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14" documentId="13_ncr:1_{66735896-594D-42EA-ADA3-FFF1BA9E4EB0}" xr6:coauthVersionLast="47" xr6:coauthVersionMax="47" xr10:uidLastSave="{931EFB3D-DC29-40EB-9E16-BAE1C7532D73}"/>
  <bookViews>
    <workbookView xWindow="-120" yWindow="-120" windowWidth="19440" windowHeight="104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30" r:id="rId15"/>
    <pivotCache cacheId="33" r:id="rId16"/>
    <pivotCache cacheId="36" r:id="rId17"/>
    <pivotCache cacheId="39" r:id="rId18"/>
    <pivotCache cacheId="42" r:id="rId19"/>
    <pivotCache cacheId="45" r:id="rId20"/>
    <pivotCache cacheId="4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4" l="1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2" i="14"/>
  <c r="F2" i="14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Q742" i="14"/>
  <c r="R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Q743" i="14"/>
  <c r="R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Q744" i="14"/>
  <c r="R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Q745" i="14"/>
  <c r="R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Q746" i="14"/>
  <c r="R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Q747" i="14"/>
  <c r="R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Q748" i="14"/>
  <c r="R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Q749" i="14"/>
  <c r="R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Q750" i="14"/>
  <c r="R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Q751" i="14"/>
  <c r="R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Q752" i="14"/>
  <c r="R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Q753" i="14"/>
  <c r="R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Q754" i="14"/>
  <c r="R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Q755" i="14"/>
  <c r="R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Q756" i="14"/>
  <c r="R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Q757" i="14"/>
  <c r="R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Q758" i="14"/>
  <c r="R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Q759" i="14"/>
  <c r="R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Q760" i="14"/>
  <c r="R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Q761" i="14"/>
  <c r="R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Q762" i="14"/>
  <c r="R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Q763" i="14"/>
  <c r="R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Q764" i="14"/>
  <c r="R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Q765" i="14"/>
  <c r="R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Q766" i="14"/>
  <c r="R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Q767" i="14"/>
  <c r="R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Q768" i="14"/>
  <c r="R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Q769" i="14"/>
  <c r="R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Q770" i="14"/>
  <c r="R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Q771" i="14"/>
  <c r="R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Q772" i="14"/>
  <c r="R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Q773" i="14"/>
  <c r="R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Q774" i="14"/>
  <c r="R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Q775" i="14"/>
  <c r="R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Q776" i="14"/>
  <c r="R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Q777" i="14"/>
  <c r="R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Q778" i="14"/>
  <c r="R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Q779" i="14"/>
  <c r="R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Q780" i="14"/>
  <c r="R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Q781" i="14"/>
  <c r="R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Q782" i="14"/>
  <c r="R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Q783" i="14"/>
  <c r="R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Q784" i="14"/>
  <c r="R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Q785" i="14"/>
  <c r="R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Q786" i="14"/>
  <c r="R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Q787" i="14"/>
  <c r="R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Q788" i="14"/>
  <c r="R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Q789" i="14"/>
  <c r="R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Q790" i="14"/>
  <c r="R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Q791" i="14"/>
  <c r="R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Q792" i="14"/>
  <c r="R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Q793" i="14"/>
  <c r="R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Q794" i="14"/>
  <c r="R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Q795" i="14"/>
  <c r="R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Q796" i="14"/>
  <c r="R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Q797" i="14"/>
  <c r="R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Q798" i="14"/>
  <c r="R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Q799" i="14"/>
  <c r="R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Q800" i="14"/>
  <c r="R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Q801" i="14"/>
  <c r="R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Q802" i="14"/>
  <c r="R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Q803" i="14"/>
  <c r="R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Q804" i="14"/>
  <c r="R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Q805" i="14"/>
  <c r="R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Q806" i="14"/>
  <c r="R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Q807" i="14"/>
  <c r="R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Q808" i="14"/>
  <c r="R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Q809" i="14"/>
  <c r="R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Q810" i="14"/>
  <c r="R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Q811" i="14"/>
  <c r="R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Q812" i="14"/>
  <c r="R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Q813" i="14"/>
  <c r="R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Q814" i="14"/>
  <c r="R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Q815" i="14"/>
  <c r="R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Q816" i="14"/>
  <c r="R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Q817" i="14"/>
  <c r="R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Q818" i="14"/>
  <c r="R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Q819" i="14"/>
  <c r="R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Q820" i="14"/>
  <c r="R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Q821" i="14"/>
  <c r="R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Q822" i="14"/>
  <c r="R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Q823" i="14"/>
  <c r="R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Q824" i="14"/>
  <c r="R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Q825" i="14"/>
  <c r="R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Q826" i="14"/>
  <c r="R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Q827" i="14"/>
  <c r="R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Q828" i="14"/>
  <c r="R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Q829" i="14"/>
  <c r="R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Q830" i="14"/>
  <c r="R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Q831" i="14"/>
  <c r="R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Q832" i="14"/>
  <c r="R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Q833" i="14"/>
  <c r="R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Q834" i="14"/>
  <c r="R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O835" i="14"/>
  <c r="Q835" i="14"/>
  <c r="R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Q836" i="14"/>
  <c r="R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Q837" i="14"/>
  <c r="R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Q838" i="14"/>
  <c r="R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Q839" i="14"/>
  <c r="R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Q840" i="14"/>
  <c r="R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Q841" i="14"/>
  <c r="R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Q842" i="14"/>
  <c r="R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Q843" i="14"/>
  <c r="R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Q844" i="14"/>
  <c r="R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Q845" i="14"/>
  <c r="R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Q846" i="14"/>
  <c r="R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Y847" i="14" s="1"/>
  <c r="O847" i="14"/>
  <c r="Q847" i="14"/>
  <c r="R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Q848" i="14"/>
  <c r="R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Q849" i="14"/>
  <c r="R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Q850" i="14"/>
  <c r="R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Q851" i="14"/>
  <c r="R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Q852" i="14"/>
  <c r="R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Q853" i="14"/>
  <c r="R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Q854" i="14"/>
  <c r="R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Q855" i="14"/>
  <c r="R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Q856" i="14"/>
  <c r="R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Q857" i="14"/>
  <c r="R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Q858" i="14"/>
  <c r="R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Q859" i="14"/>
  <c r="R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Q860" i="14"/>
  <c r="R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Q861" i="14"/>
  <c r="R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Q862" i="14"/>
  <c r="R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Q863" i="14"/>
  <c r="R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Q864" i="14"/>
  <c r="R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Q865" i="14"/>
  <c r="R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Q866" i="14"/>
  <c r="R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Q867" i="14"/>
  <c r="R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Q868" i="14"/>
  <c r="R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Q869" i="14"/>
  <c r="R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Q870" i="14"/>
  <c r="R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Q871" i="14"/>
  <c r="R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Q872" i="14"/>
  <c r="R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Q873" i="14"/>
  <c r="R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Q874" i="14"/>
  <c r="R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Q875" i="14"/>
  <c r="R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Q876" i="14"/>
  <c r="R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Q877" i="14"/>
  <c r="R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Q878" i="14"/>
  <c r="R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Q879" i="14"/>
  <c r="R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Q880" i="14"/>
  <c r="R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Q881" i="14"/>
  <c r="R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Q882" i="14"/>
  <c r="R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Q883" i="14"/>
  <c r="R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Q884" i="14"/>
  <c r="R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Q885" i="14"/>
  <c r="R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Q886" i="14"/>
  <c r="R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Q887" i="14"/>
  <c r="R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Q888" i="14"/>
  <c r="R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V889" i="14" s="1"/>
  <c r="O889" i="14"/>
  <c r="Q889" i="14"/>
  <c r="R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Q890" i="14"/>
  <c r="R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Q891" i="14"/>
  <c r="R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Q892" i="14"/>
  <c r="R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Q893" i="14"/>
  <c r="R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AB894" i="14" s="1"/>
  <c r="O894" i="14"/>
  <c r="Q894" i="14"/>
  <c r="R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Q895" i="14"/>
  <c r="R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Q896" i="14"/>
  <c r="R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Q897" i="14"/>
  <c r="R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Q898" i="14"/>
  <c r="R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Q899" i="14"/>
  <c r="R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Q900" i="14"/>
  <c r="R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Q901" i="14"/>
  <c r="R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Q902" i="14"/>
  <c r="R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Q903" i="14"/>
  <c r="R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Q904" i="14"/>
  <c r="R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Q905" i="14"/>
  <c r="R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Q906" i="14"/>
  <c r="R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O907" i="14"/>
  <c r="Q907" i="14"/>
  <c r="R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Q908" i="14"/>
  <c r="R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Q909" i="14"/>
  <c r="R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Q910" i="14"/>
  <c r="R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Q911" i="14"/>
  <c r="R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Q912" i="14"/>
  <c r="R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Q913" i="14"/>
  <c r="R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Q914" i="14"/>
  <c r="R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Q915" i="14"/>
  <c r="R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Q916" i="14"/>
  <c r="R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Q917" i="14"/>
  <c r="R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Q918" i="14"/>
  <c r="R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Q919" i="14"/>
  <c r="R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Q920" i="14"/>
  <c r="R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Q921" i="14"/>
  <c r="R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Q922" i="14"/>
  <c r="R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Q923" i="14"/>
  <c r="R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Q924" i="14"/>
  <c r="R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Q925" i="14"/>
  <c r="R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Q926" i="14"/>
  <c r="R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Q927" i="14"/>
  <c r="R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Q928" i="14"/>
  <c r="R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Q929" i="14"/>
  <c r="R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Q930" i="14"/>
  <c r="R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Q931" i="14"/>
  <c r="R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Q932" i="14"/>
  <c r="R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Q933" i="14"/>
  <c r="R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Q934" i="14"/>
  <c r="R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Q935" i="14"/>
  <c r="R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Q936" i="14"/>
  <c r="R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AB937" i="14" s="1"/>
  <c r="O937" i="14"/>
  <c r="Q937" i="14"/>
  <c r="R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T938" i="14" s="1"/>
  <c r="O938" i="14"/>
  <c r="Q938" i="14"/>
  <c r="R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Q939" i="14"/>
  <c r="R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Q940" i="14"/>
  <c r="R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AD941" i="14" s="1"/>
  <c r="Q941" i="14"/>
  <c r="R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Q942" i="14"/>
  <c r="R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Q943" i="14"/>
  <c r="R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Q944" i="14"/>
  <c r="R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Q945" i="14"/>
  <c r="R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Q946" i="14"/>
  <c r="R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Q947" i="14"/>
  <c r="R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Q948" i="14"/>
  <c r="R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X949" i="14" s="1"/>
  <c r="Q949" i="14"/>
  <c r="R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Q950" i="14"/>
  <c r="R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Q951" i="14"/>
  <c r="R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Q952" i="14"/>
  <c r="R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Q953" i="14"/>
  <c r="R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Q954" i="14"/>
  <c r="R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Q955" i="14"/>
  <c r="R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Q956" i="14"/>
  <c r="R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Q957" i="14"/>
  <c r="R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Q958" i="14"/>
  <c r="R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Q959" i="14"/>
  <c r="R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Q960" i="14"/>
  <c r="R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Q961" i="14"/>
  <c r="R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Q962" i="14"/>
  <c r="R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Q963" i="14"/>
  <c r="R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Q964" i="14"/>
  <c r="R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Q965" i="14"/>
  <c r="R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Q966" i="14"/>
  <c r="R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Q967" i="14"/>
  <c r="R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Q968" i="14"/>
  <c r="R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D969" i="14" s="1"/>
  <c r="O969" i="14"/>
  <c r="Q969" i="14"/>
  <c r="R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Q970" i="14"/>
  <c r="R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Q971" i="14"/>
  <c r="R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Q972" i="14"/>
  <c r="R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Q973" i="14"/>
  <c r="R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Q974" i="14"/>
  <c r="R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Q975" i="14"/>
  <c r="R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Q976" i="14"/>
  <c r="R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Q977" i="14"/>
  <c r="R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AA978" i="14" s="1"/>
  <c r="O978" i="14"/>
  <c r="Q978" i="14"/>
  <c r="R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Q979" i="14"/>
  <c r="R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Q980" i="14"/>
  <c r="R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Q981" i="14"/>
  <c r="R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Q982" i="14"/>
  <c r="R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Q983" i="14"/>
  <c r="R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Q984" i="14"/>
  <c r="R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Q985" i="14"/>
  <c r="R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AA986" i="14" s="1"/>
  <c r="O986" i="14"/>
  <c r="Q986" i="14"/>
  <c r="R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X987" i="14" s="1"/>
  <c r="Q987" i="14"/>
  <c r="R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Q988" i="14"/>
  <c r="R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O989" i="14"/>
  <c r="Q989" i="14"/>
  <c r="R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O990" i="14"/>
  <c r="Q990" i="14"/>
  <c r="R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Q991" i="14"/>
  <c r="R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Q992" i="14"/>
  <c r="R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Q993" i="14"/>
  <c r="R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Q994" i="14"/>
  <c r="R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Q995" i="14"/>
  <c r="R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Q996" i="14"/>
  <c r="R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Q997" i="14"/>
  <c r="R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Q998" i="14"/>
  <c r="R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Q999" i="14"/>
  <c r="R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Q1000" i="14"/>
  <c r="R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Q1001" i="14"/>
  <c r="R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Q1002" i="14"/>
  <c r="R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Q1003" i="14"/>
  <c r="R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Q1004" i="14"/>
  <c r="R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Q1005" i="14"/>
  <c r="R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Q1006" i="14"/>
  <c r="R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Q1007" i="14"/>
  <c r="R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Q1008" i="14"/>
  <c r="R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Q1009" i="14"/>
  <c r="R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Q1010" i="14"/>
  <c r="R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Q1011" i="14"/>
  <c r="R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Q1012" i="14"/>
  <c r="R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Q1013" i="14"/>
  <c r="R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Q1014" i="14"/>
  <c r="R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Q1015" i="14"/>
  <c r="R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Q1016" i="14"/>
  <c r="R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Q1017" i="14"/>
  <c r="R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Q1018" i="14"/>
  <c r="R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Q1019" i="14"/>
  <c r="R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Q1020" i="14"/>
  <c r="R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Q1021" i="14"/>
  <c r="R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Q1022" i="14"/>
  <c r="R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Q1023" i="14"/>
  <c r="R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Q1024" i="14"/>
  <c r="R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Q1025" i="14"/>
  <c r="R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Q1026" i="14"/>
  <c r="R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Q1027" i="14"/>
  <c r="R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Q1028" i="14"/>
  <c r="R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Q1029" i="14"/>
  <c r="R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E1030" i="14" s="1"/>
  <c r="Q1030" i="14"/>
  <c r="R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Q1031" i="14"/>
  <c r="R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Q1032" i="14"/>
  <c r="R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Q1033" i="14"/>
  <c r="R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Q1034" i="14"/>
  <c r="R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Q1035" i="14"/>
  <c r="R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Q1036" i="14"/>
  <c r="R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Q1037" i="14"/>
  <c r="R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Q1038" i="14"/>
  <c r="R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Q1039" i="14"/>
  <c r="R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Q1040" i="14"/>
  <c r="R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Q1041" i="14"/>
  <c r="R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Q1042" i="14"/>
  <c r="R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Q1043" i="14"/>
  <c r="R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Q1044" i="14"/>
  <c r="R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Q1045" i="14"/>
  <c r="R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Q1046" i="14"/>
  <c r="R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Q1047" i="14"/>
  <c r="R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Q1048" i="14"/>
  <c r="R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Q1049" i="14"/>
  <c r="R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Q1050" i="14"/>
  <c r="R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E1051" i="14" s="1"/>
  <c r="Q1051" i="14"/>
  <c r="R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Q1052" i="14"/>
  <c r="R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Z1053" i="14" s="1"/>
  <c r="O1053" i="14"/>
  <c r="Q1053" i="14"/>
  <c r="R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Q1054" i="14"/>
  <c r="R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Q1055" i="14"/>
  <c r="R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Q1056" i="14"/>
  <c r="R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Y1057" i="14" s="1"/>
  <c r="O1057" i="14"/>
  <c r="Q1057" i="14"/>
  <c r="R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Q1058" i="14"/>
  <c r="R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Q1059" i="14"/>
  <c r="R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Q1060" i="14"/>
  <c r="R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Q1061" i="14"/>
  <c r="R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Q1062" i="14"/>
  <c r="R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Q1063" i="14"/>
  <c r="R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Q1064" i="14"/>
  <c r="R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Q1065" i="14"/>
  <c r="R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Q1066" i="14"/>
  <c r="R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O1067" i="14"/>
  <c r="Q1067" i="14"/>
  <c r="R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Q1068" i="14"/>
  <c r="R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Q1069" i="14"/>
  <c r="R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Q1070" i="14"/>
  <c r="R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Q1071" i="14"/>
  <c r="R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Q1072" i="14"/>
  <c r="R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Q1073" i="14"/>
  <c r="R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Q1074" i="14"/>
  <c r="R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Q1075" i="14"/>
  <c r="R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Q1076" i="14"/>
  <c r="R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Q1077" i="14"/>
  <c r="R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Q1078" i="14"/>
  <c r="R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Z1079" i="14" s="1"/>
  <c r="O1079" i="14"/>
  <c r="Q1079" i="14"/>
  <c r="R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O1080" i="14"/>
  <c r="Q1080" i="14"/>
  <c r="R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Q1081" i="14"/>
  <c r="R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Q1082" i="14"/>
  <c r="R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Q1083" i="14"/>
  <c r="R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Q1084" i="14"/>
  <c r="R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Q1085" i="14"/>
  <c r="R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Q1086" i="14"/>
  <c r="R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Q1087" i="14"/>
  <c r="R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Q1088" i="14"/>
  <c r="R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Q1089" i="14"/>
  <c r="R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Q1090" i="14"/>
  <c r="R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W1091" i="14" s="1"/>
  <c r="Q1091" i="14"/>
  <c r="R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Q1092" i="14"/>
  <c r="R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Q1093" i="14"/>
  <c r="R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Q1094" i="14"/>
  <c r="R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Q1095" i="14"/>
  <c r="R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Q1096" i="14"/>
  <c r="R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Q1097" i="14"/>
  <c r="R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Q1098" i="14"/>
  <c r="R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Q1099" i="14"/>
  <c r="R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Q1100" i="14"/>
  <c r="R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Q1101" i="14"/>
  <c r="R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Q1102" i="14"/>
  <c r="R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Q1103" i="14"/>
  <c r="R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Q1104" i="14"/>
  <c r="R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O1105" i="14"/>
  <c r="Q1105" i="14"/>
  <c r="R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Q1106" i="14"/>
  <c r="R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Q1107" i="14"/>
  <c r="R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Q1108" i="14"/>
  <c r="R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Q1109" i="14"/>
  <c r="R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Q1110" i="14"/>
  <c r="R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Q1111" i="14"/>
  <c r="R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Q1112" i="14"/>
  <c r="R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O1113" i="14"/>
  <c r="Q1113" i="14"/>
  <c r="R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Q1114" i="14"/>
  <c r="R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Q1115" i="14"/>
  <c r="R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Q1116" i="14"/>
  <c r="R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Q1117" i="14"/>
  <c r="R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Q1118" i="14"/>
  <c r="R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Q1119" i="14"/>
  <c r="R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Q1120" i="14"/>
  <c r="R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Q1121" i="14"/>
  <c r="R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Q1122" i="14"/>
  <c r="R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Q1123" i="14"/>
  <c r="R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Q1124" i="14"/>
  <c r="R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Q1125" i="14"/>
  <c r="R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U1126" i="14" s="1"/>
  <c r="O1126" i="14"/>
  <c r="Q1126" i="14"/>
  <c r="R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Q1127" i="14"/>
  <c r="R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Q1128" i="14"/>
  <c r="R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Q1129" i="14"/>
  <c r="R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Q1130" i="14"/>
  <c r="R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X1131" i="14" s="1"/>
  <c r="O1131" i="14"/>
  <c r="Q1131" i="14"/>
  <c r="R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Y1132" i="14" s="1"/>
  <c r="Q1132" i="14"/>
  <c r="R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X1133" i="14" s="1"/>
  <c r="Q1133" i="14"/>
  <c r="R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Q1134" i="14"/>
  <c r="R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Q1135" i="14"/>
  <c r="R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Q1136" i="14"/>
  <c r="R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Q1137" i="14"/>
  <c r="R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Q1138" i="14"/>
  <c r="R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Q1139" i="14"/>
  <c r="R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Q1140" i="14"/>
  <c r="R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V1141" i="14" s="1"/>
  <c r="Q1141" i="14"/>
  <c r="R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Q1142" i="14"/>
  <c r="R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Q1143" i="14"/>
  <c r="R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Q1144" i="14"/>
  <c r="R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Q1145" i="14"/>
  <c r="R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Q1146" i="14"/>
  <c r="R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Y1147" i="14" s="1"/>
  <c r="O1147" i="14"/>
  <c r="Q1147" i="14"/>
  <c r="R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Q1148" i="14"/>
  <c r="R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Q1149" i="14"/>
  <c r="R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Q1150" i="14"/>
  <c r="R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Q1151" i="14"/>
  <c r="R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Q1152" i="14"/>
  <c r="R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Q1153" i="14"/>
  <c r="R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Q1154" i="14"/>
  <c r="R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Q1155" i="14"/>
  <c r="R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Q1156" i="14"/>
  <c r="R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Q1157" i="14"/>
  <c r="R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Q1158" i="14"/>
  <c r="R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Q1159" i="14"/>
  <c r="R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Q1160" i="14"/>
  <c r="R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Q1161" i="14"/>
  <c r="R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Q1162" i="14"/>
  <c r="R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Q1163" i="14"/>
  <c r="R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Q1164" i="14"/>
  <c r="R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Q1165" i="14"/>
  <c r="R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Q1166" i="14"/>
  <c r="R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Q1167" i="14"/>
  <c r="R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Q1168" i="14"/>
  <c r="R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Q1169" i="14"/>
  <c r="R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Q1170" i="14"/>
  <c r="R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Q1171" i="14"/>
  <c r="R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Q1172" i="14"/>
  <c r="R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Q1173" i="14"/>
  <c r="R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Q1174" i="14"/>
  <c r="R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Q1175" i="14"/>
  <c r="R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Q1176" i="14"/>
  <c r="R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Z1177" i="14" s="1"/>
  <c r="Q1177" i="14"/>
  <c r="R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Q1178" i="14"/>
  <c r="R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Q1179" i="14"/>
  <c r="R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Q1180" i="14"/>
  <c r="R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Q1181" i="14"/>
  <c r="R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Q1182" i="14"/>
  <c r="R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Q1183" i="14"/>
  <c r="R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Q1184" i="14"/>
  <c r="R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E1185" i="14" s="1"/>
  <c r="Q1185" i="14"/>
  <c r="R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Q1186" i="14"/>
  <c r="R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Q1187" i="14"/>
  <c r="R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Q1188" i="14"/>
  <c r="R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Q1189" i="14"/>
  <c r="R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Q1190" i="14"/>
  <c r="R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Q1191" i="14"/>
  <c r="R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Q1192" i="14"/>
  <c r="R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Q1193" i="14"/>
  <c r="R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Q1194" i="14"/>
  <c r="R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Q1195" i="14"/>
  <c r="R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Q1196" i="14"/>
  <c r="R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Q1197" i="14"/>
  <c r="R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Q1198" i="14"/>
  <c r="R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Q1199" i="14"/>
  <c r="R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Q1200" i="14"/>
  <c r="R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E1201" i="14" s="1"/>
  <c r="Q1201" i="14"/>
  <c r="R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Q1202" i="14"/>
  <c r="R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Q1203" i="14"/>
  <c r="R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Q1204" i="14"/>
  <c r="R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Q1205" i="14"/>
  <c r="R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Q1206" i="14"/>
  <c r="R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Q1207" i="14"/>
  <c r="R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Q1208" i="14"/>
  <c r="R1208" i="14"/>
  <c r="A4" i="18"/>
  <c r="C3" i="18"/>
  <c r="A3" i="18"/>
  <c r="C2" i="18"/>
  <c r="AC829" i="14" l="1"/>
  <c r="X806" i="14"/>
  <c r="Y804" i="14"/>
  <c r="V809" i="14"/>
  <c r="Y915" i="14"/>
  <c r="AC907" i="14"/>
  <c r="V835" i="14"/>
  <c r="T956" i="14"/>
  <c r="U884" i="14"/>
  <c r="AD876" i="14"/>
  <c r="V852" i="14"/>
  <c r="AA989" i="14"/>
  <c r="AC973" i="14"/>
  <c r="Y1054" i="14"/>
  <c r="AC999" i="14"/>
  <c r="W871" i="14"/>
  <c r="AA808" i="14"/>
  <c r="AB952" i="14"/>
  <c r="AB936" i="14"/>
  <c r="Z913" i="14"/>
  <c r="AE905" i="14"/>
  <c r="X1006" i="14"/>
  <c r="AD990" i="14"/>
  <c r="V1055" i="14"/>
  <c r="X1033" i="14"/>
  <c r="AC960" i="14"/>
  <c r="AD809" i="14"/>
  <c r="X1050" i="14"/>
  <c r="X925" i="14"/>
  <c r="T833" i="14"/>
  <c r="AA809" i="14"/>
  <c r="W1114" i="14"/>
  <c r="AA1113" i="14"/>
  <c r="AC1105" i="14"/>
  <c r="U1080" i="14"/>
  <c r="W1019" i="14"/>
  <c r="T980" i="14"/>
  <c r="Z810" i="14"/>
  <c r="T806" i="14"/>
  <c r="U1115" i="14"/>
  <c r="X1055" i="14"/>
  <c r="X1054" i="14"/>
  <c r="X1037" i="14"/>
  <c r="AB1029" i="14"/>
  <c r="Z938" i="14"/>
  <c r="V920" i="14"/>
  <c r="AA811" i="14"/>
  <c r="AE1067" i="14"/>
  <c r="AA1092" i="14"/>
  <c r="AB800" i="14"/>
  <c r="AC775" i="14"/>
  <c r="AA769" i="14"/>
  <c r="V767" i="14"/>
  <c r="AK1122" i="14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Y785" i="14"/>
  <c r="U777" i="14"/>
  <c r="X766" i="14"/>
  <c r="AA763" i="14"/>
  <c r="X761" i="14"/>
  <c r="AB863" i="14"/>
  <c r="V797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E788" i="14"/>
  <c r="U775" i="14"/>
  <c r="AD763" i="14"/>
  <c r="AE761" i="14"/>
  <c r="U1140" i="14"/>
  <c r="AD1056" i="14"/>
  <c r="AQ1154" i="14"/>
  <c r="AE1125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Y788" i="14"/>
  <c r="V781" i="14"/>
  <c r="T772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E784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W1050" i="14"/>
  <c r="S1048" i="14"/>
  <c r="Z1048" i="14" s="1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A849" i="14"/>
  <c r="AD844" i="14"/>
  <c r="AD813" i="14"/>
  <c r="AE794" i="14"/>
  <c r="T783" i="14"/>
  <c r="U783" i="14"/>
  <c r="X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AA848" i="14"/>
  <c r="W848" i="14"/>
  <c r="Z848" i="14"/>
  <c r="AB840" i="14"/>
  <c r="AC837" i="14"/>
  <c r="Z829" i="14"/>
  <c r="W825" i="14"/>
  <c r="AC813" i="14"/>
  <c r="Z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AB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N833" i="14"/>
  <c r="X831" i="14"/>
  <c r="Y818" i="14"/>
  <c r="W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AC842" i="14"/>
  <c r="W841" i="14"/>
  <c r="X841" i="14"/>
  <c r="AC841" i="14"/>
  <c r="AD800" i="14"/>
  <c r="T800" i="14"/>
  <c r="U800" i="14"/>
  <c r="Z800" i="14"/>
  <c r="AC800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AA847" i="14"/>
  <c r="Y845" i="14"/>
  <c r="X837" i="14"/>
  <c r="Y835" i="14"/>
  <c r="X833" i="14"/>
  <c r="AA827" i="14"/>
  <c r="AR821" i="14"/>
  <c r="T821" i="14"/>
  <c r="Y820" i="14"/>
  <c r="X813" i="14"/>
  <c r="AI811" i="14"/>
  <c r="T804" i="14"/>
  <c r="AJ802" i="14"/>
  <c r="AG800" i="14"/>
  <c r="AD797" i="14"/>
  <c r="U797" i="14"/>
  <c r="AE790" i="14"/>
  <c r="Z790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AA766" i="14"/>
  <c r="Y763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E778" i="14"/>
  <c r="Z776" i="14"/>
  <c r="AC772" i="14"/>
  <c r="AG772" i="14"/>
  <c r="AE769" i="14"/>
  <c r="V769" i="14"/>
  <c r="AB763" i="14"/>
  <c r="Y760" i="14"/>
  <c r="Y759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D1162" i="14" s="1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X984" i="14" s="1"/>
  <c r="AA984" i="14"/>
  <c r="T984" i="14"/>
  <c r="AB984" i="14"/>
  <c r="U984" i="14"/>
  <c r="AC984" i="14"/>
  <c r="V984" i="14"/>
  <c r="AD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T817" i="14"/>
  <c r="AB817" i="14"/>
  <c r="AD817" i="14"/>
  <c r="AE817" i="14"/>
  <c r="U817" i="14"/>
  <c r="X817" i="14"/>
  <c r="V817" i="14"/>
  <c r="W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U823" i="14"/>
  <c r="AC823" i="14"/>
  <c r="AD823" i="14"/>
  <c r="AE823" i="14"/>
  <c r="T823" i="14"/>
  <c r="X823" i="14"/>
  <c r="V823" i="14"/>
  <c r="W823" i="14"/>
  <c r="Y823" i="14"/>
  <c r="AB823" i="14"/>
  <c r="Z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AO850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B793" i="14"/>
  <c r="AC793" i="14"/>
  <c r="T793" i="14"/>
  <c r="U793" i="14"/>
  <c r="X793" i="14"/>
  <c r="Y793" i="14"/>
  <c r="Z793" i="14"/>
  <c r="Y792" i="14"/>
  <c r="Z792" i="14"/>
  <c r="AC792" i="14"/>
  <c r="T792" i="14"/>
  <c r="AD792" i="14"/>
  <c r="U792" i="14"/>
  <c r="AE792" i="14"/>
  <c r="V792" i="14"/>
  <c r="AI874" i="14"/>
  <c r="X874" i="14"/>
  <c r="AP865" i="14"/>
  <c r="X865" i="14"/>
  <c r="AJ865" i="14"/>
  <c r="Y863" i="14"/>
  <c r="AB846" i="14"/>
  <c r="U843" i="14"/>
  <c r="AC843" i="14"/>
  <c r="X843" i="14"/>
  <c r="AI828" i="14"/>
  <c r="AC828" i="14"/>
  <c r="AD828" i="14"/>
  <c r="W828" i="14"/>
  <c r="X828" i="14"/>
  <c r="Y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U815" i="14"/>
  <c r="AC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Z838" i="14"/>
  <c r="Y838" i="14"/>
  <c r="AA838" i="14"/>
  <c r="AD838" i="14"/>
  <c r="AR834" i="14"/>
  <c r="AK834" i="14"/>
  <c r="AQ834" i="14"/>
  <c r="AG830" i="14"/>
  <c r="AA830" i="14"/>
  <c r="Z830" i="14"/>
  <c r="AC830" i="14"/>
  <c r="AD830" i="14"/>
  <c r="W830" i="14"/>
  <c r="AE828" i="14"/>
  <c r="AA822" i="14"/>
  <c r="AH818" i="14"/>
  <c r="X818" i="14"/>
  <c r="AE818" i="14"/>
  <c r="Y807" i="14"/>
  <c r="Z807" i="14"/>
  <c r="S807" i="14"/>
  <c r="AB807" i="14" s="1"/>
  <c r="AA807" i="14"/>
  <c r="T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AO846" i="14"/>
  <c r="Z846" i="14"/>
  <c r="AD846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Z822" i="14"/>
  <c r="U818" i="14"/>
  <c r="X815" i="14"/>
  <c r="AE807" i="14"/>
  <c r="Y805" i="14"/>
  <c r="U786" i="14"/>
  <c r="AC786" i="14"/>
  <c r="V786" i="14"/>
  <c r="AD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AN847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X830" i="14"/>
  <c r="Z828" i="14"/>
  <c r="Y826" i="14"/>
  <c r="U822" i="14"/>
  <c r="W821" i="14"/>
  <c r="AE821" i="14"/>
  <c r="AD821" i="14"/>
  <c r="AG821" i="14"/>
  <c r="S821" i="14"/>
  <c r="AC821" i="14" s="1"/>
  <c r="AJ821" i="14"/>
  <c r="Y821" i="14"/>
  <c r="X819" i="14"/>
  <c r="AB818" i="14"/>
  <c r="V815" i="14"/>
  <c r="AD807" i="14"/>
  <c r="X805" i="14"/>
  <c r="AG799" i="14"/>
  <c r="Z799" i="14"/>
  <c r="AA799" i="14"/>
  <c r="T799" i="14"/>
  <c r="AC799" i="14"/>
  <c r="U799" i="14"/>
  <c r="AD799" i="14"/>
  <c r="V799" i="14"/>
  <c r="AE799" i="14"/>
  <c r="W799" i="14"/>
  <c r="X799" i="14"/>
  <c r="Y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B850" i="14"/>
  <c r="AC849" i="14"/>
  <c r="AD848" i="14"/>
  <c r="U847" i="14"/>
  <c r="W843" i="14"/>
  <c r="AH841" i="14"/>
  <c r="X839" i="14"/>
  <c r="AP836" i="14"/>
  <c r="AI836" i="14"/>
  <c r="Y836" i="14"/>
  <c r="AK836" i="14"/>
  <c r="AR836" i="14"/>
  <c r="AB835" i="14"/>
  <c r="T835" i="14"/>
  <c r="AC835" i="14"/>
  <c r="W835" i="14"/>
  <c r="Y831" i="14"/>
  <c r="Y827" i="14"/>
  <c r="Z827" i="14"/>
  <c r="T827" i="14"/>
  <c r="V827" i="14"/>
  <c r="W827" i="14"/>
  <c r="X827" i="14"/>
  <c r="AD827" i="14"/>
  <c r="AI823" i="14"/>
  <c r="AM823" i="14"/>
  <c r="T815" i="14"/>
  <c r="AL810" i="14"/>
  <c r="X810" i="14"/>
  <c r="AG810" i="14"/>
  <c r="AR810" i="14"/>
  <c r="W810" i="14"/>
  <c r="AA810" i="14"/>
  <c r="W807" i="14"/>
  <c r="AI803" i="14"/>
  <c r="Y796" i="14"/>
  <c r="AR782" i="14"/>
  <c r="AI782" i="14"/>
  <c r="AE782" i="14"/>
  <c r="Z805" i="14"/>
  <c r="T805" i="14"/>
  <c r="AB805" i="14"/>
  <c r="U805" i="14"/>
  <c r="AC805" i="14"/>
  <c r="V805" i="14"/>
  <c r="AD805" i="14"/>
  <c r="V801" i="14"/>
  <c r="Z801" i="14"/>
  <c r="AA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C796" i="14"/>
  <c r="U796" i="14"/>
  <c r="AE796" i="14"/>
  <c r="W796" i="14"/>
  <c r="AO862" i="14"/>
  <c r="AB861" i="14"/>
  <c r="AA860" i="14"/>
  <c r="AI859" i="14"/>
  <c r="AL851" i="14"/>
  <c r="AB837" i="14"/>
  <c r="S837" i="14"/>
  <c r="AM837" i="14" s="1"/>
  <c r="AD833" i="14"/>
  <c r="U833" i="14"/>
  <c r="Y825" i="14"/>
  <c r="Z825" i="14"/>
  <c r="T825" i="14"/>
  <c r="Y824" i="14"/>
  <c r="X820" i="14"/>
  <c r="AG820" i="14"/>
  <c r="U812" i="14"/>
  <c r="T811" i="14"/>
  <c r="U811" i="14"/>
  <c r="AC811" i="14"/>
  <c r="V811" i="14"/>
  <c r="AD811" i="14"/>
  <c r="X811" i="14"/>
  <c r="AH811" i="14"/>
  <c r="AR811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AO813" i="14" s="1"/>
  <c r="Y813" i="14"/>
  <c r="Z813" i="14"/>
  <c r="T813" i="14"/>
  <c r="AL812" i="14"/>
  <c r="AK811" i="14"/>
  <c r="S811" i="14"/>
  <c r="AB811" i="14" s="1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B787" i="14"/>
  <c r="AC787" i="14"/>
  <c r="T787" i="14"/>
  <c r="AD787" i="14"/>
  <c r="U787" i="14"/>
  <c r="AE787" i="14"/>
  <c r="V787" i="14"/>
  <c r="AQ787" i="14"/>
  <c r="AJ786" i="14"/>
  <c r="AI773" i="14"/>
  <c r="T773" i="14"/>
  <c r="AB773" i="14"/>
  <c r="U773" i="14"/>
  <c r="AC773" i="14"/>
  <c r="Y773" i="14"/>
  <c r="AL773" i="14"/>
  <c r="AG773" i="14"/>
  <c r="V773" i="14"/>
  <c r="W773" i="14"/>
  <c r="X773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J811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X798" i="14"/>
  <c r="AL795" i="14"/>
  <c r="T795" i="14"/>
  <c r="AB795" i="14"/>
  <c r="X791" i="14"/>
  <c r="AK790" i="14"/>
  <c r="T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S832" i="14"/>
  <c r="T832" i="14" s="1"/>
  <c r="AK829" i="14"/>
  <c r="AH829" i="14"/>
  <c r="AD826" i="14"/>
  <c r="AD824" i="14"/>
  <c r="V824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W777" i="14"/>
  <c r="AE777" i="14"/>
  <c r="Y776" i="14"/>
  <c r="W775" i="14"/>
  <c r="Y774" i="14"/>
  <c r="AO762" i="14"/>
  <c r="AA762" i="14"/>
  <c r="T762" i="14"/>
  <c r="AB762" i="14"/>
  <c r="U762" i="14"/>
  <c r="V762" i="14"/>
  <c r="W762" i="14"/>
  <c r="Y762" i="14"/>
  <c r="AC826" i="14"/>
  <c r="AC824" i="14"/>
  <c r="AB821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H793" i="14"/>
  <c r="AC791" i="14"/>
  <c r="S791" i="14"/>
  <c r="AN791" i="14" s="1"/>
  <c r="T789" i="14"/>
  <c r="AG786" i="14"/>
  <c r="AO784" i="14"/>
  <c r="AP780" i="14"/>
  <c r="W780" i="14"/>
  <c r="AR774" i="14"/>
  <c r="U774" i="14"/>
  <c r="AG770" i="14"/>
  <c r="T770" i="14"/>
  <c r="U770" i="14"/>
  <c r="V770" i="14"/>
  <c r="AD772" i="14"/>
  <c r="V772" i="14"/>
  <c r="AJ770" i="14"/>
  <c r="AA768" i="14"/>
  <c r="AE767" i="14"/>
  <c r="W767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Z769" i="14" s="1"/>
  <c r="V768" i="14"/>
  <c r="U766" i="14"/>
  <c r="AC765" i="14"/>
  <c r="U765" i="14"/>
  <c r="AJ763" i="14"/>
  <c r="AG761" i="14"/>
  <c r="S761" i="14"/>
  <c r="Z761" i="14" s="1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B827" i="14" s="1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Z839" i="14" s="1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Z843" i="14" s="1"/>
  <c r="AI843" i="14"/>
  <c r="AJ924" i="14"/>
  <c r="AM924" i="14"/>
  <c r="S916" i="14"/>
  <c r="X916" i="14" s="1"/>
  <c r="AI916" i="14"/>
  <c r="AK916" i="14"/>
  <c r="AN901" i="14"/>
  <c r="AP901" i="14"/>
  <c r="AN849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M838" i="14"/>
  <c r="AN835" i="14"/>
  <c r="AP835" i="14"/>
  <c r="AI835" i="14"/>
  <c r="AR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Z819" i="14" s="1"/>
  <c r="AN819" i="14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A797" i="14" s="1"/>
  <c r="AQ792" i="14"/>
  <c r="AG792" i="14"/>
  <c r="AL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I837" i="14"/>
  <c r="AL837" i="14"/>
  <c r="AH837" i="14"/>
  <c r="AR837" i="14"/>
  <c r="AL835" i="14"/>
  <c r="S835" i="14"/>
  <c r="Z835" i="14" s="1"/>
  <c r="AR828" i="14"/>
  <c r="AP821" i="14"/>
  <c r="AQ821" i="14"/>
  <c r="AH821" i="14"/>
  <c r="AI821" i="14"/>
  <c r="AK821" i="14"/>
  <c r="AO821" i="14"/>
  <c r="AL800" i="14"/>
  <c r="AI792" i="14"/>
  <c r="S783" i="14"/>
  <c r="AA783" i="14" s="1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H801" i="14"/>
  <c r="AM801" i="14"/>
  <c r="AN801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N781" i="14" s="1"/>
  <c r="AL776" i="14"/>
  <c r="AL772" i="14"/>
  <c r="AQ757" i="14"/>
  <c r="AG757" i="14"/>
  <c r="AA742" i="14"/>
  <c r="AI820" i="14"/>
  <c r="AJ810" i="14"/>
  <c r="AN796" i="14"/>
  <c r="AR794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M794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J830" i="14"/>
  <c r="S830" i="14"/>
  <c r="U830" i="14" s="1"/>
  <c r="AQ829" i="14"/>
  <c r="AM828" i="14"/>
  <c r="AH826" i="14"/>
  <c r="AH823" i="14"/>
  <c r="AP820" i="14"/>
  <c r="AM819" i="14"/>
  <c r="S817" i="14"/>
  <c r="AA817" i="14" s="1"/>
  <c r="AK812" i="14"/>
  <c r="AQ810" i="14"/>
  <c r="AM799" i="14"/>
  <c r="S799" i="14"/>
  <c r="AB799" i="14" s="1"/>
  <c r="AQ798" i="14"/>
  <c r="AJ796" i="14"/>
  <c r="AJ795" i="14"/>
  <c r="AH791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S771" i="14"/>
  <c r="AM771" i="14" s="1"/>
  <c r="AO770" i="14"/>
  <c r="S770" i="14"/>
  <c r="AE770" i="14" s="1"/>
  <c r="AL769" i="14"/>
  <c r="AK769" i="14"/>
  <c r="AH768" i="14"/>
  <c r="AJ765" i="14"/>
  <c r="S765" i="14"/>
  <c r="Z765" i="14" s="1"/>
  <c r="AR764" i="14"/>
  <c r="AI764" i="14"/>
  <c r="AL761" i="14"/>
  <c r="AN761" i="14"/>
  <c r="AI759" i="14"/>
  <c r="AK757" i="14"/>
  <c r="AJ756" i="14"/>
  <c r="AJ755" i="14"/>
  <c r="AA754" i="14"/>
  <c r="X752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O781" i="14"/>
  <c r="AI780" i="14"/>
  <c r="AI777" i="14"/>
  <c r="AP775" i="14"/>
  <c r="AH773" i="14"/>
  <c r="AR765" i="14"/>
  <c r="AP764" i="14"/>
  <c r="AG764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N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M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J849" i="14"/>
  <c r="AR849" i="14"/>
  <c r="AK849" i="14"/>
  <c r="AM849" i="14"/>
  <c r="AG849" i="14"/>
  <c r="AO849" i="14"/>
  <c r="S848" i="14"/>
  <c r="U848" i="14" s="1"/>
  <c r="AK847" i="14"/>
  <c r="S841" i="14"/>
  <c r="AM841" i="14" s="1"/>
  <c r="AK841" i="14"/>
  <c r="AL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O844" i="14"/>
  <c r="AH844" i="14"/>
  <c r="AQ844" i="14"/>
  <c r="S844" i="14"/>
  <c r="U844" i="14" s="1"/>
  <c r="AJ844" i="14"/>
  <c r="AH842" i="14"/>
  <c r="AP842" i="14"/>
  <c r="AK842" i="14"/>
  <c r="AL842" i="14"/>
  <c r="AM842" i="14"/>
  <c r="AO842" i="14"/>
  <c r="AI842" i="14"/>
  <c r="AR842" i="14"/>
  <c r="AG833" i="14"/>
  <c r="AJ833" i="14"/>
  <c r="AK833" i="14"/>
  <c r="S833" i="14"/>
  <c r="AB833" i="14" s="1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O825" i="14" s="1"/>
  <c r="AK825" i="14"/>
  <c r="AL825" i="14"/>
  <c r="AM825" i="14"/>
  <c r="AN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H814" i="14"/>
  <c r="AI814" i="14"/>
  <c r="AJ814" i="14"/>
  <c r="S814" i="14"/>
  <c r="T814" i="14" s="1"/>
  <c r="AN814" i="14"/>
  <c r="AP814" i="14"/>
  <c r="AQ814" i="14"/>
  <c r="AR814" i="14"/>
  <c r="S803" i="14"/>
  <c r="AA803" i="14" s="1"/>
  <c r="AG803" i="14"/>
  <c r="AO803" i="14"/>
  <c r="AK803" i="14"/>
  <c r="AL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S831" i="14"/>
  <c r="AO831" i="14" s="1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B829" i="14" s="1"/>
  <c r="AH824" i="14"/>
  <c r="AI824" i="14"/>
  <c r="AQ824" i="14"/>
  <c r="AJ824" i="14"/>
  <c r="AR824" i="14"/>
  <c r="AK824" i="14"/>
  <c r="AR822" i="14"/>
  <c r="AG822" i="14"/>
  <c r="AK822" i="14"/>
  <c r="AL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H805" i="14"/>
  <c r="AP805" i="14"/>
  <c r="AK805" i="14"/>
  <c r="S805" i="14"/>
  <c r="AA805" i="14" s="1"/>
  <c r="AL805" i="14"/>
  <c r="AM805" i="14"/>
  <c r="AO805" i="14"/>
  <c r="AR805" i="14"/>
  <c r="AJ787" i="14"/>
  <c r="AI816" i="14"/>
  <c r="AQ816" i="14"/>
  <c r="AJ816" i="14"/>
  <c r="AR816" i="14"/>
  <c r="AK816" i="14"/>
  <c r="S787" i="14"/>
  <c r="AA787" i="14" s="1"/>
  <c r="AK787" i="14"/>
  <c r="AL787" i="14"/>
  <c r="AG787" i="14"/>
  <c r="AO787" i="14"/>
  <c r="AL785" i="14"/>
  <c r="AM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G823" i="14"/>
  <c r="S823" i="14"/>
  <c r="AA823" i="14" s="1"/>
  <c r="AN822" i="14"/>
  <c r="S818" i="14"/>
  <c r="T818" i="14" s="1"/>
  <c r="AG815" i="14"/>
  <c r="S815" i="14"/>
  <c r="AM815" i="14" s="1"/>
  <c r="AK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O832" i="14"/>
  <c r="AP830" i="14"/>
  <c r="AO829" i="14"/>
  <c r="AG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N793" i="14" s="1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O830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O816" i="14"/>
  <c r="AQ815" i="14"/>
  <c r="AK814" i="14"/>
  <c r="AG809" i="14"/>
  <c r="S809" i="14"/>
  <c r="AO809" i="14" s="1"/>
  <c r="AJ809" i="14"/>
  <c r="AR809" i="14"/>
  <c r="AL809" i="14"/>
  <c r="AM809" i="14"/>
  <c r="AN809" i="14"/>
  <c r="AQ809" i="14"/>
  <c r="AQ805" i="14"/>
  <c r="AK786" i="14"/>
  <c r="AL786" i="14"/>
  <c r="AM786" i="14"/>
  <c r="AH786" i="14"/>
  <c r="AP786" i="14"/>
  <c r="AI786" i="14"/>
  <c r="AQ786" i="14"/>
  <c r="AG775" i="14"/>
  <c r="AQ775" i="14"/>
  <c r="AH775" i="14"/>
  <c r="AR775" i="14"/>
  <c r="AI775" i="14"/>
  <c r="S775" i="14"/>
  <c r="AA775" i="14" s="1"/>
  <c r="AM775" i="14"/>
  <c r="AN807" i="14"/>
  <c r="AI807" i="14"/>
  <c r="AQ807" i="14"/>
  <c r="AL807" i="14"/>
  <c r="AL801" i="14"/>
  <c r="AG801" i="14"/>
  <c r="AI801" i="14"/>
  <c r="AQ801" i="14"/>
  <c r="S801" i="14"/>
  <c r="AB801" i="14" s="1"/>
  <c r="AJ801" i="14"/>
  <c r="AR801" i="14"/>
  <c r="AM800" i="14"/>
  <c r="AH800" i="14"/>
  <c r="AP800" i="14"/>
  <c r="AJ800" i="14"/>
  <c r="AR800" i="14"/>
  <c r="AK800" i="14"/>
  <c r="AR797" i="14"/>
  <c r="S795" i="14"/>
  <c r="AA795" i="14" s="1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S789" i="14"/>
  <c r="AA789" i="14" s="1"/>
  <c r="AM814" i="14"/>
  <c r="AN810" i="14"/>
  <c r="AI810" i="14"/>
  <c r="AI808" i="14"/>
  <c r="AP807" i="14"/>
  <c r="AK806" i="14"/>
  <c r="AJ804" i="14"/>
  <c r="AL797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A779" i="14" s="1"/>
  <c r="AK779" i="14"/>
  <c r="AL779" i="14"/>
  <c r="AM779" i="14"/>
  <c r="AO779" i="14"/>
  <c r="AM807" i="14"/>
  <c r="AG806" i="14"/>
  <c r="S806" i="14"/>
  <c r="U806" i="14" s="1"/>
  <c r="AI804" i="14"/>
  <c r="AQ804" i="14"/>
  <c r="AL804" i="14"/>
  <c r="AG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G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O786" i="14"/>
  <c r="AM806" i="14"/>
  <c r="AP803" i="14"/>
  <c r="AH803" i="14"/>
  <c r="AL799" i="14"/>
  <c r="AM798" i="14"/>
  <c r="AG796" i="14"/>
  <c r="AP795" i="14"/>
  <c r="AH795" i="14"/>
  <c r="AL791" i="14"/>
  <c r="AM790" i="14"/>
  <c r="AG788" i="14"/>
  <c r="AP787" i="14"/>
  <c r="AH787" i="14"/>
  <c r="AQ784" i="14"/>
  <c r="AQ783" i="14"/>
  <c r="AQ782" i="14"/>
  <c r="AQ781" i="14"/>
  <c r="AH781" i="14"/>
  <c r="AQ780" i="14"/>
  <c r="AM777" i="14"/>
  <c r="AH776" i="14"/>
  <c r="AJ776" i="14"/>
  <c r="AR776" i="14"/>
  <c r="AK776" i="14"/>
  <c r="AO775" i="14"/>
  <c r="AK773" i="14"/>
  <c r="AH771" i="14"/>
  <c r="AN770" i="14"/>
  <c r="AO768" i="14"/>
  <c r="AJ767" i="14"/>
  <c r="S767" i="14"/>
  <c r="Z767" i="14" s="1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K774" i="14"/>
  <c r="AJ773" i="14"/>
  <c r="S773" i="14"/>
  <c r="AM773" i="14" s="1"/>
  <c r="AG771" i="14"/>
  <c r="AO771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5" i="14" s="1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N777" i="14" s="1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Q768" i="14"/>
  <c r="AG768" i="14"/>
  <c r="S768" i="14"/>
  <c r="AE768" i="14" s="1"/>
  <c r="AK766" i="14"/>
  <c r="AN763" i="14"/>
  <c r="S763" i="14"/>
  <c r="Z763" i="14" s="1"/>
  <c r="AG760" i="14"/>
  <c r="S760" i="14"/>
  <c r="AM760" i="14" s="1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R740" i="14"/>
  <c r="Q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R739" i="14"/>
  <c r="Q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R738" i="14"/>
  <c r="Q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R737" i="14"/>
  <c r="Q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R736" i="14"/>
  <c r="Q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R735" i="14"/>
  <c r="Q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R734" i="14"/>
  <c r="Q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R733" i="14"/>
  <c r="Q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R732" i="14"/>
  <c r="Q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R731" i="14"/>
  <c r="Q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R730" i="14"/>
  <c r="Q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R729" i="14"/>
  <c r="Q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R728" i="14"/>
  <c r="Q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R727" i="14"/>
  <c r="Q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R726" i="14"/>
  <c r="Q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R725" i="14"/>
  <c r="Q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R724" i="14"/>
  <c r="Q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R723" i="14"/>
  <c r="Q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R722" i="14"/>
  <c r="Q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R721" i="14"/>
  <c r="Q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R720" i="14"/>
  <c r="Q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R719" i="14"/>
  <c r="Q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R718" i="14"/>
  <c r="Q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R717" i="14"/>
  <c r="Q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R716" i="14"/>
  <c r="Q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R715" i="14"/>
  <c r="Q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R714" i="14"/>
  <c r="Q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R713" i="14"/>
  <c r="Q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R712" i="14"/>
  <c r="Q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R711" i="14"/>
  <c r="Q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R710" i="14"/>
  <c r="Q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R709" i="14"/>
  <c r="Q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R708" i="14"/>
  <c r="Q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R707" i="14"/>
  <c r="Q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R706" i="14"/>
  <c r="Q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R705" i="14"/>
  <c r="Q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R704" i="14"/>
  <c r="Q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R703" i="14"/>
  <c r="Q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R702" i="14"/>
  <c r="Q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R701" i="14"/>
  <c r="Q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R700" i="14"/>
  <c r="Q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R699" i="14"/>
  <c r="Q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R698" i="14"/>
  <c r="Q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R697" i="14"/>
  <c r="Q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R696" i="14"/>
  <c r="Q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R695" i="14"/>
  <c r="Q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R694" i="14"/>
  <c r="Q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R693" i="14"/>
  <c r="Q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R692" i="14"/>
  <c r="Q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R691" i="14"/>
  <c r="Q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R690" i="14"/>
  <c r="Q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R689" i="14"/>
  <c r="Q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R688" i="14"/>
  <c r="Q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R687" i="14"/>
  <c r="Q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R686" i="14"/>
  <c r="Q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R685" i="14"/>
  <c r="Q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R684" i="14"/>
  <c r="Q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R683" i="14"/>
  <c r="Q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R682" i="14"/>
  <c r="Q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R681" i="14"/>
  <c r="Q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R680" i="14"/>
  <c r="Q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R679" i="14"/>
  <c r="Q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R678" i="14"/>
  <c r="Q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R677" i="14"/>
  <c r="Q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R676" i="14"/>
  <c r="Q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R675" i="14"/>
  <c r="Q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R674" i="14"/>
  <c r="Q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R673" i="14"/>
  <c r="Q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R672" i="14"/>
  <c r="Q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R671" i="14"/>
  <c r="Q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R670" i="14"/>
  <c r="Q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R669" i="14"/>
  <c r="Q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R668" i="14"/>
  <c r="Q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R667" i="14"/>
  <c r="Q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R666" i="14"/>
  <c r="Q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R665" i="14"/>
  <c r="Q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R664" i="14"/>
  <c r="Q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R663" i="14"/>
  <c r="Q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R662" i="14"/>
  <c r="Q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R661" i="14"/>
  <c r="Q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R660" i="14"/>
  <c r="Q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R659" i="14"/>
  <c r="Q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R658" i="14"/>
  <c r="Q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R657" i="14"/>
  <c r="Q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R656" i="14"/>
  <c r="Q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R655" i="14"/>
  <c r="Q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R654" i="14"/>
  <c r="Q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R653" i="14"/>
  <c r="Q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R652" i="14"/>
  <c r="Q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R651" i="14"/>
  <c r="Q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R650" i="14"/>
  <c r="Q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R649" i="14"/>
  <c r="Q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R648" i="14"/>
  <c r="Q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R647" i="14"/>
  <c r="Q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R646" i="14"/>
  <c r="Q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R645" i="14"/>
  <c r="Q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R644" i="14"/>
  <c r="Q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R643" i="14"/>
  <c r="Q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R642" i="14"/>
  <c r="Q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R641" i="14"/>
  <c r="Q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R640" i="14"/>
  <c r="Q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R639" i="14"/>
  <c r="Q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R638" i="14"/>
  <c r="Q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R637" i="14"/>
  <c r="Q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R636" i="14"/>
  <c r="Q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R635" i="14"/>
  <c r="Q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R634" i="14"/>
  <c r="Q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R633" i="14"/>
  <c r="Q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R632" i="14"/>
  <c r="Q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R631" i="14"/>
  <c r="Q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R630" i="14"/>
  <c r="Q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R629" i="14"/>
  <c r="Q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R628" i="14"/>
  <c r="Q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R627" i="14"/>
  <c r="Q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R626" i="14"/>
  <c r="Q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R625" i="14"/>
  <c r="Q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R624" i="14"/>
  <c r="Q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R623" i="14"/>
  <c r="Q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R622" i="14"/>
  <c r="Q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R621" i="14"/>
  <c r="Q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R620" i="14"/>
  <c r="Q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R619" i="14"/>
  <c r="Q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R618" i="14"/>
  <c r="Q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R617" i="14"/>
  <c r="Q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R616" i="14"/>
  <c r="Q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R615" i="14"/>
  <c r="Q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R614" i="14"/>
  <c r="Q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R613" i="14"/>
  <c r="Q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R612" i="14"/>
  <c r="Q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R611" i="14"/>
  <c r="Q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R610" i="14"/>
  <c r="Q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R609" i="14"/>
  <c r="Q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R608" i="14"/>
  <c r="Q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R607" i="14"/>
  <c r="Q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R606" i="14"/>
  <c r="Q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R605" i="14"/>
  <c r="Q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R604" i="14"/>
  <c r="Q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R603" i="14"/>
  <c r="Q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R602" i="14"/>
  <c r="Q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R601" i="14"/>
  <c r="Q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R600" i="14"/>
  <c r="Q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R599" i="14"/>
  <c r="Q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R598" i="14"/>
  <c r="Q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R597" i="14"/>
  <c r="Q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R596" i="14"/>
  <c r="Q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R595" i="14"/>
  <c r="Q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R594" i="14"/>
  <c r="Q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R593" i="14"/>
  <c r="Q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R592" i="14"/>
  <c r="Q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R591" i="14"/>
  <c r="Q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R590" i="14"/>
  <c r="Q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R589" i="14"/>
  <c r="Q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R588" i="14"/>
  <c r="Q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R587" i="14"/>
  <c r="Q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R586" i="14"/>
  <c r="Q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R585" i="14"/>
  <c r="Q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R584" i="14"/>
  <c r="Q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R583" i="14"/>
  <c r="Q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R582" i="14"/>
  <c r="Q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R581" i="14"/>
  <c r="Q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R580" i="14"/>
  <c r="Q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R579" i="14"/>
  <c r="Q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R578" i="14"/>
  <c r="Q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R577" i="14"/>
  <c r="Q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R576" i="14"/>
  <c r="Q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R575" i="14"/>
  <c r="Q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R574" i="14"/>
  <c r="Q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R573" i="14"/>
  <c r="Q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R572" i="14"/>
  <c r="Q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R571" i="14"/>
  <c r="Q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R570" i="14"/>
  <c r="Q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R569" i="14"/>
  <c r="Q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R568" i="14"/>
  <c r="Q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R567" i="14"/>
  <c r="Q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R566" i="14"/>
  <c r="Q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R565" i="14"/>
  <c r="Q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R564" i="14"/>
  <c r="Q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R563" i="14"/>
  <c r="Q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R562" i="14"/>
  <c r="Q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R561" i="14"/>
  <c r="Q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R560" i="14"/>
  <c r="Q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R559" i="14"/>
  <c r="Q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R558" i="14"/>
  <c r="Q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R557" i="14"/>
  <c r="Q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R556" i="14"/>
  <c r="Q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R555" i="14"/>
  <c r="Q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R554" i="14"/>
  <c r="Q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R553" i="14"/>
  <c r="Q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R552" i="14"/>
  <c r="Q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R551" i="14"/>
  <c r="Q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R550" i="14"/>
  <c r="Q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R549" i="14"/>
  <c r="Q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R548" i="14"/>
  <c r="Q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R547" i="14"/>
  <c r="Q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R546" i="14"/>
  <c r="Q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R545" i="14"/>
  <c r="Q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R544" i="14"/>
  <c r="Q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R543" i="14"/>
  <c r="Q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R542" i="14"/>
  <c r="Q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R541" i="14"/>
  <c r="Q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R540" i="14"/>
  <c r="Q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R539" i="14"/>
  <c r="Q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R538" i="14"/>
  <c r="Q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R537" i="14"/>
  <c r="Q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R536" i="14"/>
  <c r="Q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R535" i="14"/>
  <c r="Q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R534" i="14"/>
  <c r="Q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R533" i="14"/>
  <c r="Q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R532" i="14"/>
  <c r="Q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R531" i="14"/>
  <c r="Q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R530" i="14"/>
  <c r="Q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R529" i="14"/>
  <c r="Q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R528" i="14"/>
  <c r="Q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R527" i="14"/>
  <c r="Q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R526" i="14"/>
  <c r="Q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R525" i="14"/>
  <c r="Q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R524" i="14"/>
  <c r="Q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R523" i="14"/>
  <c r="Q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R522" i="14"/>
  <c r="Q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R521" i="14"/>
  <c r="Q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R520" i="14"/>
  <c r="Q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R519" i="14"/>
  <c r="Q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R518" i="14"/>
  <c r="Q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R517" i="14"/>
  <c r="Q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R516" i="14"/>
  <c r="Q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R515" i="14"/>
  <c r="Q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R514" i="14"/>
  <c r="Q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R513" i="14"/>
  <c r="Q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R512" i="14"/>
  <c r="Q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R511" i="14"/>
  <c r="Q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R510" i="14"/>
  <c r="Q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R509" i="14"/>
  <c r="Q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R508" i="14"/>
  <c r="Q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R507" i="14"/>
  <c r="Q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R506" i="14"/>
  <c r="Q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R505" i="14"/>
  <c r="Q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R504" i="14"/>
  <c r="Q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R503" i="14"/>
  <c r="Q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R502" i="14"/>
  <c r="Q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R501" i="14"/>
  <c r="Q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R500" i="14"/>
  <c r="Q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R499" i="14"/>
  <c r="Q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R498" i="14"/>
  <c r="Q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R497" i="14"/>
  <c r="Q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R496" i="14"/>
  <c r="Q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R495" i="14"/>
  <c r="Q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R494" i="14"/>
  <c r="Q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R493" i="14"/>
  <c r="Q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R492" i="14"/>
  <c r="Q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R491" i="14"/>
  <c r="Q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R490" i="14"/>
  <c r="Q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R489" i="14"/>
  <c r="Q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R488" i="14"/>
  <c r="Q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R487" i="14"/>
  <c r="Q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R486" i="14"/>
  <c r="Q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R485" i="14"/>
  <c r="Q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R484" i="14"/>
  <c r="Q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R483" i="14"/>
  <c r="Q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R482" i="14"/>
  <c r="Q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R481" i="14"/>
  <c r="Q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R480" i="14"/>
  <c r="Q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R479" i="14"/>
  <c r="Q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R478" i="14"/>
  <c r="Q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R477" i="14"/>
  <c r="Q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R476" i="14"/>
  <c r="Q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R475" i="14"/>
  <c r="Q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R474" i="14"/>
  <c r="Q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R473" i="14"/>
  <c r="Q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R472" i="14"/>
  <c r="Q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R471" i="14"/>
  <c r="Q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R470" i="14"/>
  <c r="Q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R469" i="14"/>
  <c r="Q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R468" i="14"/>
  <c r="Q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R467" i="14"/>
  <c r="Q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R466" i="14"/>
  <c r="Q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R465" i="14"/>
  <c r="Q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R464" i="14"/>
  <c r="Q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R463" i="14"/>
  <c r="Q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R462" i="14"/>
  <c r="Q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R461" i="14"/>
  <c r="Q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R460" i="14"/>
  <c r="Q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R459" i="14"/>
  <c r="Q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R458" i="14"/>
  <c r="Q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R457" i="14"/>
  <c r="Q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R456" i="14"/>
  <c r="Q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R455" i="14"/>
  <c r="Q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R454" i="14"/>
  <c r="Q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R453" i="14"/>
  <c r="Q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R452" i="14"/>
  <c r="Q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R451" i="14"/>
  <c r="Q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R450" i="14"/>
  <c r="Q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R449" i="14"/>
  <c r="Q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R448" i="14"/>
  <c r="Q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R447" i="14"/>
  <c r="Q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R446" i="14"/>
  <c r="Q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R445" i="14"/>
  <c r="Q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R444" i="14"/>
  <c r="Q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R443" i="14"/>
  <c r="Q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R442" i="14"/>
  <c r="Q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R441" i="14"/>
  <c r="Q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R440" i="14"/>
  <c r="Q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R439" i="14"/>
  <c r="Q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R438" i="14"/>
  <c r="Q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R437" i="14"/>
  <c r="Q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R436" i="14"/>
  <c r="Q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R435" i="14"/>
  <c r="Q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R434" i="14"/>
  <c r="Q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R433" i="14"/>
  <c r="Q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R432" i="14"/>
  <c r="Q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R431" i="14"/>
  <c r="Q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R430" i="14"/>
  <c r="Q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R429" i="14"/>
  <c r="Q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R428" i="14"/>
  <c r="Q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R427" i="14"/>
  <c r="Q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R426" i="14"/>
  <c r="Q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R425" i="14"/>
  <c r="Q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R424" i="14"/>
  <c r="Q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R423" i="14"/>
  <c r="Q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R422" i="14"/>
  <c r="Q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R421" i="14"/>
  <c r="Q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R420" i="14"/>
  <c r="Q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R419" i="14"/>
  <c r="Q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R418" i="14"/>
  <c r="Q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R417" i="14"/>
  <c r="Q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R416" i="14"/>
  <c r="Q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R415" i="14"/>
  <c r="Q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R414" i="14"/>
  <c r="Q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R413" i="14"/>
  <c r="Q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R412" i="14"/>
  <c r="Q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R411" i="14"/>
  <c r="Q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R410" i="14"/>
  <c r="Q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R409" i="14"/>
  <c r="Q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R408" i="14"/>
  <c r="Q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R407" i="14"/>
  <c r="Q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R406" i="14"/>
  <c r="Q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R405" i="14"/>
  <c r="Q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R404" i="14"/>
  <c r="Q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R403" i="14"/>
  <c r="Q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R402" i="14"/>
  <c r="Q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R401" i="14"/>
  <c r="Q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R400" i="14"/>
  <c r="Q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R399" i="14"/>
  <c r="Q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R398" i="14"/>
  <c r="Q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R397" i="14"/>
  <c r="Q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R396" i="14"/>
  <c r="Q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R395" i="14"/>
  <c r="Q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R394" i="14"/>
  <c r="Q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R393" i="14"/>
  <c r="Q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R392" i="14"/>
  <c r="Q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R391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R390" i="14"/>
  <c r="Q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R389" i="14"/>
  <c r="Q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R388" i="14"/>
  <c r="Q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R387" i="14"/>
  <c r="Q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R386" i="14"/>
  <c r="Q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R385" i="14"/>
  <c r="Q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R384" i="14"/>
  <c r="Q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R383" i="14"/>
  <c r="Q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R382" i="14"/>
  <c r="Q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R381" i="14"/>
  <c r="Q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R380" i="14"/>
  <c r="Q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R379" i="14"/>
  <c r="Q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R378" i="14"/>
  <c r="Q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R377" i="14"/>
  <c r="Q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R376" i="14"/>
  <c r="Q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R375" i="14"/>
  <c r="Q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R374" i="14"/>
  <c r="Q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R373" i="14"/>
  <c r="Q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R372" i="14"/>
  <c r="Q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R371" i="14"/>
  <c r="Q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R370" i="14"/>
  <c r="Q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R369" i="14"/>
  <c r="Q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R368" i="14"/>
  <c r="Q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R367" i="14"/>
  <c r="Q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R366" i="14"/>
  <c r="Q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R365" i="14"/>
  <c r="Q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R364" i="14"/>
  <c r="Q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R363" i="14"/>
  <c r="Q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R362" i="14"/>
  <c r="Q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R361" i="14"/>
  <c r="Q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R360" i="14"/>
  <c r="Q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R359" i="14"/>
  <c r="Q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R358" i="14"/>
  <c r="Q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R357" i="14"/>
  <c r="Q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R356" i="14"/>
  <c r="Q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R355" i="14"/>
  <c r="Q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R354" i="14"/>
  <c r="Q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R353" i="14"/>
  <c r="Q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R352" i="14"/>
  <c r="Q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R351" i="14"/>
  <c r="Q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R350" i="14"/>
  <c r="Q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R349" i="14"/>
  <c r="Q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R348" i="14"/>
  <c r="Q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R347" i="14"/>
  <c r="Q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R346" i="14"/>
  <c r="Q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R345" i="14"/>
  <c r="Q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R344" i="14"/>
  <c r="Q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R343" i="14"/>
  <c r="Q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R342" i="14"/>
  <c r="Q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R341" i="14"/>
  <c r="Q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R340" i="14"/>
  <c r="Q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R339" i="14"/>
  <c r="Q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R338" i="14"/>
  <c r="Q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R337" i="14"/>
  <c r="Q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R336" i="14"/>
  <c r="Q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R335" i="14"/>
  <c r="Q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R334" i="14"/>
  <c r="Q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R333" i="14"/>
  <c r="Q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R332" i="14"/>
  <c r="Q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R331" i="14"/>
  <c r="Q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R330" i="14"/>
  <c r="Q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R329" i="14"/>
  <c r="Q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R328" i="14"/>
  <c r="Q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R327" i="14"/>
  <c r="Q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R326" i="14"/>
  <c r="Q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R325" i="14"/>
  <c r="Q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R324" i="14"/>
  <c r="Q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R323" i="14"/>
  <c r="Q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R322" i="14"/>
  <c r="Q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R321" i="14"/>
  <c r="Q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R320" i="14"/>
  <c r="Q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R319" i="14"/>
  <c r="Q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R318" i="14"/>
  <c r="Q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R317" i="14"/>
  <c r="Q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R316" i="14"/>
  <c r="Q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R315" i="14"/>
  <c r="Q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R314" i="14"/>
  <c r="Q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R313" i="14"/>
  <c r="Q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R312" i="14"/>
  <c r="Q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R311" i="14"/>
  <c r="Q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R310" i="14"/>
  <c r="Q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R309" i="14"/>
  <c r="Q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R308" i="14"/>
  <c r="Q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R307" i="14"/>
  <c r="Q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R306" i="14"/>
  <c r="Q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R305" i="14"/>
  <c r="Q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R304" i="14"/>
  <c r="Q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R303" i="14"/>
  <c r="Q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R302" i="14"/>
  <c r="Q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R301" i="14"/>
  <c r="Q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R300" i="14"/>
  <c r="Q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R299" i="14"/>
  <c r="Q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R298" i="14"/>
  <c r="Q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R297" i="14"/>
  <c r="Q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R296" i="14"/>
  <c r="Q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R295" i="14"/>
  <c r="Q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R294" i="14"/>
  <c r="Q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R293" i="14"/>
  <c r="Q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R292" i="14"/>
  <c r="Q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R291" i="14"/>
  <c r="Q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R290" i="14"/>
  <c r="Q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R289" i="14"/>
  <c r="Q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R288" i="14"/>
  <c r="Q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R287" i="14"/>
  <c r="Q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R286" i="14"/>
  <c r="Q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R285" i="14"/>
  <c r="Q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R284" i="14"/>
  <c r="Q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R283" i="14"/>
  <c r="Q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R282" i="14"/>
  <c r="Q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R281" i="14"/>
  <c r="Q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R280" i="14"/>
  <c r="Q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R279" i="14"/>
  <c r="Q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R278" i="14"/>
  <c r="Q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R277" i="14"/>
  <c r="Q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R276" i="14"/>
  <c r="Q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R275" i="14"/>
  <c r="Q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R274" i="14"/>
  <c r="Q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R273" i="14"/>
  <c r="Q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R272" i="14"/>
  <c r="Q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R271" i="14"/>
  <c r="Q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R270" i="14"/>
  <c r="Q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R269" i="14"/>
  <c r="Q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R268" i="14"/>
  <c r="Q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R267" i="14"/>
  <c r="Q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R266" i="14"/>
  <c r="Q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R265" i="14"/>
  <c r="Q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R264" i="14"/>
  <c r="Q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R263" i="14"/>
  <c r="Q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R262" i="14"/>
  <c r="Q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R261" i="14"/>
  <c r="Q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R260" i="14"/>
  <c r="Q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R259" i="14"/>
  <c r="Q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R258" i="14"/>
  <c r="Q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R257" i="14"/>
  <c r="Q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R256" i="14"/>
  <c r="Q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R255" i="14"/>
  <c r="Q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R254" i="14"/>
  <c r="Q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R253" i="14"/>
  <c r="Q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R252" i="14"/>
  <c r="Q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R251" i="14"/>
  <c r="Q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R250" i="14"/>
  <c r="Q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R249" i="14"/>
  <c r="Q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R248" i="14"/>
  <c r="Q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R247" i="14"/>
  <c r="Q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R246" i="14"/>
  <c r="Q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R245" i="14"/>
  <c r="Q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R244" i="14"/>
  <c r="Q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R243" i="14"/>
  <c r="Q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R242" i="14"/>
  <c r="Q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R241" i="14"/>
  <c r="Q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R240" i="14"/>
  <c r="Q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R239" i="14"/>
  <c r="Q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R238" i="14"/>
  <c r="Q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R237" i="14"/>
  <c r="Q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R236" i="14"/>
  <c r="Q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R235" i="14"/>
  <c r="Q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R234" i="14"/>
  <c r="Q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R233" i="14"/>
  <c r="Q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R232" i="14"/>
  <c r="Q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R231" i="14"/>
  <c r="Q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R230" i="14"/>
  <c r="Q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R229" i="14"/>
  <c r="Q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R228" i="14"/>
  <c r="Q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R227" i="14"/>
  <c r="Q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R226" i="14"/>
  <c r="Q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R225" i="14"/>
  <c r="Q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R224" i="14"/>
  <c r="Q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R223" i="14"/>
  <c r="Q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R222" i="14"/>
  <c r="Q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R221" i="14"/>
  <c r="Q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R220" i="14"/>
  <c r="Q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R219" i="14"/>
  <c r="Q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R218" i="14"/>
  <c r="Q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R217" i="14"/>
  <c r="Q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R216" i="14"/>
  <c r="Q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R215" i="14"/>
  <c r="Q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R214" i="14"/>
  <c r="Q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R213" i="14"/>
  <c r="Q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R212" i="14"/>
  <c r="Q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R211" i="14"/>
  <c r="Q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R210" i="14"/>
  <c r="Q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R209" i="14"/>
  <c r="Q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R208" i="14"/>
  <c r="Q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R207" i="14"/>
  <c r="Q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R206" i="14"/>
  <c r="Q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R205" i="14"/>
  <c r="Q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R204" i="14"/>
  <c r="Q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R203" i="14"/>
  <c r="Q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R202" i="14"/>
  <c r="Q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R201" i="14"/>
  <c r="Q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R200" i="14"/>
  <c r="Q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R199" i="14"/>
  <c r="Q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R198" i="14"/>
  <c r="Q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R197" i="14"/>
  <c r="Q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R196" i="14"/>
  <c r="Q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R195" i="14"/>
  <c r="Q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R194" i="14"/>
  <c r="Q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R193" i="14"/>
  <c r="Q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R192" i="14"/>
  <c r="Q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R191" i="14"/>
  <c r="Q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R190" i="14"/>
  <c r="Q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R189" i="14"/>
  <c r="Q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R188" i="14"/>
  <c r="Q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R187" i="14"/>
  <c r="Q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R186" i="14"/>
  <c r="Q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R185" i="14"/>
  <c r="Q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R184" i="14"/>
  <c r="Q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R183" i="14"/>
  <c r="Q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R182" i="14"/>
  <c r="Q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R181" i="14"/>
  <c r="Q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R180" i="14"/>
  <c r="Q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R179" i="14"/>
  <c r="Q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R178" i="14"/>
  <c r="Q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R177" i="14"/>
  <c r="Q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R176" i="14"/>
  <c r="Q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R175" i="14"/>
  <c r="Q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R174" i="14"/>
  <c r="Q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R173" i="14"/>
  <c r="Q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R172" i="14"/>
  <c r="Q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R171" i="14"/>
  <c r="Q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R170" i="14"/>
  <c r="Q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R169" i="14"/>
  <c r="Q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R168" i="14"/>
  <c r="Q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R167" i="14"/>
  <c r="Q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R166" i="14"/>
  <c r="Q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R165" i="14"/>
  <c r="Q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R164" i="14"/>
  <c r="Q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R163" i="14"/>
  <c r="Q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R162" i="14"/>
  <c r="Q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R161" i="14"/>
  <c r="Q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R160" i="14"/>
  <c r="Q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R159" i="14"/>
  <c r="Q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R158" i="14"/>
  <c r="Q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R157" i="14"/>
  <c r="Q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R156" i="14"/>
  <c r="Q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R155" i="14"/>
  <c r="Q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R154" i="14"/>
  <c r="Q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R153" i="14"/>
  <c r="Q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R152" i="14"/>
  <c r="Q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R151" i="14"/>
  <c r="Q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R150" i="14"/>
  <c r="Q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R149" i="14"/>
  <c r="Q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R148" i="14"/>
  <c r="Q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R147" i="14"/>
  <c r="Q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R146" i="14"/>
  <c r="Q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R145" i="14"/>
  <c r="Q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R144" i="14"/>
  <c r="Q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R143" i="14"/>
  <c r="Q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R142" i="14"/>
  <c r="Q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R141" i="14"/>
  <c r="Q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R140" i="14"/>
  <c r="Q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R139" i="14"/>
  <c r="Q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R138" i="14"/>
  <c r="Q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R137" i="14"/>
  <c r="Q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R136" i="14"/>
  <c r="Q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R135" i="14"/>
  <c r="Q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R134" i="14"/>
  <c r="Q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R133" i="14"/>
  <c r="Q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R132" i="14"/>
  <c r="Q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R131" i="14"/>
  <c r="Q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R130" i="14"/>
  <c r="Q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R129" i="14"/>
  <c r="Q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R128" i="14"/>
  <c r="Q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R127" i="14"/>
  <c r="Q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R126" i="14"/>
  <c r="Q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R125" i="14"/>
  <c r="Q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R124" i="14"/>
  <c r="Q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R123" i="14"/>
  <c r="Q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R122" i="14"/>
  <c r="Q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R121" i="14"/>
  <c r="Q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R120" i="14"/>
  <c r="Q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R119" i="14"/>
  <c r="Q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R118" i="14"/>
  <c r="Q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R117" i="14"/>
  <c r="Q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R116" i="14"/>
  <c r="Q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R115" i="14"/>
  <c r="Q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R114" i="14"/>
  <c r="Q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R113" i="14"/>
  <c r="Q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R112" i="14"/>
  <c r="Q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R111" i="14"/>
  <c r="Q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R110" i="14"/>
  <c r="Q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R109" i="14"/>
  <c r="Q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R108" i="14"/>
  <c r="Q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R107" i="14"/>
  <c r="Q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R106" i="14"/>
  <c r="Q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R105" i="14"/>
  <c r="Q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R104" i="14"/>
  <c r="Q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R103" i="14"/>
  <c r="Q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R102" i="14"/>
  <c r="Q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R101" i="14"/>
  <c r="Q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R100" i="14"/>
  <c r="Q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R99" i="14"/>
  <c r="Q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R98" i="14"/>
  <c r="Q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R97" i="14"/>
  <c r="Q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R96" i="14"/>
  <c r="Q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R95" i="14"/>
  <c r="Q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R94" i="14"/>
  <c r="Q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R93" i="14"/>
  <c r="Q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R92" i="14"/>
  <c r="Q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R91" i="14"/>
  <c r="Q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R90" i="14"/>
  <c r="Q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R89" i="14"/>
  <c r="Q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R88" i="14"/>
  <c r="Q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R87" i="14"/>
  <c r="Q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R86" i="14"/>
  <c r="Q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R85" i="14"/>
  <c r="Q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R84" i="14"/>
  <c r="Q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R83" i="14"/>
  <c r="Q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R82" i="14"/>
  <c r="Q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R81" i="14"/>
  <c r="Q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R80" i="14"/>
  <c r="Q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R79" i="14"/>
  <c r="Q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R78" i="14"/>
  <c r="Q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R77" i="14"/>
  <c r="Q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R76" i="14"/>
  <c r="Q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R75" i="14"/>
  <c r="Q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R74" i="14"/>
  <c r="Q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R73" i="14"/>
  <c r="Q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R72" i="14"/>
  <c r="Q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R71" i="14"/>
  <c r="Q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R70" i="14"/>
  <c r="Q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R69" i="14"/>
  <c r="Q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R68" i="14"/>
  <c r="Q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R67" i="14"/>
  <c r="Q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R66" i="14"/>
  <c r="Q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R65" i="14"/>
  <c r="Q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R64" i="14"/>
  <c r="Q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R63" i="14"/>
  <c r="Q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R62" i="14"/>
  <c r="Q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R61" i="14"/>
  <c r="Q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R60" i="14"/>
  <c r="Q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R59" i="14"/>
  <c r="Q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R58" i="14"/>
  <c r="Q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R57" i="14"/>
  <c r="Q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R56" i="14"/>
  <c r="Q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R55" i="14"/>
  <c r="Q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R54" i="14"/>
  <c r="Q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R53" i="14"/>
  <c r="Q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R52" i="14"/>
  <c r="Q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R51" i="14"/>
  <c r="Q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R50" i="14"/>
  <c r="Q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R49" i="14"/>
  <c r="Q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R48" i="14"/>
  <c r="Q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R47" i="14"/>
  <c r="Q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R46" i="14"/>
  <c r="Q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R45" i="14"/>
  <c r="Q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R44" i="14"/>
  <c r="Q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R43" i="14"/>
  <c r="Q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R42" i="14"/>
  <c r="Q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R41" i="14"/>
  <c r="Q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R40" i="14"/>
  <c r="Q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R39" i="14"/>
  <c r="Q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R38" i="14"/>
  <c r="Q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R37" i="14"/>
  <c r="Q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R36" i="14"/>
  <c r="Q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R35" i="14"/>
  <c r="Q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R34" i="14"/>
  <c r="Q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R33" i="14"/>
  <c r="Q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R32" i="14"/>
  <c r="Q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R31" i="14"/>
  <c r="Q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R30" i="14"/>
  <c r="Q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R29" i="14"/>
  <c r="Q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R28" i="14"/>
  <c r="Q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R27" i="14"/>
  <c r="Q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R26" i="14"/>
  <c r="Q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R25" i="14"/>
  <c r="Q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R24" i="14"/>
  <c r="Q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R23" i="14"/>
  <c r="Q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R22" i="14"/>
  <c r="Q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R21" i="14"/>
  <c r="Q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R20" i="14"/>
  <c r="Q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R19" i="14"/>
  <c r="Q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R18" i="14"/>
  <c r="Q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R17" i="14"/>
  <c r="Q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R16" i="14"/>
  <c r="Q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R15" i="14"/>
  <c r="Q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R14" i="14"/>
  <c r="Q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R13" i="14"/>
  <c r="Q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R12" i="14"/>
  <c r="Q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R11" i="14"/>
  <c r="Q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R10" i="14"/>
  <c r="Q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R9" i="14"/>
  <c r="Q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R8" i="14"/>
  <c r="Q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R7" i="14"/>
  <c r="Q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R6" i="14"/>
  <c r="Q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R5" i="14"/>
  <c r="Q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R4" i="14"/>
  <c r="Q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R3" i="14"/>
  <c r="Q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R2" i="14"/>
  <c r="Q2" i="14"/>
  <c r="O2" i="14"/>
  <c r="N2" i="14"/>
  <c r="M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X216" i="22"/>
  <c r="Q216" i="22"/>
  <c r="P216" i="22"/>
  <c r="N216" i="22"/>
  <c r="M216" i="22"/>
  <c r="L216" i="22"/>
  <c r="K216" i="22"/>
  <c r="Z216" i="22" s="1"/>
  <c r="J216" i="22"/>
  <c r="I216" i="22"/>
  <c r="H216" i="22"/>
  <c r="G216" i="22"/>
  <c r="F216" i="22"/>
  <c r="E216" i="22"/>
  <c r="D216" i="22"/>
  <c r="C216" i="22"/>
  <c r="B216" i="22"/>
  <c r="A216" i="22"/>
  <c r="R215" i="22"/>
  <c r="N215" i="22"/>
  <c r="M215" i="22"/>
  <c r="L215" i="22"/>
  <c r="Z215" i="22" s="1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Y214" i="22" s="1"/>
  <c r="K214" i="22"/>
  <c r="J214" i="22"/>
  <c r="I214" i="22"/>
  <c r="H214" i="22"/>
  <c r="G214" i="22"/>
  <c r="F214" i="22"/>
  <c r="E214" i="22"/>
  <c r="D214" i="22"/>
  <c r="C214" i="22"/>
  <c r="B214" i="22"/>
  <c r="A214" i="22"/>
  <c r="Y213" i="22"/>
  <c r="U213" i="22"/>
  <c r="Q213" i="22"/>
  <c r="P213" i="22"/>
  <c r="O213" i="22"/>
  <c r="N213" i="22"/>
  <c r="M213" i="22"/>
  <c r="L213" i="22"/>
  <c r="K213" i="22"/>
  <c r="AA213" i="22" s="1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Y212" i="22" s="1"/>
  <c r="J212" i="22"/>
  <c r="I212" i="22"/>
  <c r="H212" i="22"/>
  <c r="G212" i="22"/>
  <c r="F212" i="22"/>
  <c r="E212" i="22"/>
  <c r="D212" i="22"/>
  <c r="C212" i="22"/>
  <c r="B212" i="22"/>
  <c r="A212" i="22"/>
  <c r="R211" i="22"/>
  <c r="N211" i="22"/>
  <c r="M211" i="22"/>
  <c r="L211" i="22"/>
  <c r="K211" i="22"/>
  <c r="AA211" i="22" s="1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AA210" i="22" s="1"/>
  <c r="J210" i="22"/>
  <c r="I210" i="22"/>
  <c r="H210" i="22"/>
  <c r="G210" i="22"/>
  <c r="F210" i="22"/>
  <c r="E210" i="22"/>
  <c r="D210" i="22"/>
  <c r="C210" i="22"/>
  <c r="B210" i="22"/>
  <c r="A210" i="22"/>
  <c r="X209" i="22"/>
  <c r="N209" i="22"/>
  <c r="M209" i="22"/>
  <c r="L209" i="22"/>
  <c r="Q209" i="22" s="1"/>
  <c r="K209" i="22"/>
  <c r="J209" i="22"/>
  <c r="I209" i="22"/>
  <c r="H209" i="22"/>
  <c r="G209" i="22"/>
  <c r="F209" i="22"/>
  <c r="E209" i="22"/>
  <c r="D209" i="22"/>
  <c r="C209" i="22"/>
  <c r="B209" i="22"/>
  <c r="A209" i="22"/>
  <c r="AA208" i="22"/>
  <c r="Y208" i="22"/>
  <c r="S208" i="22"/>
  <c r="Q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AA207" i="22"/>
  <c r="S207" i="22"/>
  <c r="N207" i="22"/>
  <c r="M207" i="22"/>
  <c r="L207" i="22"/>
  <c r="K207" i="22"/>
  <c r="Y207" i="22" s="1"/>
  <c r="J207" i="22"/>
  <c r="I207" i="22"/>
  <c r="H207" i="22"/>
  <c r="G207" i="22"/>
  <c r="F207" i="22"/>
  <c r="E207" i="22"/>
  <c r="D207" i="22"/>
  <c r="C207" i="22"/>
  <c r="B207" i="22"/>
  <c r="A207" i="22"/>
  <c r="U206" i="22"/>
  <c r="N206" i="22"/>
  <c r="M206" i="22"/>
  <c r="L206" i="22"/>
  <c r="K206" i="22"/>
  <c r="AA206" i="22" s="1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Y205" i="22" s="1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T204" i="22" s="1"/>
  <c r="J204" i="22"/>
  <c r="I204" i="22"/>
  <c r="H204" i="22"/>
  <c r="G204" i="22"/>
  <c r="F204" i="22"/>
  <c r="E204" i="22"/>
  <c r="D204" i="22"/>
  <c r="C204" i="22"/>
  <c r="B204" i="22"/>
  <c r="A204" i="22"/>
  <c r="O203" i="22"/>
  <c r="X203" i="22" s="1"/>
  <c r="N203" i="22"/>
  <c r="M203" i="22"/>
  <c r="L203" i="22"/>
  <c r="K203" i="22"/>
  <c r="AA203" i="22" s="1"/>
  <c r="J203" i="22"/>
  <c r="I203" i="22"/>
  <c r="H203" i="22"/>
  <c r="G203" i="22"/>
  <c r="F203" i="22"/>
  <c r="E203" i="22"/>
  <c r="D203" i="22"/>
  <c r="C203" i="22"/>
  <c r="B203" i="22"/>
  <c r="A203" i="22"/>
  <c r="Z202" i="22"/>
  <c r="X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V199" i="22" s="1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T198" i="22" s="1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T197" i="22" s="1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S191" i="22"/>
  <c r="N191" i="22"/>
  <c r="M191" i="22"/>
  <c r="L191" i="22"/>
  <c r="K191" i="22"/>
  <c r="AA191" i="22" s="1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X190" i="22" s="1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Z189" i="22" s="1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Z187" i="22" s="1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Q179" i="22"/>
  <c r="N179" i="22"/>
  <c r="M179" i="22"/>
  <c r="L179" i="22"/>
  <c r="K179" i="22"/>
  <c r="U179" i="22" s="1"/>
  <c r="J179" i="22"/>
  <c r="I179" i="22"/>
  <c r="H179" i="22"/>
  <c r="G179" i="22"/>
  <c r="F179" i="22"/>
  <c r="E179" i="22"/>
  <c r="D179" i="22"/>
  <c r="C179" i="22"/>
  <c r="B179" i="22"/>
  <c r="A179" i="22"/>
  <c r="Y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AA177" i="22" s="1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U174" i="22" s="1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AA172" i="22" s="1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X168" i="22" s="1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Z167" i="22" s="1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V163" i="22" s="1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X158" i="22" s="1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Y150" i="22" s="1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Y199" i="22" l="1"/>
  <c r="W199" i="22"/>
  <c r="Z199" i="22"/>
  <c r="P203" i="22"/>
  <c r="O204" i="22"/>
  <c r="T205" i="22"/>
  <c r="W206" i="22"/>
  <c r="Y209" i="22"/>
  <c r="Z211" i="22"/>
  <c r="R212" i="22"/>
  <c r="X215" i="22"/>
  <c r="AM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R216" i="22"/>
  <c r="AM822" i="14"/>
  <c r="Z842" i="14"/>
  <c r="Y211" i="22"/>
  <c r="AO828" i="14"/>
  <c r="AB825" i="14"/>
  <c r="Z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N817" i="14"/>
  <c r="Z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V213" i="22"/>
  <c r="X213" i="22"/>
  <c r="R214" i="22"/>
  <c r="P215" i="22"/>
  <c r="AM835" i="14"/>
  <c r="AB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O824" i="14"/>
  <c r="AO794" i="14"/>
  <c r="AB826" i="14"/>
  <c r="AB832" i="14"/>
  <c r="AB824" i="14"/>
  <c r="T217" i="22"/>
  <c r="V200" i="22"/>
  <c r="W210" i="22"/>
  <c r="T211" i="22"/>
  <c r="T214" i="22"/>
  <c r="V217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N797" i="14"/>
  <c r="AB831" i="14"/>
  <c r="AB828" i="14"/>
  <c r="T201" i="22"/>
  <c r="U204" i="22"/>
  <c r="P200" i="22"/>
  <c r="X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X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X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V215" i="22"/>
  <c r="O216" i="22"/>
  <c r="V216" i="22" s="1"/>
  <c r="T216" i="22"/>
  <c r="R217" i="22"/>
  <c r="Z217" i="22"/>
  <c r="AM834" i="14"/>
  <c r="AS834" i="14" s="1"/>
  <c r="AM844" i="14"/>
  <c r="U207" i="22"/>
  <c r="AA173" i="22"/>
  <c r="P190" i="22"/>
  <c r="O193" i="22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Z844" i="14"/>
  <c r="AA197" i="22"/>
  <c r="B2" i="15"/>
  <c r="A2" i="15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O826" i="14"/>
  <c r="AM836" i="14"/>
  <c r="AS836" i="14" s="1"/>
  <c r="Z836" i="14"/>
  <c r="Z188" i="22"/>
  <c r="AA793" i="14"/>
  <c r="Z162" i="22"/>
  <c r="U195" i="22"/>
  <c r="Y176" i="22"/>
  <c r="Y181" i="22"/>
  <c r="P188" i="22"/>
  <c r="P194" i="22"/>
  <c r="X195" i="22"/>
  <c r="AB815" i="14"/>
  <c r="W195" i="22"/>
  <c r="W165" i="22"/>
  <c r="V167" i="22"/>
  <c r="P168" i="22"/>
  <c r="Q169" i="22"/>
  <c r="Y174" i="22"/>
  <c r="U186" i="22"/>
  <c r="R194" i="22"/>
  <c r="Y195" i="22"/>
  <c r="AM769" i="14"/>
  <c r="AS769" i="14" s="1"/>
  <c r="AN803" i="14"/>
  <c r="AS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V192" i="22"/>
  <c r="O195" i="22"/>
  <c r="V195" i="22" s="1"/>
  <c r="Z195" i="22"/>
  <c r="AB813" i="14"/>
  <c r="Z817" i="14"/>
  <c r="S175" i="22"/>
  <c r="P195" i="22"/>
  <c r="O196" i="22"/>
  <c r="O168" i="22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N798" i="14"/>
  <c r="AO801" i="14"/>
  <c r="AM816" i="14"/>
  <c r="AO815" i="14"/>
  <c r="AS815" i="14" s="1"/>
  <c r="AB796" i="14"/>
  <c r="AN818" i="14"/>
  <c r="AS818" i="14" s="1"/>
  <c r="P161" i="22"/>
  <c r="U163" i="22"/>
  <c r="O165" i="22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V189" i="22"/>
  <c r="S190" i="22"/>
  <c r="AA190" i="22"/>
  <c r="U193" i="22"/>
  <c r="S194" i="22"/>
  <c r="AA194" i="22"/>
  <c r="V196" i="22"/>
  <c r="AN823" i="14"/>
  <c r="AS823" i="14" s="1"/>
  <c r="AA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V193" i="22"/>
  <c r="T194" i="22"/>
  <c r="W196" i="22"/>
  <c r="AO811" i="14"/>
  <c r="AS811" i="14" s="1"/>
  <c r="AN800" i="14"/>
  <c r="AS800" i="14" s="1"/>
  <c r="AB794" i="14"/>
  <c r="AA818" i="14"/>
  <c r="AM817" i="14"/>
  <c r="Z816" i="14"/>
  <c r="Z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W193" i="22"/>
  <c r="U194" i="22"/>
  <c r="P196" i="22"/>
  <c r="X196" i="22"/>
  <c r="AN805" i="14"/>
  <c r="AM820" i="14"/>
  <c r="AA815" i="14"/>
  <c r="AA820" i="14"/>
  <c r="U196" i="22"/>
  <c r="S172" i="22"/>
  <c r="Z179" i="22"/>
  <c r="T188" i="22"/>
  <c r="Z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O814" i="14"/>
  <c r="AS814" i="14" s="1"/>
  <c r="AA819" i="14"/>
  <c r="Z818" i="14"/>
  <c r="W172" i="22"/>
  <c r="AO796" i="14"/>
  <c r="AN816" i="14"/>
  <c r="AS816" i="14" s="1"/>
  <c r="U176" i="22"/>
  <c r="W169" i="22"/>
  <c r="U170" i="22"/>
  <c r="Z171" i="22"/>
  <c r="R174" i="22"/>
  <c r="V176" i="22"/>
  <c r="T177" i="22"/>
  <c r="O180" i="22"/>
  <c r="X180" i="22" s="1"/>
  <c r="Z181" i="22"/>
  <c r="U183" i="22"/>
  <c r="AO812" i="14"/>
  <c r="AS812" i="14" s="1"/>
  <c r="AO810" i="14"/>
  <c r="AS810" i="14" s="1"/>
  <c r="AB814" i="14"/>
  <c r="AA798" i="14"/>
  <c r="T170" i="22"/>
  <c r="R161" i="22"/>
  <c r="P165" i="22"/>
  <c r="X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T178" i="22"/>
  <c r="W180" i="22"/>
  <c r="T181" i="22"/>
  <c r="W183" i="22"/>
  <c r="U184" i="22"/>
  <c r="S185" i="22"/>
  <c r="AA185" i="22"/>
  <c r="Q186" i="22"/>
  <c r="Y186" i="22"/>
  <c r="V187" i="22"/>
  <c r="AO806" i="14"/>
  <c r="AS806" i="14" s="1"/>
  <c r="AB809" i="14"/>
  <c r="AO799" i="14"/>
  <c r="AS799" i="14" s="1"/>
  <c r="AB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N802" i="14"/>
  <c r="AN795" i="14"/>
  <c r="AS795" i="14" s="1"/>
  <c r="AB810" i="14"/>
  <c r="AA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O804" i="14"/>
  <c r="AS804" i="14" s="1"/>
  <c r="AB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W178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O808" i="14"/>
  <c r="AS808" i="14" s="1"/>
  <c r="T180" i="22"/>
  <c r="P151" i="22"/>
  <c r="P155" i="22"/>
  <c r="O159" i="22"/>
  <c r="W159" i="22" s="1"/>
  <c r="S166" i="22"/>
  <c r="Q167" i="22"/>
  <c r="W168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B808" i="14"/>
  <c r="AB812" i="14"/>
  <c r="AN774" i="14"/>
  <c r="AS774" i="14" s="1"/>
  <c r="AA792" i="14"/>
  <c r="Z751" i="14"/>
  <c r="Z774" i="14"/>
  <c r="AA773" i="14"/>
  <c r="AO792" i="14"/>
  <c r="AS792" i="14" s="1"/>
  <c r="AM751" i="14"/>
  <c r="Y755" i="14"/>
  <c r="AB792" i="14"/>
  <c r="AN783" i="14"/>
  <c r="AS783" i="14" s="1"/>
  <c r="Y770" i="14"/>
  <c r="Z1058" i="14"/>
  <c r="Y834" i="14"/>
  <c r="Z834" i="14"/>
  <c r="X1154" i="14"/>
  <c r="AO788" i="14"/>
  <c r="AN788" i="14"/>
  <c r="AO791" i="14"/>
  <c r="AS791" i="14" s="1"/>
  <c r="AB788" i="14"/>
  <c r="AN784" i="14"/>
  <c r="AS784" i="14" s="1"/>
  <c r="AN789" i="14"/>
  <c r="AO789" i="14"/>
  <c r="T164" i="22"/>
  <c r="S160" i="22"/>
  <c r="T163" i="22"/>
  <c r="R164" i="22"/>
  <c r="Z164" i="22"/>
  <c r="AA791" i="14"/>
  <c r="AB791" i="14"/>
  <c r="U156" i="22"/>
  <c r="O160" i="22"/>
  <c r="W160" i="22" s="1"/>
  <c r="T160" i="22"/>
  <c r="S164" i="22"/>
  <c r="AA164" i="22"/>
  <c r="AB789" i="14"/>
  <c r="AB790" i="14"/>
  <c r="V160" i="22"/>
  <c r="T161" i="22"/>
  <c r="O163" i="22"/>
  <c r="W163" i="22" s="1"/>
  <c r="O164" i="22"/>
  <c r="W164" i="22" s="1"/>
  <c r="U164" i="22"/>
  <c r="AM765" i="14"/>
  <c r="AS765" i="14" s="1"/>
  <c r="AN787" i="14"/>
  <c r="AS787" i="14" s="1"/>
  <c r="Y147" i="22"/>
  <c r="X146" i="22"/>
  <c r="V155" i="22"/>
  <c r="U161" i="22"/>
  <c r="S162" i="22"/>
  <c r="AA162" i="22"/>
  <c r="P163" i="22"/>
  <c r="V164" i="22"/>
  <c r="AA790" i="14"/>
  <c r="P160" i="22"/>
  <c r="X160" i="22"/>
  <c r="V161" i="22"/>
  <c r="T162" i="22"/>
  <c r="Q163" i="22"/>
  <c r="Y163" i="22"/>
  <c r="AO790" i="14"/>
  <c r="Q160" i="22"/>
  <c r="Y160" i="22"/>
  <c r="W161" i="22"/>
  <c r="U162" i="22"/>
  <c r="R163" i="22"/>
  <c r="Z163" i="22"/>
  <c r="P164" i="22"/>
  <c r="AA788" i="14"/>
  <c r="R160" i="22"/>
  <c r="Z160" i="22"/>
  <c r="S163" i="22"/>
  <c r="Q164" i="22"/>
  <c r="AN790" i="14"/>
  <c r="X155" i="22"/>
  <c r="AA145" i="22"/>
  <c r="R150" i="22"/>
  <c r="U151" i="22"/>
  <c r="Z157" i="22"/>
  <c r="P158" i="22"/>
  <c r="AN775" i="14"/>
  <c r="AS775" i="14" s="1"/>
  <c r="S148" i="22"/>
  <c r="O150" i="22"/>
  <c r="W150" i="22" s="1"/>
  <c r="V158" i="22"/>
  <c r="V159" i="22"/>
  <c r="Q147" i="22"/>
  <c r="O153" i="22"/>
  <c r="V156" i="22"/>
  <c r="AN782" i="14"/>
  <c r="AS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A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A786" i="14"/>
  <c r="AA785" i="14"/>
  <c r="U147" i="22"/>
  <c r="U155" i="22"/>
  <c r="S156" i="22"/>
  <c r="AA156" i="22"/>
  <c r="P157" i="22"/>
  <c r="X157" i="22"/>
  <c r="U158" i="22"/>
  <c r="S159" i="22"/>
  <c r="AA159" i="22"/>
  <c r="AN786" i="14"/>
  <c r="AS786" i="14" s="1"/>
  <c r="AA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N779" i="14"/>
  <c r="AS779" i="14" s="1"/>
  <c r="X150" i="22"/>
  <c r="Z150" i="22"/>
  <c r="Y154" i="22"/>
  <c r="AN778" i="14"/>
  <c r="AS778" i="14" s="1"/>
  <c r="AN776" i="14"/>
  <c r="AS776" i="14" s="1"/>
  <c r="Z154" i="22"/>
  <c r="R141" i="22"/>
  <c r="Y145" i="22"/>
  <c r="AA149" i="22"/>
  <c r="AM770" i="14"/>
  <c r="AS770" i="14" s="1"/>
  <c r="W142" i="22"/>
  <c r="AA148" i="22"/>
  <c r="AA151" i="22"/>
  <c r="Y152" i="22"/>
  <c r="AM766" i="14"/>
  <c r="AS766" i="14" s="1"/>
  <c r="AA776" i="14"/>
  <c r="Q150" i="22"/>
  <c r="S153" i="22"/>
  <c r="Q154" i="22"/>
  <c r="X143" i="22"/>
  <c r="AA153" i="22"/>
  <c r="R154" i="22"/>
  <c r="U149" i="22"/>
  <c r="V152" i="22"/>
  <c r="T153" i="22"/>
  <c r="AM761" i="14"/>
  <c r="AS761" i="14" s="1"/>
  <c r="AA778" i="14"/>
  <c r="AA781" i="14"/>
  <c r="Q145" i="22"/>
  <c r="V149" i="22"/>
  <c r="S150" i="22"/>
  <c r="AA150" i="22"/>
  <c r="Q151" i="22"/>
  <c r="Y151" i="22"/>
  <c r="U153" i="22"/>
  <c r="S154" i="22"/>
  <c r="AA154" i="22"/>
  <c r="AA777" i="14"/>
  <c r="AN780" i="14"/>
  <c r="AS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A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N772" i="14"/>
  <c r="AS772" i="14" s="1"/>
  <c r="AA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Z773" i="14"/>
  <c r="T144" i="22"/>
  <c r="AA774" i="14"/>
  <c r="P139" i="22"/>
  <c r="P140" i="22"/>
  <c r="U144" i="22"/>
  <c r="Q146" i="22"/>
  <c r="Y146" i="22"/>
  <c r="V147" i="22"/>
  <c r="T148" i="22"/>
  <c r="Z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Z768" i="14"/>
  <c r="AM767" i="14"/>
  <c r="AS767" i="14" s="1"/>
  <c r="AM768" i="14"/>
  <c r="AS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Z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Z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M764" i="14"/>
  <c r="AS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M763" i="14"/>
  <c r="AS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M762" i="14"/>
  <c r="AS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Z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Z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M759" i="14"/>
  <c r="AS759" i="14" s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V426" i="14" s="1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819" i="14"/>
  <c r="AS891" i="14"/>
  <c r="AS981" i="14"/>
  <c r="AQ338" i="14"/>
  <c r="S22" i="14"/>
  <c r="AE22" i="14" s="1"/>
  <c r="AP34" i="14"/>
  <c r="AK70" i="14"/>
  <c r="AH73" i="14"/>
  <c r="AH376" i="14"/>
  <c r="AI575" i="14"/>
  <c r="AS820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AP464" i="14"/>
  <c r="U477" i="14"/>
  <c r="AE485" i="14"/>
  <c r="AR486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X91" i="9" s="1"/>
  <c r="S118" i="9"/>
  <c r="AH10" i="14"/>
  <c r="U14" i="14"/>
  <c r="U65" i="14"/>
  <c r="T85" i="14"/>
  <c r="AP92" i="14"/>
  <c r="AH93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AA238" i="7" s="1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794" i="14"/>
  <c r="AS1075" i="14"/>
  <c r="AS1162" i="14"/>
  <c r="AS781" i="14"/>
  <c r="AS797" i="14"/>
  <c r="AS839" i="14"/>
  <c r="AS844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30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824" i="14"/>
  <c r="AS817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950" i="14"/>
  <c r="AS771" i="14"/>
  <c r="AS82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7" i="14"/>
  <c r="AS746" i="14"/>
  <c r="AS813" i="14"/>
  <c r="AS822" i="14"/>
  <c r="AS867" i="14"/>
  <c r="AS889" i="14"/>
  <c r="AS846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796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802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P97" i="14"/>
  <c r="V97" i="14"/>
  <c r="U97" i="14"/>
  <c r="AQ97" i="14"/>
  <c r="AP105" i="14"/>
  <c r="V105" i="14"/>
  <c r="U105" i="14"/>
  <c r="AQ105" i="14"/>
  <c r="AI191" i="14"/>
  <c r="S191" i="14"/>
  <c r="Z191" i="14" s="1"/>
  <c r="AJ55" i="14"/>
  <c r="AI97" i="14"/>
  <c r="AI105" i="14"/>
  <c r="T251" i="7"/>
  <c r="Q3" i="9"/>
  <c r="Q73" i="9"/>
  <c r="S80" i="9"/>
  <c r="Q85" i="9"/>
  <c r="R94" i="9"/>
  <c r="O113" i="9"/>
  <c r="Z113" i="9" s="1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D379" i="14" s="1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X103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U65" i="9"/>
  <c r="Q86" i="9"/>
  <c r="O90" i="9"/>
  <c r="T90" i="9" s="1"/>
  <c r="P94" i="9"/>
  <c r="O103" i="9"/>
  <c r="W103" i="9" s="1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V111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U235" i="7"/>
  <c r="V243" i="7"/>
  <c r="U247" i="7"/>
  <c r="T249" i="7"/>
  <c r="W249" i="7"/>
  <c r="R259" i="7"/>
  <c r="R79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W246" i="7"/>
  <c r="X254" i="7"/>
  <c r="W259" i="7"/>
  <c r="T260" i="7"/>
  <c r="O38" i="9"/>
  <c r="AA38" i="9" s="1"/>
  <c r="T65" i="9"/>
  <c r="O75" i="9"/>
  <c r="W75" i="9" s="1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S199" i="14"/>
  <c r="Y199" i="14" s="1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M275" i="14"/>
  <c r="AJ276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Q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Z88" i="7"/>
  <c r="Y88" i="7"/>
  <c r="X88" i="7"/>
  <c r="AA93" i="7"/>
  <c r="V96" i="7"/>
  <c r="Z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S47" i="7"/>
  <c r="AA47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S87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63" i="7"/>
  <c r="X63" i="7"/>
  <c r="AA70" i="7"/>
  <c r="AA78" i="7"/>
  <c r="AA86" i="7"/>
  <c r="X87" i="7"/>
  <c r="AA94" i="7"/>
  <c r="P95" i="7"/>
  <c r="AA102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S15" i="9"/>
  <c r="W19" i="9"/>
  <c r="S23" i="9"/>
  <c r="S31" i="9"/>
  <c r="S39" i="9"/>
  <c r="S47" i="9"/>
  <c r="S55" i="9"/>
  <c r="S63" i="9"/>
  <c r="W67" i="9"/>
  <c r="S71" i="9"/>
  <c r="U75" i="9"/>
  <c r="S76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S10" i="9"/>
  <c r="U12" i="9"/>
  <c r="R13" i="9"/>
  <c r="S18" i="9"/>
  <c r="X19" i="9"/>
  <c r="U20" i="9"/>
  <c r="R21" i="9"/>
  <c r="S26" i="9"/>
  <c r="R29" i="9"/>
  <c r="S34" i="9"/>
  <c r="R37" i="9"/>
  <c r="S42" i="9"/>
  <c r="R45" i="9"/>
  <c r="S50" i="9"/>
  <c r="R53" i="9"/>
  <c r="V57" i="9"/>
  <c r="S58" i="9"/>
  <c r="R61" i="9"/>
  <c r="V65" i="9"/>
  <c r="S66" i="9"/>
  <c r="R69" i="9"/>
  <c r="V75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R6" i="9"/>
  <c r="Z6" i="9"/>
  <c r="O7" i="9"/>
  <c r="V7" i="9" s="1"/>
  <c r="Q9" i="9"/>
  <c r="S11" i="9"/>
  <c r="P12" i="9"/>
  <c r="X12" i="9"/>
  <c r="R14" i="9"/>
  <c r="Z14" i="9"/>
  <c r="O15" i="9"/>
  <c r="V15" i="9" s="1"/>
  <c r="Q17" i="9"/>
  <c r="S19" i="9"/>
  <c r="AA19" i="9"/>
  <c r="P20" i="9"/>
  <c r="R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S14" i="9"/>
  <c r="P15" i="9"/>
  <c r="R17" i="9"/>
  <c r="Z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Z91" i="9"/>
  <c r="R91" i="9"/>
  <c r="P91" i="9"/>
  <c r="V91" i="9"/>
  <c r="Z105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S89" i="9"/>
  <c r="R92" i="9"/>
  <c r="Q95" i="9"/>
  <c r="Y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AA121" i="9"/>
  <c r="P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Q114" i="9"/>
  <c r="S116" i="9"/>
  <c r="P117" i="9"/>
  <c r="R119" i="9"/>
  <c r="O120" i="9"/>
  <c r="AA120" i="9" s="1"/>
  <c r="T121" i="9"/>
  <c r="Q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R114" i="9"/>
  <c r="Q117" i="9"/>
  <c r="S119" i="9"/>
  <c r="U121" i="9"/>
  <c r="R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S90" i="9"/>
  <c r="Q96" i="9"/>
  <c r="S98" i="9"/>
  <c r="Q104" i="9"/>
  <c r="S106" i="9"/>
  <c r="R109" i="9"/>
  <c r="T111" i="9"/>
  <c r="Q112" i="9"/>
  <c r="S114" i="9"/>
  <c r="R117" i="9"/>
  <c r="T119" i="9"/>
  <c r="Q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S117" i="9"/>
  <c r="W121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P211" i="14"/>
  <c r="AN212" i="14"/>
  <c r="AQ213" i="14"/>
  <c r="AI213" i="14"/>
  <c r="AP213" i="14"/>
  <c r="AH213" i="14"/>
  <c r="AK213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T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S272" i="14"/>
  <c r="Z272" i="14" s="1"/>
  <c r="AK272" i="14"/>
  <c r="U273" i="14"/>
  <c r="AE273" i="14"/>
  <c r="AR273" i="14"/>
  <c r="AM274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AL272" i="14"/>
  <c r="AG273" i="14"/>
  <c r="S274" i="14"/>
  <c r="AB274" i="14" s="1"/>
  <c r="AC274" i="14"/>
  <c r="AN274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S328" i="14"/>
  <c r="AB328" i="14" s="1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AD274" i="14"/>
  <c r="AQ274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S311" i="14"/>
  <c r="AB311" i="14" s="1"/>
  <c r="Z311" i="14"/>
  <c r="AG311" i="14"/>
  <c r="AC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S304" i="14"/>
  <c r="AA304" i="14" s="1"/>
  <c r="Z304" i="14"/>
  <c r="AE304" i="14"/>
  <c r="T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N384" i="14"/>
  <c r="V385" i="14"/>
  <c r="AM385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N379" i="14"/>
  <c r="U381" i="14"/>
  <c r="AL381" i="14"/>
  <c r="AB382" i="14"/>
  <c r="AK382" i="14"/>
  <c r="S383" i="14"/>
  <c r="AD383" i="14" s="1"/>
  <c r="AA383" i="14"/>
  <c r="AJ383" i="14"/>
  <c r="AR383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AH386" i="14"/>
  <c r="AP386" i="14"/>
  <c r="X387" i="14"/>
  <c r="AG387" i="14"/>
  <c r="AO387" i="14"/>
  <c r="AE388" i="14"/>
  <c r="AN388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AE433" i="14"/>
  <c r="AN433" i="14"/>
  <c r="U435" i="14"/>
  <c r="AC435" i="14"/>
  <c r="AL435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AG441" i="14"/>
  <c r="AJ442" i="14"/>
  <c r="AB446" i="14"/>
  <c r="AQ446" i="14"/>
  <c r="AG448" i="14"/>
  <c r="V449" i="14"/>
  <c r="AJ450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R573" i="14"/>
  <c r="Y576" i="14"/>
  <c r="AH522" i="14"/>
  <c r="AG523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U675" i="14" s="1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O709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C2" i="15"/>
  <c r="U80" i="9" l="1"/>
  <c r="R63" i="7"/>
  <c r="W191" i="22"/>
  <c r="Y44" i="9"/>
  <c r="U44" i="9"/>
  <c r="U82" i="7"/>
  <c r="Q131" i="7"/>
  <c r="Y194" i="22"/>
  <c r="AC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B556" i="14"/>
  <c r="W435" i="14"/>
  <c r="AB310" i="14"/>
  <c r="AB304" i="14"/>
  <c r="AB312" i="14"/>
  <c r="AA272" i="14"/>
  <c r="AA287" i="14"/>
  <c r="AA211" i="14"/>
  <c r="V397" i="14"/>
  <c r="AB199" i="14"/>
  <c r="AE125" i="14"/>
  <c r="V421" i="14"/>
  <c r="U453" i="14"/>
  <c r="T436" i="14"/>
  <c r="AJ710" i="14"/>
  <c r="AE342" i="14"/>
  <c r="AB211" i="14"/>
  <c r="AA266" i="14"/>
  <c r="AB275" i="14"/>
  <c r="U469" i="14"/>
  <c r="AD125" i="14"/>
  <c r="V439" i="14"/>
  <c r="T453" i="14"/>
  <c r="AS751" i="14"/>
  <c r="U702" i="14"/>
  <c r="V680" i="14"/>
  <c r="AK739" i="14"/>
  <c r="V712" i="14"/>
  <c r="V701" i="14"/>
  <c r="AE629" i="14"/>
  <c r="W451" i="14"/>
  <c r="W441" i="14"/>
  <c r="T411" i="14"/>
  <c r="AB287" i="14"/>
  <c r="U638" i="14"/>
  <c r="U682" i="14"/>
  <c r="T394" i="14"/>
  <c r="AB306" i="14"/>
  <c r="AC199" i="14"/>
  <c r="AA199" i="14"/>
  <c r="V692" i="14"/>
  <c r="W705" i="14"/>
  <c r="U699" i="14"/>
  <c r="U687" i="14"/>
  <c r="U693" i="14"/>
  <c r="X451" i="14"/>
  <c r="AA305" i="14"/>
  <c r="Z296" i="14"/>
  <c r="AE214" i="14"/>
  <c r="AE211" i="14"/>
  <c r="AD214" i="14"/>
  <c r="X739" i="14"/>
  <c r="AB298" i="14"/>
  <c r="AC125" i="14"/>
  <c r="AA328" i="14"/>
  <c r="AJ705" i="14"/>
  <c r="AS705" i="14" s="1"/>
  <c r="AC573" i="14"/>
  <c r="X501" i="14"/>
  <c r="U443" i="14"/>
  <c r="AB266" i="14"/>
  <c r="AD199" i="14"/>
  <c r="Y493" i="14"/>
  <c r="Y505" i="14"/>
  <c r="V389" i="14"/>
  <c r="X715" i="14"/>
  <c r="AK715" i="14"/>
  <c r="W710" i="14"/>
  <c r="V638" i="14"/>
  <c r="Y459" i="14"/>
  <c r="X457" i="14"/>
  <c r="W433" i="14"/>
  <c r="V402" i="14"/>
  <c r="AA311" i="14"/>
  <c r="Z328" i="14"/>
  <c r="AB271" i="14"/>
  <c r="V425" i="14"/>
  <c r="T465" i="14"/>
  <c r="AA270" i="14"/>
  <c r="Z199" i="14"/>
  <c r="V694" i="14"/>
  <c r="V664" i="14"/>
  <c r="T662" i="14"/>
  <c r="V471" i="14"/>
  <c r="AA578" i="14"/>
  <c r="Y706" i="14"/>
  <c r="AA738" i="14"/>
  <c r="AB514" i="14"/>
  <c r="AE379" i="14"/>
  <c r="AS788" i="14"/>
  <c r="AS789" i="14"/>
  <c r="V422" i="14"/>
  <c r="U450" i="14"/>
  <c r="W386" i="14"/>
  <c r="U386" i="14"/>
  <c r="W376" i="14"/>
  <c r="W274" i="14"/>
  <c r="T370" i="14"/>
  <c r="AE246" i="14"/>
  <c r="AE658" i="14"/>
  <c r="V444" i="14"/>
  <c r="U426" i="14"/>
  <c r="AC732" i="14"/>
  <c r="V464" i="14"/>
  <c r="Z588" i="14"/>
  <c r="W518" i="14"/>
  <c r="T484" i="14"/>
  <c r="V386" i="14"/>
  <c r="W276" i="14"/>
  <c r="X274" i="14"/>
  <c r="T274" i="14"/>
  <c r="AE132" i="14"/>
  <c r="AD656" i="14"/>
  <c r="X512" i="14"/>
  <c r="V484" i="14"/>
  <c r="V468" i="14"/>
  <c r="AB158" i="14"/>
  <c r="V450" i="14"/>
  <c r="AC702" i="14"/>
  <c r="Z628" i="14"/>
  <c r="X518" i="14"/>
  <c r="T466" i="14"/>
  <c r="X386" i="14"/>
  <c r="V292" i="14"/>
  <c r="X350" i="14"/>
  <c r="AC656" i="14"/>
  <c r="AB656" i="14"/>
  <c r="U396" i="14"/>
  <c r="W278" i="14"/>
  <c r="AA132" i="14"/>
  <c r="U518" i="14"/>
  <c r="W456" i="14"/>
  <c r="U484" i="14"/>
  <c r="W444" i="14"/>
  <c r="V310" i="14"/>
  <c r="Y276" i="14"/>
  <c r="Y272" i="14"/>
  <c r="T276" i="14"/>
  <c r="W484" i="14"/>
  <c r="AC246" i="14"/>
  <c r="W524" i="14"/>
  <c r="Y506" i="14"/>
  <c r="X466" i="14"/>
  <c r="X276" i="14"/>
  <c r="Z156" i="14"/>
  <c r="V278" i="14"/>
  <c r="AA232" i="14"/>
  <c r="X468" i="14"/>
  <c r="T450" i="14"/>
  <c r="Y386" i="14"/>
  <c r="U276" i="14"/>
  <c r="T426" i="14"/>
  <c r="AE232" i="14"/>
  <c r="AS790" i="14"/>
  <c r="AE384" i="14"/>
  <c r="W160" i="14"/>
  <c r="U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X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V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Z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C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T231" i="14"/>
  <c r="X123" i="14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S663" i="14"/>
  <c r="AS661" i="14"/>
  <c r="D5" i="18" s="1"/>
  <c r="AS637" i="14"/>
  <c r="AS660" i="14"/>
  <c r="D10" i="18" s="1"/>
  <c r="AS641" i="14"/>
  <c r="D2" i="18" s="1"/>
  <c r="AS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<sst xmlns="http://schemas.openxmlformats.org/spreadsheetml/2006/main" count="28121" uniqueCount="2154">
  <si>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</si>
  <si>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</si>
  <si>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</si>
  <si>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</si>
  <si>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</si>
  <si>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</si>
  <si>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</si>
  <si>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</si>
  <si>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</si>
  <si>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</si>
  <si>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</si>
  <si>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</si>
  <si>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</si>
  <si>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</si>
  <si>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</si>
  <si>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</si>
  <si>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</si>
  <si>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</si>
  <si>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</si>
  <si>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</si>
  <si>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</si>
  <si>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</si>
  <si>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</si>
  <si>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</si>
  <si>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</si>
  <si>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</si>
  <si>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</si>
  <si>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</si>
  <si>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</si>
  <si>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</si>
  <si>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</si>
  <si>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</si>
  <si>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</si>
  <si>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</si>
  <si>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</si>
  <si>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</si>
  <si>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</si>
  <si>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</si>
  <si>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</si>
  <si>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</si>
  <si>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</si>
  <si>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</si>
  <si>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</si>
  <si>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</si>
  <si>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</si>
  <si>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</si>
  <si>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</si>
  <si>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</si>
  <si>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</si>
  <si>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</si>
  <si>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</si>
  <si>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</si>
  <si>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</si>
  <si>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</si>
  <si>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</si>
  <si>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</si>
  <si>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</si>
  <si>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</si>
  <si>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</si>
  <si>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</si>
  <si>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</si>
  <si>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</si>
  <si>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</si>
  <si>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</si>
  <si>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</si>
  <si>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</si>
  <si>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</si>
  <si>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</si>
  <si>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</si>
  <si>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</si>
  <si>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</si>
  <si>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</si>
  <si>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</si>
  <si>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</si>
  <si>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</si>
  <si>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</si>
  <si>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</si>
  <si>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</si>
  <si>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</si>
  <si>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</si>
  <si>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</si>
  <si>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</si>
  <si>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</si>
  <si>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</si>
  <si>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</si>
  <si>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</si>
  <si>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</si>
  <si>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</si>
  <si>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</si>
  <si>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</si>
  <si>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</si>
  <si>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</si>
  <si>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</si>
  <si>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</si>
  <si>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</si>
  <si>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</si>
  <si>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</si>
  <si>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</si>
  <si>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</si>
  <si>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</si>
  <si>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</si>
  <si>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</si>
  <si>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</si>
  <si>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</si>
  <si>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</si>
  <si>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</si>
  <si>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</si>
  <si>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</si>
  <si>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</si>
  <si>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</si>
  <si>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</si>
  <si>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</si>
  <si>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</si>
  <si>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</si>
  <si>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</si>
  <si>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</si>
  <si>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</si>
  <si>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</si>
  <si>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</si>
  <si>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</si>
  <si>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</si>
  <si>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</si>
  <si>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</si>
  <si>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</si>
  <si>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</si>
  <si>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</si>
  <si>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</si>
  <si>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</si>
  <si>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</si>
  <si>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</si>
  <si>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</si>
  <si>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</si>
  <si>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</si>
  <si>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</si>
  <si>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</si>
  <si>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</si>
  <si>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</si>
  <si>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</si>
  <si>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</si>
  <si>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</si>
  <si>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</si>
  <si>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</si>
  <si>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</si>
  <si>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</si>
  <si>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</si>
  <si>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</si>
  <si>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</si>
  <si>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</si>
  <si>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</si>
  <si>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</si>
  <si>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</si>
  <si>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</si>
  <si>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</si>
  <si>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</si>
  <si>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</si>
  <si>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</si>
  <si>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</si>
  <si>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</si>
  <si>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</si>
  <si>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</si>
  <si>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</si>
  <si>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</si>
  <si>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</si>
  <si>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</si>
  <si>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</si>
  <si>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</si>
  <si>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</si>
  <si>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</si>
  <si>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</si>
  <si>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</si>
  <si>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</si>
  <si>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</si>
  <si>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</si>
  <si>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</si>
  <si>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</si>
  <si>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</si>
  <si>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</si>
  <si>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</si>
  <si>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</si>
  <si>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</si>
  <si>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</si>
  <si>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</si>
  <si>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</si>
  <si>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</si>
  <si>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</si>
  <si>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</si>
  <si>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</si>
  <si>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</si>
  <si>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</si>
  <si>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</si>
  <si>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</si>
  <si>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</si>
  <si>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</si>
  <si>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</si>
  <si>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</si>
  <si>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</si>
  <si>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</si>
  <si>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</si>
  <si>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</si>
  <si>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</si>
  <si>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</si>
  <si>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</si>
  <si>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</si>
  <si>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</si>
  <si>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</si>
  <si>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</si>
  <si>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</si>
  <si>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</si>
  <si>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</si>
  <si>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</si>
  <si>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</si>
  <si>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</si>
  <si>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</si>
  <si>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</si>
  <si>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</si>
  <si>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</si>
  <si>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</si>
  <si>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</si>
  <si>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</si>
  <si>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</si>
  <si>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</si>
  <si>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</si>
  <si>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</si>
  <si>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</si>
  <si>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</si>
  <si>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</si>
  <si>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</si>
  <si>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</si>
  <si>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</si>
  <si>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</si>
  <si>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</si>
  <si>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</si>
  <si>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</si>
  <si>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</si>
  <si>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</si>
  <si>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</si>
  <si>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</si>
  <si>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</si>
  <si>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</si>
  <si>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</si>
  <si>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</si>
  <si>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</si>
  <si>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</si>
  <si>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</si>
  <si>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</si>
  <si>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</si>
  <si>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</si>
  <si>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</si>
  <si>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</si>
  <si>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</si>
  <si>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</si>
  <si>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</si>
  <si>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</si>
  <si>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</si>
  <si>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</si>
  <si>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</si>
  <si>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</si>
  <si>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</si>
  <si>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</si>
  <si>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</si>
  <si>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</si>
  <si>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</si>
  <si>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</si>
  <si>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</si>
  <si>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</si>
  <si>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</si>
  <si>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</si>
  <si>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</si>
  <si>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</si>
  <si>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</si>
  <si>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</si>
  <si>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</si>
  <si>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</si>
  <si>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</si>
  <si>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</si>
  <si>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</si>
  <si>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</si>
  <si>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</si>
  <si>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</si>
  <si>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</si>
  <si>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</si>
  <si>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</si>
  <si>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</si>
  <si>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</si>
  <si>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</si>
  <si>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</si>
  <si>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</si>
  <si>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</si>
  <si>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</si>
  <si>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</si>
  <si>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</si>
  <si>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</si>
  <si>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</si>
  <si>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</si>
  <si>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</si>
  <si>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</si>
  <si>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</si>
  <si>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</si>
  <si>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</si>
  <si>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</si>
  <si>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</si>
  <si>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</si>
  <si>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</si>
  <si>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</si>
  <si>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</si>
  <si>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</si>
  <si>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</si>
  <si>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</si>
  <si>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</si>
  <si>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</si>
  <si>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</si>
  <si>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</si>
  <si>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</si>
  <si>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</si>
  <si>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</si>
  <si>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</si>
  <si>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</si>
  <si>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</si>
  <si>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</si>
  <si>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</si>
  <si>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</si>
  <si>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</si>
  <si>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</si>
  <si>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</si>
  <si>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</si>
  <si>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</si>
  <si>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</si>
  <si>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</si>
  <si>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</si>
  <si>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</si>
  <si>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</si>
  <si>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</si>
  <si>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</si>
  <si>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</si>
  <si>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</si>
  <si>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</si>
  <si>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</si>
  <si>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</si>
  <si>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</si>
  <si>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</si>
  <si>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</si>
  <si>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</si>
  <si>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</si>
  <si>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</si>
  <si>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</si>
  <si>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</si>
  <si>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</si>
  <si>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</si>
  <si>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</si>
  <si>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</si>
  <si>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</si>
  <si>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</si>
  <si>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</si>
  <si>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</si>
  <si>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</si>
  <si>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</si>
  <si>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</si>
  <si>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</si>
  <si>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</si>
  <si>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</si>
  <si>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</si>
  <si>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</si>
  <si>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</si>
  <si>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</si>
  <si>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</si>
  <si>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</si>
  <si>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</si>
  <si>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</si>
  <si>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</si>
  <si>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</si>
  <si>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</si>
  <si>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</si>
  <si>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</si>
  <si>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</si>
  <si>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</si>
  <si>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</si>
  <si>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</si>
  <si>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</si>
  <si>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</si>
  <si>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</si>
  <si>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</si>
  <si>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</si>
  <si>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</si>
  <si>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</si>
  <si>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</si>
  <si>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</si>
  <si>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</si>
  <si>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</si>
  <si>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</si>
  <si>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</si>
  <si>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</si>
  <si>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</si>
  <si>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</si>
  <si>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</si>
  <si>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</si>
  <si>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</si>
  <si>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</si>
  <si>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</si>
  <si>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</si>
  <si>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</si>
  <si>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</si>
  <si>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</si>
  <si>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</si>
  <si>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</si>
  <si>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</si>
  <si>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</si>
  <si>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</si>
  <si>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</si>
  <si>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</si>
  <si>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</si>
  <si>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</si>
  <si>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</si>
  <si>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</si>
  <si>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</si>
  <si>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</si>
  <si>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</si>
  <si>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</si>
  <si>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</si>
  <si>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</si>
  <si>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</si>
  <si>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</si>
  <si>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</si>
  <si>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</si>
  <si>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</si>
  <si>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</si>
  <si>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</si>
  <si>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</si>
  <si>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</si>
  <si>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</si>
  <si>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</si>
  <si>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</si>
  <si>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</si>
  <si>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</si>
  <si>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</si>
  <si>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</si>
  <si>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</si>
  <si>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</si>
  <si>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</si>
  <si>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</si>
  <si>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</si>
  <si>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</si>
  <si>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</si>
  <si>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</si>
  <si>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</si>
  <si>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</si>
  <si>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</si>
  <si>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</si>
  <si>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</si>
  <si>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</si>
  <si>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</si>
  <si>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</si>
  <si>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</si>
  <si>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</si>
  <si>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</si>
  <si>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</si>
  <si>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</si>
  <si>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</si>
  <si>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</si>
  <si>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</si>
  <si>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</si>
  <si>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</si>
  <si>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</si>
  <si>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</si>
  <si>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</si>
  <si>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</si>
  <si>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</si>
  <si>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</si>
  <si>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</si>
  <si>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</si>
  <si>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</si>
  <si>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</si>
  <si>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</si>
  <si>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</si>
  <si>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</si>
  <si>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</si>
  <si>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</si>
  <si>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</si>
  <si>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</si>
  <si>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</si>
  <si>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</si>
  <si>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</si>
  <si>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</si>
  <si>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</si>
  <si>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</si>
  <si>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</si>
  <si>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</si>
  <si>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</si>
  <si>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</si>
  <si>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</si>
  <si>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</si>
  <si>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</si>
  <si>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</si>
  <si>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</si>
  <si>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</si>
  <si>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</si>
  <si>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</si>
  <si>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</si>
  <si>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</si>
  <si>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</si>
  <si>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</si>
  <si>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</si>
  <si>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</si>
  <si>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</si>
  <si>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</si>
  <si>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</si>
  <si>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</si>
  <si>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</si>
  <si>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</si>
  <si>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</si>
  <si>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</si>
  <si>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</si>
  <si>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</si>
  <si>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</si>
  <si>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</si>
  <si>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</si>
  <si>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</si>
  <si>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</si>
  <si>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</si>
  <si>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</si>
  <si>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</si>
  <si>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</si>
  <si>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</si>
  <si>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</si>
  <si>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</si>
  <si>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</si>
  <si>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</si>
  <si>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</si>
  <si>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</si>
  <si>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</si>
  <si>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</si>
  <si>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</si>
  <si>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</si>
  <si>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</si>
  <si>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</si>
  <si>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</si>
  <si>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</si>
  <si>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</si>
  <si>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</si>
  <si>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</si>
  <si>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</si>
  <si>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</si>
  <si>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</si>
  <si>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</si>
  <si>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</si>
  <si>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</si>
  <si>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</si>
  <si>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</si>
  <si>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</si>
  <si>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</si>
  <si>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</si>
  <si>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</si>
  <si>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</si>
  <si>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</si>
  <si>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</si>
  <si>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</si>
  <si>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</si>
  <si>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</si>
  <si>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</si>
  <si>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</si>
  <si>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</si>
  <si>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</si>
  <si>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</si>
  <si>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</si>
  <si>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</si>
  <si>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</si>
  <si>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</si>
  <si>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</si>
  <si>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</si>
  <si>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</si>
  <si>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</si>
  <si>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</si>
  <si>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</si>
  <si>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</si>
  <si>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</si>
  <si>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</si>
  <si>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</si>
  <si>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</si>
  <si>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</si>
  <si>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</si>
  <si>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</si>
  <si>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</si>
  <si>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</si>
  <si>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</si>
  <si>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</si>
  <si>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</si>
  <si>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</si>
  <si>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</si>
  <si>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</si>
  <si>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</si>
  <si>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</si>
  <si>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</si>
  <si>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</si>
  <si>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</si>
  <si>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</si>
  <si>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</si>
  <si>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</si>
  <si>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</si>
  <si>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</si>
  <si>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</si>
  <si>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</si>
  <si>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</si>
  <si>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</si>
  <si>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</si>
  <si>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</si>
  <si>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</si>
  <si>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</si>
  <si>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</si>
  <si>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</si>
  <si>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</si>
  <si>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</si>
  <si>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</si>
  <si>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</si>
  <si>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</si>
  <si>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</si>
  <si>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</si>
  <si>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</si>
  <si>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</si>
  <si>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</si>
  <si>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</si>
  <si>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</si>
  <si>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</si>
  <si>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</si>
  <si>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</si>
  <si>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</si>
  <si>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</si>
  <si>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</si>
  <si>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</si>
  <si>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</si>
  <si>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</si>
  <si>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</si>
  <si>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</si>
  <si>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</si>
  <si>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</si>
  <si>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</si>
  <si>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</si>
  <si>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</si>
  <si>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</si>
  <si>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</si>
  <si>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</si>
  <si>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</si>
  <si>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</si>
  <si>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</si>
  <si>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</si>
  <si>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</si>
  <si>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</si>
  <si>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</si>
  <si>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</si>
  <si>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</si>
  <si>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</si>
  <si>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</si>
  <si>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</si>
  <si>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</si>
  <si>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</si>
  <si>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</si>
  <si>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</si>
  <si>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</si>
  <si>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</si>
  <si>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</si>
  <si>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</si>
  <si>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</si>
  <si>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</si>
  <si>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</si>
  <si>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</si>
  <si>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</si>
  <si>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</si>
  <si>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</si>
  <si>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</si>
  <si>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</si>
  <si>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</si>
  <si>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</si>
  <si>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</si>
  <si>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</si>
  <si>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</si>
  <si>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</si>
  <si>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</si>
  <si>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</si>
  <si>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</si>
  <si>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</si>
  <si>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</si>
  <si>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</si>
  <si>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</si>
  <si>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</si>
  <si>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</si>
  <si>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</si>
  <si>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</si>
  <si>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</si>
  <si>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</si>
  <si>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</si>
  <si>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</si>
  <si>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</si>
  <si>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</si>
  <si>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</si>
  <si>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</si>
  <si>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</si>
  <si>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</si>
  <si>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</si>
  <si>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</si>
  <si>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</si>
  <si>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</si>
  <si>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</si>
  <si>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</si>
  <si>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</si>
  <si>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</si>
  <si>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</si>
  <si>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</si>
  <si>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</si>
  <si>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</si>
  <si>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</si>
  <si>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</si>
  <si>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</si>
  <si>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</si>
  <si>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</si>
  <si>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</si>
  <si>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</si>
  <si>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</si>
  <si>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</si>
  <si>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</si>
  <si>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</si>
  <si>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</si>
  <si>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</si>
  <si>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</si>
  <si>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</si>
  <si>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</si>
  <si>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</si>
  <si>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</si>
  <si>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</si>
  <si>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</si>
  <si>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</si>
  <si>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</si>
  <si>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</si>
  <si>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</si>
  <si>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</si>
  <si>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</si>
  <si>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</si>
  <si>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</si>
  <si>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</si>
  <si>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</si>
  <si>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</si>
  <si>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</si>
  <si>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</si>
  <si>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</si>
  <si>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</si>
  <si>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</si>
  <si>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</si>
  <si>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</si>
  <si>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</si>
  <si>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</si>
  <si>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</si>
  <si>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</si>
  <si>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</si>
  <si>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</si>
  <si>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</si>
  <si>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</si>
  <si>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</si>
  <si>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</si>
  <si>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</si>
  <si>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</si>
  <si>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</si>
  <si>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</si>
  <si>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</si>
  <si>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</si>
  <si>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</si>
  <si>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</si>
  <si>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</si>
  <si>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</si>
  <si>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</si>
  <si>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</si>
  <si>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</si>
  <si>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</si>
  <si>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</si>
  <si>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</si>
  <si>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</si>
  <si>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</si>
  <si>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</si>
  <si>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</si>
  <si>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</si>
  <si>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</si>
  <si>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</si>
  <si>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</si>
  <si>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</si>
  <si>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</si>
  <si>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</si>
  <si>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</si>
  <si>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</si>
  <si>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</si>
  <si>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</si>
  <si>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</si>
  <si>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</si>
  <si>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</si>
  <si>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</si>
  <si>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</si>
  <si>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</si>
  <si>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</si>
  <si>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</si>
  <si>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</si>
  <si>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</si>
  <si>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</si>
  <si>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</si>
  <si>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</si>
  <si>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</si>
  <si>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</si>
  <si>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</si>
  <si>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</si>
  <si>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</si>
  <si>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</si>
  <si>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</si>
  <si>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</si>
  <si>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</si>
  <si>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</si>
  <si>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</si>
  <si>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</si>
  <si>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</si>
  <si>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</si>
  <si>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</si>
  <si>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</si>
  <si>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</si>
  <si>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</si>
  <si>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</si>
  <si>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</si>
  <si>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</si>
  <si>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</si>
  <si>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</si>
  <si>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</si>
  <si>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</si>
  <si>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</si>
  <si>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</si>
  <si>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</si>
  <si>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</si>
  <si>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</si>
  <si>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</si>
  <si>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</si>
  <si>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</si>
  <si>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</si>
  <si>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</si>
  <si>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</si>
  <si>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</si>
  <si>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</si>
  <si>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</si>
  <si>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</si>
  <si>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</si>
  <si>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</si>
  <si>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</si>
  <si>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</si>
  <si>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</si>
  <si>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</si>
  <si>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</si>
  <si>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</si>
  <si>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</si>
  <si>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</si>
  <si>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</si>
  <si>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</si>
  <si>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</si>
  <si>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</si>
  <si>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</si>
  <si>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</si>
  <si>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</si>
  <si>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</si>
  <si>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</si>
  <si>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</si>
  <si>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</si>
  <si>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</si>
  <si>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</si>
  <si>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</si>
  <si>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</si>
  <si>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</si>
  <si>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</si>
  <si>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</si>
  <si>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</si>
  <si>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</si>
  <si>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</si>
  <si>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</si>
  <si>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</si>
  <si>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</si>
  <si>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</si>
  <si>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</si>
  <si>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</si>
  <si>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</si>
  <si>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</si>
  <si>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</si>
  <si>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</si>
  <si>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</si>
  <si>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</si>
  <si>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</si>
  <si>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</si>
  <si>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</si>
  <si>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</si>
  <si>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</si>
  <si>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</si>
  <si>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</si>
  <si>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</si>
  <si>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</si>
  <si>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</si>
  <si>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</si>
  <si>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</si>
  <si>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</si>
  <si>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</si>
  <si>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</si>
  <si>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</si>
  <si>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</si>
  <si>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</si>
  <si>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</si>
  <si>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</si>
  <si>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</si>
  <si>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</si>
  <si>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</si>
  <si>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</si>
  <si>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</si>
  <si>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</si>
  <si>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</si>
  <si>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</si>
  <si>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</si>
  <si>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</si>
  <si>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</si>
  <si>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</si>
  <si>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</si>
  <si>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</si>
  <si>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</si>
  <si>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</si>
  <si>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</si>
  <si>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</si>
  <si>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</si>
  <si>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</si>
  <si>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</si>
  <si>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</si>
  <si>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</si>
  <si>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</si>
  <si>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</si>
  <si>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</si>
  <si>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</si>
  <si>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</si>
  <si>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</si>
  <si>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</si>
  <si>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</si>
  <si>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</si>
  <si>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</si>
  <si>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</si>
  <si>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</si>
  <si>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</si>
  <si>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</si>
  <si>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</si>
  <si>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</si>
  <si>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</si>
  <si>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</si>
  <si>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</si>
  <si>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</si>
  <si>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</si>
  <si>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</si>
  <si>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</si>
  <si>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</si>
  <si>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</si>
  <si>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</si>
  <si>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</si>
  <si>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</si>
  <si>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</si>
  <si>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</si>
  <si>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</si>
  <si>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</si>
  <si>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</si>
  <si>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</si>
  <si>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</si>
  <si>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</si>
  <si>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</si>
  <si>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</si>
  <si>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</si>
  <si>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</si>
  <si>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</si>
  <si>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</si>
  <si>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</si>
  <si>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</si>
  <si>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</si>
  <si>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</si>
  <si>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</si>
  <si>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</si>
  <si>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</si>
  <si>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</si>
  <si>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</si>
  <si>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</si>
  <si>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</si>
  <si>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</si>
  <si>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</si>
  <si>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</si>
  <si>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</si>
  <si>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</si>
  <si>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</si>
  <si>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</si>
  <si>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</si>
  <si>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</si>
  <si>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</si>
  <si>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</si>
  <si>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</si>
  <si>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</si>
  <si>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</si>
  <si>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</si>
  <si>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</si>
  <si>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</si>
  <si>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</si>
  <si>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</si>
  <si>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</si>
  <si>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</si>
  <si>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</si>
  <si>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</si>
  <si>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</si>
  <si>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</si>
  <si>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</si>
  <si>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</si>
  <si>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</si>
  <si>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</si>
  <si>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</si>
  <si>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</si>
  <si>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</si>
  <si>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</si>
  <si>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</si>
  <si>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</si>
  <si>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</si>
  <si>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</si>
  <si>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</si>
  <si>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</si>
  <si>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</si>
  <si>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</si>
  <si>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</si>
  <si>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</si>
  <si>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</si>
  <si>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</si>
  <si>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</si>
  <si>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</si>
  <si>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</si>
  <si>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</si>
  <si>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</si>
  <si>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</si>
  <si>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</si>
  <si>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</si>
  <si>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</si>
  <si>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</si>
  <si>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</si>
  <si>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</si>
  <si>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</si>
  <si>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</si>
  <si>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</si>
  <si>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</si>
  <si>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</si>
  <si>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</si>
  <si>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</si>
  <si>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</si>
  <si>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</si>
  <si>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</si>
  <si>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</si>
  <si>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</si>
  <si>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</si>
  <si>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</si>
  <si>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</si>
  <si>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</si>
  <si>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</si>
  <si>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</si>
  <si>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</si>
  <si>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</si>
  <si>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</si>
  <si>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</si>
  <si>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</si>
  <si>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</si>
  <si>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</si>
  <si>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</si>
  <si>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</si>
  <si>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</si>
  <si>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</si>
  <si>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</si>
  <si>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</si>
  <si>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</si>
  <si>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</si>
  <si>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</si>
  <si>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</si>
  <si>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</si>
  <si>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</si>
  <si>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</si>
  <si>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</si>
  <si>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</si>
  <si>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</si>
  <si>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</si>
  <si>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</si>
  <si>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</si>
  <si>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</si>
  <si>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</si>
  <si>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</si>
  <si>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</si>
  <si>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</si>
  <si>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</si>
  <si>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</si>
  <si>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</si>
  <si>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</si>
  <si>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</si>
  <si>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</si>
  <si>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</si>
  <si>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</si>
  <si>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</si>
  <si>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</si>
  <si>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</si>
  <si>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</si>
  <si>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</si>
  <si>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</si>
  <si>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</si>
  <si>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</si>
  <si>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</si>
  <si>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</si>
  <si>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</si>
  <si>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</si>
  <si>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</si>
  <si>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</si>
  <si>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</si>
  <si>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</si>
  <si>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</si>
  <si>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</si>
  <si>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</si>
  <si>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</si>
  <si>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</si>
  <si>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</si>
  <si>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</si>
  <si>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</si>
  <si>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</si>
  <si>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</si>
  <si>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</si>
  <si>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</si>
  <si>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</si>
  <si>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</si>
  <si>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</si>
  <si>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</si>
  <si>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</si>
  <si>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</si>
  <si>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</si>
  <si>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</si>
  <si>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</si>
  <si>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</si>
  <si>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</si>
  <si>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</si>
  <si>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</si>
  <si>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</si>
  <si>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</si>
  <si>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</si>
  <si>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</si>
  <si>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</si>
  <si>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</si>
  <si>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</si>
  <si>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</si>
  <si>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</si>
  <si>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</si>
  <si>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</si>
  <si>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</si>
  <si>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</si>
  <si>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</si>
  <si>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</si>
  <si>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</si>
  <si>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</si>
  <si>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</si>
  <si>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</si>
  <si>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</si>
  <si>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</si>
  <si>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</si>
  <si>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</si>
  <si>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</si>
  <si>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</si>
  <si>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</si>
  <si>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</si>
  <si>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</si>
  <si>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</si>
  <si>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</si>
  <si>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</si>
  <si>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</si>
  <si>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</si>
  <si>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</si>
  <si>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</si>
  <si>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</si>
  <si>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</si>
  <si>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</si>
  <si>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</si>
  <si>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</si>
  <si>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</si>
  <si>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</si>
  <si>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</si>
  <si>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</si>
  <si>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</si>
  <si>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</si>
  <si>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</si>
  <si>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</si>
  <si>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</si>
  <si>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</si>
  <si>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</si>
  <si>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</si>
  <si>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</si>
  <si>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</si>
  <si>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</si>
  <si>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</si>
  <si>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</si>
  <si>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</si>
  <si>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</si>
  <si>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</si>
  <si>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</si>
  <si>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</si>
  <si>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</si>
  <si>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</si>
  <si>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</si>
  <si>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</si>
  <si>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</si>
  <si>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</si>
  <si>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</si>
  <si>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</si>
  <si>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</si>
  <si>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</si>
  <si>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</si>
  <si>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</si>
  <si>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</si>
  <si>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</si>
  <si>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</si>
  <si>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</si>
  <si>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</si>
  <si>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</si>
  <si>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</si>
  <si>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</si>
  <si>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</si>
  <si>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</si>
  <si>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</si>
  <si>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</si>
  <si>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</si>
  <si>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</si>
  <si>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</si>
  <si>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</si>
  <si>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</si>
  <si>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</si>
  <si>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</si>
  <si>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</si>
  <si>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</si>
  <si>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</si>
  <si>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</si>
  <si>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</si>
  <si>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</si>
  <si>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</si>
  <si>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</si>
  <si>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</si>
  <si>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</si>
  <si>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</si>
  <si>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</si>
  <si>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</si>
  <si>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</si>
  <si>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</si>
  <si>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</si>
  <si>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</si>
  <si>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</si>
  <si>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</si>
  <si>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</si>
  <si>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</si>
  <si>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</si>
  <si>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</si>
  <si>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</si>
  <si>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</si>
  <si>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</si>
  <si>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</si>
  <si>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</si>
  <si>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</si>
  <si>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</si>
  <si>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</si>
  <si>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</si>
  <si>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</si>
  <si>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</si>
  <si>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</si>
  <si>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</si>
  <si>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</si>
  <si>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</si>
  <si>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</si>
  <si>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</si>
  <si>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</si>
  <si>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</si>
  <si>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</si>
  <si>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</si>
  <si>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</si>
  <si>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</si>
  <si>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</si>
  <si>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</si>
  <si>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</si>
  <si>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</si>
  <si>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</si>
  <si>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</si>
  <si>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</si>
  <si>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</si>
  <si>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</si>
  <si>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</si>
  <si>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</si>
  <si>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</si>
  <si>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</si>
  <si>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</si>
  <si>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</si>
  <si>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</si>
  <si>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</si>
  <si>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</si>
  <si>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</si>
  <si>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</si>
  <si>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</si>
  <si>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</si>
  <si>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</si>
  <si>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</si>
  <si>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</si>
  <si>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</si>
  <si>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</si>
  <si>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</si>
  <si>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</si>
  <si>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</si>
  <si>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</si>
  <si>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</si>
  <si>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</si>
  <si>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</si>
  <si>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</si>
  <si>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</si>
  <si>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</si>
  <si>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</si>
  <si>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</si>
  <si>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</si>
  <si>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</si>
  <si>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</si>
  <si>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</si>
  <si>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</si>
  <si>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</si>
  <si>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</si>
  <si>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</si>
  <si>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</si>
  <si>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</si>
  <si>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</si>
  <si>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</si>
  <si>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</si>
  <si>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</si>
  <si>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</si>
  <si>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</si>
  <si>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</si>
  <si>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</si>
  <si>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</si>
  <si>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</si>
  <si>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</si>
  <si>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</si>
  <si>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</si>
  <si>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</si>
  <si>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</si>
  <si>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</si>
  <si>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</si>
  <si>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</si>
  <si>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</si>
  <si>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</si>
  <si>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</si>
  <si>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</si>
  <si>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</si>
  <si>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</si>
  <si>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</si>
  <si>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</si>
  <si>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</si>
  <si>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</si>
  <si>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</si>
  <si>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</si>
  <si>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</si>
  <si>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</si>
  <si>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</si>
  <si>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</si>
  <si>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</si>
  <si>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</si>
  <si>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</si>
  <si>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</si>
  <si>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</si>
  <si>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</si>
  <si>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</si>
  <si>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</si>
  <si>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</si>
  <si>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</si>
  <si>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</si>
  <si>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</si>
  <si>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</si>
  <si>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</si>
  <si>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</si>
  <si>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</si>
  <si>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</si>
  <si>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</si>
  <si>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</si>
  <si>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</si>
  <si>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</si>
  <si>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</si>
  <si>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</si>
  <si>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</si>
  <si>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</si>
  <si>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</si>
  <si>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</si>
  <si>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</si>
  <si>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</si>
  <si>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</si>
  <si>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</si>
  <si>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</si>
  <si>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</si>
  <si>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</si>
  <si>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</si>
  <si>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</si>
  <si>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</si>
  <si>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</si>
  <si>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</si>
  <si>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</si>
  <si>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</si>
  <si>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</si>
  <si>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</si>
  <si>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</si>
  <si>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</si>
  <si>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</si>
  <si>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</si>
  <si>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</si>
  <si>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</si>
  <si>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</si>
  <si>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</si>
  <si>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</si>
  <si>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</si>
  <si>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</si>
  <si>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</si>
  <si>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</si>
  <si>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</si>
  <si>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</si>
  <si>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</si>
  <si>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</si>
  <si>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</si>
  <si>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</si>
  <si>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</si>
  <si>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</si>
  <si>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</si>
  <si>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</si>
  <si>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</si>
  <si>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</si>
  <si>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</si>
  <si>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</si>
  <si>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</si>
  <si>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</si>
  <si>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</si>
  <si>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</si>
  <si>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</si>
  <si>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</si>
  <si>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</si>
  <si>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</si>
  <si>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</si>
  <si>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</si>
  <si>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</si>
  <si>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</si>
  <si>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</si>
  <si>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</si>
  <si>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</si>
  <si>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</si>
  <si>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</si>
  <si>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</si>
  <si>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</si>
  <si>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</si>
  <si>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</si>
  <si>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</si>
  <si>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</si>
  <si>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</si>
  <si>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</si>
  <si>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</si>
  <si>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</si>
  <si>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</si>
  <si>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</si>
  <si>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</si>
  <si>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</si>
  <si>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</si>
  <si>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</si>
  <si>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</si>
  <si>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</si>
  <si>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</si>
  <si>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</si>
  <si>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</si>
  <si>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</si>
  <si>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</si>
  <si>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</si>
  <si>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</si>
  <si>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</si>
  <si>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</si>
  <si>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</si>
  <si>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</si>
  <si>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</si>
  <si>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</si>
  <si>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</si>
  <si>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</si>
  <si>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</si>
  <si>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</si>
  <si>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</si>
  <si>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</si>
  <si>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</si>
  <si>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</si>
  <si>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</si>
  <si>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</si>
  <si>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</si>
  <si>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</si>
  <si>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</si>
  <si>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</si>
  <si>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</si>
  <si>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</si>
  <si>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</si>
  <si>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</si>
  <si>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</si>
  <si>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</si>
  <si>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</si>
  <si>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</si>
  <si>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</si>
  <si>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</si>
  <si>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</si>
  <si>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</si>
  <si>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</si>
  <si>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</si>
  <si>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</si>
  <si>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</si>
  <si>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</si>
  <si>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</si>
  <si>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</si>
  <si>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</si>
  <si>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</si>
  <si>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</si>
  <si>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</si>
  <si>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</si>
  <si>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</si>
  <si>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</si>
  <si>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</si>
  <si>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</si>
  <si>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</si>
  <si>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</si>
  <si>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</si>
  <si>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</si>
  <si>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</si>
  <si>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</si>
  <si>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</si>
  <si>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</si>
  <si>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</si>
  <si>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</si>
  <si>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</si>
  <si>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</si>
  <si>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</si>
  <si>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</si>
  <si>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</si>
  <si>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</si>
  <si>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</si>
  <si>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</si>
  <si>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</si>
  <si>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</si>
  <si>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</si>
  <si>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</si>
  <si>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</si>
  <si>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</si>
  <si>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</si>
  <si>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</si>
  <si>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</si>
  <si>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</si>
  <si>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</si>
  <si>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</si>
  <si>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</si>
  <si>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</si>
  <si>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</si>
  <si>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</si>
  <si>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</si>
  <si>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</si>
  <si>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</si>
  <si>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</si>
  <si>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</si>
  <si>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</si>
  <si>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</si>
  <si>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</si>
  <si>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</si>
  <si>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</si>
  <si>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</si>
  <si>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</si>
  <si>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</si>
  <si>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</si>
  <si>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</si>
  <si>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</si>
  <si>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</si>
  <si>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</si>
  <si>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</si>
  <si>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</si>
  <si>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</si>
  <si>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</si>
  <si>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</si>
  <si>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</si>
  <si>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</si>
  <si>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</si>
  <si>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</si>
  <si>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</si>
  <si>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</si>
  <si>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</si>
  <si>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</si>
  <si>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</si>
  <si>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</si>
  <si>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</si>
  <si>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</si>
  <si>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</si>
  <si>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</si>
  <si>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</si>
  <si>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</si>
  <si>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</si>
  <si>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</si>
  <si>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</si>
  <si>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</si>
  <si>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</si>
  <si>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</si>
  <si>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</si>
  <si>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</si>
  <si>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</si>
  <si>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</si>
  <si>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</si>
  <si>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</si>
  <si>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</si>
  <si>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</si>
  <si>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</si>
  <si>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</si>
  <si>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</si>
  <si>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</si>
  <si>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</si>
  <si>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</si>
  <si>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</si>
  <si>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</si>
  <si>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</si>
  <si>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</si>
  <si>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</si>
  <si>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</si>
  <si>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</si>
  <si>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</si>
  <si>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</si>
  <si>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</si>
  <si>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</si>
  <si>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</si>
  <si>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</si>
  <si>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</si>
  <si>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</si>
  <si>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</si>
  <si>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</si>
  <si>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</si>
  <si>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</si>
  <si>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</si>
  <si>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</si>
  <si>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</si>
  <si>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</si>
  <si>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</si>
  <si>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</si>
  <si>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</si>
  <si>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</si>
  <si>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</si>
  <si>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</si>
  <si>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</si>
  <si>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</si>
  <si>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</si>
  <si>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</si>
  <si>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</si>
  <si>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</si>
  <si>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</si>
  <si>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</si>
  <si>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</si>
  <si>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</si>
  <si>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</si>
  <si>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</si>
  <si>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</si>
  <si>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</si>
  <si>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</si>
  <si>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</si>
  <si>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</si>
  <si>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</si>
  <si>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</si>
  <si>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</si>
  <si>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</si>
  <si>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</si>
  <si>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</si>
  <si>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</si>
  <si>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</si>
  <si>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</si>
  <si>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</si>
  <si>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</si>
  <si>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</si>
  <si>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</si>
  <si>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</si>
  <si>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</si>
  <si>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</si>
  <si>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</si>
  <si>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</si>
  <si>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</si>
  <si>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</si>
  <si>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</si>
  <si>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</si>
  <si>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</si>
  <si>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</si>
  <si>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</si>
  <si>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</si>
  <si>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</si>
  <si>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</si>
  <si>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</si>
  <si>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</si>
  <si>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</si>
  <si>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</si>
  <si>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</si>
  <si>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</si>
  <si>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</si>
  <si>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</si>
  <si>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</si>
  <si>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</si>
  <si>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</si>
  <si>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</si>
  <si>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</si>
  <si>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</si>
  <si>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</si>
  <si>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</si>
  <si>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</si>
  <si>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</si>
  <si>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</si>
  <si>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</si>
  <si>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</si>
  <si>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</si>
  <si>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</si>
  <si>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</si>
  <si>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</si>
  <si>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</si>
  <si>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</si>
  <si>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</si>
  <si>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</si>
  <si>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</si>
  <si>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</si>
  <si>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</si>
  <si>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</si>
  <si>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</si>
  <si>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</si>
  <si>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</si>
  <si>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</si>
  <si>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</si>
  <si>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</si>
  <si>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</si>
  <si>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</si>
  <si>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</si>
  <si>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</si>
  <si>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</si>
  <si>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</si>
  <si>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</si>
  <si>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</si>
  <si>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</si>
  <si>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</si>
  <si>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</si>
  <si>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</si>
  <si>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</si>
  <si>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</si>
  <si>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</si>
  <si>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</si>
  <si>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</si>
  <si>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</si>
  <si>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</si>
  <si>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</si>
  <si>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</si>
  <si>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</si>
  <si>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</si>
  <si>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</si>
  <si>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</si>
  <si>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</si>
  <si>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</si>
  <si>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</si>
  <si>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</si>
  <si>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</si>
  <si>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</si>
  <si>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</si>
  <si>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</si>
  <si>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</si>
  <si>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</si>
  <si>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</si>
  <si>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</si>
  <si>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</si>
  <si>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</si>
  <si>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</si>
  <si>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</si>
  <si>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</si>
  <si>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</si>
  <si>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</si>
  <si>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</si>
  <si>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</si>
  <si>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</si>
  <si>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</si>
  <si>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</si>
  <si>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</si>
  <si>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</si>
  <si>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</si>
  <si>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</si>
  <si>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</si>
  <si>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</si>
  <si>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</si>
  <si>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</si>
  <si>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</si>
  <si>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</si>
  <si>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</si>
  <si>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</si>
  <si>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</si>
  <si>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</si>
  <si>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</si>
  <si>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</si>
  <si>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</si>
  <si>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</si>
  <si>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</si>
  <si>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</si>
  <si>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</si>
  <si>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</si>
  <si>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</si>
  <si>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</si>
  <si>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</si>
  <si>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</si>
  <si>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</si>
  <si>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</si>
  <si>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</si>
  <si>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</si>
  <si>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</si>
  <si>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</si>
  <si>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</si>
  <si>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</si>
  <si>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</si>
  <si>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</si>
  <si>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</si>
  <si>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</si>
  <si>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</si>
  <si>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</si>
  <si>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</si>
  <si>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</si>
  <si>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</si>
  <si>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</si>
  <si>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</si>
  <si>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</si>
  <si>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</si>
  <si>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</si>
  <si>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</si>
  <si>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</si>
  <si>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</si>
  <si>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</si>
  <si>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</si>
  <si>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</si>
  <si>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</si>
  <si>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</si>
  <si>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</si>
  <si>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</si>
  <si>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</si>
  <si>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</si>
  <si>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</si>
  <si>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</si>
  <si>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</si>
  <si>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</si>
  <si>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</si>
  <si>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</si>
  <si>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</si>
  <si>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</si>
  <si>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</si>
  <si>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</si>
  <si>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</si>
  <si>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</si>
  <si>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</si>
  <si>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</si>
  <si>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</si>
  <si>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</si>
  <si>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</si>
  <si>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</si>
  <si>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</si>
  <si>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</si>
  <si>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</si>
  <si>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</si>
  <si>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</si>
  <si>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</si>
  <si>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</si>
  <si>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</si>
  <si>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</si>
  <si>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</si>
  <si>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</si>
  <si>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</si>
  <si>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</si>
  <si>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</si>
  <si>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</si>
  <si>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</si>
  <si>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</si>
  <si>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</si>
  <si>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</si>
  <si>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</si>
  <si>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</si>
  <si>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</si>
  <si>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</si>
  <si>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</si>
  <si>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</si>
  <si>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</si>
  <si>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</si>
  <si>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</si>
  <si>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</si>
  <si>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</si>
  <si>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</si>
  <si>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</si>
  <si>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</si>
  <si>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</si>
  <si>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</si>
  <si>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</si>
  <si>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</si>
  <si>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</si>
  <si>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</si>
  <si>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</si>
  <si>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</si>
  <si>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</si>
  <si>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</si>
  <si>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</si>
  <si>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</si>
  <si>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</si>
  <si>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</si>
  <si>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</si>
  <si>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</si>
  <si>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</si>
  <si>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</si>
  <si>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</si>
  <si>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</si>
  <si>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</si>
  <si>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</si>
  <si>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</si>
  <si>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</si>
  <si>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</si>
  <si>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</si>
  <si>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</si>
  <si>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</si>
  <si>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</si>
  <si>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</si>
  <si>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</si>
  <si>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</si>
  <si>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</si>
  <si>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</si>
  <si>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</si>
  <si>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</si>
  <si>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</si>
  <si>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</si>
  <si>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</si>
  <si>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</si>
  <si>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</si>
  <si>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</si>
  <si>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</si>
  <si>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</si>
  <si>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</si>
  <si>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</si>
  <si>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</si>
  <si>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</si>
  <si>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</si>
  <si>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</si>
  <si>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</si>
  <si>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</si>
  <si>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</si>
  <si>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</si>
  <si>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</si>
  <si>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</si>
  <si>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</si>
  <si>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</si>
  <si>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</si>
  <si>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</si>
  <si>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</si>
  <si>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</si>
  <si>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</si>
  <si>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</si>
  <si>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</si>
  <si>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</si>
  <si>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</si>
  <si>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</si>
  <si>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</si>
  <si>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</si>
  <si>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</si>
  <si>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</si>
  <si>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</si>
  <si>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</si>
  <si>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</si>
  <si>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</si>
  <si>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</si>
  <si>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</si>
  <si>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</si>
  <si>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</si>
  <si>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</si>
  <si>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</si>
  <si>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</si>
  <si>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</si>
  <si>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</si>
  <si>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</si>
  <si>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</si>
  <si>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</si>
  <si>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</si>
  <si>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</si>
  <si>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</si>
  <si>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</si>
  <si>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</si>
  <si>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</si>
  <si>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</si>
  <si>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</si>
  <si>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</si>
  <si>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</si>
  <si>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</si>
  <si>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</si>
  <si>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</si>
  <si>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</si>
  <si>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</si>
  <si>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</si>
  <si>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</si>
  <si>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</si>
  <si>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</si>
  <si>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</si>
  <si>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</si>
  <si>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</si>
  <si>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</si>
  <si>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</si>
  <si>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</si>
  <si>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</si>
  <si>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</si>
  <si>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</si>
  <si>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</si>
  <si>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</si>
  <si>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</si>
  <si>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</si>
  <si>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</si>
  <si>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</si>
  <si>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</si>
  <si>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</si>
  <si>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</si>
  <si>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</si>
  <si>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</si>
  <si>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</si>
  <si>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</si>
  <si>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</si>
  <si>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</si>
  <si>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</si>
  <si>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</si>
  <si>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</si>
  <si>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</si>
  <si>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</si>
  <si>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</si>
  <si>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</si>
  <si>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</si>
  <si>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</si>
  <si>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</si>
  <si>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</si>
  <si>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</si>
  <si>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</si>
  <si>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</si>
  <si>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</si>
  <si>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</si>
  <si>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</si>
  <si>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</si>
  <si>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</si>
  <si>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</si>
  <si>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</si>
  <si>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</si>
  <si>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</si>
  <si>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</si>
  <si>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</si>
  <si>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</si>
  <si>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</si>
  <si>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</si>
  <si>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</si>
  <si>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</si>
  <si>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</si>
  <si>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</si>
  <si>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</si>
  <si>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</si>
  <si>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</si>
  <si>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</si>
  <si>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</si>
  <si>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</si>
  <si>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</si>
  <si>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</si>
  <si>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</si>
  <si>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</si>
  <si>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</si>
  <si>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</si>
  <si>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</si>
  <si>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</si>
  <si>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</si>
  <si>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</si>
  <si>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</si>
  <si>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</si>
  <si>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</si>
  <si>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</si>
  <si>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</si>
  <si>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</si>
  <si>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</si>
  <si>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</si>
  <si>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</si>
  <si>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</si>
  <si>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</si>
  <si>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</si>
  <si>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</si>
  <si>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</si>
  <si>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</si>
  <si>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</si>
  <si>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</si>
  <si>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</si>
  <si>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</si>
  <si>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</si>
  <si>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24-2504-1605-24MACQ-PS-AS-187</t>
  </si>
  <si>
    <t>Thursday, 16 May, 2024</t>
  </si>
  <si>
    <t>Thursday, 25 April, 2024</t>
  </si>
  <si>
    <t>24-2604-1705-24SCBB-PS-EG-188</t>
  </si>
  <si>
    <t>Friday, 17 May, 2024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</si>
  <si>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</si>
  <si>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</si>
  <si>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</si>
  <si>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</si>
  <si>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</si>
  <si>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Thursday, 31 October, 2024</t>
  </si>
  <si>
    <t>24-2604-1705-24JPMC-PS-DS-194</t>
  </si>
  <si>
    <t>1.48</t>
  </si>
  <si>
    <t>24-2604-1705-24MSCG-PS-DS-195</t>
  </si>
  <si>
    <t>Jul-Aug</t>
  </si>
  <si>
    <t>Sep-Oct</t>
  </si>
  <si>
    <t>85040000</t>
  </si>
  <si>
    <t>8200000</t>
  </si>
  <si>
    <t>89740000</t>
  </si>
  <si>
    <t>3500000</t>
  </si>
  <si>
    <t>90290000</t>
  </si>
  <si>
    <t>2950000</t>
  </si>
  <si>
    <t>43340000</t>
  </si>
  <si>
    <t>7000000</t>
  </si>
  <si>
    <t>85160000</t>
  </si>
  <si>
    <t>8080000</t>
  </si>
  <si>
    <t>72640000</t>
  </si>
  <si>
    <t>1950000</t>
  </si>
  <si>
    <t>82900000</t>
  </si>
  <si>
    <t>10340000</t>
  </si>
  <si>
    <t>83740000</t>
  </si>
  <si>
    <t>9500000</t>
  </si>
  <si>
    <t>27220000</t>
  </si>
  <si>
    <t>13800000</t>
  </si>
  <si>
    <t>48360000</t>
  </si>
  <si>
    <t>7580000</t>
  </si>
  <si>
    <t>Monday, 20 May, 2024</t>
  </si>
  <si>
    <t>4:09:46 AM</t>
  </si>
  <si>
    <t>24-0705-2905-24JPMC-PS-EG-196</t>
  </si>
  <si>
    <t>Wednesday, 29 May, 2024</t>
  </si>
  <si>
    <t>Tuesday, 7 May, 2024</t>
  </si>
  <si>
    <t>24-0805-3005-24SCBB-PS-AS-197</t>
  </si>
  <si>
    <t>Thursday, 30 May, 2024</t>
  </si>
  <si>
    <t>Wednesday, 8 May, 2024</t>
  </si>
  <si>
    <t>24-0805-3005-24TOTS-PS-AS-198</t>
  </si>
  <si>
    <t>24-0805-3005-24MACQ-PS-AS-199</t>
  </si>
  <si>
    <t>24-0805-3005-24BNPP-PS-AS-200</t>
  </si>
  <si>
    <t>24-0905-3105-24MSCG-PS-EG-201</t>
  </si>
  <si>
    <t>Thursday, 9 May, 2024</t>
  </si>
  <si>
    <t>24-0905-3105-24CITI-PS-DS-202</t>
  </si>
  <si>
    <t>24-0905-3105-24JPMC-PS-EG-203</t>
  </si>
  <si>
    <t>24-0905-3105-24MLIL-PS-DS-204</t>
  </si>
  <si>
    <t>24-1005-0406-24CIMI-PS-DS-205</t>
  </si>
  <si>
    <t>Tuesday, 4 June, 2024</t>
  </si>
  <si>
    <t>Friday, 10 May, 2024</t>
  </si>
  <si>
    <t>24-1605-1006-24TOTS-PS-DS-206</t>
  </si>
  <si>
    <t>150000</t>
  </si>
  <si>
    <t>Monday, 10 June, 2024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</si>
  <si>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</si>
  <si>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</si>
  <si>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</si>
  <si>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</si>
  <si>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</si>
  <si>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</si>
  <si>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Tuesday, 11 June, 2024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</si>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</sst>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BDH|9725844331779498929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463541669" backgroundQuery="1" createdVersion="8" refreshedVersion="8" minRefreshableVersion="3" recordCount="0" supportSubquery="1" supportAdvancedDrill="1" xr:uid="{D5222783-89CD-4E30-8BB6-B6B4EC8B9AC1}">
  <cacheSource type="external" connectionId="1"/>
  <cacheFields count="19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7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</sharedItems>
    </cacheField>
    <cacheField name="[DASHBOARD FO].[FO.Position_Quantity].[FO.Position_Quantity]" caption="FO.Position_Quantity" numFmtId="0" hierarchy="72" level="1">
      <sharedItems count="37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</sharedItems>
    </cacheField>
    <cacheField name="[DASHBOARD FO].[FO.PremiumStrike1].[FO.PremiumStrike1]" caption="FO.PremiumStrike1" numFmtId="0" hierarchy="73" level="1">
      <sharedItems count="345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</sharedItems>
    </cacheField>
    <cacheField name="[DASHBOARD FO].[FO.PremiumStrike2].[FO.PremiumStrike2]" caption="FO.PremiumStrike2" numFmtId="0" hierarchy="74" level="1">
      <sharedItems count="19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4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54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</sharedItems>
    </cacheField>
    <cacheField name="[DASHBOARD FO].[FO.TransactionNumber].[FO.TransactionNumber]" caption="FO.TransactionNumber" numFmtId="0" hierarchy="110" level="1">
      <sharedItems count="843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8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55428240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60196759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1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</sharedItems>
    </cacheField>
    <cacheField name="[DASHBOARD FO].[FO.Position_Quantity].[FO.Position_Quantity]" caption="FO.Position_Quantity" numFmtId="0" hierarchy="72" level="1">
      <sharedItems count="16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</sharedItems>
    </cacheField>
    <cacheField name="[DASHBOARD FO].[FO.PremiumStrike1].[FO.PremiumStrike1]" caption="FO.PremiumStrike1" numFmtId="0" hierarchy="73" level="1">
      <sharedItems count="143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</sharedItems>
    </cacheField>
    <cacheField name="[DASHBOARD FO].[FO.PremiumStrike2].[FO.PremiumStrike2]" caption="FO.PremiumStrike2" numFmtId="0" hierarchy="74" level="1">
      <sharedItems count="80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4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7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</sharedItems>
    </cacheField>
    <cacheField name="[DASHBOARD FO].[FO.TransactionNumber].[FO.TransactionNumber]" caption="FO.TransactionNumber" numFmtId="0" hierarchy="110" level="1">
      <sharedItems count="217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16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652662034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703935183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73831018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5-20T00:00:00]" c="Monday, 20 May, 2024"/>
      </sharedItems>
    </cacheField>
    <cacheField name="[Last Refreshed Date].[DateTime].[DateTime]" caption="DateTime" numFmtId="0" hierarchy="183" level="1">
      <sharedItems count="1">
        <s v="[Last Refreshed Date].[DateTime].&amp;[2024-05-20T04:09:46.363333]" c="Monday, 20 May, 2024"/>
      </sharedItems>
    </cacheField>
    <cacheField name="[Last Refreshed Date].[Time].[Time]" caption="Time" numFmtId="0" hierarchy="184" level="1">
      <sharedItems count="1">
        <s v="[Last Refreshed Date].[Time].&amp;[1899-12-30T04:09:46.363333]" c="4:09:46 A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32.54981481481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5040000]" c="85040000"/>
        <s v="[DASHBOARD RL].[RL.AvailableVolumeLimit].&amp;[93240000]" c="93240000"/>
        <s v="[DASHBOARD RL].[RL.AvailableVolumeLimit].&amp;[89740000]" c="89740000"/>
        <s v="[DASHBOARD RL].[RL.AvailableVolumeLimit].&amp;[90290000]" c="90290000"/>
        <s v="[DASHBOARD RL].[RL.AvailableVolumeLimit].&amp;[43340000]" c="43340000"/>
        <s v="[DASHBOARD RL].[RL.AvailableVolumeLimit].&amp;[50340000]" c="50340000"/>
        <s v="[DASHBOARD RL].[RL.AvailableVolumeLimit].&amp;[85160000]" c="85160000"/>
        <s v="[DASHBOARD RL].[RL.AvailableVolumeLimit].&amp;[72640000]" c="72640000"/>
        <s v="[DASHBOARD RL].[RL.AvailableVolumeLimit].&amp;[74590000]" c="74590000"/>
        <s v="[DASHBOARD RL].[RL.AvailableVolumeLimit].&amp;[82900000]" c="82900000"/>
        <s v="[DASHBOARD RL].[RL.AvailableVolumeLimit].&amp;[83740000]" c="83740000"/>
        <s v="[DASHBOARD RL].[RL.AvailableVolumeLimit].&amp;[27220000]" c="27220000"/>
        <s v="[DASHBOARD RL].[RL.AvailableVolumeLimit].&amp;[41020000]" c="41020000"/>
        <s v="[DASHBOARD RL].[RL.AvailableVolumeLimit].&amp;[48360000]" c="4836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8200000]" c="8200000"/>
        <s v="[DASHBOARD RL].[RL.VolumeUtilisationCurrentYear].&amp;" c=""/>
        <s v="[DASHBOARD RL].[RL.VolumeUtilisationCurrentYear].&amp;[3500000]" c="3500000"/>
        <s v="[DASHBOARD RL].[RL.VolumeUtilisationCurrentYear].&amp;[2950000]" c="2950000"/>
        <s v="[DASHBOARD RL].[RL.VolumeUtilisationCurrentYear].&amp;[7000000]" c="7000000"/>
        <s v="[DASHBOARD RL].[RL.VolumeUtilisationCurrentYear].&amp;[8080000]" c="8080000"/>
        <s v="[DASHBOARD RL].[RL.VolumeUtilisationCurrentYear].&amp;[1950000]" c="1950000"/>
        <s v="[DASHBOARD RL].[RL.VolumeUtilisationCurrentYear].&amp;[10340000]" c="10340000"/>
        <s v="[DASHBOARD RL].[RL.VolumeUtilisationCurrentYear].&amp;[9500000]" c="9500000"/>
        <s v="[DASHBOARD RL].[RL.VolumeUtilisationCurrentYear].&amp;[13800000]" c="13800000"/>
        <s v="[DASHBOARD RL].[RL.VolumeUtilisationCurrentYear].&amp;[7580000]" c="758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19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axis="axisRow" allDrilled="1" outline="0" subtotalTop="0" showAll="0" dataSourceSort="1" defaultSubtotal="0" defaultAttributeDrillState="1">
      <items count="2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</items>
    </pivotField>
    <pivotField axis="axisRow" allDrilled="1" outline="0" subtotalTop="0" showAll="0" dataSourceSort="1" defaultSubtotal="0" defaultAttributeDrillState="1">
      <items count="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16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16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S846" firstHeaderRow="1" firstDataRow="1" firstDataCol="19"/>
  <pivotFields count="19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3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</items>
    </pivotField>
    <pivotField axis="axisRow" allDrilled="1" outline="0" subtotalTop="0" showAll="0" dataSourceSort="1" defaultSubtotal="0" defaultAttributeDrillState="1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</pivotFields>
  <rowFields count="19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</rowFields>
  <rowItems count="843">
    <i>
      <x/>
      <x/>
      <x/>
      <x/>
      <x/>
      <x/>
      <x/>
      <x/>
      <x/>
      <x/>
      <x/>
      <x/>
      <x/>
      <x/>
      <x/>
      <x/>
      <x v="8"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9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4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2.71093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2116</v>
      </c>
      <c r="B2" s="12" t="s">
        <v>2116</v>
      </c>
      <c r="C2" s="12" t="s">
        <v>2117</v>
      </c>
      <c r="D2" s="19">
        <f ca="1">NOW()</f>
        <v>45432.549815856481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19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2011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2012</v>
      </c>
      <c r="N162" t="s">
        <v>1825</v>
      </c>
    </row>
    <row r="163" spans="1:14" x14ac:dyDescent="0.25">
      <c r="A163" t="s">
        <v>717</v>
      </c>
      <c r="B163" t="s">
        <v>2013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2014</v>
      </c>
      <c r="M163" t="s">
        <v>2015</v>
      </c>
      <c r="N163" t="s">
        <v>2016</v>
      </c>
    </row>
    <row r="164" spans="1:14" x14ac:dyDescent="0.25">
      <c r="A164" t="s">
        <v>759</v>
      </c>
      <c r="B164" t="s">
        <v>2017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2014</v>
      </c>
      <c r="M164" t="s">
        <v>2015</v>
      </c>
      <c r="N164" t="s">
        <v>2016</v>
      </c>
    </row>
    <row r="165" spans="1:14" x14ac:dyDescent="0.25">
      <c r="A165" t="s">
        <v>729</v>
      </c>
      <c r="B165" t="s">
        <v>2018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2014</v>
      </c>
      <c r="M165" t="s">
        <v>2015</v>
      </c>
      <c r="N165" t="s">
        <v>2016</v>
      </c>
    </row>
    <row r="166" spans="1:14" x14ac:dyDescent="0.25">
      <c r="A166" t="s">
        <v>781</v>
      </c>
      <c r="B166" t="s">
        <v>2019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2014</v>
      </c>
      <c r="M166" t="s">
        <v>2015</v>
      </c>
      <c r="N166" t="s">
        <v>2016</v>
      </c>
    </row>
    <row r="167" spans="1:14" x14ac:dyDescent="0.25">
      <c r="A167" t="s">
        <v>720</v>
      </c>
      <c r="B167" t="s">
        <v>2047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2048</v>
      </c>
      <c r="L167" t="s">
        <v>2014</v>
      </c>
      <c r="M167" t="s">
        <v>2049</v>
      </c>
      <c r="N167" t="s">
        <v>2020</v>
      </c>
    </row>
    <row r="168" spans="1:14" x14ac:dyDescent="0.25">
      <c r="A168" t="s">
        <v>768</v>
      </c>
      <c r="B168" t="s">
        <v>2050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2049</v>
      </c>
      <c r="N168" t="s">
        <v>2020</v>
      </c>
    </row>
    <row r="169" spans="1:14" x14ac:dyDescent="0.25">
      <c r="A169" t="s">
        <v>752</v>
      </c>
      <c r="B169" t="s">
        <v>2051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2048</v>
      </c>
      <c r="L169" t="s">
        <v>2014</v>
      </c>
      <c r="M169" t="s">
        <v>2049</v>
      </c>
      <c r="N169" t="s">
        <v>2020</v>
      </c>
    </row>
    <row r="170" spans="1:14" x14ac:dyDescent="0.25">
      <c r="A170" t="s">
        <v>847</v>
      </c>
      <c r="B170" t="s">
        <v>2052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2049</v>
      </c>
      <c r="N170" t="s">
        <v>2020</v>
      </c>
    </row>
    <row r="171" spans="1:14" x14ac:dyDescent="0.25">
      <c r="A171" t="s">
        <v>858</v>
      </c>
      <c r="B171" t="s">
        <v>2053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2048</v>
      </c>
      <c r="L171" t="s">
        <v>2014</v>
      </c>
      <c r="M171" t="s">
        <v>2049</v>
      </c>
      <c r="N171" t="s">
        <v>2020</v>
      </c>
    </row>
    <row r="172" spans="1:14" x14ac:dyDescent="0.25">
      <c r="A172" t="s">
        <v>839</v>
      </c>
      <c r="B172" t="s">
        <v>2054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2049</v>
      </c>
      <c r="N172" t="s">
        <v>2020</v>
      </c>
    </row>
    <row r="173" spans="1:14" x14ac:dyDescent="0.25">
      <c r="A173" t="s">
        <v>765</v>
      </c>
      <c r="B173" t="s">
        <v>2055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2049</v>
      </c>
      <c r="N173" t="s">
        <v>2020</v>
      </c>
    </row>
    <row r="174" spans="1:14" x14ac:dyDescent="0.25">
      <c r="A174" t="s">
        <v>850</v>
      </c>
      <c r="B174" t="s">
        <v>2056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2057</v>
      </c>
      <c r="I174" t="s">
        <v>341</v>
      </c>
      <c r="J174" t="s">
        <v>1052</v>
      </c>
      <c r="K174" t="s">
        <v>2048</v>
      </c>
      <c r="L174" t="s">
        <v>2014</v>
      </c>
      <c r="M174" t="s">
        <v>2049</v>
      </c>
      <c r="N174" t="s">
        <v>2020</v>
      </c>
    </row>
    <row r="175" spans="1:14" x14ac:dyDescent="0.25">
      <c r="A175" t="s">
        <v>836</v>
      </c>
      <c r="B175" t="s">
        <v>2058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2049</v>
      </c>
      <c r="N175" t="s">
        <v>2020</v>
      </c>
    </row>
    <row r="176" spans="1:14" x14ac:dyDescent="0.25">
      <c r="A176" t="s">
        <v>842</v>
      </c>
      <c r="B176" t="s">
        <v>2059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2048</v>
      </c>
      <c r="L176" t="s">
        <v>2014</v>
      </c>
      <c r="M176" t="s">
        <v>2049</v>
      </c>
      <c r="N176" t="s">
        <v>2020</v>
      </c>
    </row>
    <row r="177" spans="1:14" x14ac:dyDescent="0.25">
      <c r="A177" t="s">
        <v>849</v>
      </c>
      <c r="B177" t="s">
        <v>2060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2061</v>
      </c>
      <c r="N177" t="s">
        <v>1985</v>
      </c>
    </row>
    <row r="178" spans="1:14" x14ac:dyDescent="0.25">
      <c r="A178" t="s">
        <v>860</v>
      </c>
      <c r="B178" t="s">
        <v>2062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2061</v>
      </c>
      <c r="N178" t="s">
        <v>1985</v>
      </c>
    </row>
    <row r="179" spans="1:14" x14ac:dyDescent="0.25">
      <c r="A179" t="s">
        <v>702</v>
      </c>
      <c r="B179" t="s">
        <v>2063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2064</v>
      </c>
      <c r="I179" t="s">
        <v>287</v>
      </c>
      <c r="J179" t="s">
        <v>2065</v>
      </c>
      <c r="K179" t="s">
        <v>2048</v>
      </c>
      <c r="L179" t="s">
        <v>2014</v>
      </c>
      <c r="M179" t="s">
        <v>2061</v>
      </c>
      <c r="N179" t="s">
        <v>1985</v>
      </c>
    </row>
    <row r="180" spans="1:14" x14ac:dyDescent="0.25">
      <c r="A180" t="s">
        <v>652</v>
      </c>
      <c r="B180" t="s">
        <v>2066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2061</v>
      </c>
      <c r="N180" t="s">
        <v>1985</v>
      </c>
    </row>
    <row r="181" spans="1:14" x14ac:dyDescent="0.25">
      <c r="A181" t="s">
        <v>761</v>
      </c>
      <c r="B181" t="s">
        <v>2067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2065</v>
      </c>
      <c r="K181" t="s">
        <v>2048</v>
      </c>
      <c r="L181" t="s">
        <v>2014</v>
      </c>
      <c r="M181" t="s">
        <v>2061</v>
      </c>
      <c r="N181" t="s">
        <v>1985</v>
      </c>
    </row>
    <row r="182" spans="1:14" x14ac:dyDescent="0.25">
      <c r="A182" t="s">
        <v>713</v>
      </c>
      <c r="B182" t="s">
        <v>2068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2069</v>
      </c>
      <c r="J182" t="s">
        <v>57</v>
      </c>
      <c r="K182" t="s">
        <v>2048</v>
      </c>
      <c r="L182" t="s">
        <v>2014</v>
      </c>
      <c r="M182" t="s">
        <v>2061</v>
      </c>
      <c r="N182" t="s">
        <v>1985</v>
      </c>
    </row>
    <row r="183" spans="1:14" x14ac:dyDescent="0.25">
      <c r="A183" t="s">
        <v>657</v>
      </c>
      <c r="B183" t="s">
        <v>2070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2065</v>
      </c>
      <c r="K183" t="s">
        <v>2048</v>
      </c>
      <c r="L183" t="s">
        <v>2014</v>
      </c>
      <c r="M183" t="s">
        <v>2061</v>
      </c>
      <c r="N183" t="s">
        <v>1985</v>
      </c>
    </row>
    <row r="184" spans="1:14" x14ac:dyDescent="0.25">
      <c r="A184" t="s">
        <v>678</v>
      </c>
      <c r="B184" t="s">
        <v>2071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2069</v>
      </c>
      <c r="J184" t="s">
        <v>57</v>
      </c>
      <c r="K184" t="s">
        <v>2048</v>
      </c>
      <c r="L184" t="s">
        <v>2014</v>
      </c>
      <c r="M184" t="s">
        <v>2061</v>
      </c>
      <c r="N184" t="s">
        <v>1985</v>
      </c>
    </row>
    <row r="185" spans="1:14" x14ac:dyDescent="0.25">
      <c r="A185" t="s">
        <v>764</v>
      </c>
      <c r="B185" t="s">
        <v>2072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2048</v>
      </c>
      <c r="L185" t="s">
        <v>2014</v>
      </c>
      <c r="M185" t="s">
        <v>1826</v>
      </c>
      <c r="N185" t="s">
        <v>2073</v>
      </c>
    </row>
    <row r="186" spans="1:14" x14ac:dyDescent="0.25">
      <c r="A186" t="s">
        <v>856</v>
      </c>
      <c r="B186" t="s">
        <v>2074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2048</v>
      </c>
      <c r="L186" t="s">
        <v>2014</v>
      </c>
      <c r="M186" t="s">
        <v>2075</v>
      </c>
      <c r="N186" t="s">
        <v>2076</v>
      </c>
    </row>
    <row r="187" spans="1:14" x14ac:dyDescent="0.25">
      <c r="A187" t="s">
        <v>834</v>
      </c>
      <c r="B187" t="s">
        <v>2077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2048</v>
      </c>
      <c r="L187" t="s">
        <v>2014</v>
      </c>
      <c r="M187" t="s">
        <v>2075</v>
      </c>
      <c r="N187" t="s">
        <v>2076</v>
      </c>
    </row>
    <row r="188" spans="1:14" x14ac:dyDescent="0.25">
      <c r="A188" t="s">
        <v>838</v>
      </c>
      <c r="B188" t="s">
        <v>2078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2048</v>
      </c>
      <c r="L188" t="s">
        <v>2014</v>
      </c>
      <c r="M188" t="s">
        <v>2075</v>
      </c>
      <c r="N188" t="s">
        <v>2076</v>
      </c>
    </row>
    <row r="189" spans="1:14" x14ac:dyDescent="0.25">
      <c r="A189" t="s">
        <v>863</v>
      </c>
      <c r="B189" t="s">
        <v>2079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2048</v>
      </c>
      <c r="L189" t="s">
        <v>2014</v>
      </c>
      <c r="M189" t="s">
        <v>2075</v>
      </c>
      <c r="N189" t="s">
        <v>2076</v>
      </c>
    </row>
    <row r="190" spans="1:14" x14ac:dyDescent="0.25">
      <c r="A190" t="s">
        <v>843</v>
      </c>
      <c r="B190" t="s">
        <v>2080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1930</v>
      </c>
      <c r="L190" t="s">
        <v>2014</v>
      </c>
      <c r="M190" t="s">
        <v>2081</v>
      </c>
      <c r="N190" t="s">
        <v>2082</v>
      </c>
    </row>
    <row r="191" spans="1:14" x14ac:dyDescent="0.25">
      <c r="A191" t="s">
        <v>830</v>
      </c>
      <c r="B191" t="s">
        <v>2083</v>
      </c>
      <c r="C191" t="s">
        <v>6</v>
      </c>
      <c r="D191" t="s">
        <v>15</v>
      </c>
      <c r="E191" t="s">
        <v>1261</v>
      </c>
      <c r="F191" t="s">
        <v>394</v>
      </c>
      <c r="G191" t="s">
        <v>814</v>
      </c>
      <c r="H191" t="s">
        <v>320</v>
      </c>
      <c r="I191" t="s">
        <v>1151</v>
      </c>
      <c r="J191" t="s">
        <v>1185</v>
      </c>
      <c r="K191" t="s">
        <v>1930</v>
      </c>
      <c r="L191" t="s">
        <v>1980</v>
      </c>
      <c r="M191" t="s">
        <v>2084</v>
      </c>
      <c r="N191" t="s">
        <v>2049</v>
      </c>
    </row>
    <row r="192" spans="1:14" x14ac:dyDescent="0.25">
      <c r="A192" t="s">
        <v>853</v>
      </c>
      <c r="B192" t="s">
        <v>2085</v>
      </c>
      <c r="C192" t="s">
        <v>6</v>
      </c>
      <c r="D192" t="s">
        <v>12</v>
      </c>
      <c r="E192" t="s">
        <v>1317</v>
      </c>
      <c r="F192" t="s">
        <v>394</v>
      </c>
      <c r="G192" t="s">
        <v>814</v>
      </c>
      <c r="H192" t="s">
        <v>316</v>
      </c>
      <c r="I192" t="s">
        <v>1037</v>
      </c>
      <c r="J192" t="s">
        <v>269</v>
      </c>
      <c r="K192" t="s">
        <v>1930</v>
      </c>
      <c r="L192" t="s">
        <v>1980</v>
      </c>
      <c r="M192" t="s">
        <v>2084</v>
      </c>
      <c r="N192" t="s">
        <v>2049</v>
      </c>
    </row>
    <row r="193" spans="1:14" x14ac:dyDescent="0.25">
      <c r="A193" t="s">
        <v>832</v>
      </c>
      <c r="B193" t="s">
        <v>2086</v>
      </c>
      <c r="C193" t="s">
        <v>6</v>
      </c>
      <c r="D193" t="s">
        <v>12</v>
      </c>
      <c r="E193" t="s">
        <v>1317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1930</v>
      </c>
      <c r="L193" t="s">
        <v>1980</v>
      </c>
      <c r="M193" t="s">
        <v>2084</v>
      </c>
      <c r="N193" t="s">
        <v>2049</v>
      </c>
    </row>
    <row r="194" spans="1:14" x14ac:dyDescent="0.25">
      <c r="A194" t="s">
        <v>685</v>
      </c>
      <c r="B194" t="s">
        <v>2087</v>
      </c>
      <c r="C194" t="s">
        <v>6</v>
      </c>
      <c r="D194" t="s">
        <v>15</v>
      </c>
      <c r="E194" t="s">
        <v>1261</v>
      </c>
      <c r="F194" t="s">
        <v>394</v>
      </c>
      <c r="G194" t="s">
        <v>814</v>
      </c>
      <c r="H194" t="s">
        <v>275</v>
      </c>
      <c r="I194" t="s">
        <v>1151</v>
      </c>
      <c r="J194" t="s">
        <v>301</v>
      </c>
      <c r="K194" t="s">
        <v>1930</v>
      </c>
      <c r="L194" t="s">
        <v>1980</v>
      </c>
      <c r="M194" t="s">
        <v>2084</v>
      </c>
      <c r="N194" t="s">
        <v>2049</v>
      </c>
    </row>
    <row r="195" spans="1:14" x14ac:dyDescent="0.25">
      <c r="A195" t="s">
        <v>648</v>
      </c>
      <c r="B195" t="s">
        <v>2088</v>
      </c>
      <c r="C195" t="s">
        <v>8</v>
      </c>
      <c r="D195" t="s">
        <v>9</v>
      </c>
      <c r="E195" t="s">
        <v>1241</v>
      </c>
      <c r="F195" t="s">
        <v>394</v>
      </c>
      <c r="G195" t="s">
        <v>814</v>
      </c>
      <c r="H195" t="s">
        <v>363</v>
      </c>
      <c r="I195" t="s">
        <v>1151</v>
      </c>
      <c r="J195" t="s">
        <v>310</v>
      </c>
      <c r="K195" t="s">
        <v>1930</v>
      </c>
      <c r="L195" t="s">
        <v>1980</v>
      </c>
      <c r="M195" t="s">
        <v>2084</v>
      </c>
      <c r="N195" t="s">
        <v>2049</v>
      </c>
    </row>
    <row r="196" spans="1:14" x14ac:dyDescent="0.25">
      <c r="A196" t="s">
        <v>757</v>
      </c>
      <c r="B196" t="s">
        <v>2089</v>
      </c>
      <c r="C196" t="s">
        <v>8</v>
      </c>
      <c r="D196" t="s">
        <v>13</v>
      </c>
      <c r="E196" t="s">
        <v>1002</v>
      </c>
      <c r="F196" t="s">
        <v>394</v>
      </c>
      <c r="G196" t="s">
        <v>814</v>
      </c>
      <c r="H196" t="s">
        <v>51</v>
      </c>
      <c r="I196" t="s">
        <v>1802</v>
      </c>
      <c r="J196" t="s">
        <v>74</v>
      </c>
      <c r="K196" t="s">
        <v>2048</v>
      </c>
      <c r="L196" t="s">
        <v>2090</v>
      </c>
      <c r="M196" t="s">
        <v>2084</v>
      </c>
      <c r="N196" t="s">
        <v>2049</v>
      </c>
    </row>
    <row r="197" spans="1:14" x14ac:dyDescent="0.25">
      <c r="A197" t="s">
        <v>687</v>
      </c>
      <c r="B197" t="s">
        <v>2091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2092</v>
      </c>
      <c r="I197" t="s">
        <v>1151</v>
      </c>
      <c r="J197" t="s">
        <v>385</v>
      </c>
      <c r="K197" t="s">
        <v>1930</v>
      </c>
      <c r="L197" t="s">
        <v>1918</v>
      </c>
      <c r="M197" t="s">
        <v>2084</v>
      </c>
      <c r="N197" t="s">
        <v>2049</v>
      </c>
    </row>
    <row r="198" spans="1:14" x14ac:dyDescent="0.25">
      <c r="A198" t="s">
        <v>864</v>
      </c>
      <c r="B198" t="s">
        <v>2093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1195</v>
      </c>
      <c r="J198" t="s">
        <v>249</v>
      </c>
      <c r="K198" t="s">
        <v>1977</v>
      </c>
      <c r="L198" t="s">
        <v>1980</v>
      </c>
      <c r="M198" t="s">
        <v>2084</v>
      </c>
      <c r="N198" t="s">
        <v>2049</v>
      </c>
    </row>
    <row r="199" spans="1:14" x14ac:dyDescent="0.25">
      <c r="A199" t="s">
        <v>681</v>
      </c>
      <c r="B199" t="s">
        <v>2118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2048</v>
      </c>
      <c r="L199" t="s">
        <v>2014</v>
      </c>
      <c r="M199" t="s">
        <v>2119</v>
      </c>
      <c r="N199" t="s">
        <v>2120</v>
      </c>
    </row>
    <row r="200" spans="1:14" x14ac:dyDescent="0.25">
      <c r="A200" t="s">
        <v>841</v>
      </c>
      <c r="B200" t="s">
        <v>2121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1004</v>
      </c>
      <c r="J200" t="s">
        <v>87</v>
      </c>
      <c r="K200" t="s">
        <v>2048</v>
      </c>
      <c r="L200" t="s">
        <v>2014</v>
      </c>
      <c r="M200" t="s">
        <v>2122</v>
      </c>
      <c r="N200" t="s">
        <v>2123</v>
      </c>
    </row>
    <row r="201" spans="1:14" x14ac:dyDescent="0.25">
      <c r="A201" t="s">
        <v>650</v>
      </c>
      <c r="B201" t="s">
        <v>2124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2048</v>
      </c>
      <c r="L201" t="s">
        <v>2014</v>
      </c>
      <c r="M201" t="s">
        <v>2122</v>
      </c>
      <c r="N201" t="s">
        <v>2123</v>
      </c>
    </row>
    <row r="202" spans="1:14" x14ac:dyDescent="0.25">
      <c r="A202" t="s">
        <v>758</v>
      </c>
      <c r="B202" t="s">
        <v>2125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1802</v>
      </c>
      <c r="J202" t="s">
        <v>222</v>
      </c>
      <c r="K202" t="s">
        <v>2048</v>
      </c>
      <c r="L202" t="s">
        <v>2014</v>
      </c>
      <c r="M202" t="s">
        <v>2122</v>
      </c>
      <c r="N202" t="s">
        <v>2123</v>
      </c>
    </row>
    <row r="203" spans="1:14" x14ac:dyDescent="0.25">
      <c r="A203" t="s">
        <v>767</v>
      </c>
      <c r="B203" t="s">
        <v>2126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2048</v>
      </c>
      <c r="L203" t="s">
        <v>2014</v>
      </c>
      <c r="M203" t="s">
        <v>2122</v>
      </c>
      <c r="N203" t="s">
        <v>2123</v>
      </c>
    </row>
    <row r="204" spans="1:14" x14ac:dyDescent="0.25">
      <c r="A204" t="s">
        <v>862</v>
      </c>
      <c r="B204" t="s">
        <v>2127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1037</v>
      </c>
      <c r="J204" t="s">
        <v>193</v>
      </c>
      <c r="K204" t="s">
        <v>2048</v>
      </c>
      <c r="L204" t="s">
        <v>2014</v>
      </c>
      <c r="M204" t="s">
        <v>1834</v>
      </c>
      <c r="N204" t="s">
        <v>2128</v>
      </c>
    </row>
    <row r="205" spans="1:14" x14ac:dyDescent="0.25">
      <c r="A205" t="s">
        <v>778</v>
      </c>
      <c r="B205" t="s">
        <v>2129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2048</v>
      </c>
      <c r="L205" t="s">
        <v>2014</v>
      </c>
      <c r="M205" t="s">
        <v>1834</v>
      </c>
      <c r="N205" t="s">
        <v>2128</v>
      </c>
    </row>
    <row r="206" spans="1:14" x14ac:dyDescent="0.25">
      <c r="A206" t="s">
        <v>828</v>
      </c>
      <c r="B206" t="s">
        <v>2130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1037</v>
      </c>
      <c r="J206" t="s">
        <v>193</v>
      </c>
      <c r="K206" t="s">
        <v>2048</v>
      </c>
      <c r="L206" t="s">
        <v>2014</v>
      </c>
      <c r="M206" t="s">
        <v>1834</v>
      </c>
      <c r="N206" t="s">
        <v>2128</v>
      </c>
    </row>
    <row r="207" spans="1:14" x14ac:dyDescent="0.25">
      <c r="A207" t="s">
        <v>837</v>
      </c>
      <c r="B207" t="s">
        <v>2131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1037</v>
      </c>
      <c r="J207" t="s">
        <v>193</v>
      </c>
      <c r="K207" t="s">
        <v>2048</v>
      </c>
      <c r="L207" t="s">
        <v>2014</v>
      </c>
      <c r="M207" t="s">
        <v>1834</v>
      </c>
      <c r="N207" t="s">
        <v>2128</v>
      </c>
    </row>
    <row r="208" spans="1:14" x14ac:dyDescent="0.25">
      <c r="A208" t="s">
        <v>851</v>
      </c>
      <c r="B208" t="s">
        <v>2132</v>
      </c>
      <c r="C208" t="s">
        <v>5</v>
      </c>
      <c r="D208" t="s">
        <v>1962</v>
      </c>
      <c r="E208" t="s">
        <v>1296</v>
      </c>
      <c r="F208" t="s">
        <v>395</v>
      </c>
      <c r="G208" t="s">
        <v>814</v>
      </c>
      <c r="H208" t="s">
        <v>88</v>
      </c>
      <c r="I208" t="s">
        <v>1810</v>
      </c>
      <c r="J208" t="s">
        <v>68</v>
      </c>
      <c r="K208" t="s">
        <v>2048</v>
      </c>
      <c r="L208" t="s">
        <v>2014</v>
      </c>
      <c r="M208" t="s">
        <v>2133</v>
      </c>
      <c r="N208" t="s">
        <v>2134</v>
      </c>
    </row>
    <row r="209" spans="1:14" x14ac:dyDescent="0.25">
      <c r="A209" t="s">
        <v>684</v>
      </c>
      <c r="B209" t="s">
        <v>2135</v>
      </c>
      <c r="C209" t="s">
        <v>5</v>
      </c>
      <c r="D209" t="s">
        <v>16</v>
      </c>
      <c r="E209" t="s">
        <v>2136</v>
      </c>
      <c r="F209" t="s">
        <v>396</v>
      </c>
      <c r="G209" t="s">
        <v>814</v>
      </c>
      <c r="H209" t="s">
        <v>119</v>
      </c>
      <c r="I209" t="s">
        <v>1151</v>
      </c>
      <c r="J209" t="s">
        <v>330</v>
      </c>
      <c r="K209" t="s">
        <v>1930</v>
      </c>
      <c r="L209" t="s">
        <v>1918</v>
      </c>
      <c r="M209" t="s">
        <v>2137</v>
      </c>
      <c r="N209" t="s">
        <v>2081</v>
      </c>
    </row>
    <row r="210" spans="1:14" x14ac:dyDescent="0.25">
      <c r="A210" t="s">
        <v>701</v>
      </c>
      <c r="B210" t="s">
        <v>2138</v>
      </c>
      <c r="C210" t="s">
        <v>5</v>
      </c>
      <c r="D210" t="s">
        <v>9</v>
      </c>
      <c r="E210" t="s">
        <v>2136</v>
      </c>
      <c r="F210" t="s">
        <v>396</v>
      </c>
      <c r="G210" t="s">
        <v>814</v>
      </c>
      <c r="H210" t="s">
        <v>312</v>
      </c>
      <c r="I210" t="s">
        <v>1151</v>
      </c>
      <c r="J210" t="s">
        <v>291</v>
      </c>
      <c r="K210" t="s">
        <v>1930</v>
      </c>
      <c r="L210" t="s">
        <v>1918</v>
      </c>
      <c r="M210" t="s">
        <v>2137</v>
      </c>
      <c r="N210" t="s">
        <v>2081</v>
      </c>
    </row>
    <row r="211" spans="1:14" x14ac:dyDescent="0.25">
      <c r="A211" t="s">
        <v>718</v>
      </c>
      <c r="B211" t="s">
        <v>2139</v>
      </c>
      <c r="C211" t="s">
        <v>5</v>
      </c>
      <c r="D211" t="s">
        <v>12</v>
      </c>
      <c r="E211" t="s">
        <v>2136</v>
      </c>
      <c r="F211" t="s">
        <v>396</v>
      </c>
      <c r="G211" t="s">
        <v>814</v>
      </c>
      <c r="H211" t="s">
        <v>312</v>
      </c>
      <c r="I211" t="s">
        <v>1842</v>
      </c>
      <c r="J211" t="s">
        <v>294</v>
      </c>
      <c r="K211" t="s">
        <v>1930</v>
      </c>
      <c r="L211" t="s">
        <v>1918</v>
      </c>
      <c r="M211" t="s">
        <v>2137</v>
      </c>
      <c r="N211" t="s">
        <v>2081</v>
      </c>
    </row>
    <row r="212" spans="1:14" x14ac:dyDescent="0.25">
      <c r="A212" t="s">
        <v>766</v>
      </c>
      <c r="B212" t="s">
        <v>2140</v>
      </c>
      <c r="C212" t="s">
        <v>5</v>
      </c>
      <c r="D212" t="s">
        <v>14</v>
      </c>
      <c r="E212" t="s">
        <v>2136</v>
      </c>
      <c r="F212" t="s">
        <v>396</v>
      </c>
      <c r="G212" t="s">
        <v>814</v>
      </c>
      <c r="H212" t="s">
        <v>335</v>
      </c>
      <c r="I212" t="s">
        <v>2141</v>
      </c>
      <c r="J212" t="s">
        <v>2142</v>
      </c>
      <c r="K212" t="s">
        <v>1930</v>
      </c>
      <c r="L212" t="s">
        <v>1918</v>
      </c>
      <c r="M212" t="s">
        <v>2137</v>
      </c>
      <c r="N212" t="s">
        <v>2081</v>
      </c>
    </row>
    <row r="213" spans="1:14" x14ac:dyDescent="0.25">
      <c r="A213" t="s">
        <v>675</v>
      </c>
      <c r="B213" t="s">
        <v>2143</v>
      </c>
      <c r="C213" t="s">
        <v>4</v>
      </c>
      <c r="D213" t="s">
        <v>13</v>
      </c>
      <c r="E213" t="s">
        <v>2136</v>
      </c>
      <c r="F213" t="s">
        <v>396</v>
      </c>
      <c r="G213" t="s">
        <v>814</v>
      </c>
      <c r="H213" t="s">
        <v>284</v>
      </c>
      <c r="I213" t="s">
        <v>1358</v>
      </c>
      <c r="J213" t="s">
        <v>311</v>
      </c>
      <c r="K213" t="s">
        <v>1930</v>
      </c>
      <c r="L213" t="s">
        <v>1918</v>
      </c>
      <c r="M213" t="s">
        <v>2144</v>
      </c>
      <c r="N213" t="s">
        <v>2084</v>
      </c>
    </row>
    <row r="214" spans="1:14" x14ac:dyDescent="0.25">
      <c r="A214" t="s">
        <v>756</v>
      </c>
      <c r="B214" t="s">
        <v>2145</v>
      </c>
      <c r="C214" t="s">
        <v>6</v>
      </c>
      <c r="D214" t="s">
        <v>15</v>
      </c>
      <c r="E214" t="s">
        <v>2136</v>
      </c>
      <c r="F214" t="s">
        <v>396</v>
      </c>
      <c r="G214" t="s">
        <v>814</v>
      </c>
      <c r="H214" t="s">
        <v>329</v>
      </c>
      <c r="I214" t="s">
        <v>2146</v>
      </c>
      <c r="J214" t="s">
        <v>282</v>
      </c>
      <c r="K214" t="s">
        <v>1930</v>
      </c>
      <c r="L214" t="s">
        <v>1918</v>
      </c>
      <c r="M214" t="s">
        <v>2144</v>
      </c>
      <c r="N214" t="s">
        <v>2084</v>
      </c>
    </row>
    <row r="215" spans="1:14" x14ac:dyDescent="0.25">
      <c r="A215" t="s">
        <v>647</v>
      </c>
      <c r="B215" t="s">
        <v>2147</v>
      </c>
      <c r="C215" t="s">
        <v>6</v>
      </c>
      <c r="D215" t="s">
        <v>10</v>
      </c>
      <c r="E215" t="s">
        <v>2136</v>
      </c>
      <c r="F215" t="s">
        <v>396</v>
      </c>
      <c r="G215" t="s">
        <v>814</v>
      </c>
      <c r="H215" t="s">
        <v>284</v>
      </c>
      <c r="I215" t="s">
        <v>2148</v>
      </c>
      <c r="J215" t="s">
        <v>327</v>
      </c>
      <c r="K215" t="s">
        <v>1930</v>
      </c>
      <c r="L215" t="s">
        <v>1918</v>
      </c>
      <c r="M215" t="s">
        <v>2144</v>
      </c>
      <c r="N215" t="s">
        <v>2084</v>
      </c>
    </row>
    <row r="216" spans="1:14" x14ac:dyDescent="0.25">
      <c r="A216" t="s">
        <v>706</v>
      </c>
      <c r="B216" t="s">
        <v>2149</v>
      </c>
      <c r="C216" t="s">
        <v>6</v>
      </c>
      <c r="D216" t="s">
        <v>11</v>
      </c>
      <c r="E216" t="s">
        <v>2136</v>
      </c>
      <c r="F216" t="s">
        <v>396</v>
      </c>
      <c r="G216" t="s">
        <v>814</v>
      </c>
      <c r="H216" t="s">
        <v>284</v>
      </c>
      <c r="I216" t="s">
        <v>2141</v>
      </c>
      <c r="J216" t="s">
        <v>282</v>
      </c>
      <c r="K216" t="s">
        <v>1930</v>
      </c>
      <c r="L216" t="s">
        <v>1918</v>
      </c>
      <c r="M216" t="s">
        <v>2144</v>
      </c>
      <c r="N216" t="s">
        <v>2084</v>
      </c>
    </row>
    <row r="217" spans="1:14" x14ac:dyDescent="0.25">
      <c r="A217" t="s">
        <v>835</v>
      </c>
      <c r="B217" t="s">
        <v>2150</v>
      </c>
      <c r="C217" t="s">
        <v>4</v>
      </c>
      <c r="D217" t="s">
        <v>16</v>
      </c>
      <c r="E217" t="s">
        <v>2136</v>
      </c>
      <c r="F217" t="s">
        <v>396</v>
      </c>
      <c r="G217" t="s">
        <v>814</v>
      </c>
      <c r="H217" t="s">
        <v>2151</v>
      </c>
      <c r="I217" t="s">
        <v>1151</v>
      </c>
      <c r="J217" t="s">
        <v>282</v>
      </c>
      <c r="K217" t="s">
        <v>1930</v>
      </c>
      <c r="L217" t="s">
        <v>1918</v>
      </c>
      <c r="M217" t="s">
        <v>2144</v>
      </c>
      <c r="N217" t="s">
        <v>2084</v>
      </c>
    </row>
    <row r="218" spans="1:14" x14ac:dyDescent="0.25">
      <c r="A218" t="s">
        <v>709</v>
      </c>
      <c r="B218" t="s">
        <v>2152</v>
      </c>
      <c r="C218" t="s">
        <v>4</v>
      </c>
      <c r="D218" t="s">
        <v>17</v>
      </c>
      <c r="E218" t="s">
        <v>2136</v>
      </c>
      <c r="F218" t="s">
        <v>396</v>
      </c>
      <c r="G218" t="s">
        <v>814</v>
      </c>
      <c r="H218" t="s">
        <v>333</v>
      </c>
      <c r="I218" t="s">
        <v>2141</v>
      </c>
      <c r="J218" t="s">
        <v>18</v>
      </c>
      <c r="K218" t="s">
        <v>1930</v>
      </c>
      <c r="L218" t="s">
        <v>1918</v>
      </c>
      <c r="M218" t="s">
        <v>2144</v>
      </c>
      <c r="N218" t="s">
        <v>2084</v>
      </c>
    </row>
    <row r="219" spans="1:14" x14ac:dyDescent="0.25">
      <c r="A219" t="s">
        <v>854</v>
      </c>
      <c r="B219" t="s">
        <v>2153</v>
      </c>
      <c r="C219" t="s">
        <v>4</v>
      </c>
      <c r="D219" t="s">
        <v>1962</v>
      </c>
      <c r="E219" t="s">
        <v>2136</v>
      </c>
      <c r="F219" t="s">
        <v>396</v>
      </c>
      <c r="G219" t="s">
        <v>814</v>
      </c>
      <c r="H219" t="s">
        <v>333</v>
      </c>
      <c r="I219" t="s">
        <v>2141</v>
      </c>
      <c r="J219" t="s">
        <v>18</v>
      </c>
      <c r="K219" t="s">
        <v>1930</v>
      </c>
      <c r="L219" t="s">
        <v>1918</v>
      </c>
      <c r="M219" t="s">
        <v>2144</v>
      </c>
      <c r="N219" t="s">
        <v>2084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45474</v>
      </c>
      <c r="L188" s="7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45565</v>
      </c>
      <c r="M188" s="7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45428</v>
      </c>
      <c r="N188" s="7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45407</v>
      </c>
      <c r="O188" s="5">
        <f t="shared" si="2"/>
        <v>3</v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>
        <f>IF('FY2024'!$A190&lt;&gt;"",IF(AND(MONTH($K188) &lt;= 7, MONTH($L188) &gt;= 7 ), IF($O188 &lt;&gt; "", $E188/$O188, ""), ""),"")</f>
        <v>250000</v>
      </c>
      <c r="W188" s="10">
        <f>IF('FY2024'!$A190&lt;&gt;"",IF(AND(MONTH($K188) &lt;= 8, MONTH($L188) &gt;= 8), IF($O188 &lt;&gt; "", $E188/$O188, ""), ""),"")</f>
        <v>250000</v>
      </c>
      <c r="X188" s="10">
        <f>IF('FY2024'!$A190&lt;&gt;"",IF(AND(MONTH($K188) &lt;= 9, MONTH($L188) &gt;= 9), IF($O188 &lt;&gt; "", $E188/$O188, ""), ""),"")</f>
        <v>250000</v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45474</v>
      </c>
      <c r="L189" s="7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45535</v>
      </c>
      <c r="M189" s="7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45429</v>
      </c>
      <c r="N189" s="7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45408</v>
      </c>
      <c r="O189" s="5">
        <f t="shared" si="2"/>
        <v>2</v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>
        <f>IF('FY2024'!$A191&lt;&gt;"",IF(AND(MONTH($K189) &lt;= 7, MONTH($L189) &gt;= 7 ), IF($O189 &lt;&gt; "", $E189/$O189, ""), ""),"")</f>
        <v>200000</v>
      </c>
      <c r="W189" s="10">
        <f>IF('FY2024'!$A191&lt;&gt;"",IF(AND(MONTH($K189) &lt;= 8, MONTH($L189) &gt;= 8), IF($O189 &lt;&gt; "", $E189/$O189, ""), ""),"")</f>
        <v>200000</v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45474</v>
      </c>
      <c r="L190" s="7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45535</v>
      </c>
      <c r="M190" s="7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45429</v>
      </c>
      <c r="N190" s="7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45408</v>
      </c>
      <c r="O190" s="5">
        <f t="shared" si="2"/>
        <v>2</v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>
        <f>IF('FY2024'!$A192&lt;&gt;"",IF(AND(MONTH($K190) &lt;= 7, MONTH($L190) &gt;= 7 ), IF($O190 &lt;&gt; "", $E190/$O190, ""), ""),"")</f>
        <v>50000</v>
      </c>
      <c r="W190" s="10">
        <f>IF('FY2024'!$A192&lt;&gt;"",IF(AND(MONTH($K190) &lt;= 8, MONTH($L190) &gt;= 8), IF($O190 &lt;&gt; "", $E190/$O190, ""), ""),"")</f>
        <v>50000</v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45474</v>
      </c>
      <c r="L191" s="7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45535</v>
      </c>
      <c r="M191" s="7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45429</v>
      </c>
      <c r="N191" s="7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45408</v>
      </c>
      <c r="O191" s="5">
        <f t="shared" si="2"/>
        <v>2</v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>
        <f>IF('FY2024'!$A193&lt;&gt;"",IF(AND(MONTH($K191) &lt;= 7, MONTH($L191) &gt;= 7 ), IF($O191 &lt;&gt; "", $E191/$O191, ""), ""),"")</f>
        <v>50000</v>
      </c>
      <c r="W191" s="10">
        <f>IF('FY2024'!$A193&lt;&gt;"",IF(AND(MONTH($K191) &lt;= 8, MONTH($L191) &gt;= 8), IF($O191 &lt;&gt; "", $E191/$O191, ""), ""),"")</f>
        <v>50000</v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45474</v>
      </c>
      <c r="L192" s="7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45535</v>
      </c>
      <c r="M192" s="7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45429</v>
      </c>
      <c r="N192" s="7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45408</v>
      </c>
      <c r="O192" s="5">
        <f t="shared" si="2"/>
        <v>2</v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>
        <f>IF('FY2024'!$A194&lt;&gt;"",IF(AND(MONTH($K192) &lt;= 7, MONTH($L192) &gt;= 7 ), IF($O192 &lt;&gt; "", $E192/$O192, ""), ""),"")</f>
        <v>200000</v>
      </c>
      <c r="W192" s="10">
        <f>IF('FY2024'!$A194&lt;&gt;"",IF(AND(MONTH($K192) &lt;= 8, MONTH($L192) &gt;= 8), IF($O192 &lt;&gt; "", $E192/$O192, ""), ""),"")</f>
        <v>200000</v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45474</v>
      </c>
      <c r="L193" s="7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45535</v>
      </c>
      <c r="M193" s="7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45429</v>
      </c>
      <c r="N193" s="7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45408</v>
      </c>
      <c r="O193" s="5">
        <f t="shared" si="2"/>
        <v>2</v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>
        <f>IF('FY2024'!$A195&lt;&gt;"",IF(AND(MONTH($K193) &lt;= 7, MONTH($L193) &gt;= 7 ), IF($O193 &lt;&gt; "", $E193/$O193, ""), ""),"")</f>
        <v>100000</v>
      </c>
      <c r="W193" s="10">
        <f>IF('FY2024'!$A195&lt;&gt;"",IF(AND(MONTH($K193) &lt;= 8, MONTH($L193) &gt;= 8), IF($O193 &lt;&gt; "", $E193/$O193, ""), ""),"")</f>
        <v>100000</v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45536</v>
      </c>
      <c r="L194" s="7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45596</v>
      </c>
      <c r="M194" s="7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45429</v>
      </c>
      <c r="N194" s="7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45408</v>
      </c>
      <c r="O194" s="5">
        <f t="shared" si="2"/>
        <v>2</v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>
        <f>IF('FY2024'!$A196&lt;&gt;"",IF(AND(MONTH($K194) &lt;= 9, MONTH($L194) &gt;= 9), IF($O194 &lt;&gt; "", $E194/$O194, ""), ""),"")</f>
        <v>150000</v>
      </c>
      <c r="Y194" s="10">
        <f>IF('FY2024'!$A196&lt;&gt;"",IF(AND(MONTH($K194) &lt;= 10, MONTH($L194) &gt;= 10), IF($O194 &lt;&gt; "", $E194/$O194, ""), ""),"")</f>
        <v>150000</v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45474</v>
      </c>
      <c r="L195" s="7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45504</v>
      </c>
      <c r="M195" s="7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45429</v>
      </c>
      <c r="N195" s="7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45408</v>
      </c>
      <c r="O195" s="5">
        <f t="shared" ref="O195:O258" si="3">IF(AND(K195&lt;&gt;"", L195&lt;&gt;""), DATEDIF(K195, L195, "M") + 1, "")</f>
        <v>1</v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>
        <f>IF('FY2024'!$A197&lt;&gt;"",IF(AND(MONTH($K195) &lt;= 7, MONTH($L195) &gt;= 7 ), IF($O195 &lt;&gt; "", $E195/$O195, ""), ""),"")</f>
        <v>500000</v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45505</v>
      </c>
      <c r="L196" s="7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45535</v>
      </c>
      <c r="M196" s="7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45429</v>
      </c>
      <c r="N196" s="7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45408</v>
      </c>
      <c r="O196" s="5">
        <f t="shared" si="3"/>
        <v>1</v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>
        <f>IF('FY2024'!$A198&lt;&gt;"",IF(AND(MONTH($K196) &lt;= 8, MONTH($L196) &gt;= 8), IF($O196 &lt;&gt; "", $E196/$O196, ""), ""),"")</f>
        <v>500000</v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45536</v>
      </c>
      <c r="L197" s="7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45565</v>
      </c>
      <c r="M197" s="7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45441</v>
      </c>
      <c r="N197" s="7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45419</v>
      </c>
      <c r="O197" s="5">
        <f t="shared" si="3"/>
        <v>1</v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>
        <f>IF('FY2024'!$A199&lt;&gt;"",IF(AND(MONTH($K197) &lt;= 9, MONTH($L197) &gt;= 9), IF($O197 &lt;&gt; "", $E197/$O197, ""), ""),"")</f>
        <v>500000</v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45536</v>
      </c>
      <c r="L198" s="7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45565</v>
      </c>
      <c r="M198" s="7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45442</v>
      </c>
      <c r="N198" s="7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45420</v>
      </c>
      <c r="O198" s="5">
        <f t="shared" si="3"/>
        <v>1</v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>
        <f>IF('FY2024'!$A200&lt;&gt;"",IF(AND(MONTH($K198) &lt;= 9, MONTH($L198) &gt;= 9), IF($O198 &lt;&gt; "", $E198/$O198, ""), ""),"")</f>
        <v>500000</v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45536</v>
      </c>
      <c r="L199" s="7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45565</v>
      </c>
      <c r="M199" s="7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45442</v>
      </c>
      <c r="N199" s="7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45420</v>
      </c>
      <c r="O199" s="5">
        <f t="shared" si="3"/>
        <v>1</v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>
        <f>IF('FY2024'!$A201&lt;&gt;"",IF(AND(MONTH($K199) &lt;= 9, MONTH($L199) &gt;= 9), IF($O199 &lt;&gt; "", $E199/$O199, ""), ""),"")</f>
        <v>500000</v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45536</v>
      </c>
      <c r="L200" s="7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45565</v>
      </c>
      <c r="M200" s="7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45442</v>
      </c>
      <c r="N200" s="7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45420</v>
      </c>
      <c r="O200" s="5">
        <f t="shared" si="3"/>
        <v>1</v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>
        <f>IF('FY2024'!$A202&lt;&gt;"",IF(AND(MONTH($K200) &lt;= 9, MONTH($L200) &gt;= 9), IF($O200 &lt;&gt; "", $E200/$O200, ""), ""),"")</f>
        <v>500000</v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45536</v>
      </c>
      <c r="L201" s="7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45565</v>
      </c>
      <c r="M201" s="7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45442</v>
      </c>
      <c r="N201" s="7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45420</v>
      </c>
      <c r="O201" s="5">
        <f t="shared" si="3"/>
        <v>1</v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>
        <f>IF('FY2024'!$A203&lt;&gt;"",IF(AND(MONTH($K201) &lt;= 9, MONTH($L201) &gt;= 9), IF($O201 &lt;&gt; "", $E201/$O201, ""), ""),"")</f>
        <v>500000</v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45536</v>
      </c>
      <c r="L202" s="7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45565</v>
      </c>
      <c r="M202" s="7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45443</v>
      </c>
      <c r="N202" s="7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45421</v>
      </c>
      <c r="O202" s="5">
        <f t="shared" si="3"/>
        <v>1</v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>
        <f>IF('FY2024'!$A204&lt;&gt;"",IF(AND(MONTH($K202) &lt;= 9, MONTH($L202) &gt;= 9), IF($O202 &lt;&gt; "", $E202/$O202, ""), ""),"")</f>
        <v>500000</v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45536</v>
      </c>
      <c r="L203" s="7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45565</v>
      </c>
      <c r="M203" s="7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45443</v>
      </c>
      <c r="N203" s="7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45421</v>
      </c>
      <c r="O203" s="5">
        <f t="shared" si="3"/>
        <v>1</v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>
        <f>IF('FY2024'!$A205&lt;&gt;"",IF(AND(MONTH($K203) &lt;= 9, MONTH($L203) &gt;= 9), IF($O203 &lt;&gt; "", $E203/$O203, ""), ""),"")</f>
        <v>500000</v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45536</v>
      </c>
      <c r="L204" s="7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45565</v>
      </c>
      <c r="M204" s="7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45443</v>
      </c>
      <c r="N204" s="7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45421</v>
      </c>
      <c r="O204" s="5">
        <f t="shared" si="3"/>
        <v>1</v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>
        <f>IF('FY2024'!$A206&lt;&gt;"",IF(AND(MONTH($K204) &lt;= 9, MONTH($L204) &gt;= 9), IF($O204 &lt;&gt; "", $E204/$O204, ""), ""),"")</f>
        <v>500000</v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45536</v>
      </c>
      <c r="L205" s="7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45565</v>
      </c>
      <c r="M205" s="7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45443</v>
      </c>
      <c r="N205" s="7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45421</v>
      </c>
      <c r="O205" s="5">
        <f t="shared" si="3"/>
        <v>1</v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>
        <f>IF('FY2024'!$A207&lt;&gt;"",IF(AND(MONTH($K205) &lt;= 9, MONTH($L205) &gt;= 9), IF($O205 &lt;&gt; "", $E205/$O205, ""), ""),"")</f>
        <v>500000</v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45536</v>
      </c>
      <c r="L206" s="7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45565</v>
      </c>
      <c r="M206" s="7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45447</v>
      </c>
      <c r="N206" s="7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45422</v>
      </c>
      <c r="O206" s="5">
        <f t="shared" si="3"/>
        <v>1</v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>
        <f>IF('FY2024'!$A208&lt;&gt;"",IF(AND(MONTH($K206) &lt;= 9, MONTH($L206) &gt;= 9), IF($O206 &lt;&gt; "", $E206/$O206, ""), ""),"")</f>
        <v>450000</v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45474</v>
      </c>
      <c r="L207" s="7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45504</v>
      </c>
      <c r="M207" s="7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45453</v>
      </c>
      <c r="N207" s="7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45428</v>
      </c>
      <c r="O207" s="5">
        <f t="shared" si="3"/>
        <v>1</v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>
        <f>IF('FY2024'!$A209&lt;&gt;"",IF(AND(MONTH($K207) &lt;= 7, MONTH($L207) &gt;= 7 ), IF($O207 &lt;&gt; "", $E207/$O207, ""), ""),"")</f>
        <v>150000</v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45474</v>
      </c>
      <c r="L208" s="7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45504</v>
      </c>
      <c r="M208" s="7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45453</v>
      </c>
      <c r="N208" s="7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45428</v>
      </c>
      <c r="O208" s="5">
        <f t="shared" si="3"/>
        <v>1</v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>
        <f>IF('FY2024'!$A210&lt;&gt;"",IF(AND(MONTH($K208) &lt;= 7, MONTH($L208) &gt;= 7 ), IF($O208 &lt;&gt; "", $E208/$O208, ""), ""),"")</f>
        <v>150000</v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45474</v>
      </c>
      <c r="L209" s="7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45504</v>
      </c>
      <c r="M209" s="7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45453</v>
      </c>
      <c r="N209" s="7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45428</v>
      </c>
      <c r="O209" s="5">
        <f t="shared" si="3"/>
        <v>1</v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>
        <f>IF('FY2024'!$A211&lt;&gt;"",IF(AND(MONTH($K209) &lt;= 7, MONTH($L209) &gt;= 7 ), IF($O209 &lt;&gt; "", $E209/$O209, ""), ""),"")</f>
        <v>150000</v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45474</v>
      </c>
      <c r="L210" s="7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45504</v>
      </c>
      <c r="M210" s="7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45453</v>
      </c>
      <c r="N210" s="7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45428</v>
      </c>
      <c r="O210" s="5">
        <f t="shared" si="3"/>
        <v>1</v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>
        <f>IF('FY2024'!$A212&lt;&gt;"",IF(AND(MONTH($K210) &lt;= 7, MONTH($L210) &gt;= 7 ), IF($O210 &lt;&gt; "", $E210/$O210, ""), ""),"")</f>
        <v>150000</v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45474</v>
      </c>
      <c r="L211" s="7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45504</v>
      </c>
      <c r="M211" s="7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45454</v>
      </c>
      <c r="N211" s="7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45429</v>
      </c>
      <c r="O211" s="5">
        <f t="shared" si="3"/>
        <v>1</v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>
        <f>IF('FY2024'!$A213&lt;&gt;"",IF(AND(MONTH($K211) &lt;= 7, MONTH($L211) &gt;= 7 ), IF($O211 &lt;&gt; "", $E211/$O211, ""), ""),"")</f>
        <v>150000</v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45474</v>
      </c>
      <c r="L212" s="7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45504</v>
      </c>
      <c r="M212" s="7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45454</v>
      </c>
      <c r="N212" s="7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45429</v>
      </c>
      <c r="O212" s="5">
        <f t="shared" si="3"/>
        <v>1</v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>
        <f>IF('FY2024'!$A214&lt;&gt;"",IF(AND(MONTH($K212) &lt;= 7, MONTH($L212) &gt;= 7 ), IF($O212 &lt;&gt; "", $E212/$O212, ""), ""),"")</f>
        <v>150000</v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45474</v>
      </c>
      <c r="L213" s="7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45504</v>
      </c>
      <c r="M213" s="7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45454</v>
      </c>
      <c r="N213" s="7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45429</v>
      </c>
      <c r="O213" s="5">
        <f t="shared" si="3"/>
        <v>1</v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>
        <f>IF('FY2024'!$A215&lt;&gt;"",IF(AND(MONTH($K213) &lt;= 7, MONTH($L213) &gt;= 7 ), IF($O213 &lt;&gt; "", $E213/$O213, ""), ""),"")</f>
        <v>150000</v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45474</v>
      </c>
      <c r="L214" s="7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45504</v>
      </c>
      <c r="M214" s="7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45454</v>
      </c>
      <c r="N214" s="7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45429</v>
      </c>
      <c r="O214" s="5">
        <f t="shared" si="3"/>
        <v>1</v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>
        <f>IF('FY2024'!$A216&lt;&gt;"",IF(AND(MONTH($K214) &lt;= 7, MONTH($L214) &gt;= 7 ), IF($O214 &lt;&gt; "", $E214/$O214, ""), ""),"")</f>
        <v>150000</v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45474</v>
      </c>
      <c r="L215" s="7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45504</v>
      </c>
      <c r="M215" s="7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45454</v>
      </c>
      <c r="N215" s="7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45429</v>
      </c>
      <c r="O215" s="5">
        <f t="shared" si="3"/>
        <v>1</v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>
        <f>IF('FY2024'!$A217&lt;&gt;"",IF(AND(MONTH($K215) &lt;= 7, MONTH($L215) &gt;= 7 ), IF($O215 &lt;&gt; "", $E215/$O215, ""), ""),"")</f>
        <v>150000</v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45474</v>
      </c>
      <c r="L216" s="7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45504</v>
      </c>
      <c r="M216" s="7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45454</v>
      </c>
      <c r="N216" s="7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45429</v>
      </c>
      <c r="O216" s="5">
        <f t="shared" si="3"/>
        <v>1</v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>
        <f>IF('FY2024'!$A218&lt;&gt;"",IF(AND(MONTH($K216) &lt;= 7, MONTH($L216) &gt;= 7 ), IF($O216 &lt;&gt; "", $E216/$O216, ""), ""),"")</f>
        <v>150000</v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45474</v>
      </c>
      <c r="L217" s="7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45504</v>
      </c>
      <c r="M217" s="7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45454</v>
      </c>
      <c r="N217" s="7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45429</v>
      </c>
      <c r="O217" s="5">
        <f t="shared" si="3"/>
        <v>1</v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>
        <f>IF('FY2024'!$A219&lt;&gt;"",IF(AND(MONTH($K217) &lt;= 7, MONTH($L217) &gt;= 7 ), IF($O217 &lt;&gt; "", $E217/$O217, ""), ""),"")</f>
        <v>150000</v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S846"/>
  <sheetViews>
    <sheetView topLeftCell="I659" zoomScale="53" zoomScaleNormal="53" workbookViewId="0">
      <selection activeCell="T791" sqref="T791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38.4257812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19" x14ac:dyDescent="0.25">
      <c r="E2" s="3"/>
    </row>
    <row r="3" spans="1:19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2021</v>
      </c>
    </row>
    <row r="4" spans="1:19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  <c r="S4" t="s">
        <v>2022</v>
      </c>
    </row>
    <row r="5" spans="1:19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  <c r="S5" t="s">
        <v>2022</v>
      </c>
    </row>
    <row r="6" spans="1:19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  <c r="S6" t="s">
        <v>2022</v>
      </c>
    </row>
    <row r="7" spans="1:19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  <c r="S7" t="s">
        <v>2022</v>
      </c>
    </row>
    <row r="8" spans="1:19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  <c r="S8" t="s">
        <v>2022</v>
      </c>
    </row>
    <row r="9" spans="1:19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  <c r="S9" t="s">
        <v>2022</v>
      </c>
    </row>
    <row r="10" spans="1:19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  <c r="S10" t="s">
        <v>2022</v>
      </c>
    </row>
    <row r="11" spans="1:19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  <c r="S11" t="s">
        <v>2022</v>
      </c>
    </row>
    <row r="12" spans="1:19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  <c r="S12" t="s">
        <v>2022</v>
      </c>
    </row>
    <row r="13" spans="1:19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  <c r="S13" t="s">
        <v>2022</v>
      </c>
    </row>
    <row r="14" spans="1:19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  <c r="S14" t="s">
        <v>2022</v>
      </c>
    </row>
    <row r="15" spans="1:19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  <c r="S15" t="s">
        <v>2022</v>
      </c>
    </row>
    <row r="16" spans="1:19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  <c r="S16" t="s">
        <v>2022</v>
      </c>
    </row>
    <row r="17" spans="1:19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  <c r="S17" t="s">
        <v>2022</v>
      </c>
    </row>
    <row r="18" spans="1:19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  <c r="S18" t="s">
        <v>2022</v>
      </c>
    </row>
    <row r="19" spans="1:19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  <c r="S19" t="s">
        <v>2022</v>
      </c>
    </row>
    <row r="20" spans="1:19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  <c r="S20" t="s">
        <v>2022</v>
      </c>
    </row>
    <row r="21" spans="1:19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  <c r="S21" t="s">
        <v>2022</v>
      </c>
    </row>
    <row r="22" spans="1:19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  <c r="S22" t="s">
        <v>2022</v>
      </c>
    </row>
    <row r="23" spans="1:19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  <c r="S23" t="s">
        <v>2022</v>
      </c>
    </row>
    <row r="24" spans="1:19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  <c r="S24" t="s">
        <v>2022</v>
      </c>
    </row>
    <row r="25" spans="1:19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  <c r="S25" t="s">
        <v>2022</v>
      </c>
    </row>
    <row r="26" spans="1:19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  <c r="S26" t="s">
        <v>2022</v>
      </c>
    </row>
    <row r="27" spans="1:19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  <c r="S27" t="s">
        <v>2022</v>
      </c>
    </row>
    <row r="28" spans="1:19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  <c r="S28" t="s">
        <v>2022</v>
      </c>
    </row>
    <row r="29" spans="1:19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  <c r="S29" t="s">
        <v>2022</v>
      </c>
    </row>
    <row r="30" spans="1:19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  <c r="S30" t="s">
        <v>2022</v>
      </c>
    </row>
    <row r="31" spans="1:19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  <c r="S31" t="s">
        <v>2022</v>
      </c>
    </row>
    <row r="32" spans="1:19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  <c r="S32" t="s">
        <v>2022</v>
      </c>
    </row>
    <row r="33" spans="1:19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  <c r="S33" t="s">
        <v>2022</v>
      </c>
    </row>
    <row r="34" spans="1:19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  <c r="S34" t="s">
        <v>2022</v>
      </c>
    </row>
    <row r="35" spans="1:19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  <c r="S35" t="s">
        <v>2022</v>
      </c>
    </row>
    <row r="36" spans="1:19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  <c r="S36" t="s">
        <v>2022</v>
      </c>
    </row>
    <row r="37" spans="1:19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  <c r="S37" t="s">
        <v>2022</v>
      </c>
    </row>
    <row r="38" spans="1:19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  <c r="S38" t="s">
        <v>2022</v>
      </c>
    </row>
    <row r="39" spans="1:19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  <c r="S39" t="s">
        <v>2022</v>
      </c>
    </row>
    <row r="40" spans="1:19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  <c r="S40" t="s">
        <v>2022</v>
      </c>
    </row>
    <row r="41" spans="1:19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  <c r="S41" t="s">
        <v>2022</v>
      </c>
    </row>
    <row r="42" spans="1:19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  <c r="S42" t="s">
        <v>2022</v>
      </c>
    </row>
    <row r="43" spans="1:19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  <c r="S43" t="s">
        <v>2022</v>
      </c>
    </row>
    <row r="44" spans="1:19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  <c r="S44" t="s">
        <v>2022</v>
      </c>
    </row>
    <row r="45" spans="1:19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  <c r="S45" t="s">
        <v>2022</v>
      </c>
    </row>
    <row r="46" spans="1:19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  <c r="S46" t="s">
        <v>2022</v>
      </c>
    </row>
    <row r="47" spans="1:19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  <c r="S47" t="s">
        <v>2022</v>
      </c>
    </row>
    <row r="48" spans="1:19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  <c r="S48" t="s">
        <v>2022</v>
      </c>
    </row>
    <row r="49" spans="1:19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  <c r="S49" t="s">
        <v>2022</v>
      </c>
    </row>
    <row r="50" spans="1:19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  <c r="S50" t="s">
        <v>2022</v>
      </c>
    </row>
    <row r="51" spans="1:19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  <c r="S51" t="s">
        <v>2022</v>
      </c>
    </row>
    <row r="52" spans="1:19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  <c r="S52" t="s">
        <v>2022</v>
      </c>
    </row>
    <row r="53" spans="1:19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  <c r="S53" t="s">
        <v>2022</v>
      </c>
    </row>
    <row r="54" spans="1:19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  <c r="S54" t="s">
        <v>2022</v>
      </c>
    </row>
    <row r="55" spans="1:19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  <c r="S55" t="s">
        <v>2022</v>
      </c>
    </row>
    <row r="56" spans="1:19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  <c r="S56" t="s">
        <v>2022</v>
      </c>
    </row>
    <row r="57" spans="1:19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  <c r="S57" t="s">
        <v>2022</v>
      </c>
    </row>
    <row r="58" spans="1:19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  <c r="S58" t="s">
        <v>2022</v>
      </c>
    </row>
    <row r="59" spans="1:19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  <c r="S59" t="s">
        <v>2022</v>
      </c>
    </row>
    <row r="60" spans="1:19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  <c r="S60" t="s">
        <v>2022</v>
      </c>
    </row>
    <row r="61" spans="1:19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  <c r="S61" t="s">
        <v>2022</v>
      </c>
    </row>
    <row r="62" spans="1:19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  <c r="S62" t="s">
        <v>2022</v>
      </c>
    </row>
    <row r="63" spans="1:19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  <c r="S63" t="s">
        <v>2022</v>
      </c>
    </row>
    <row r="64" spans="1:19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  <c r="S64" t="s">
        <v>2022</v>
      </c>
    </row>
    <row r="65" spans="1:19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  <c r="S65" t="s">
        <v>2022</v>
      </c>
    </row>
    <row r="66" spans="1:19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  <c r="S66" t="s">
        <v>2022</v>
      </c>
    </row>
    <row r="67" spans="1:19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  <c r="S67" t="s">
        <v>2022</v>
      </c>
    </row>
    <row r="68" spans="1:19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  <c r="S68" t="s">
        <v>2022</v>
      </c>
    </row>
    <row r="69" spans="1:19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  <c r="S69" t="s">
        <v>2022</v>
      </c>
    </row>
    <row r="70" spans="1:19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  <c r="S70" t="s">
        <v>2022</v>
      </c>
    </row>
    <row r="71" spans="1:19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  <c r="S71" t="s">
        <v>2022</v>
      </c>
    </row>
    <row r="72" spans="1:19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  <c r="S72" t="s">
        <v>2022</v>
      </c>
    </row>
    <row r="73" spans="1:19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  <c r="S73" t="s">
        <v>2022</v>
      </c>
    </row>
    <row r="74" spans="1:19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  <c r="S74" t="s">
        <v>2022</v>
      </c>
    </row>
    <row r="75" spans="1:19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  <c r="S75" t="s">
        <v>2022</v>
      </c>
    </row>
    <row r="76" spans="1:19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  <c r="S76" t="s">
        <v>2022</v>
      </c>
    </row>
    <row r="77" spans="1:19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  <c r="S77" t="s">
        <v>2022</v>
      </c>
    </row>
    <row r="78" spans="1:19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  <c r="S78" t="s">
        <v>2022</v>
      </c>
    </row>
    <row r="79" spans="1:19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  <c r="S79" t="s">
        <v>2022</v>
      </c>
    </row>
    <row r="80" spans="1:19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  <c r="S80" t="s">
        <v>2022</v>
      </c>
    </row>
    <row r="81" spans="1:19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  <c r="S81" t="s">
        <v>2022</v>
      </c>
    </row>
    <row r="82" spans="1:19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  <c r="S82" t="s">
        <v>2022</v>
      </c>
    </row>
    <row r="83" spans="1:19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  <c r="S83" t="s">
        <v>2022</v>
      </c>
    </row>
    <row r="84" spans="1:19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  <c r="S84" t="s">
        <v>2022</v>
      </c>
    </row>
    <row r="85" spans="1:19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  <c r="S85" t="s">
        <v>2022</v>
      </c>
    </row>
    <row r="86" spans="1:19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  <c r="S86" t="s">
        <v>2022</v>
      </c>
    </row>
    <row r="87" spans="1:19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  <c r="S87" t="s">
        <v>2022</v>
      </c>
    </row>
    <row r="88" spans="1:19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  <c r="S88" t="s">
        <v>2022</v>
      </c>
    </row>
    <row r="89" spans="1:19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  <c r="S89" t="s">
        <v>2022</v>
      </c>
    </row>
    <row r="90" spans="1:19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  <c r="S90" t="s">
        <v>2022</v>
      </c>
    </row>
    <row r="91" spans="1:19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  <c r="S91" t="s">
        <v>2022</v>
      </c>
    </row>
    <row r="92" spans="1:19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  <c r="S92" t="s">
        <v>2022</v>
      </c>
    </row>
    <row r="93" spans="1:19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  <c r="S93" t="s">
        <v>2022</v>
      </c>
    </row>
    <row r="94" spans="1:19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  <c r="S94" t="s">
        <v>2022</v>
      </c>
    </row>
    <row r="95" spans="1:19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  <c r="S95" t="s">
        <v>2022</v>
      </c>
    </row>
    <row r="96" spans="1:19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  <c r="S96" t="s">
        <v>2022</v>
      </c>
    </row>
    <row r="97" spans="1:19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  <c r="S97" t="s">
        <v>2022</v>
      </c>
    </row>
    <row r="98" spans="1:19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  <c r="S98" t="s">
        <v>2022</v>
      </c>
    </row>
    <row r="99" spans="1:19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  <c r="S99" t="s">
        <v>2022</v>
      </c>
    </row>
    <row r="100" spans="1:19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  <c r="S100" t="s">
        <v>2022</v>
      </c>
    </row>
    <row r="101" spans="1:19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  <c r="S101" t="s">
        <v>2022</v>
      </c>
    </row>
    <row r="102" spans="1:19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  <c r="S102" t="s">
        <v>2022</v>
      </c>
    </row>
    <row r="103" spans="1:19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  <c r="S103" t="s">
        <v>2022</v>
      </c>
    </row>
    <row r="104" spans="1:19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  <c r="S104" t="s">
        <v>2022</v>
      </c>
    </row>
    <row r="105" spans="1:19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  <c r="S105" t="s">
        <v>2022</v>
      </c>
    </row>
    <row r="106" spans="1:19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  <c r="S106" t="s">
        <v>2022</v>
      </c>
    </row>
    <row r="107" spans="1:19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  <c r="S107" t="s">
        <v>2022</v>
      </c>
    </row>
    <row r="108" spans="1:19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  <c r="S108" t="s">
        <v>2022</v>
      </c>
    </row>
    <row r="109" spans="1:19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  <c r="S109" t="s">
        <v>2022</v>
      </c>
    </row>
    <row r="110" spans="1:19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  <c r="S110" t="s">
        <v>2022</v>
      </c>
    </row>
    <row r="111" spans="1:19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  <c r="S111" t="s">
        <v>2022</v>
      </c>
    </row>
    <row r="112" spans="1:19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  <c r="S112" t="s">
        <v>2022</v>
      </c>
    </row>
    <row r="113" spans="1:19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  <c r="S113" t="s">
        <v>2022</v>
      </c>
    </row>
    <row r="114" spans="1:19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  <c r="S114" t="s">
        <v>2022</v>
      </c>
    </row>
    <row r="115" spans="1:19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  <c r="S115" t="s">
        <v>2022</v>
      </c>
    </row>
    <row r="116" spans="1:19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  <c r="S116" t="s">
        <v>2022</v>
      </c>
    </row>
    <row r="117" spans="1:19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  <c r="S117" t="s">
        <v>2022</v>
      </c>
    </row>
    <row r="118" spans="1:19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  <c r="S118" t="s">
        <v>2022</v>
      </c>
    </row>
    <row r="119" spans="1:19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  <c r="S119" t="s">
        <v>2022</v>
      </c>
    </row>
    <row r="120" spans="1:19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  <c r="S120" t="s">
        <v>2022</v>
      </c>
    </row>
    <row r="121" spans="1:19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  <c r="S121" t="s">
        <v>2022</v>
      </c>
    </row>
    <row r="122" spans="1:19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  <c r="S122" t="s">
        <v>2022</v>
      </c>
    </row>
    <row r="123" spans="1:19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  <c r="S123" t="s">
        <v>2022</v>
      </c>
    </row>
    <row r="124" spans="1:19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  <c r="S124" t="s">
        <v>2022</v>
      </c>
    </row>
    <row r="125" spans="1:19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  <c r="S125" t="s">
        <v>2022</v>
      </c>
    </row>
    <row r="126" spans="1:19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  <c r="S126" t="s">
        <v>2022</v>
      </c>
    </row>
    <row r="127" spans="1:19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  <c r="S127" t="s">
        <v>2023</v>
      </c>
    </row>
    <row r="128" spans="1:19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  <c r="S128" t="s">
        <v>2023</v>
      </c>
    </row>
    <row r="129" spans="1:19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  <c r="S129" t="s">
        <v>2023</v>
      </c>
    </row>
    <row r="130" spans="1:19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  <c r="S130" t="s">
        <v>2023</v>
      </c>
    </row>
    <row r="131" spans="1:19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  <c r="S131" t="s">
        <v>2023</v>
      </c>
    </row>
    <row r="132" spans="1:19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  <c r="S132" t="s">
        <v>2023</v>
      </c>
    </row>
    <row r="133" spans="1:19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  <c r="S133" t="s">
        <v>2023</v>
      </c>
    </row>
    <row r="134" spans="1:19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  <c r="S134" t="s">
        <v>2023</v>
      </c>
    </row>
    <row r="135" spans="1:19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  <c r="S135" t="s">
        <v>2023</v>
      </c>
    </row>
    <row r="136" spans="1:19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  <c r="S136" t="s">
        <v>2023</v>
      </c>
    </row>
    <row r="137" spans="1:19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  <c r="S137" t="s">
        <v>2023</v>
      </c>
    </row>
    <row r="138" spans="1:19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  <c r="S138" t="s">
        <v>2023</v>
      </c>
    </row>
    <row r="139" spans="1:19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  <c r="S139" t="s">
        <v>2023</v>
      </c>
    </row>
    <row r="140" spans="1:19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  <c r="S140" t="s">
        <v>2023</v>
      </c>
    </row>
    <row r="141" spans="1:19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  <c r="S141" t="s">
        <v>2023</v>
      </c>
    </row>
    <row r="142" spans="1:19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  <c r="S142" t="s">
        <v>2023</v>
      </c>
    </row>
    <row r="143" spans="1:19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  <c r="S143" t="s">
        <v>2023</v>
      </c>
    </row>
    <row r="144" spans="1:19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  <c r="S144" t="s">
        <v>2023</v>
      </c>
    </row>
    <row r="145" spans="1:19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  <c r="S145" t="s">
        <v>2023</v>
      </c>
    </row>
    <row r="146" spans="1:19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  <c r="S146" t="s">
        <v>2023</v>
      </c>
    </row>
    <row r="147" spans="1:19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  <c r="S147" t="s">
        <v>2023</v>
      </c>
    </row>
    <row r="148" spans="1:19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  <c r="S148" t="s">
        <v>2023</v>
      </c>
    </row>
    <row r="149" spans="1:19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  <c r="S149" t="s">
        <v>2023</v>
      </c>
    </row>
    <row r="150" spans="1:19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  <c r="S150" t="s">
        <v>2023</v>
      </c>
    </row>
    <row r="151" spans="1:19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  <c r="S151" t="s">
        <v>2023</v>
      </c>
    </row>
    <row r="152" spans="1:19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  <c r="S152" t="s">
        <v>2023</v>
      </c>
    </row>
    <row r="153" spans="1:19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  <c r="S153" t="s">
        <v>2023</v>
      </c>
    </row>
    <row r="154" spans="1:19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  <c r="S154" t="s">
        <v>2023</v>
      </c>
    </row>
    <row r="155" spans="1:19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  <c r="S155" t="s">
        <v>2023</v>
      </c>
    </row>
    <row r="156" spans="1:19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  <c r="S156" t="s">
        <v>2023</v>
      </c>
    </row>
    <row r="157" spans="1:19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  <c r="S157" t="s">
        <v>2023</v>
      </c>
    </row>
    <row r="158" spans="1:19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  <c r="S158" t="s">
        <v>2023</v>
      </c>
    </row>
    <row r="159" spans="1:19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  <c r="S159" t="s">
        <v>2023</v>
      </c>
    </row>
    <row r="160" spans="1:19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  <c r="S160" t="s">
        <v>2023</v>
      </c>
    </row>
    <row r="161" spans="1:19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  <c r="S161" t="s">
        <v>2023</v>
      </c>
    </row>
    <row r="162" spans="1:19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  <c r="S162" t="s">
        <v>2023</v>
      </c>
    </row>
    <row r="163" spans="1:19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  <c r="S163" t="s">
        <v>2023</v>
      </c>
    </row>
    <row r="164" spans="1:19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  <c r="S164" t="s">
        <v>2023</v>
      </c>
    </row>
    <row r="165" spans="1:19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  <c r="S165" t="s">
        <v>2023</v>
      </c>
    </row>
    <row r="166" spans="1:19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  <c r="S166" t="s">
        <v>2023</v>
      </c>
    </row>
    <row r="167" spans="1:19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  <c r="S167" t="s">
        <v>2023</v>
      </c>
    </row>
    <row r="168" spans="1:19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  <c r="S168" t="s">
        <v>2023</v>
      </c>
    </row>
    <row r="169" spans="1:19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  <c r="S169" t="s">
        <v>2023</v>
      </c>
    </row>
    <row r="170" spans="1:19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  <c r="S170" t="s">
        <v>2023</v>
      </c>
    </row>
    <row r="171" spans="1:19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  <c r="S171" t="s">
        <v>2023</v>
      </c>
    </row>
    <row r="172" spans="1:19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  <c r="S172" t="s">
        <v>2023</v>
      </c>
    </row>
    <row r="173" spans="1:19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  <c r="S173" t="s">
        <v>2023</v>
      </c>
    </row>
    <row r="174" spans="1:19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  <c r="S174" t="s">
        <v>2023</v>
      </c>
    </row>
    <row r="175" spans="1:19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  <c r="S175" t="s">
        <v>2023</v>
      </c>
    </row>
    <row r="176" spans="1:19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  <c r="S176" t="s">
        <v>2023</v>
      </c>
    </row>
    <row r="177" spans="1:19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  <c r="S177" t="s">
        <v>2023</v>
      </c>
    </row>
    <row r="178" spans="1:19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  <c r="S178" t="s">
        <v>2024</v>
      </c>
    </row>
    <row r="179" spans="1:19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  <c r="S179" t="s">
        <v>2024</v>
      </c>
    </row>
    <row r="180" spans="1:19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  <c r="S180" t="s">
        <v>2024</v>
      </c>
    </row>
    <row r="181" spans="1:19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  <c r="S181" t="s">
        <v>2024</v>
      </c>
    </row>
    <row r="182" spans="1:19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  <c r="S182" t="s">
        <v>2024</v>
      </c>
    </row>
    <row r="183" spans="1:19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  <c r="S183" t="s">
        <v>2024</v>
      </c>
    </row>
    <row r="184" spans="1:19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  <c r="S184" t="s">
        <v>2024</v>
      </c>
    </row>
    <row r="185" spans="1:19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  <c r="S185" t="s">
        <v>2024</v>
      </c>
    </row>
    <row r="186" spans="1:19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  <c r="S186" t="s">
        <v>2024</v>
      </c>
    </row>
    <row r="187" spans="1:19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  <c r="S187" t="s">
        <v>2024</v>
      </c>
    </row>
    <row r="188" spans="1:19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  <c r="S188" t="s">
        <v>2024</v>
      </c>
    </row>
    <row r="189" spans="1:19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  <c r="S189" t="s">
        <v>2024</v>
      </c>
    </row>
    <row r="190" spans="1:19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  <c r="S190" t="s">
        <v>2023</v>
      </c>
    </row>
    <row r="191" spans="1:19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  <c r="S191" t="s">
        <v>2023</v>
      </c>
    </row>
    <row r="192" spans="1:19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  <c r="S192" t="s">
        <v>2023</v>
      </c>
    </row>
    <row r="193" spans="1:19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  <c r="S193" t="s">
        <v>2024</v>
      </c>
    </row>
    <row r="194" spans="1:19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  <c r="S194" t="s">
        <v>2023</v>
      </c>
    </row>
    <row r="195" spans="1:19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  <c r="S195" t="s">
        <v>2023</v>
      </c>
    </row>
    <row r="196" spans="1:19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  <c r="S196" t="s">
        <v>2023</v>
      </c>
    </row>
    <row r="197" spans="1:19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  <c r="S197" t="s">
        <v>2023</v>
      </c>
    </row>
    <row r="198" spans="1:19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  <c r="S198" t="s">
        <v>2023</v>
      </c>
    </row>
    <row r="199" spans="1:19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  <c r="S199" t="s">
        <v>2023</v>
      </c>
    </row>
    <row r="200" spans="1:19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  <c r="S200" t="s">
        <v>2024</v>
      </c>
    </row>
    <row r="201" spans="1:19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  <c r="S201" t="s">
        <v>2023</v>
      </c>
    </row>
    <row r="202" spans="1:19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  <c r="S202" t="s">
        <v>2023</v>
      </c>
    </row>
    <row r="203" spans="1:19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  <c r="S203" t="s">
        <v>2023</v>
      </c>
    </row>
    <row r="204" spans="1:19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  <c r="S204" t="s">
        <v>2023</v>
      </c>
    </row>
    <row r="205" spans="1:19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  <c r="S205" t="s">
        <v>2023</v>
      </c>
    </row>
    <row r="206" spans="1:19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  <c r="S206" t="s">
        <v>2023</v>
      </c>
    </row>
    <row r="207" spans="1:19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  <c r="S207" t="s">
        <v>2023</v>
      </c>
    </row>
    <row r="208" spans="1:19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  <c r="S208" t="s">
        <v>2024</v>
      </c>
    </row>
    <row r="209" spans="1:19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  <c r="S209" t="s">
        <v>2024</v>
      </c>
    </row>
    <row r="210" spans="1:19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  <c r="S210" t="s">
        <v>2024</v>
      </c>
    </row>
    <row r="211" spans="1:19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  <c r="S211" t="s">
        <v>2023</v>
      </c>
    </row>
    <row r="212" spans="1:19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  <c r="S212" t="s">
        <v>2024</v>
      </c>
    </row>
    <row r="213" spans="1:19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  <c r="S213" t="s">
        <v>2023</v>
      </c>
    </row>
    <row r="214" spans="1:19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  <c r="S214" t="s">
        <v>2024</v>
      </c>
    </row>
    <row r="215" spans="1:19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  <c r="S215" t="s">
        <v>2024</v>
      </c>
    </row>
    <row r="216" spans="1:19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  <c r="S216" t="s">
        <v>2023</v>
      </c>
    </row>
    <row r="217" spans="1:19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  <c r="S217" t="s">
        <v>2023</v>
      </c>
    </row>
    <row r="218" spans="1:19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  <c r="S218" t="s">
        <v>2023</v>
      </c>
    </row>
    <row r="219" spans="1:19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  <c r="S219" t="s">
        <v>2023</v>
      </c>
    </row>
    <row r="220" spans="1:19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  <c r="S220" t="s">
        <v>2023</v>
      </c>
    </row>
    <row r="221" spans="1:19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  <c r="S221" t="s">
        <v>2023</v>
      </c>
    </row>
    <row r="222" spans="1:19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  <c r="S222" t="s">
        <v>2023</v>
      </c>
    </row>
    <row r="223" spans="1:19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  <c r="S223" t="s">
        <v>2023</v>
      </c>
    </row>
    <row r="224" spans="1:19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  <c r="S224" t="s">
        <v>2023</v>
      </c>
    </row>
    <row r="225" spans="1:19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  <c r="S225" t="s">
        <v>2023</v>
      </c>
    </row>
    <row r="226" spans="1:19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  <c r="S226" t="s">
        <v>2023</v>
      </c>
    </row>
    <row r="227" spans="1:19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  <c r="S227" t="s">
        <v>2023</v>
      </c>
    </row>
    <row r="228" spans="1:19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  <c r="S228" t="s">
        <v>2023</v>
      </c>
    </row>
    <row r="229" spans="1:19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  <c r="S229" t="s">
        <v>2023</v>
      </c>
    </row>
    <row r="230" spans="1:19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  <c r="S230" t="s">
        <v>2023</v>
      </c>
    </row>
    <row r="231" spans="1:19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  <c r="S231" t="s">
        <v>2023</v>
      </c>
    </row>
    <row r="232" spans="1:19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  <c r="S232" t="s">
        <v>2023</v>
      </c>
    </row>
    <row r="233" spans="1:19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  <c r="S233" t="s">
        <v>2023</v>
      </c>
    </row>
    <row r="234" spans="1:19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  <c r="S234" t="s">
        <v>2023</v>
      </c>
    </row>
    <row r="235" spans="1:19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  <c r="S235" t="s">
        <v>2023</v>
      </c>
    </row>
    <row r="236" spans="1:19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  <c r="S236" t="s">
        <v>2023</v>
      </c>
    </row>
    <row r="237" spans="1:19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  <c r="S237" t="s">
        <v>2023</v>
      </c>
    </row>
    <row r="238" spans="1:19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  <c r="S238" t="s">
        <v>2023</v>
      </c>
    </row>
    <row r="239" spans="1:19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  <c r="S239" t="s">
        <v>2023</v>
      </c>
    </row>
    <row r="240" spans="1:19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  <c r="S240" t="s">
        <v>2023</v>
      </c>
    </row>
    <row r="241" spans="1:19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  <c r="S241" t="s">
        <v>2023</v>
      </c>
    </row>
    <row r="242" spans="1:19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  <c r="S242" t="s">
        <v>2023</v>
      </c>
    </row>
    <row r="243" spans="1:19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  <c r="S243" t="s">
        <v>2023</v>
      </c>
    </row>
    <row r="244" spans="1:19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  <c r="S244" t="s">
        <v>2023</v>
      </c>
    </row>
    <row r="245" spans="1:19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  <c r="S245" t="s">
        <v>2023</v>
      </c>
    </row>
    <row r="246" spans="1:19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  <c r="S246" t="s">
        <v>2023</v>
      </c>
    </row>
    <row r="247" spans="1:19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  <c r="S247" t="s">
        <v>2023</v>
      </c>
    </row>
    <row r="248" spans="1:19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  <c r="S248" t="s">
        <v>2023</v>
      </c>
    </row>
    <row r="249" spans="1:19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  <c r="S249" t="s">
        <v>2023</v>
      </c>
    </row>
    <row r="250" spans="1:19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  <c r="S250" t="s">
        <v>2023</v>
      </c>
    </row>
    <row r="251" spans="1:19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  <c r="S251" t="s">
        <v>2023</v>
      </c>
    </row>
    <row r="252" spans="1:19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  <c r="S252" t="s">
        <v>2023</v>
      </c>
    </row>
    <row r="253" spans="1:19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  <c r="S253" t="s">
        <v>2023</v>
      </c>
    </row>
    <row r="254" spans="1:19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  <c r="S254" t="s">
        <v>2023</v>
      </c>
    </row>
    <row r="255" spans="1:19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  <c r="S255" t="s">
        <v>2023</v>
      </c>
    </row>
    <row r="256" spans="1:19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  <c r="S256" t="s">
        <v>2023</v>
      </c>
    </row>
    <row r="257" spans="1:19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  <c r="S257" t="s">
        <v>2023</v>
      </c>
    </row>
    <row r="258" spans="1:19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  <c r="S258" t="s">
        <v>2023</v>
      </c>
    </row>
    <row r="259" spans="1:19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  <c r="S259" t="s">
        <v>2023</v>
      </c>
    </row>
    <row r="260" spans="1:19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  <c r="S260" t="s">
        <v>2023</v>
      </c>
    </row>
    <row r="261" spans="1:19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  <c r="S261" t="s">
        <v>2023</v>
      </c>
    </row>
    <row r="262" spans="1:19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  <c r="S262" t="s">
        <v>2023</v>
      </c>
    </row>
    <row r="263" spans="1:19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  <c r="S263" t="s">
        <v>2023</v>
      </c>
    </row>
    <row r="264" spans="1:19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  <c r="S264" t="s">
        <v>2023</v>
      </c>
    </row>
    <row r="265" spans="1:19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  <c r="S265" t="s">
        <v>2023</v>
      </c>
    </row>
    <row r="266" spans="1:19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  <c r="S266" t="s">
        <v>2025</v>
      </c>
    </row>
    <row r="267" spans="1:19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  <c r="S267" t="s">
        <v>2026</v>
      </c>
    </row>
    <row r="268" spans="1:19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  <c r="S268" t="s">
        <v>2025</v>
      </c>
    </row>
    <row r="269" spans="1:19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  <c r="S269" t="s">
        <v>2025</v>
      </c>
    </row>
    <row r="270" spans="1:19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  <c r="S270" t="s">
        <v>2026</v>
      </c>
    </row>
    <row r="271" spans="1:19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  <c r="S271" t="s">
        <v>2027</v>
      </c>
    </row>
    <row r="272" spans="1:19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  <c r="S272" t="s">
        <v>2028</v>
      </c>
    </row>
    <row r="273" spans="1:19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  <c r="S273" t="s">
        <v>2027</v>
      </c>
    </row>
    <row r="274" spans="1:19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  <c r="S274" t="s">
        <v>2025</v>
      </c>
    </row>
    <row r="275" spans="1:19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  <c r="S275" t="s">
        <v>2028</v>
      </c>
    </row>
    <row r="276" spans="1:19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  <c r="S276" t="s">
        <v>2028</v>
      </c>
    </row>
    <row r="277" spans="1:19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  <c r="S277" t="s">
        <v>2027</v>
      </c>
    </row>
    <row r="278" spans="1:19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  <c r="S278" t="s">
        <v>2026</v>
      </c>
    </row>
    <row r="279" spans="1:19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  <c r="S279" t="s">
        <v>2025</v>
      </c>
    </row>
    <row r="280" spans="1:19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  <c r="S280" t="s">
        <v>2026</v>
      </c>
    </row>
    <row r="281" spans="1:19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  <c r="S281" t="s">
        <v>2026</v>
      </c>
    </row>
    <row r="282" spans="1:19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  <c r="S282" t="s">
        <v>2026</v>
      </c>
    </row>
    <row r="283" spans="1:19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  <c r="S283" t="s">
        <v>2026</v>
      </c>
    </row>
    <row r="284" spans="1:19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  <c r="S284" t="s">
        <v>2026</v>
      </c>
    </row>
    <row r="285" spans="1:19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  <c r="S285" t="s">
        <v>2029</v>
      </c>
    </row>
    <row r="286" spans="1:19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  <c r="S286" t="s">
        <v>2026</v>
      </c>
    </row>
    <row r="287" spans="1:19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  <c r="S287" t="s">
        <v>2026</v>
      </c>
    </row>
    <row r="288" spans="1:19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  <c r="S288" t="s">
        <v>2026</v>
      </c>
    </row>
    <row r="289" spans="1:19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  <c r="S289" t="s">
        <v>2025</v>
      </c>
    </row>
    <row r="290" spans="1:19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  <c r="S290" t="s">
        <v>2025</v>
      </c>
    </row>
    <row r="291" spans="1:19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  <c r="S291" t="s">
        <v>2025</v>
      </c>
    </row>
    <row r="292" spans="1:19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  <c r="S292" t="s">
        <v>2025</v>
      </c>
    </row>
    <row r="293" spans="1:19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  <c r="S293" t="s">
        <v>2025</v>
      </c>
    </row>
    <row r="294" spans="1:19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  <c r="S294" t="s">
        <v>2025</v>
      </c>
    </row>
    <row r="295" spans="1:19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  <c r="S295" t="s">
        <v>2025</v>
      </c>
    </row>
    <row r="296" spans="1:19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  <c r="S296" t="s">
        <v>2025</v>
      </c>
    </row>
    <row r="297" spans="1:19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  <c r="S297" t="s">
        <v>2025</v>
      </c>
    </row>
    <row r="298" spans="1:19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  <c r="S298" t="s">
        <v>2027</v>
      </c>
    </row>
    <row r="299" spans="1:19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  <c r="S299" t="s">
        <v>2026</v>
      </c>
    </row>
    <row r="300" spans="1:19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  <c r="S300" t="s">
        <v>2027</v>
      </c>
    </row>
    <row r="301" spans="1:19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  <c r="S301" t="s">
        <v>2027</v>
      </c>
    </row>
    <row r="302" spans="1:19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  <c r="S302" t="s">
        <v>2026</v>
      </c>
    </row>
    <row r="303" spans="1:19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  <c r="S303" t="s">
        <v>2026</v>
      </c>
    </row>
    <row r="304" spans="1:19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  <c r="S304" t="s">
        <v>2027</v>
      </c>
    </row>
    <row r="305" spans="1:19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  <c r="S305" t="s">
        <v>2026</v>
      </c>
    </row>
    <row r="306" spans="1:19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  <c r="S306" t="s">
        <v>2027</v>
      </c>
    </row>
    <row r="307" spans="1:19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  <c r="S307" t="s">
        <v>2028</v>
      </c>
    </row>
    <row r="308" spans="1:19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  <c r="S308" t="s">
        <v>2027</v>
      </c>
    </row>
    <row r="309" spans="1:19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  <c r="S309" t="s">
        <v>2028</v>
      </c>
    </row>
    <row r="310" spans="1:19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  <c r="S310" t="s">
        <v>2027</v>
      </c>
    </row>
    <row r="311" spans="1:19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  <c r="S311" t="s">
        <v>2028</v>
      </c>
    </row>
    <row r="312" spans="1:19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  <c r="S312" t="s">
        <v>2027</v>
      </c>
    </row>
    <row r="313" spans="1:19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  <c r="S313" t="s">
        <v>2028</v>
      </c>
    </row>
    <row r="314" spans="1:19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  <c r="S314" t="s">
        <v>2027</v>
      </c>
    </row>
    <row r="315" spans="1:19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  <c r="S315" t="s">
        <v>2027</v>
      </c>
    </row>
    <row r="316" spans="1:19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  <c r="S316" t="s">
        <v>2027</v>
      </c>
    </row>
    <row r="317" spans="1:19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  <c r="S317" t="s">
        <v>2025</v>
      </c>
    </row>
    <row r="318" spans="1:19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  <c r="S318" t="s">
        <v>2026</v>
      </c>
    </row>
    <row r="319" spans="1:19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  <c r="S319" t="s">
        <v>2026</v>
      </c>
    </row>
    <row r="320" spans="1:19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  <c r="S320" t="s">
        <v>2026</v>
      </c>
    </row>
    <row r="321" spans="1:19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  <c r="S321" t="s">
        <v>2026</v>
      </c>
    </row>
    <row r="322" spans="1:19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  <c r="S322" t="s">
        <v>2026</v>
      </c>
    </row>
    <row r="323" spans="1:19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  <c r="S323" t="s">
        <v>2026</v>
      </c>
    </row>
    <row r="324" spans="1:19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  <c r="S324" t="s">
        <v>2026</v>
      </c>
    </row>
    <row r="325" spans="1:19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  <c r="S325" t="s">
        <v>2026</v>
      </c>
    </row>
    <row r="326" spans="1:19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  <c r="S326" t="s">
        <v>2026</v>
      </c>
    </row>
    <row r="327" spans="1:19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  <c r="S327" t="s">
        <v>2026</v>
      </c>
    </row>
    <row r="328" spans="1:19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  <c r="S328" t="s">
        <v>2026</v>
      </c>
    </row>
    <row r="329" spans="1:19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  <c r="S329" t="s">
        <v>2026</v>
      </c>
    </row>
    <row r="330" spans="1:19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  <c r="S330" t="s">
        <v>2030</v>
      </c>
    </row>
    <row r="331" spans="1:19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  <c r="S331" t="s">
        <v>2030</v>
      </c>
    </row>
    <row r="332" spans="1:19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  <c r="S332" t="s">
        <v>2030</v>
      </c>
    </row>
    <row r="333" spans="1:19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  <c r="S333" t="s">
        <v>2030</v>
      </c>
    </row>
    <row r="334" spans="1:19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  <c r="S334" t="s">
        <v>2030</v>
      </c>
    </row>
    <row r="335" spans="1:19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  <c r="S335" t="s">
        <v>2030</v>
      </c>
    </row>
    <row r="336" spans="1:19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  <c r="S336" t="s">
        <v>2030</v>
      </c>
    </row>
    <row r="337" spans="1:19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  <c r="S337" t="s">
        <v>2030</v>
      </c>
    </row>
    <row r="338" spans="1:19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  <c r="S338" t="s">
        <v>2030</v>
      </c>
    </row>
    <row r="339" spans="1:19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  <c r="S339" t="s">
        <v>2030</v>
      </c>
    </row>
    <row r="340" spans="1:19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  <c r="S340" t="s">
        <v>2030</v>
      </c>
    </row>
    <row r="341" spans="1:19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  <c r="S341" t="s">
        <v>2030</v>
      </c>
    </row>
    <row r="342" spans="1:19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  <c r="S342" t="s">
        <v>2030</v>
      </c>
    </row>
    <row r="343" spans="1:19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  <c r="S343" t="s">
        <v>2030</v>
      </c>
    </row>
    <row r="344" spans="1:19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  <c r="S344" t="s">
        <v>2028</v>
      </c>
    </row>
    <row r="345" spans="1:19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  <c r="S345" t="s">
        <v>2028</v>
      </c>
    </row>
    <row r="346" spans="1:19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  <c r="S346" t="s">
        <v>2028</v>
      </c>
    </row>
    <row r="347" spans="1:19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  <c r="S347" t="s">
        <v>2028</v>
      </c>
    </row>
    <row r="348" spans="1:19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  <c r="S348" t="s">
        <v>2028</v>
      </c>
    </row>
    <row r="349" spans="1:19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  <c r="S349" t="s">
        <v>2028</v>
      </c>
    </row>
    <row r="350" spans="1:19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  <c r="S350" t="s">
        <v>2028</v>
      </c>
    </row>
    <row r="351" spans="1:19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  <c r="S351" t="s">
        <v>2031</v>
      </c>
    </row>
    <row r="352" spans="1:19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  <c r="S352" t="s">
        <v>2031</v>
      </c>
    </row>
    <row r="353" spans="1:19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  <c r="S353" t="s">
        <v>2031</v>
      </c>
    </row>
    <row r="354" spans="1:19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  <c r="S354" t="s">
        <v>2031</v>
      </c>
    </row>
    <row r="355" spans="1:19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  <c r="S355" t="s">
        <v>2031</v>
      </c>
    </row>
    <row r="356" spans="1:19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  <c r="S356" t="s">
        <v>2031</v>
      </c>
    </row>
    <row r="357" spans="1:19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  <c r="S357" t="s">
        <v>2031</v>
      </c>
    </row>
    <row r="358" spans="1:19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  <c r="S358" t="s">
        <v>2031</v>
      </c>
    </row>
    <row r="359" spans="1:19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  <c r="S359" t="s">
        <v>2031</v>
      </c>
    </row>
    <row r="360" spans="1:19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  <c r="S360" t="s">
        <v>2031</v>
      </c>
    </row>
    <row r="361" spans="1:19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  <c r="S361" t="s">
        <v>2031</v>
      </c>
    </row>
    <row r="362" spans="1:19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  <c r="S362" t="s">
        <v>2031</v>
      </c>
    </row>
    <row r="363" spans="1:19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  <c r="S363" t="s">
        <v>2031</v>
      </c>
    </row>
    <row r="364" spans="1:19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  <c r="S364" t="s">
        <v>2031</v>
      </c>
    </row>
    <row r="365" spans="1:19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  <c r="S365" t="s">
        <v>2031</v>
      </c>
    </row>
    <row r="366" spans="1:19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  <c r="S366" t="s">
        <v>2031</v>
      </c>
    </row>
    <row r="367" spans="1:19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  <c r="S367" t="s">
        <v>2031</v>
      </c>
    </row>
    <row r="368" spans="1:19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  <c r="S368" t="s">
        <v>2031</v>
      </c>
    </row>
    <row r="369" spans="1:19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  <c r="S369" t="s">
        <v>2031</v>
      </c>
    </row>
    <row r="370" spans="1:19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  <c r="S370" t="s">
        <v>2031</v>
      </c>
    </row>
    <row r="371" spans="1:19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  <c r="S371" t="s">
        <v>2031</v>
      </c>
    </row>
    <row r="372" spans="1:19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  <c r="S372" t="s">
        <v>2031</v>
      </c>
    </row>
    <row r="373" spans="1:19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  <c r="S373" t="s">
        <v>2031</v>
      </c>
    </row>
    <row r="374" spans="1:19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  <c r="S374" t="s">
        <v>2031</v>
      </c>
    </row>
    <row r="375" spans="1:19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  <c r="S375" t="s">
        <v>2031</v>
      </c>
    </row>
    <row r="376" spans="1:19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  <c r="S376" t="s">
        <v>2031</v>
      </c>
    </row>
    <row r="377" spans="1:19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  <c r="S377" t="s">
        <v>2031</v>
      </c>
    </row>
    <row r="378" spans="1:19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  <c r="S378" t="s">
        <v>2031</v>
      </c>
    </row>
    <row r="379" spans="1:19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  <c r="S379" t="s">
        <v>2031</v>
      </c>
    </row>
    <row r="380" spans="1:19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  <c r="S380" t="s">
        <v>2031</v>
      </c>
    </row>
    <row r="381" spans="1:19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  <c r="S381" t="s">
        <v>2031</v>
      </c>
    </row>
    <row r="382" spans="1:19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  <c r="S382" t="s">
        <v>2031</v>
      </c>
    </row>
    <row r="383" spans="1:19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  <c r="S383" t="s">
        <v>2031</v>
      </c>
    </row>
    <row r="384" spans="1:19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  <c r="S384" t="s">
        <v>2031</v>
      </c>
    </row>
    <row r="385" spans="1:19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  <c r="S385" t="s">
        <v>2031</v>
      </c>
    </row>
    <row r="386" spans="1:19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  <c r="S386" t="s">
        <v>2031</v>
      </c>
    </row>
    <row r="387" spans="1:19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  <c r="S387" t="s">
        <v>2031</v>
      </c>
    </row>
    <row r="388" spans="1:19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  <c r="S388" t="s">
        <v>2031</v>
      </c>
    </row>
    <row r="389" spans="1:19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  <c r="S389" t="s">
        <v>2032</v>
      </c>
    </row>
    <row r="390" spans="1:19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  <c r="S390" t="s">
        <v>2033</v>
      </c>
    </row>
    <row r="391" spans="1:19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  <c r="S391" t="s">
        <v>2034</v>
      </c>
    </row>
    <row r="392" spans="1:19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  <c r="S392" t="s">
        <v>2034</v>
      </c>
    </row>
    <row r="393" spans="1:19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  <c r="S393" t="s">
        <v>1524</v>
      </c>
    </row>
    <row r="394" spans="1:19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  <c r="S394" t="s">
        <v>2034</v>
      </c>
    </row>
    <row r="395" spans="1:19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  <c r="S395" t="s">
        <v>2034</v>
      </c>
    </row>
    <row r="396" spans="1:19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  <c r="S396" t="s">
        <v>2035</v>
      </c>
    </row>
    <row r="397" spans="1:19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  <c r="S397" t="s">
        <v>2032</v>
      </c>
    </row>
    <row r="398" spans="1:19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  <c r="S398" t="s">
        <v>2033</v>
      </c>
    </row>
    <row r="399" spans="1:19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  <c r="S399" t="s">
        <v>2035</v>
      </c>
    </row>
    <row r="400" spans="1:19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  <c r="S400" t="s">
        <v>1524</v>
      </c>
    </row>
    <row r="401" spans="1:19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  <c r="S401" t="s">
        <v>2034</v>
      </c>
    </row>
    <row r="402" spans="1:19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  <c r="S402" t="s">
        <v>2034</v>
      </c>
    </row>
    <row r="403" spans="1:19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  <c r="S403" t="s">
        <v>2033</v>
      </c>
    </row>
    <row r="404" spans="1:19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  <c r="S404" t="s">
        <v>2032</v>
      </c>
    </row>
    <row r="405" spans="1:19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  <c r="S405" t="s">
        <v>2033</v>
      </c>
    </row>
    <row r="406" spans="1:19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  <c r="S406" t="s">
        <v>2032</v>
      </c>
    </row>
    <row r="407" spans="1:19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  <c r="S407" t="s">
        <v>2036</v>
      </c>
    </row>
    <row r="408" spans="1:19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  <c r="S408" t="s">
        <v>2036</v>
      </c>
    </row>
    <row r="409" spans="1:19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  <c r="S409" t="s">
        <v>2034</v>
      </c>
    </row>
    <row r="410" spans="1:19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  <c r="S410" t="s">
        <v>2034</v>
      </c>
    </row>
    <row r="411" spans="1:19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  <c r="S411" t="s">
        <v>2036</v>
      </c>
    </row>
    <row r="412" spans="1:19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  <c r="S412" t="s">
        <v>2034</v>
      </c>
    </row>
    <row r="413" spans="1:19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  <c r="S413" t="s">
        <v>2032</v>
      </c>
    </row>
    <row r="414" spans="1:19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  <c r="S414" t="s">
        <v>2034</v>
      </c>
    </row>
    <row r="415" spans="1:19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  <c r="S415" t="s">
        <v>2032</v>
      </c>
    </row>
    <row r="416" spans="1:19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  <c r="S416" t="s">
        <v>2036</v>
      </c>
    </row>
    <row r="417" spans="1:19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  <c r="S417" t="s">
        <v>2036</v>
      </c>
    </row>
    <row r="418" spans="1:19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  <c r="S418" t="s">
        <v>2036</v>
      </c>
    </row>
    <row r="419" spans="1:19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  <c r="S419" t="s">
        <v>2036</v>
      </c>
    </row>
    <row r="420" spans="1:19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  <c r="S420" t="s">
        <v>2036</v>
      </c>
    </row>
    <row r="421" spans="1:19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  <c r="S421" t="s">
        <v>2036</v>
      </c>
    </row>
    <row r="422" spans="1:19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  <c r="S422" t="s">
        <v>2036</v>
      </c>
    </row>
    <row r="423" spans="1:19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  <c r="S423" t="s">
        <v>2032</v>
      </c>
    </row>
    <row r="424" spans="1:19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  <c r="S424" t="s">
        <v>1524</v>
      </c>
    </row>
    <row r="425" spans="1:19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  <c r="S425" t="s">
        <v>2032</v>
      </c>
    </row>
    <row r="426" spans="1:19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  <c r="S426" t="s">
        <v>2033</v>
      </c>
    </row>
    <row r="427" spans="1:19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  <c r="S427" t="s">
        <v>2032</v>
      </c>
    </row>
    <row r="428" spans="1:19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  <c r="S428" t="s">
        <v>2033</v>
      </c>
    </row>
    <row r="429" spans="1:19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  <c r="S429" t="s">
        <v>2032</v>
      </c>
    </row>
    <row r="430" spans="1:19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  <c r="S430" t="s">
        <v>2033</v>
      </c>
    </row>
    <row r="431" spans="1:19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  <c r="S431" t="s">
        <v>2033</v>
      </c>
    </row>
    <row r="432" spans="1:19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  <c r="S432" t="s">
        <v>2034</v>
      </c>
    </row>
    <row r="433" spans="1:19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  <c r="S433" t="s">
        <v>2035</v>
      </c>
    </row>
    <row r="434" spans="1:19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  <c r="S434" t="s">
        <v>2035</v>
      </c>
    </row>
    <row r="435" spans="1:19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  <c r="S435" t="s">
        <v>2032</v>
      </c>
    </row>
    <row r="436" spans="1:19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  <c r="S436" t="s">
        <v>2035</v>
      </c>
    </row>
    <row r="437" spans="1:19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  <c r="S437" t="s">
        <v>2034</v>
      </c>
    </row>
    <row r="438" spans="1:19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  <c r="S438" t="s">
        <v>2033</v>
      </c>
    </row>
    <row r="439" spans="1:19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  <c r="S439" t="s">
        <v>2035</v>
      </c>
    </row>
    <row r="440" spans="1:19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  <c r="S440" t="s">
        <v>2033</v>
      </c>
    </row>
    <row r="441" spans="1:19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  <c r="S441" t="s">
        <v>2032</v>
      </c>
    </row>
    <row r="442" spans="1:19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  <c r="S442" t="s">
        <v>2035</v>
      </c>
    </row>
    <row r="443" spans="1:19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  <c r="S443" t="s">
        <v>1524</v>
      </c>
    </row>
    <row r="444" spans="1:19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  <c r="S444" t="s">
        <v>2032</v>
      </c>
    </row>
    <row r="445" spans="1:19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  <c r="S445" t="s">
        <v>2035</v>
      </c>
    </row>
    <row r="446" spans="1:19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  <c r="S446" t="s">
        <v>1524</v>
      </c>
    </row>
    <row r="447" spans="1:19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  <c r="S447" t="s">
        <v>2033</v>
      </c>
    </row>
    <row r="448" spans="1:19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  <c r="S448" t="s">
        <v>2035</v>
      </c>
    </row>
    <row r="449" spans="1:19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  <c r="S449" t="s">
        <v>1524</v>
      </c>
    </row>
    <row r="450" spans="1:19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  <c r="S450" t="s">
        <v>2037</v>
      </c>
    </row>
    <row r="451" spans="1:19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  <c r="S451" t="s">
        <v>2037</v>
      </c>
    </row>
    <row r="452" spans="1:19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  <c r="S452" t="s">
        <v>2037</v>
      </c>
    </row>
    <row r="453" spans="1:19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  <c r="S453" t="s">
        <v>2036</v>
      </c>
    </row>
    <row r="454" spans="1:19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  <c r="S454" t="s">
        <v>2036</v>
      </c>
    </row>
    <row r="455" spans="1:19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  <c r="S455" t="s">
        <v>2038</v>
      </c>
    </row>
    <row r="456" spans="1:19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  <c r="S456" t="s">
        <v>2038</v>
      </c>
    </row>
    <row r="457" spans="1:19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  <c r="S457" t="s">
        <v>2038</v>
      </c>
    </row>
    <row r="458" spans="1:19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  <c r="S458" t="s">
        <v>1524</v>
      </c>
    </row>
    <row r="459" spans="1:19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  <c r="S459" t="s">
        <v>2038</v>
      </c>
    </row>
    <row r="460" spans="1:19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  <c r="S460" t="s">
        <v>2038</v>
      </c>
    </row>
    <row r="461" spans="1:19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  <c r="S461" t="s">
        <v>1524</v>
      </c>
    </row>
    <row r="462" spans="1:19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  <c r="S462" t="s">
        <v>2034</v>
      </c>
    </row>
    <row r="463" spans="1:19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  <c r="S463" t="s">
        <v>2034</v>
      </c>
    </row>
    <row r="464" spans="1:19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  <c r="S464" t="s">
        <v>2034</v>
      </c>
    </row>
    <row r="465" spans="1:19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  <c r="S465" t="s">
        <v>2034</v>
      </c>
    </row>
    <row r="466" spans="1:19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  <c r="S466" t="s">
        <v>2034</v>
      </c>
    </row>
    <row r="467" spans="1:19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  <c r="S467" t="s">
        <v>2032</v>
      </c>
    </row>
    <row r="468" spans="1:19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  <c r="S468" t="s">
        <v>2032</v>
      </c>
    </row>
    <row r="469" spans="1:19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  <c r="S469" t="s">
        <v>2032</v>
      </c>
    </row>
    <row r="470" spans="1:19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  <c r="S470" t="s">
        <v>2032</v>
      </c>
    </row>
    <row r="471" spans="1:19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  <c r="S471" t="s">
        <v>2033</v>
      </c>
    </row>
    <row r="472" spans="1:19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  <c r="S472" t="s">
        <v>2033</v>
      </c>
    </row>
    <row r="473" spans="1:19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  <c r="S473" t="s">
        <v>2035</v>
      </c>
    </row>
    <row r="474" spans="1:19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  <c r="S474" t="s">
        <v>2035</v>
      </c>
    </row>
    <row r="475" spans="1:19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  <c r="S475" t="s">
        <v>2035</v>
      </c>
    </row>
    <row r="476" spans="1:19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  <c r="S476" t="s">
        <v>2035</v>
      </c>
    </row>
    <row r="477" spans="1:19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  <c r="S477" t="s">
        <v>2035</v>
      </c>
    </row>
    <row r="478" spans="1:19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  <c r="S478" t="s">
        <v>2035</v>
      </c>
    </row>
    <row r="479" spans="1:19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  <c r="S479" t="s">
        <v>2035</v>
      </c>
    </row>
    <row r="480" spans="1:19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  <c r="S480" t="s">
        <v>2035</v>
      </c>
    </row>
    <row r="481" spans="1:19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  <c r="S481" t="s">
        <v>2035</v>
      </c>
    </row>
    <row r="482" spans="1:19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  <c r="S482" t="s">
        <v>2035</v>
      </c>
    </row>
    <row r="483" spans="1:19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  <c r="S483" t="s">
        <v>2035</v>
      </c>
    </row>
    <row r="484" spans="1:19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  <c r="S484" t="s">
        <v>2039</v>
      </c>
    </row>
    <row r="485" spans="1:19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  <c r="S485" t="s">
        <v>2039</v>
      </c>
    </row>
    <row r="486" spans="1:19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  <c r="S486" t="s">
        <v>2039</v>
      </c>
    </row>
    <row r="487" spans="1:19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  <c r="S487" t="s">
        <v>2039</v>
      </c>
    </row>
    <row r="488" spans="1:19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  <c r="S488" t="s">
        <v>2039</v>
      </c>
    </row>
    <row r="489" spans="1:19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  <c r="S489" t="s">
        <v>2039</v>
      </c>
    </row>
    <row r="490" spans="1:19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  <c r="S490" t="s">
        <v>2039</v>
      </c>
    </row>
    <row r="491" spans="1:19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  <c r="S491" t="s">
        <v>2039</v>
      </c>
    </row>
    <row r="492" spans="1:19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  <c r="S492" t="s">
        <v>2039</v>
      </c>
    </row>
    <row r="493" spans="1:19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  <c r="S493" t="s">
        <v>2039</v>
      </c>
    </row>
    <row r="494" spans="1:19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  <c r="S494" t="s">
        <v>2039</v>
      </c>
    </row>
    <row r="495" spans="1:19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  <c r="S495" t="s">
        <v>1524</v>
      </c>
    </row>
    <row r="496" spans="1:19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  <c r="S496" t="s">
        <v>1524</v>
      </c>
    </row>
    <row r="497" spans="1:19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  <c r="S497" t="s">
        <v>1524</v>
      </c>
    </row>
    <row r="498" spans="1:19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  <c r="S498" t="s">
        <v>1524</v>
      </c>
    </row>
    <row r="499" spans="1:19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  <c r="S499" t="s">
        <v>1524</v>
      </c>
    </row>
    <row r="500" spans="1:19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  <c r="S500" t="s">
        <v>1524</v>
      </c>
    </row>
    <row r="501" spans="1:19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  <c r="S501" t="s">
        <v>1524</v>
      </c>
    </row>
    <row r="502" spans="1:19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  <c r="S502" t="s">
        <v>1524</v>
      </c>
    </row>
    <row r="503" spans="1:19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  <c r="S503" t="s">
        <v>2038</v>
      </c>
    </row>
    <row r="504" spans="1:19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  <c r="S504" t="s">
        <v>2038</v>
      </c>
    </row>
    <row r="505" spans="1:19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  <c r="S505" t="s">
        <v>2038</v>
      </c>
    </row>
    <row r="506" spans="1:19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  <c r="S506" t="s">
        <v>2038</v>
      </c>
    </row>
    <row r="507" spans="1:19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  <c r="S507" t="s">
        <v>2025</v>
      </c>
    </row>
    <row r="508" spans="1:19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  <c r="S508" t="s">
        <v>2025</v>
      </c>
    </row>
    <row r="509" spans="1:19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  <c r="S509" t="s">
        <v>2025</v>
      </c>
    </row>
    <row r="510" spans="1:19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  <c r="S510" t="s">
        <v>2025</v>
      </c>
    </row>
    <row r="511" spans="1:19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  <c r="S511" t="s">
        <v>2025</v>
      </c>
    </row>
    <row r="512" spans="1:19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  <c r="S512" t="s">
        <v>2025</v>
      </c>
    </row>
    <row r="513" spans="1:19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  <c r="S513" t="s">
        <v>2025</v>
      </c>
    </row>
    <row r="514" spans="1:19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  <c r="S514" t="s">
        <v>2025</v>
      </c>
    </row>
    <row r="515" spans="1:19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  <c r="S515" t="s">
        <v>2025</v>
      </c>
    </row>
    <row r="516" spans="1:19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  <c r="S516" t="s">
        <v>2025</v>
      </c>
    </row>
    <row r="517" spans="1:19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  <c r="S517" t="s">
        <v>2025</v>
      </c>
    </row>
    <row r="518" spans="1:19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  <c r="S518" t="s">
        <v>2025</v>
      </c>
    </row>
    <row r="519" spans="1:19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  <c r="S519" t="s">
        <v>2025</v>
      </c>
    </row>
    <row r="520" spans="1:19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  <c r="S520" t="s">
        <v>2025</v>
      </c>
    </row>
    <row r="521" spans="1:19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  <c r="S521" t="s">
        <v>2025</v>
      </c>
    </row>
    <row r="522" spans="1:19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  <c r="S522" t="s">
        <v>2025</v>
      </c>
    </row>
    <row r="523" spans="1:19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  <c r="S523" t="s">
        <v>2025</v>
      </c>
    </row>
    <row r="524" spans="1:19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  <c r="S524" t="s">
        <v>2025</v>
      </c>
    </row>
    <row r="525" spans="1:19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  <c r="S525" t="s">
        <v>2025</v>
      </c>
    </row>
    <row r="526" spans="1:19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  <c r="S526" t="s">
        <v>2025</v>
      </c>
    </row>
    <row r="527" spans="1:19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  <c r="S527" t="s">
        <v>2025</v>
      </c>
    </row>
    <row r="528" spans="1:19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  <c r="S528" t="s">
        <v>2027</v>
      </c>
    </row>
    <row r="529" spans="1:19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  <c r="S529" t="s">
        <v>2027</v>
      </c>
    </row>
    <row r="530" spans="1:19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  <c r="S530" t="s">
        <v>2027</v>
      </c>
    </row>
    <row r="531" spans="1:19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  <c r="S531" t="s">
        <v>2027</v>
      </c>
    </row>
    <row r="532" spans="1:19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  <c r="S532" t="s">
        <v>2027</v>
      </c>
    </row>
    <row r="533" spans="1:19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  <c r="S533" t="s">
        <v>2027</v>
      </c>
    </row>
    <row r="534" spans="1:19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  <c r="S534" t="s">
        <v>2027</v>
      </c>
    </row>
    <row r="535" spans="1:19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  <c r="S535" t="s">
        <v>2027</v>
      </c>
    </row>
    <row r="536" spans="1:19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  <c r="S536" t="s">
        <v>2027</v>
      </c>
    </row>
    <row r="537" spans="1:19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  <c r="S537" t="s">
        <v>2027</v>
      </c>
    </row>
    <row r="538" spans="1:19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  <c r="S538" t="s">
        <v>2027</v>
      </c>
    </row>
    <row r="539" spans="1:19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  <c r="S539" t="s">
        <v>2027</v>
      </c>
    </row>
    <row r="540" spans="1:19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  <c r="S540" t="s">
        <v>2027</v>
      </c>
    </row>
    <row r="541" spans="1:19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  <c r="S541" t="s">
        <v>2027</v>
      </c>
    </row>
    <row r="542" spans="1:19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  <c r="S542" t="s">
        <v>2027</v>
      </c>
    </row>
    <row r="543" spans="1:19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  <c r="S543" t="s">
        <v>2028</v>
      </c>
    </row>
    <row r="544" spans="1:19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  <c r="S544" t="s">
        <v>2028</v>
      </c>
    </row>
    <row r="545" spans="1:19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  <c r="S545" t="s">
        <v>2028</v>
      </c>
    </row>
    <row r="546" spans="1:19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  <c r="S546" t="s">
        <v>2028</v>
      </c>
    </row>
    <row r="547" spans="1:19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  <c r="S547" t="s">
        <v>2028</v>
      </c>
    </row>
    <row r="548" spans="1:19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  <c r="S548" t="s">
        <v>2028</v>
      </c>
    </row>
    <row r="549" spans="1:19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  <c r="S549" t="s">
        <v>2028</v>
      </c>
    </row>
    <row r="550" spans="1:19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  <c r="S550" t="s">
        <v>2028</v>
      </c>
    </row>
    <row r="551" spans="1:19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  <c r="S551" t="s">
        <v>2028</v>
      </c>
    </row>
    <row r="552" spans="1:19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  <c r="S552" t="s">
        <v>2028</v>
      </c>
    </row>
    <row r="553" spans="1:19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  <c r="S553" t="s">
        <v>2028</v>
      </c>
    </row>
    <row r="554" spans="1:19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  <c r="S554" t="s">
        <v>2028</v>
      </c>
    </row>
    <row r="555" spans="1:19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  <c r="S555" t="s">
        <v>2028</v>
      </c>
    </row>
    <row r="556" spans="1:19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  <c r="S556" t="s">
        <v>2028</v>
      </c>
    </row>
    <row r="557" spans="1:19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  <c r="S557" t="s">
        <v>2028</v>
      </c>
    </row>
    <row r="558" spans="1:19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  <c r="S558" t="s">
        <v>2040</v>
      </c>
    </row>
    <row r="559" spans="1:19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  <c r="S559" t="s">
        <v>2040</v>
      </c>
    </row>
    <row r="560" spans="1:19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  <c r="S560" t="s">
        <v>2040</v>
      </c>
    </row>
    <row r="561" spans="1:19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  <c r="S561" t="s">
        <v>2040</v>
      </c>
    </row>
    <row r="562" spans="1:19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  <c r="S562" t="s">
        <v>2040</v>
      </c>
    </row>
    <row r="563" spans="1:19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  <c r="S563" t="s">
        <v>2040</v>
      </c>
    </row>
    <row r="564" spans="1:19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  <c r="S564" t="s">
        <v>2040</v>
      </c>
    </row>
    <row r="565" spans="1:19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  <c r="S565" t="s">
        <v>2040</v>
      </c>
    </row>
    <row r="566" spans="1:19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  <c r="S566" t="s">
        <v>2040</v>
      </c>
    </row>
    <row r="567" spans="1:19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  <c r="S567" t="s">
        <v>2040</v>
      </c>
    </row>
    <row r="568" spans="1:19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  <c r="S568" t="s">
        <v>2040</v>
      </c>
    </row>
    <row r="569" spans="1:19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  <c r="S569" t="s">
        <v>2040</v>
      </c>
    </row>
    <row r="570" spans="1:19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  <c r="S570" t="s">
        <v>2040</v>
      </c>
    </row>
    <row r="571" spans="1:19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  <c r="S571" t="s">
        <v>2040</v>
      </c>
    </row>
    <row r="572" spans="1:19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  <c r="S572" t="s">
        <v>2040</v>
      </c>
    </row>
    <row r="573" spans="1:19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  <c r="S573" t="s">
        <v>2040</v>
      </c>
    </row>
    <row r="574" spans="1:19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  <c r="S574" t="s">
        <v>2040</v>
      </c>
    </row>
    <row r="575" spans="1:19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  <c r="S575" t="s">
        <v>2041</v>
      </c>
    </row>
    <row r="576" spans="1:19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  <c r="S576" t="s">
        <v>2041</v>
      </c>
    </row>
    <row r="577" spans="1:19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  <c r="S577" t="s">
        <v>2041</v>
      </c>
    </row>
    <row r="578" spans="1:19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  <c r="S578" t="s">
        <v>2041</v>
      </c>
    </row>
    <row r="579" spans="1:19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  <c r="S579" t="s">
        <v>2041</v>
      </c>
    </row>
    <row r="580" spans="1:19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  <c r="S580" t="s">
        <v>2041</v>
      </c>
    </row>
    <row r="581" spans="1:19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  <c r="S581" t="s">
        <v>2041</v>
      </c>
    </row>
    <row r="582" spans="1:19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  <c r="S582" t="s">
        <v>2041</v>
      </c>
    </row>
    <row r="583" spans="1:19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  <c r="S583" t="s">
        <v>2041</v>
      </c>
    </row>
    <row r="584" spans="1:19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  <c r="S584" t="s">
        <v>2041</v>
      </c>
    </row>
    <row r="585" spans="1:19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  <c r="S585" t="s">
        <v>2041</v>
      </c>
    </row>
    <row r="586" spans="1:19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  <c r="S586" t="s">
        <v>2041</v>
      </c>
    </row>
    <row r="587" spans="1:19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  <c r="S587" t="s">
        <v>2041</v>
      </c>
    </row>
    <row r="588" spans="1:19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  <c r="S588" t="s">
        <v>2041</v>
      </c>
    </row>
    <row r="589" spans="1:19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  <c r="S589" t="s">
        <v>2041</v>
      </c>
    </row>
    <row r="590" spans="1:19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  <c r="S590" t="s">
        <v>2041</v>
      </c>
    </row>
    <row r="591" spans="1:19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  <c r="S591" t="s">
        <v>2041</v>
      </c>
    </row>
    <row r="592" spans="1:19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  <c r="S592" t="s">
        <v>2041</v>
      </c>
    </row>
    <row r="593" spans="1:19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  <c r="S593" t="s">
        <v>2041</v>
      </c>
    </row>
    <row r="594" spans="1:19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  <c r="S594" t="s">
        <v>2041</v>
      </c>
    </row>
    <row r="595" spans="1:19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  <c r="S595" t="s">
        <v>2041</v>
      </c>
    </row>
    <row r="596" spans="1:19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  <c r="S596" t="s">
        <v>2041</v>
      </c>
    </row>
    <row r="597" spans="1:19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  <c r="S597" t="s">
        <v>2041</v>
      </c>
    </row>
    <row r="598" spans="1:19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  <c r="S598" t="s">
        <v>2041</v>
      </c>
    </row>
    <row r="599" spans="1:19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  <c r="S599" t="s">
        <v>2041</v>
      </c>
    </row>
    <row r="600" spans="1:19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  <c r="S600" t="s">
        <v>2041</v>
      </c>
    </row>
    <row r="601" spans="1:19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  <c r="S601" t="s">
        <v>2042</v>
      </c>
    </row>
    <row r="602" spans="1:19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  <c r="S602" t="s">
        <v>2042</v>
      </c>
    </row>
    <row r="603" spans="1:19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  <c r="S603" t="s">
        <v>2042</v>
      </c>
    </row>
    <row r="604" spans="1:19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  <c r="S604" t="s">
        <v>2042</v>
      </c>
    </row>
    <row r="605" spans="1:19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  <c r="S605" t="s">
        <v>2042</v>
      </c>
    </row>
    <row r="606" spans="1:19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  <c r="S606" t="s">
        <v>2042</v>
      </c>
    </row>
    <row r="607" spans="1:19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  <c r="S607" t="s">
        <v>2042</v>
      </c>
    </row>
    <row r="608" spans="1:19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  <c r="S608" t="s">
        <v>2042</v>
      </c>
    </row>
    <row r="609" spans="1:19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  <c r="S609" t="s">
        <v>2042</v>
      </c>
    </row>
    <row r="610" spans="1:19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  <c r="S610" t="s">
        <v>2042</v>
      </c>
    </row>
    <row r="611" spans="1:19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  <c r="S611" t="s">
        <v>2042</v>
      </c>
    </row>
    <row r="612" spans="1:19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  <c r="S612" t="s">
        <v>2042</v>
      </c>
    </row>
    <row r="613" spans="1:19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  <c r="S613" t="s">
        <v>2042</v>
      </c>
    </row>
    <row r="614" spans="1:19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  <c r="S614" t="s">
        <v>2042</v>
      </c>
    </row>
    <row r="615" spans="1:19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  <c r="S615" t="s">
        <v>2042</v>
      </c>
    </row>
    <row r="616" spans="1:19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  <c r="S616" t="s">
        <v>2042</v>
      </c>
    </row>
    <row r="617" spans="1:19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  <c r="S617" t="s">
        <v>2042</v>
      </c>
    </row>
    <row r="618" spans="1:19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  <c r="S618" t="s">
        <v>2042</v>
      </c>
    </row>
    <row r="619" spans="1:19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  <c r="S619" t="s">
        <v>2042</v>
      </c>
    </row>
    <row r="620" spans="1:19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  <c r="S620" t="s">
        <v>2042</v>
      </c>
    </row>
    <row r="621" spans="1:19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  <c r="S621" t="s">
        <v>2042</v>
      </c>
    </row>
    <row r="622" spans="1:19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  <c r="S622" t="s">
        <v>2042</v>
      </c>
    </row>
    <row r="623" spans="1:19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  <c r="S623" t="s">
        <v>2042</v>
      </c>
    </row>
    <row r="624" spans="1:19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  <c r="S624" t="s">
        <v>2042</v>
      </c>
    </row>
    <row r="625" spans="1:19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  <c r="S625" t="s">
        <v>2042</v>
      </c>
    </row>
    <row r="626" spans="1:19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  <c r="S626" t="s">
        <v>2042</v>
      </c>
    </row>
    <row r="627" spans="1:19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  <c r="S627" t="s">
        <v>2042</v>
      </c>
    </row>
    <row r="628" spans="1:19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  <c r="S628" t="s">
        <v>2042</v>
      </c>
    </row>
    <row r="629" spans="1:19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  <c r="S629" t="s">
        <v>2042</v>
      </c>
    </row>
    <row r="630" spans="1:19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  <c r="S630" t="s">
        <v>2042</v>
      </c>
    </row>
    <row r="631" spans="1:19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  <c r="S631" t="s">
        <v>2034</v>
      </c>
    </row>
    <row r="632" spans="1:19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  <c r="S632" t="s">
        <v>2034</v>
      </c>
    </row>
    <row r="633" spans="1:19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  <c r="S633" t="s">
        <v>2034</v>
      </c>
    </row>
    <row r="634" spans="1:19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  <c r="S634" t="s">
        <v>2034</v>
      </c>
    </row>
    <row r="635" spans="1:19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  <c r="S635" t="s">
        <v>2034</v>
      </c>
    </row>
    <row r="636" spans="1:19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  <c r="S636" t="s">
        <v>2034</v>
      </c>
    </row>
    <row r="637" spans="1:19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  <c r="S637" t="s">
        <v>2034</v>
      </c>
    </row>
    <row r="638" spans="1:19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  <c r="S638" t="s">
        <v>2034</v>
      </c>
    </row>
    <row r="639" spans="1:19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  <c r="S639" t="s">
        <v>2036</v>
      </c>
    </row>
    <row r="640" spans="1:19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  <c r="S640" t="s">
        <v>2034</v>
      </c>
    </row>
    <row r="641" spans="1:19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  <c r="S641" t="s">
        <v>2036</v>
      </c>
    </row>
    <row r="642" spans="1:19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  <c r="S642" t="s">
        <v>2034</v>
      </c>
    </row>
    <row r="643" spans="1:19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  <c r="S643" t="s">
        <v>2036</v>
      </c>
    </row>
    <row r="644" spans="1:19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  <c r="S644" t="s">
        <v>2034</v>
      </c>
    </row>
    <row r="645" spans="1:19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  <c r="S645" t="s">
        <v>2034</v>
      </c>
    </row>
    <row r="646" spans="1:19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  <c r="S646" t="s">
        <v>2034</v>
      </c>
    </row>
    <row r="647" spans="1:19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  <c r="S647" t="s">
        <v>2034</v>
      </c>
    </row>
    <row r="648" spans="1:19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  <c r="S648" t="s">
        <v>2034</v>
      </c>
    </row>
    <row r="649" spans="1:19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  <c r="S649" t="s">
        <v>2034</v>
      </c>
    </row>
    <row r="650" spans="1:19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  <c r="S650" t="s">
        <v>2034</v>
      </c>
    </row>
    <row r="651" spans="1:19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  <c r="S651" t="s">
        <v>2034</v>
      </c>
    </row>
    <row r="652" spans="1:19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  <c r="S652" t="s">
        <v>2034</v>
      </c>
    </row>
    <row r="653" spans="1:19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  <c r="S653" t="s">
        <v>2034</v>
      </c>
    </row>
    <row r="654" spans="1:19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  <c r="S654" t="s">
        <v>2034</v>
      </c>
    </row>
    <row r="655" spans="1:19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  <c r="S655" t="s">
        <v>2034</v>
      </c>
    </row>
    <row r="656" spans="1:19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  <c r="S656" t="s">
        <v>2034</v>
      </c>
    </row>
    <row r="657" spans="1:19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  <c r="S657" t="s">
        <v>2034</v>
      </c>
    </row>
    <row r="658" spans="1:19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  <c r="S658" t="s">
        <v>2034</v>
      </c>
    </row>
    <row r="659" spans="1:19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  <c r="S659" t="s">
        <v>2036</v>
      </c>
    </row>
    <row r="660" spans="1:19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  <c r="S660" t="s">
        <v>2036</v>
      </c>
    </row>
    <row r="661" spans="1:19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  <c r="S661" t="s">
        <v>2036</v>
      </c>
    </row>
    <row r="662" spans="1:19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  <c r="S662" t="s">
        <v>2036</v>
      </c>
    </row>
    <row r="663" spans="1:19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  <c r="S663" t="s">
        <v>2036</v>
      </c>
    </row>
    <row r="664" spans="1:19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  <c r="S664" t="s">
        <v>2043</v>
      </c>
    </row>
    <row r="665" spans="1:19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  <c r="S665" t="s">
        <v>2043</v>
      </c>
    </row>
    <row r="666" spans="1:19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  <c r="S666" t="s">
        <v>2032</v>
      </c>
    </row>
    <row r="667" spans="1:19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  <c r="S667" t="s">
        <v>2032</v>
      </c>
    </row>
    <row r="668" spans="1:19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  <c r="S668" t="s">
        <v>2032</v>
      </c>
    </row>
    <row r="669" spans="1:19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  <c r="S669" t="s">
        <v>2032</v>
      </c>
    </row>
    <row r="670" spans="1:19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  <c r="S670" t="s">
        <v>2032</v>
      </c>
    </row>
    <row r="671" spans="1:19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  <c r="S671" t="s">
        <v>2032</v>
      </c>
    </row>
    <row r="672" spans="1:19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  <c r="S672" t="s">
        <v>2032</v>
      </c>
    </row>
    <row r="673" spans="1:19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  <c r="S673" t="s">
        <v>2032</v>
      </c>
    </row>
    <row r="674" spans="1:19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  <c r="S674" t="s">
        <v>2032</v>
      </c>
    </row>
    <row r="675" spans="1:19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  <c r="S675" t="s">
        <v>2032</v>
      </c>
    </row>
    <row r="676" spans="1:19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  <c r="S676" t="s">
        <v>2032</v>
      </c>
    </row>
    <row r="677" spans="1:19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  <c r="S677" t="s">
        <v>2033</v>
      </c>
    </row>
    <row r="678" spans="1:19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  <c r="S678" t="s">
        <v>2033</v>
      </c>
    </row>
    <row r="679" spans="1:19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  <c r="S679" t="s">
        <v>2033</v>
      </c>
    </row>
    <row r="680" spans="1:19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  <c r="S680" t="s">
        <v>2032</v>
      </c>
    </row>
    <row r="681" spans="1:19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  <c r="S681" t="s">
        <v>2033</v>
      </c>
    </row>
    <row r="682" spans="1:19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  <c r="S682" t="s">
        <v>2032</v>
      </c>
    </row>
    <row r="683" spans="1:19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  <c r="S683" t="s">
        <v>2032</v>
      </c>
    </row>
    <row r="684" spans="1:19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  <c r="S684" t="s">
        <v>2033</v>
      </c>
    </row>
    <row r="685" spans="1:19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  <c r="S685" t="s">
        <v>2033</v>
      </c>
    </row>
    <row r="686" spans="1:19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  <c r="S686" t="s">
        <v>2033</v>
      </c>
    </row>
    <row r="687" spans="1:19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  <c r="S687" t="s">
        <v>2032</v>
      </c>
    </row>
    <row r="688" spans="1:19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  <c r="S688" t="s">
        <v>2032</v>
      </c>
    </row>
    <row r="689" spans="1:19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  <c r="S689" t="s">
        <v>2033</v>
      </c>
    </row>
    <row r="690" spans="1:19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  <c r="S690" t="s">
        <v>2033</v>
      </c>
    </row>
    <row r="691" spans="1:19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  <c r="S691" t="s">
        <v>2033</v>
      </c>
    </row>
    <row r="692" spans="1:19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  <c r="S692" t="s">
        <v>2033</v>
      </c>
    </row>
    <row r="693" spans="1:19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  <c r="S693" t="s">
        <v>2033</v>
      </c>
    </row>
    <row r="694" spans="1:19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  <c r="S694" t="s">
        <v>2032</v>
      </c>
    </row>
    <row r="695" spans="1:19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  <c r="S695" t="s">
        <v>2033</v>
      </c>
    </row>
    <row r="696" spans="1:19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  <c r="S696" t="s">
        <v>2032</v>
      </c>
    </row>
    <row r="697" spans="1:19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  <c r="S697" t="s">
        <v>2033</v>
      </c>
    </row>
    <row r="698" spans="1:19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  <c r="S698" t="s">
        <v>2033</v>
      </c>
    </row>
    <row r="699" spans="1:19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  <c r="S699" t="s">
        <v>2032</v>
      </c>
    </row>
    <row r="700" spans="1:19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  <c r="S700" t="s">
        <v>2032</v>
      </c>
    </row>
    <row r="701" spans="1:19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  <c r="S701" t="s">
        <v>2033</v>
      </c>
    </row>
    <row r="702" spans="1:19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  <c r="S702" t="s">
        <v>2033</v>
      </c>
    </row>
    <row r="703" spans="1:19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  <c r="S703" t="s">
        <v>2032</v>
      </c>
    </row>
    <row r="704" spans="1:19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  <c r="S704" t="s">
        <v>2035</v>
      </c>
    </row>
    <row r="705" spans="1:19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  <c r="S705" t="s">
        <v>2035</v>
      </c>
    </row>
    <row r="706" spans="1:19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  <c r="S706" t="s">
        <v>2035</v>
      </c>
    </row>
    <row r="707" spans="1:19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  <c r="S707" t="s">
        <v>1524</v>
      </c>
    </row>
    <row r="708" spans="1:19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  <c r="S708" t="s">
        <v>1524</v>
      </c>
    </row>
    <row r="709" spans="1:19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  <c r="S709" t="s">
        <v>1524</v>
      </c>
    </row>
    <row r="710" spans="1:19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  <c r="S710" t="s">
        <v>1524</v>
      </c>
    </row>
    <row r="711" spans="1:19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  <c r="S711" t="s">
        <v>2035</v>
      </c>
    </row>
    <row r="712" spans="1:19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  <c r="S712" t="s">
        <v>2032</v>
      </c>
    </row>
    <row r="713" spans="1:19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  <c r="S713" t="s">
        <v>2033</v>
      </c>
    </row>
    <row r="714" spans="1:19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  <c r="S714" t="s">
        <v>1524</v>
      </c>
    </row>
    <row r="715" spans="1:19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  <c r="S715" t="s">
        <v>1524</v>
      </c>
    </row>
    <row r="716" spans="1:19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  <c r="S716" t="s">
        <v>1524</v>
      </c>
    </row>
    <row r="717" spans="1:19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  <c r="S717" t="s">
        <v>2035</v>
      </c>
    </row>
    <row r="718" spans="1:19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  <c r="S718" t="s">
        <v>2035</v>
      </c>
    </row>
    <row r="719" spans="1:19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  <c r="S719" t="s">
        <v>2035</v>
      </c>
    </row>
    <row r="720" spans="1:19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  <c r="S720" t="s">
        <v>2035</v>
      </c>
    </row>
    <row r="721" spans="1:19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  <c r="S721" t="s">
        <v>2035</v>
      </c>
    </row>
    <row r="722" spans="1:19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  <c r="S722" t="s">
        <v>2035</v>
      </c>
    </row>
    <row r="723" spans="1:19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  <c r="S723" t="s">
        <v>2035</v>
      </c>
    </row>
    <row r="724" spans="1:19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  <c r="S724" t="s">
        <v>2035</v>
      </c>
    </row>
    <row r="725" spans="1:19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  <c r="S725" t="s">
        <v>2035</v>
      </c>
    </row>
    <row r="726" spans="1:19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  <c r="S726" t="s">
        <v>2035</v>
      </c>
    </row>
    <row r="727" spans="1:19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  <c r="S727" t="s">
        <v>2035</v>
      </c>
    </row>
    <row r="728" spans="1:19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  <c r="S728" t="s">
        <v>2035</v>
      </c>
    </row>
    <row r="729" spans="1:19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  <c r="S729" t="s">
        <v>1524</v>
      </c>
    </row>
    <row r="730" spans="1:19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  <c r="S730" t="s">
        <v>1524</v>
      </c>
    </row>
    <row r="731" spans="1:19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  <c r="S731" t="s">
        <v>1524</v>
      </c>
    </row>
    <row r="732" spans="1:19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  <c r="S732" t="s">
        <v>1524</v>
      </c>
    </row>
    <row r="733" spans="1:19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  <c r="S733" t="s">
        <v>1524</v>
      </c>
    </row>
    <row r="734" spans="1:19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  <c r="S734" t="s">
        <v>1524</v>
      </c>
    </row>
    <row r="735" spans="1:19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  <c r="S735" t="s">
        <v>1524</v>
      </c>
    </row>
    <row r="736" spans="1:19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  <c r="S736" t="s">
        <v>1524</v>
      </c>
    </row>
    <row r="737" spans="1:19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  <c r="S737" t="s">
        <v>1524</v>
      </c>
    </row>
    <row r="738" spans="1:19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  <c r="S738" t="s">
        <v>1524</v>
      </c>
    </row>
    <row r="739" spans="1:19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  <c r="S739" t="s">
        <v>1524</v>
      </c>
    </row>
    <row r="740" spans="1:19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  <c r="S740" t="s">
        <v>1524</v>
      </c>
    </row>
    <row r="741" spans="1:19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  <c r="S741" t="s">
        <v>2038</v>
      </c>
    </row>
    <row r="742" spans="1:19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  <c r="S742" t="s">
        <v>2038</v>
      </c>
    </row>
    <row r="743" spans="1:19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  <c r="S743" t="s">
        <v>2038</v>
      </c>
    </row>
    <row r="744" spans="1:19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  <c r="S744" t="s">
        <v>2038</v>
      </c>
    </row>
    <row r="745" spans="1:19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  <c r="S745" t="s">
        <v>2038</v>
      </c>
    </row>
    <row r="746" spans="1:19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  <c r="S746" t="s">
        <v>2038</v>
      </c>
    </row>
    <row r="747" spans="1:19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  <c r="S747" t="s">
        <v>2038</v>
      </c>
    </row>
    <row r="748" spans="1:19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  <c r="S748" t="s">
        <v>2038</v>
      </c>
    </row>
    <row r="749" spans="1:19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  <c r="S749" t="s">
        <v>2038</v>
      </c>
    </row>
    <row r="750" spans="1:19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  <c r="S750" t="s">
        <v>2038</v>
      </c>
    </row>
    <row r="751" spans="1:19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  <c r="S751" t="s">
        <v>2038</v>
      </c>
    </row>
    <row r="752" spans="1:19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  <c r="S752" t="s">
        <v>2044</v>
      </c>
    </row>
    <row r="753" spans="1:19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  <c r="S753" t="s">
        <v>2038</v>
      </c>
    </row>
    <row r="754" spans="1:19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  <c r="S754" t="s">
        <v>2038</v>
      </c>
    </row>
    <row r="755" spans="1:19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  <c r="S755" t="s">
        <v>2038</v>
      </c>
    </row>
    <row r="756" spans="1:19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  <c r="S756" t="s">
        <v>2038</v>
      </c>
    </row>
    <row r="757" spans="1:19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  <c r="S757" t="s">
        <v>2025</v>
      </c>
    </row>
    <row r="758" spans="1:19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  <c r="S758" t="s">
        <v>2025</v>
      </c>
    </row>
    <row r="759" spans="1:19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  <c r="S759" t="s">
        <v>2025</v>
      </c>
    </row>
    <row r="760" spans="1:19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  <c r="S760" t="s">
        <v>2025</v>
      </c>
    </row>
    <row r="761" spans="1:19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  <c r="S761" t="s">
        <v>2025</v>
      </c>
    </row>
    <row r="762" spans="1:19" x14ac:dyDescent="0.25">
      <c r="A762" t="s">
        <v>1703</v>
      </c>
      <c r="B762" t="s">
        <v>736</v>
      </c>
      <c r="C762" t="s">
        <v>1955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1956</v>
      </c>
      <c r="O762" t="s">
        <v>1957</v>
      </c>
      <c r="P762" t="s">
        <v>1927</v>
      </c>
      <c r="Q762" t="s">
        <v>1946</v>
      </c>
      <c r="R762" t="s">
        <v>1949</v>
      </c>
      <c r="S762" t="s">
        <v>2025</v>
      </c>
    </row>
    <row r="763" spans="1:19" x14ac:dyDescent="0.25">
      <c r="A763" t="s">
        <v>1703</v>
      </c>
      <c r="B763" t="s">
        <v>821</v>
      </c>
      <c r="C763" t="s">
        <v>1958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1956</v>
      </c>
      <c r="O763" t="s">
        <v>1957</v>
      </c>
      <c r="P763" t="s">
        <v>1927</v>
      </c>
      <c r="Q763" t="s">
        <v>1939</v>
      </c>
      <c r="R763" t="s">
        <v>1949</v>
      </c>
      <c r="S763" t="s">
        <v>2025</v>
      </c>
    </row>
    <row r="764" spans="1:19" x14ac:dyDescent="0.25">
      <c r="A764" t="s">
        <v>1703</v>
      </c>
      <c r="B764" t="s">
        <v>658</v>
      </c>
      <c r="C764" t="s">
        <v>1959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1956</v>
      </c>
      <c r="O764" t="s">
        <v>1957</v>
      </c>
      <c r="P764" t="s">
        <v>1927</v>
      </c>
      <c r="Q764" t="s">
        <v>1947</v>
      </c>
      <c r="R764" t="s">
        <v>1949</v>
      </c>
      <c r="S764" t="s">
        <v>2025</v>
      </c>
    </row>
    <row r="765" spans="1:19" x14ac:dyDescent="0.25">
      <c r="A765" t="s">
        <v>1703</v>
      </c>
      <c r="B765" t="s">
        <v>772</v>
      </c>
      <c r="C765" t="s">
        <v>1961</v>
      </c>
      <c r="D765" t="s">
        <v>6</v>
      </c>
      <c r="E765" t="s">
        <v>1962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1963</v>
      </c>
      <c r="O765" t="s">
        <v>1960</v>
      </c>
      <c r="P765" t="s">
        <v>1927</v>
      </c>
      <c r="Q765" t="s">
        <v>1982</v>
      </c>
      <c r="R765" t="s">
        <v>1949</v>
      </c>
      <c r="S765" t="s">
        <v>2025</v>
      </c>
    </row>
    <row r="766" spans="1:19" x14ac:dyDescent="0.25">
      <c r="A766" t="s">
        <v>1703</v>
      </c>
      <c r="B766" t="s">
        <v>801</v>
      </c>
      <c r="C766" t="s">
        <v>1964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1963</v>
      </c>
      <c r="O766" t="s">
        <v>1931</v>
      </c>
      <c r="P766" t="s">
        <v>1927</v>
      </c>
      <c r="Q766" t="s">
        <v>1946</v>
      </c>
      <c r="R766" t="s">
        <v>1949</v>
      </c>
      <c r="S766" t="s">
        <v>2025</v>
      </c>
    </row>
    <row r="767" spans="1:19" x14ac:dyDescent="0.25">
      <c r="A767" t="s">
        <v>1703</v>
      </c>
      <c r="B767" t="s">
        <v>785</v>
      </c>
      <c r="C767" t="s">
        <v>1965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1963</v>
      </c>
      <c r="O767" t="s">
        <v>1931</v>
      </c>
      <c r="P767" t="s">
        <v>1927</v>
      </c>
      <c r="Q767" t="s">
        <v>1944</v>
      </c>
      <c r="R767" t="s">
        <v>1949</v>
      </c>
      <c r="S767" t="s">
        <v>2025</v>
      </c>
    </row>
    <row r="768" spans="1:19" x14ac:dyDescent="0.25">
      <c r="A768" t="s">
        <v>1703</v>
      </c>
      <c r="B768" t="s">
        <v>824</v>
      </c>
      <c r="C768" t="s">
        <v>1966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1963</v>
      </c>
      <c r="O768" t="s">
        <v>1931</v>
      </c>
      <c r="P768" t="s">
        <v>1927</v>
      </c>
      <c r="Q768" t="s">
        <v>1941</v>
      </c>
      <c r="R768" t="s">
        <v>1949</v>
      </c>
      <c r="S768" t="s">
        <v>2025</v>
      </c>
    </row>
    <row r="769" spans="1:19" x14ac:dyDescent="0.25">
      <c r="A769" t="s">
        <v>1703</v>
      </c>
      <c r="B769" t="s">
        <v>791</v>
      </c>
      <c r="C769" t="s">
        <v>1967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  <c r="S769" t="s">
        <v>2025</v>
      </c>
    </row>
    <row r="770" spans="1:19" x14ac:dyDescent="0.25">
      <c r="A770" t="s">
        <v>1703</v>
      </c>
      <c r="B770" t="s">
        <v>738</v>
      </c>
      <c r="C770" t="s">
        <v>1968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1969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  <c r="S770" t="s">
        <v>2025</v>
      </c>
    </row>
    <row r="771" spans="1:19" x14ac:dyDescent="0.25">
      <c r="A771" t="s">
        <v>1703</v>
      </c>
      <c r="B771" t="s">
        <v>690</v>
      </c>
      <c r="C771" t="s">
        <v>1970</v>
      </c>
      <c r="D771" t="s">
        <v>5</v>
      </c>
      <c r="E771" t="s">
        <v>1962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1971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1982</v>
      </c>
      <c r="R771" t="s">
        <v>1949</v>
      </c>
      <c r="S771" t="s">
        <v>2025</v>
      </c>
    </row>
    <row r="772" spans="1:19" x14ac:dyDescent="0.25">
      <c r="A772" t="s">
        <v>1703</v>
      </c>
      <c r="B772" t="s">
        <v>809</v>
      </c>
      <c r="C772" t="s">
        <v>1972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  <c r="S772" t="s">
        <v>2025</v>
      </c>
    </row>
    <row r="773" spans="1:19" x14ac:dyDescent="0.25">
      <c r="A773" t="s">
        <v>1703</v>
      </c>
      <c r="B773" t="s">
        <v>812</v>
      </c>
      <c r="C773" t="s">
        <v>1973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1974</v>
      </c>
      <c r="O773" t="s">
        <v>1975</v>
      </c>
      <c r="P773" t="s">
        <v>1927</v>
      </c>
      <c r="Q773" t="s">
        <v>1943</v>
      </c>
      <c r="R773" t="s">
        <v>1949</v>
      </c>
      <c r="S773" t="s">
        <v>2025</v>
      </c>
    </row>
    <row r="774" spans="1:19" x14ac:dyDescent="0.25">
      <c r="A774" t="s">
        <v>1703</v>
      </c>
      <c r="B774" t="s">
        <v>744</v>
      </c>
      <c r="C774" t="s">
        <v>1976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1977</v>
      </c>
      <c r="M774" t="s">
        <v>1980</v>
      </c>
      <c r="N774" t="s">
        <v>1974</v>
      </c>
      <c r="O774" t="s">
        <v>1975</v>
      </c>
      <c r="P774" t="s">
        <v>1927</v>
      </c>
      <c r="Q774" t="s">
        <v>1939</v>
      </c>
      <c r="R774" t="s">
        <v>1949</v>
      </c>
      <c r="S774" t="s">
        <v>2027</v>
      </c>
    </row>
    <row r="775" spans="1:19" x14ac:dyDescent="0.25">
      <c r="A775" t="s">
        <v>1703</v>
      </c>
      <c r="B775" t="s">
        <v>697</v>
      </c>
      <c r="C775" t="s">
        <v>1983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1978</v>
      </c>
      <c r="J775" t="s">
        <v>302</v>
      </c>
      <c r="K775" t="s">
        <v>1662</v>
      </c>
      <c r="L775" t="s">
        <v>1930</v>
      </c>
      <c r="M775" t="s">
        <v>1918</v>
      </c>
      <c r="N775" t="s">
        <v>1974</v>
      </c>
      <c r="O775" t="s">
        <v>1975</v>
      </c>
      <c r="P775" t="s">
        <v>1927</v>
      </c>
      <c r="Q775" t="s">
        <v>1947</v>
      </c>
      <c r="R775" t="s">
        <v>1949</v>
      </c>
      <c r="S775" t="s">
        <v>2025</v>
      </c>
    </row>
    <row r="776" spans="1:19" x14ac:dyDescent="0.25">
      <c r="A776" t="s">
        <v>1703</v>
      </c>
      <c r="B776" t="s">
        <v>694</v>
      </c>
      <c r="C776" t="s">
        <v>1979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1977</v>
      </c>
      <c r="M776" t="s">
        <v>1980</v>
      </c>
      <c r="N776" t="s">
        <v>1974</v>
      </c>
      <c r="O776" t="s">
        <v>1975</v>
      </c>
      <c r="P776" t="s">
        <v>1927</v>
      </c>
      <c r="Q776" t="s">
        <v>1941</v>
      </c>
      <c r="R776" t="s">
        <v>1949</v>
      </c>
      <c r="S776" t="s">
        <v>2027</v>
      </c>
    </row>
    <row r="777" spans="1:19" x14ac:dyDescent="0.25">
      <c r="A777" t="s">
        <v>1703</v>
      </c>
      <c r="B777" t="s">
        <v>762</v>
      </c>
      <c r="C777" t="s">
        <v>1981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1977</v>
      </c>
      <c r="M777" t="s">
        <v>1980</v>
      </c>
      <c r="N777" t="s">
        <v>1974</v>
      </c>
      <c r="O777" t="s">
        <v>1975</v>
      </c>
      <c r="P777" t="s">
        <v>1927</v>
      </c>
      <c r="Q777" t="s">
        <v>1944</v>
      </c>
      <c r="R777" t="s">
        <v>1949</v>
      </c>
      <c r="S777" t="s">
        <v>2027</v>
      </c>
    </row>
    <row r="778" spans="1:19" x14ac:dyDescent="0.25">
      <c r="A778" t="s">
        <v>1703</v>
      </c>
      <c r="B778" t="s">
        <v>788</v>
      </c>
      <c r="C778" t="s">
        <v>1984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1977</v>
      </c>
      <c r="M778" t="s">
        <v>1980</v>
      </c>
      <c r="N778" t="s">
        <v>1985</v>
      </c>
      <c r="O778" t="s">
        <v>1986</v>
      </c>
      <c r="P778" t="s">
        <v>1927</v>
      </c>
      <c r="Q778" t="s">
        <v>1939</v>
      </c>
      <c r="R778" t="s">
        <v>1949</v>
      </c>
      <c r="S778" t="s">
        <v>2027</v>
      </c>
    </row>
    <row r="779" spans="1:19" x14ac:dyDescent="0.25">
      <c r="A779" t="s">
        <v>1703</v>
      </c>
      <c r="B779" t="s">
        <v>770</v>
      </c>
      <c r="C779" t="s">
        <v>1987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1977</v>
      </c>
      <c r="M779" t="s">
        <v>1980</v>
      </c>
      <c r="N779" t="s">
        <v>1985</v>
      </c>
      <c r="O779" t="s">
        <v>1986</v>
      </c>
      <c r="P779" t="s">
        <v>1927</v>
      </c>
      <c r="Q779" t="s">
        <v>1946</v>
      </c>
      <c r="R779" t="s">
        <v>1949</v>
      </c>
      <c r="S779" t="s">
        <v>2027</v>
      </c>
    </row>
    <row r="780" spans="1:19" x14ac:dyDescent="0.25">
      <c r="A780" t="s">
        <v>1703</v>
      </c>
      <c r="B780" t="s">
        <v>722</v>
      </c>
      <c r="C780" t="s">
        <v>1988</v>
      </c>
      <c r="D780" t="s">
        <v>8</v>
      </c>
      <c r="E780" t="s">
        <v>1962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1977</v>
      </c>
      <c r="M780" t="s">
        <v>1980</v>
      </c>
      <c r="N780" t="s">
        <v>1985</v>
      </c>
      <c r="O780" t="s">
        <v>1986</v>
      </c>
      <c r="P780" t="s">
        <v>1927</v>
      </c>
      <c r="Q780" t="s">
        <v>1982</v>
      </c>
      <c r="R780" t="s">
        <v>1949</v>
      </c>
      <c r="S780" t="s">
        <v>2027</v>
      </c>
    </row>
    <row r="781" spans="1:19" x14ac:dyDescent="0.25">
      <c r="A781" t="s">
        <v>1703</v>
      </c>
      <c r="B781" t="s">
        <v>664</v>
      </c>
      <c r="C781" t="s">
        <v>1989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1977</v>
      </c>
      <c r="M781" t="s">
        <v>1980</v>
      </c>
      <c r="N781" t="s">
        <v>1985</v>
      </c>
      <c r="O781" t="s">
        <v>1986</v>
      </c>
      <c r="P781" t="s">
        <v>1927</v>
      </c>
      <c r="Q781" t="s">
        <v>1944</v>
      </c>
      <c r="R781" t="s">
        <v>1949</v>
      </c>
      <c r="S781" t="s">
        <v>2027</v>
      </c>
    </row>
    <row r="782" spans="1:19" x14ac:dyDescent="0.25">
      <c r="A782" t="s">
        <v>1703</v>
      </c>
      <c r="B782" t="s">
        <v>656</v>
      </c>
      <c r="C782" t="s">
        <v>1990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1977</v>
      </c>
      <c r="M782" t="s">
        <v>1980</v>
      </c>
      <c r="N782" t="s">
        <v>1985</v>
      </c>
      <c r="O782" t="s">
        <v>1986</v>
      </c>
      <c r="P782" t="s">
        <v>1927</v>
      </c>
      <c r="Q782" t="s">
        <v>1941</v>
      </c>
      <c r="R782" t="s">
        <v>1949</v>
      </c>
      <c r="S782" t="s">
        <v>2027</v>
      </c>
    </row>
    <row r="783" spans="1:19" x14ac:dyDescent="0.25">
      <c r="A783" t="s">
        <v>1703</v>
      </c>
      <c r="B783" t="s">
        <v>855</v>
      </c>
      <c r="C783" t="s">
        <v>1991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1977</v>
      </c>
      <c r="M783" t="s">
        <v>1980</v>
      </c>
      <c r="N783" t="s">
        <v>1985</v>
      </c>
      <c r="O783" t="s">
        <v>1986</v>
      </c>
      <c r="P783" t="s">
        <v>1927</v>
      </c>
      <c r="Q783" t="s">
        <v>1947</v>
      </c>
      <c r="R783" t="s">
        <v>1949</v>
      </c>
      <c r="S783" t="s">
        <v>2027</v>
      </c>
    </row>
    <row r="784" spans="1:19" x14ac:dyDescent="0.25">
      <c r="A784" t="s">
        <v>1703</v>
      </c>
      <c r="B784" t="s">
        <v>848</v>
      </c>
      <c r="C784" t="s">
        <v>1993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1977</v>
      </c>
      <c r="M784" t="s">
        <v>1980</v>
      </c>
      <c r="N784" t="s">
        <v>1994</v>
      </c>
      <c r="O784" t="s">
        <v>1992</v>
      </c>
      <c r="P784" t="s">
        <v>1927</v>
      </c>
      <c r="Q784" t="s">
        <v>1939</v>
      </c>
      <c r="R784" t="s">
        <v>1949</v>
      </c>
      <c r="S784" t="s">
        <v>2027</v>
      </c>
    </row>
    <row r="785" spans="1:19" x14ac:dyDescent="0.25">
      <c r="A785" t="s">
        <v>1703</v>
      </c>
      <c r="B785" t="s">
        <v>655</v>
      </c>
      <c r="C785" t="s">
        <v>1995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1977</v>
      </c>
      <c r="M785" t="s">
        <v>1980</v>
      </c>
      <c r="N785" t="s">
        <v>1994</v>
      </c>
      <c r="O785" t="s">
        <v>1992</v>
      </c>
      <c r="P785" t="s">
        <v>1927</v>
      </c>
      <c r="Q785" t="s">
        <v>1946</v>
      </c>
      <c r="R785" t="s">
        <v>1949</v>
      </c>
      <c r="S785" t="s">
        <v>2027</v>
      </c>
    </row>
    <row r="786" spans="1:19" x14ac:dyDescent="0.25">
      <c r="A786" t="s">
        <v>1703</v>
      </c>
      <c r="B786" t="s">
        <v>733</v>
      </c>
      <c r="C786" t="s">
        <v>1996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1977</v>
      </c>
      <c r="M786" t="s">
        <v>1980</v>
      </c>
      <c r="N786" t="s">
        <v>1994</v>
      </c>
      <c r="O786" t="s">
        <v>1992</v>
      </c>
      <c r="P786" t="s">
        <v>1927</v>
      </c>
      <c r="Q786" t="s">
        <v>1941</v>
      </c>
      <c r="R786" t="s">
        <v>1949</v>
      </c>
      <c r="S786" t="s">
        <v>2027</v>
      </c>
    </row>
    <row r="787" spans="1:19" x14ac:dyDescent="0.25">
      <c r="A787" t="s">
        <v>1703</v>
      </c>
      <c r="B787" t="s">
        <v>760</v>
      </c>
      <c r="C787" t="s">
        <v>1997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1977</v>
      </c>
      <c r="M787" t="s">
        <v>1980</v>
      </c>
      <c r="N787" t="s">
        <v>1994</v>
      </c>
      <c r="O787" t="s">
        <v>1992</v>
      </c>
      <c r="P787" t="s">
        <v>1927</v>
      </c>
      <c r="Q787" t="s">
        <v>1940</v>
      </c>
      <c r="R787" t="s">
        <v>1949</v>
      </c>
      <c r="S787" t="s">
        <v>2027</v>
      </c>
    </row>
    <row r="788" spans="1:19" x14ac:dyDescent="0.25">
      <c r="A788" t="s">
        <v>1703</v>
      </c>
      <c r="B788" t="s">
        <v>732</v>
      </c>
      <c r="C788" t="s">
        <v>1998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1977</v>
      </c>
      <c r="M788" t="s">
        <v>1980</v>
      </c>
      <c r="N788" t="s">
        <v>1994</v>
      </c>
      <c r="O788" t="s">
        <v>1992</v>
      </c>
      <c r="P788" t="s">
        <v>1927</v>
      </c>
      <c r="Q788" t="s">
        <v>1944</v>
      </c>
      <c r="R788" t="s">
        <v>1949</v>
      </c>
      <c r="S788" t="s">
        <v>2027</v>
      </c>
    </row>
    <row r="789" spans="1:19" x14ac:dyDescent="0.25">
      <c r="A789" t="s">
        <v>1703</v>
      </c>
      <c r="B789" t="s">
        <v>723</v>
      </c>
      <c r="C789" t="s">
        <v>2011</v>
      </c>
      <c r="D789" t="s">
        <v>6</v>
      </c>
      <c r="E789" t="s">
        <v>15</v>
      </c>
      <c r="F789" t="s">
        <v>140</v>
      </c>
      <c r="G789" t="s">
        <v>396</v>
      </c>
      <c r="H789" t="s">
        <v>814</v>
      </c>
      <c r="I789" t="s">
        <v>186</v>
      </c>
      <c r="J789" t="s">
        <v>1721</v>
      </c>
      <c r="K789" t="s">
        <v>1059</v>
      </c>
      <c r="L789" t="s">
        <v>1977</v>
      </c>
      <c r="M789" t="s">
        <v>1980</v>
      </c>
      <c r="N789" t="s">
        <v>2012</v>
      </c>
      <c r="O789" t="s">
        <v>1825</v>
      </c>
      <c r="P789" t="s">
        <v>1927</v>
      </c>
      <c r="Q789" t="s">
        <v>1939</v>
      </c>
      <c r="R789" t="s">
        <v>1949</v>
      </c>
      <c r="S789" t="s">
        <v>2027</v>
      </c>
    </row>
    <row r="790" spans="1:19" x14ac:dyDescent="0.25">
      <c r="A790" t="s">
        <v>1703</v>
      </c>
      <c r="B790" t="s">
        <v>717</v>
      </c>
      <c r="C790" t="s">
        <v>2013</v>
      </c>
      <c r="D790" t="s">
        <v>4</v>
      </c>
      <c r="E790" t="s">
        <v>15</v>
      </c>
      <c r="F790" t="s">
        <v>140</v>
      </c>
      <c r="G790" t="s">
        <v>396</v>
      </c>
      <c r="H790" t="s">
        <v>814</v>
      </c>
      <c r="I790" t="s">
        <v>149</v>
      </c>
      <c r="J790" t="s">
        <v>1034</v>
      </c>
      <c r="K790" t="s">
        <v>101</v>
      </c>
      <c r="L790" t="s">
        <v>1977</v>
      </c>
      <c r="M790" t="s">
        <v>2014</v>
      </c>
      <c r="N790" t="s">
        <v>2015</v>
      </c>
      <c r="O790" t="s">
        <v>2016</v>
      </c>
      <c r="P790" t="s">
        <v>1927</v>
      </c>
      <c r="Q790" t="s">
        <v>1939</v>
      </c>
      <c r="R790" t="s">
        <v>1949</v>
      </c>
      <c r="S790" t="s">
        <v>2045</v>
      </c>
    </row>
    <row r="791" spans="1:19" x14ac:dyDescent="0.25">
      <c r="A791" t="s">
        <v>1703</v>
      </c>
      <c r="B791" t="s">
        <v>759</v>
      </c>
      <c r="C791" t="s">
        <v>2017</v>
      </c>
      <c r="D791" t="s">
        <v>4</v>
      </c>
      <c r="E791" t="s">
        <v>14</v>
      </c>
      <c r="F791" t="s">
        <v>140</v>
      </c>
      <c r="G791" t="s">
        <v>396</v>
      </c>
      <c r="H791" t="s">
        <v>814</v>
      </c>
      <c r="I791" t="s">
        <v>175</v>
      </c>
      <c r="J791" t="s">
        <v>1037</v>
      </c>
      <c r="K791" t="s">
        <v>361</v>
      </c>
      <c r="L791" t="s">
        <v>1977</v>
      </c>
      <c r="M791" t="s">
        <v>2014</v>
      </c>
      <c r="N791" t="s">
        <v>2015</v>
      </c>
      <c r="O791" t="s">
        <v>2016</v>
      </c>
      <c r="P791" t="s">
        <v>1927</v>
      </c>
      <c r="Q791" t="s">
        <v>1946</v>
      </c>
      <c r="R791" t="s">
        <v>1949</v>
      </c>
      <c r="S791" t="s">
        <v>2045</v>
      </c>
    </row>
    <row r="792" spans="1:19" x14ac:dyDescent="0.25">
      <c r="A792" t="s">
        <v>1703</v>
      </c>
      <c r="B792" t="s">
        <v>729</v>
      </c>
      <c r="C792" t="s">
        <v>2018</v>
      </c>
      <c r="D792" t="s">
        <v>8</v>
      </c>
      <c r="E792" t="s">
        <v>9</v>
      </c>
      <c r="F792" t="s">
        <v>140</v>
      </c>
      <c r="G792" t="s">
        <v>396</v>
      </c>
      <c r="H792" t="s">
        <v>814</v>
      </c>
      <c r="I792" t="s">
        <v>126</v>
      </c>
      <c r="J792" t="s">
        <v>267</v>
      </c>
      <c r="K792" t="s">
        <v>361</v>
      </c>
      <c r="L792" t="s">
        <v>1977</v>
      </c>
      <c r="M792" t="s">
        <v>2014</v>
      </c>
      <c r="N792" t="s">
        <v>2015</v>
      </c>
      <c r="O792" t="s">
        <v>2016</v>
      </c>
      <c r="P792" t="s">
        <v>1927</v>
      </c>
      <c r="Q792" t="s">
        <v>1940</v>
      </c>
      <c r="R792" t="s">
        <v>1949</v>
      </c>
      <c r="S792" t="s">
        <v>2045</v>
      </c>
    </row>
    <row r="793" spans="1:19" x14ac:dyDescent="0.25">
      <c r="A793" t="s">
        <v>1703</v>
      </c>
      <c r="B793" t="s">
        <v>781</v>
      </c>
      <c r="C793" t="s">
        <v>2019</v>
      </c>
      <c r="D793" t="s">
        <v>6</v>
      </c>
      <c r="E793" t="s">
        <v>10</v>
      </c>
      <c r="F793" t="s">
        <v>140</v>
      </c>
      <c r="G793" t="s">
        <v>396</v>
      </c>
      <c r="H793" t="s">
        <v>814</v>
      </c>
      <c r="I793" t="s">
        <v>297</v>
      </c>
      <c r="J793" t="s">
        <v>1810</v>
      </c>
      <c r="K793" t="s">
        <v>361</v>
      </c>
      <c r="L793" t="s">
        <v>1977</v>
      </c>
      <c r="M793" t="s">
        <v>2014</v>
      </c>
      <c r="N793" t="s">
        <v>2015</v>
      </c>
      <c r="O793" t="s">
        <v>2016</v>
      </c>
      <c r="P793" t="s">
        <v>1927</v>
      </c>
      <c r="Q793" t="s">
        <v>1943</v>
      </c>
      <c r="R793" t="s">
        <v>1949</v>
      </c>
      <c r="S793" t="s">
        <v>2045</v>
      </c>
    </row>
    <row r="794" spans="1:19" x14ac:dyDescent="0.25">
      <c r="A794" t="s">
        <v>1703</v>
      </c>
      <c r="B794" t="s">
        <v>720</v>
      </c>
      <c r="C794" t="s">
        <v>2047</v>
      </c>
      <c r="D794" t="s">
        <v>4</v>
      </c>
      <c r="E794" t="s">
        <v>14</v>
      </c>
      <c r="F794" t="s">
        <v>140</v>
      </c>
      <c r="G794" t="s">
        <v>396</v>
      </c>
      <c r="H794" t="s">
        <v>814</v>
      </c>
      <c r="I794" t="s">
        <v>389</v>
      </c>
      <c r="J794" t="s">
        <v>1810</v>
      </c>
      <c r="K794" t="s">
        <v>1052</v>
      </c>
      <c r="L794" t="s">
        <v>2048</v>
      </c>
      <c r="M794" t="s">
        <v>2014</v>
      </c>
      <c r="N794" t="s">
        <v>2049</v>
      </c>
      <c r="O794" t="s">
        <v>2020</v>
      </c>
      <c r="P794" t="s">
        <v>1927</v>
      </c>
      <c r="Q794" t="s">
        <v>1946</v>
      </c>
      <c r="R794" t="s">
        <v>1949</v>
      </c>
      <c r="S794" t="s">
        <v>2028</v>
      </c>
    </row>
    <row r="795" spans="1:19" x14ac:dyDescent="0.25">
      <c r="A795" t="s">
        <v>1703</v>
      </c>
      <c r="B795" t="s">
        <v>768</v>
      </c>
      <c r="C795" t="s">
        <v>2050</v>
      </c>
      <c r="D795" t="s">
        <v>5</v>
      </c>
      <c r="E795" t="s">
        <v>11</v>
      </c>
      <c r="F795" t="s">
        <v>140</v>
      </c>
      <c r="G795" t="s">
        <v>396</v>
      </c>
      <c r="H795" t="s">
        <v>814</v>
      </c>
      <c r="I795" t="s">
        <v>1021</v>
      </c>
      <c r="J795" t="s">
        <v>1195</v>
      </c>
      <c r="K795" t="s">
        <v>73</v>
      </c>
      <c r="L795" t="s">
        <v>1977</v>
      </c>
      <c r="M795" t="s">
        <v>1980</v>
      </c>
      <c r="N795" t="s">
        <v>2049</v>
      </c>
      <c r="O795" t="s">
        <v>2020</v>
      </c>
      <c r="P795" t="s">
        <v>1927</v>
      </c>
      <c r="Q795" t="s">
        <v>1941</v>
      </c>
      <c r="R795" t="s">
        <v>1949</v>
      </c>
      <c r="S795" t="s">
        <v>2027</v>
      </c>
    </row>
    <row r="796" spans="1:19" x14ac:dyDescent="0.25">
      <c r="A796" t="s">
        <v>1703</v>
      </c>
      <c r="B796" t="s">
        <v>752</v>
      </c>
      <c r="C796" t="s">
        <v>2051</v>
      </c>
      <c r="D796" t="s">
        <v>6</v>
      </c>
      <c r="E796" t="s">
        <v>13</v>
      </c>
      <c r="F796" t="s">
        <v>1869</v>
      </c>
      <c r="G796" t="s">
        <v>396</v>
      </c>
      <c r="H796" t="s">
        <v>814</v>
      </c>
      <c r="I796" t="s">
        <v>1685</v>
      </c>
      <c r="J796" t="s">
        <v>302</v>
      </c>
      <c r="K796" t="s">
        <v>188</v>
      </c>
      <c r="L796" t="s">
        <v>2048</v>
      </c>
      <c r="M796" t="s">
        <v>2014</v>
      </c>
      <c r="N796" t="s">
        <v>2049</v>
      </c>
      <c r="O796" t="s">
        <v>2020</v>
      </c>
      <c r="P796" t="s">
        <v>1927</v>
      </c>
      <c r="Q796" t="s">
        <v>1944</v>
      </c>
      <c r="R796" t="s">
        <v>1949</v>
      </c>
      <c r="S796" t="s">
        <v>2028</v>
      </c>
    </row>
    <row r="797" spans="1:19" x14ac:dyDescent="0.25">
      <c r="A797" t="s">
        <v>1703</v>
      </c>
      <c r="B797" t="s">
        <v>847</v>
      </c>
      <c r="C797" t="s">
        <v>2052</v>
      </c>
      <c r="D797" t="s">
        <v>8</v>
      </c>
      <c r="E797" t="s">
        <v>10</v>
      </c>
      <c r="F797" t="s">
        <v>140</v>
      </c>
      <c r="G797" t="s">
        <v>396</v>
      </c>
      <c r="H797" t="s">
        <v>814</v>
      </c>
      <c r="I797" t="s">
        <v>23</v>
      </c>
      <c r="J797" t="s">
        <v>1010</v>
      </c>
      <c r="K797" t="s">
        <v>371</v>
      </c>
      <c r="L797" t="s">
        <v>1977</v>
      </c>
      <c r="M797" t="s">
        <v>1980</v>
      </c>
      <c r="N797" t="s">
        <v>2049</v>
      </c>
      <c r="O797" t="s">
        <v>2020</v>
      </c>
      <c r="P797" t="s">
        <v>1927</v>
      </c>
      <c r="Q797" t="s">
        <v>1943</v>
      </c>
      <c r="R797" t="s">
        <v>1949</v>
      </c>
      <c r="S797" t="s">
        <v>2027</v>
      </c>
    </row>
    <row r="798" spans="1:19" x14ac:dyDescent="0.25">
      <c r="A798" t="s">
        <v>1703</v>
      </c>
      <c r="B798" t="s">
        <v>858</v>
      </c>
      <c r="C798" t="s">
        <v>2053</v>
      </c>
      <c r="D798" t="s">
        <v>8</v>
      </c>
      <c r="E798" t="s">
        <v>12</v>
      </c>
      <c r="F798" t="s">
        <v>140</v>
      </c>
      <c r="G798" t="s">
        <v>396</v>
      </c>
      <c r="H798" t="s">
        <v>814</v>
      </c>
      <c r="I798" t="s">
        <v>74</v>
      </c>
      <c r="J798" t="s">
        <v>1034</v>
      </c>
      <c r="K798" t="s">
        <v>265</v>
      </c>
      <c r="L798" t="s">
        <v>2048</v>
      </c>
      <c r="M798" t="s">
        <v>2014</v>
      </c>
      <c r="N798" t="s">
        <v>2049</v>
      </c>
      <c r="O798" t="s">
        <v>2020</v>
      </c>
      <c r="P798" t="s">
        <v>1927</v>
      </c>
      <c r="Q798" t="s">
        <v>1945</v>
      </c>
      <c r="R798" t="s">
        <v>1949</v>
      </c>
      <c r="S798" t="s">
        <v>2028</v>
      </c>
    </row>
    <row r="799" spans="1:19" x14ac:dyDescent="0.25">
      <c r="A799" t="s">
        <v>1703</v>
      </c>
      <c r="B799" t="s">
        <v>839</v>
      </c>
      <c r="C799" t="s">
        <v>2054</v>
      </c>
      <c r="D799" t="s">
        <v>8</v>
      </c>
      <c r="E799" t="s">
        <v>15</v>
      </c>
      <c r="F799" t="s">
        <v>140</v>
      </c>
      <c r="G799" t="s">
        <v>396</v>
      </c>
      <c r="H799" t="s">
        <v>814</v>
      </c>
      <c r="I799" t="s">
        <v>23</v>
      </c>
      <c r="J799" t="s">
        <v>340</v>
      </c>
      <c r="K799" t="s">
        <v>30</v>
      </c>
      <c r="L799" t="s">
        <v>1977</v>
      </c>
      <c r="M799" t="s">
        <v>1980</v>
      </c>
      <c r="N799" t="s">
        <v>2049</v>
      </c>
      <c r="O799" t="s">
        <v>2020</v>
      </c>
      <c r="P799" t="s">
        <v>1927</v>
      </c>
      <c r="Q799" t="s">
        <v>1939</v>
      </c>
      <c r="R799" t="s">
        <v>1949</v>
      </c>
      <c r="S799" t="s">
        <v>2027</v>
      </c>
    </row>
    <row r="800" spans="1:19" x14ac:dyDescent="0.25">
      <c r="A800" t="s">
        <v>1703</v>
      </c>
      <c r="B800" t="s">
        <v>765</v>
      </c>
      <c r="C800" t="s">
        <v>2055</v>
      </c>
      <c r="D800" t="s">
        <v>6</v>
      </c>
      <c r="E800" t="s">
        <v>16</v>
      </c>
      <c r="F800" t="s">
        <v>1869</v>
      </c>
      <c r="G800" t="s">
        <v>396</v>
      </c>
      <c r="H800" t="s">
        <v>814</v>
      </c>
      <c r="I800" t="s">
        <v>23</v>
      </c>
      <c r="J800" t="s">
        <v>1010</v>
      </c>
      <c r="K800" t="s">
        <v>371</v>
      </c>
      <c r="L800" t="s">
        <v>1977</v>
      </c>
      <c r="M800" t="s">
        <v>1980</v>
      </c>
      <c r="N800" t="s">
        <v>2049</v>
      </c>
      <c r="O800" t="s">
        <v>2020</v>
      </c>
      <c r="P800" t="s">
        <v>1927</v>
      </c>
      <c r="Q800" t="s">
        <v>1947</v>
      </c>
      <c r="R800" t="s">
        <v>1949</v>
      </c>
      <c r="S800" t="s">
        <v>2027</v>
      </c>
    </row>
    <row r="801" spans="1:19" x14ac:dyDescent="0.25">
      <c r="A801" t="s">
        <v>1703</v>
      </c>
      <c r="B801" t="s">
        <v>850</v>
      </c>
      <c r="C801" t="s">
        <v>2056</v>
      </c>
      <c r="D801" t="s">
        <v>5</v>
      </c>
      <c r="E801" t="s">
        <v>9</v>
      </c>
      <c r="F801" t="s">
        <v>140</v>
      </c>
      <c r="G801" t="s">
        <v>396</v>
      </c>
      <c r="H801" t="s">
        <v>814</v>
      </c>
      <c r="I801" t="s">
        <v>2057</v>
      </c>
      <c r="J801" t="s">
        <v>341</v>
      </c>
      <c r="K801" t="s">
        <v>1052</v>
      </c>
      <c r="L801" t="s">
        <v>2048</v>
      </c>
      <c r="M801" t="s">
        <v>2014</v>
      </c>
      <c r="N801" t="s">
        <v>2049</v>
      </c>
      <c r="O801" t="s">
        <v>2020</v>
      </c>
      <c r="P801" t="s">
        <v>1927</v>
      </c>
      <c r="Q801" t="s">
        <v>1940</v>
      </c>
      <c r="R801" t="s">
        <v>1949</v>
      </c>
      <c r="S801" t="s">
        <v>2028</v>
      </c>
    </row>
    <row r="802" spans="1:19" x14ac:dyDescent="0.25">
      <c r="A802" t="s">
        <v>1703</v>
      </c>
      <c r="B802" t="s">
        <v>836</v>
      </c>
      <c r="C802" t="s">
        <v>2058</v>
      </c>
      <c r="D802" t="s">
        <v>4</v>
      </c>
      <c r="E802" t="s">
        <v>1962</v>
      </c>
      <c r="F802" t="s">
        <v>140</v>
      </c>
      <c r="G802" t="s">
        <v>396</v>
      </c>
      <c r="H802" t="s">
        <v>814</v>
      </c>
      <c r="I802" t="s">
        <v>50</v>
      </c>
      <c r="J802" t="s">
        <v>344</v>
      </c>
      <c r="K802" t="s">
        <v>1139</v>
      </c>
      <c r="L802" t="s">
        <v>1977</v>
      </c>
      <c r="M802" t="s">
        <v>1980</v>
      </c>
      <c r="N802" t="s">
        <v>2049</v>
      </c>
      <c r="O802" t="s">
        <v>2020</v>
      </c>
      <c r="P802" t="s">
        <v>1927</v>
      </c>
      <c r="Q802" t="s">
        <v>1982</v>
      </c>
      <c r="R802" t="s">
        <v>1949</v>
      </c>
      <c r="S802" t="s">
        <v>2027</v>
      </c>
    </row>
    <row r="803" spans="1:19" x14ac:dyDescent="0.25">
      <c r="A803" t="s">
        <v>1703</v>
      </c>
      <c r="B803" t="s">
        <v>842</v>
      </c>
      <c r="C803" t="s">
        <v>2059</v>
      </c>
      <c r="D803" t="s">
        <v>4</v>
      </c>
      <c r="E803" t="s">
        <v>17</v>
      </c>
      <c r="F803" t="s">
        <v>140</v>
      </c>
      <c r="G803" t="s">
        <v>396</v>
      </c>
      <c r="H803" t="s">
        <v>814</v>
      </c>
      <c r="I803" t="s">
        <v>261</v>
      </c>
      <c r="J803" t="s">
        <v>332</v>
      </c>
      <c r="K803" t="s">
        <v>188</v>
      </c>
      <c r="L803" t="s">
        <v>2048</v>
      </c>
      <c r="M803" t="s">
        <v>2014</v>
      </c>
      <c r="N803" t="s">
        <v>2049</v>
      </c>
      <c r="O803" t="s">
        <v>2020</v>
      </c>
      <c r="P803" t="s">
        <v>1927</v>
      </c>
      <c r="Q803" t="s">
        <v>1942</v>
      </c>
      <c r="R803" t="s">
        <v>1949</v>
      </c>
      <c r="S803" t="s">
        <v>2028</v>
      </c>
    </row>
    <row r="804" spans="1:19" x14ac:dyDescent="0.25">
      <c r="A804" t="s">
        <v>1703</v>
      </c>
      <c r="B804" t="s">
        <v>849</v>
      </c>
      <c r="C804" t="s">
        <v>2060</v>
      </c>
      <c r="D804" t="s">
        <v>5</v>
      </c>
      <c r="E804" t="s">
        <v>9</v>
      </c>
      <c r="F804" t="s">
        <v>140</v>
      </c>
      <c r="G804" t="s">
        <v>394</v>
      </c>
      <c r="H804" t="s">
        <v>814</v>
      </c>
      <c r="I804" t="s">
        <v>264</v>
      </c>
      <c r="J804" t="s">
        <v>381</v>
      </c>
      <c r="K804" t="s">
        <v>1032</v>
      </c>
      <c r="L804" t="s">
        <v>1977</v>
      </c>
      <c r="M804" t="s">
        <v>1980</v>
      </c>
      <c r="N804" t="s">
        <v>2061</v>
      </c>
      <c r="O804" t="s">
        <v>1985</v>
      </c>
      <c r="P804" t="s">
        <v>1927</v>
      </c>
      <c r="Q804" t="s">
        <v>1940</v>
      </c>
      <c r="R804" t="s">
        <v>1949</v>
      </c>
      <c r="S804" t="s">
        <v>2027</v>
      </c>
    </row>
    <row r="805" spans="1:19" x14ac:dyDescent="0.25">
      <c r="A805" t="s">
        <v>1703</v>
      </c>
      <c r="B805" t="s">
        <v>860</v>
      </c>
      <c r="C805" t="s">
        <v>2062</v>
      </c>
      <c r="D805" t="s">
        <v>4</v>
      </c>
      <c r="E805" t="s">
        <v>15</v>
      </c>
      <c r="F805" t="s">
        <v>140</v>
      </c>
      <c r="G805" t="s">
        <v>394</v>
      </c>
      <c r="H805" t="s">
        <v>814</v>
      </c>
      <c r="I805" t="s">
        <v>339</v>
      </c>
      <c r="J805" t="s">
        <v>364</v>
      </c>
      <c r="K805" t="s">
        <v>1072</v>
      </c>
      <c r="L805" t="s">
        <v>1977</v>
      </c>
      <c r="M805" t="s">
        <v>1980</v>
      </c>
      <c r="N805" t="s">
        <v>2061</v>
      </c>
      <c r="O805" t="s">
        <v>1985</v>
      </c>
      <c r="P805" t="s">
        <v>1927</v>
      </c>
      <c r="Q805" t="s">
        <v>1939</v>
      </c>
      <c r="R805" t="s">
        <v>1949</v>
      </c>
      <c r="S805" t="s">
        <v>2027</v>
      </c>
    </row>
    <row r="806" spans="1:19" x14ac:dyDescent="0.25">
      <c r="A806" t="s">
        <v>1703</v>
      </c>
      <c r="B806" t="s">
        <v>702</v>
      </c>
      <c r="C806" t="s">
        <v>2063</v>
      </c>
      <c r="D806" t="s">
        <v>8</v>
      </c>
      <c r="E806" t="s">
        <v>16</v>
      </c>
      <c r="F806" t="s">
        <v>140</v>
      </c>
      <c r="G806" t="s">
        <v>394</v>
      </c>
      <c r="H806" t="s">
        <v>814</v>
      </c>
      <c r="I806" t="s">
        <v>2064</v>
      </c>
      <c r="J806" t="s">
        <v>287</v>
      </c>
      <c r="K806" t="s">
        <v>2065</v>
      </c>
      <c r="L806" t="s">
        <v>2048</v>
      </c>
      <c r="M806" t="s">
        <v>2014</v>
      </c>
      <c r="N806" t="s">
        <v>2061</v>
      </c>
      <c r="O806" t="s">
        <v>1985</v>
      </c>
      <c r="P806" t="s">
        <v>1927</v>
      </c>
      <c r="Q806" t="s">
        <v>1947</v>
      </c>
      <c r="R806" t="s">
        <v>1949</v>
      </c>
      <c r="S806" t="s">
        <v>2028</v>
      </c>
    </row>
    <row r="807" spans="1:19" x14ac:dyDescent="0.25">
      <c r="A807" t="s">
        <v>1703</v>
      </c>
      <c r="B807" t="s">
        <v>652</v>
      </c>
      <c r="C807" t="s">
        <v>2066</v>
      </c>
      <c r="D807" t="s">
        <v>6</v>
      </c>
      <c r="E807" t="s">
        <v>11</v>
      </c>
      <c r="F807" t="s">
        <v>140</v>
      </c>
      <c r="G807" t="s">
        <v>394</v>
      </c>
      <c r="H807" t="s">
        <v>814</v>
      </c>
      <c r="I807" t="s">
        <v>264</v>
      </c>
      <c r="J807" t="s">
        <v>298</v>
      </c>
      <c r="K807" t="s">
        <v>1149</v>
      </c>
      <c r="L807" t="s">
        <v>1977</v>
      </c>
      <c r="M807" t="s">
        <v>1980</v>
      </c>
      <c r="N807" t="s">
        <v>2061</v>
      </c>
      <c r="O807" t="s">
        <v>1985</v>
      </c>
      <c r="P807" t="s">
        <v>1927</v>
      </c>
      <c r="Q807" t="s">
        <v>1941</v>
      </c>
      <c r="R807" t="s">
        <v>1949</v>
      </c>
      <c r="S807" t="s">
        <v>2027</v>
      </c>
    </row>
    <row r="808" spans="1:19" x14ac:dyDescent="0.25">
      <c r="A808" t="s">
        <v>1703</v>
      </c>
      <c r="B808" t="s">
        <v>761</v>
      </c>
      <c r="C808" t="s">
        <v>2067</v>
      </c>
      <c r="D808" t="s">
        <v>5</v>
      </c>
      <c r="E808" t="s">
        <v>10</v>
      </c>
      <c r="F808" t="s">
        <v>140</v>
      </c>
      <c r="G808" t="s">
        <v>394</v>
      </c>
      <c r="H808" t="s">
        <v>814</v>
      </c>
      <c r="I808" t="s">
        <v>1971</v>
      </c>
      <c r="J808" t="s">
        <v>332</v>
      </c>
      <c r="K808" t="s">
        <v>2065</v>
      </c>
      <c r="L808" t="s">
        <v>2048</v>
      </c>
      <c r="M808" t="s">
        <v>2014</v>
      </c>
      <c r="N808" t="s">
        <v>2061</v>
      </c>
      <c r="O808" t="s">
        <v>1985</v>
      </c>
      <c r="P808" t="s">
        <v>1927</v>
      </c>
      <c r="Q808" t="s">
        <v>1943</v>
      </c>
      <c r="R808" t="s">
        <v>1949</v>
      </c>
      <c r="S808" t="s">
        <v>2028</v>
      </c>
    </row>
    <row r="809" spans="1:19" x14ac:dyDescent="0.25">
      <c r="A809" t="s">
        <v>1703</v>
      </c>
      <c r="B809" t="s">
        <v>713</v>
      </c>
      <c r="C809" t="s">
        <v>2068</v>
      </c>
      <c r="D809" t="s">
        <v>4</v>
      </c>
      <c r="E809" t="s">
        <v>15</v>
      </c>
      <c r="F809" t="s">
        <v>140</v>
      </c>
      <c r="G809" t="s">
        <v>394</v>
      </c>
      <c r="H809" t="s">
        <v>814</v>
      </c>
      <c r="I809" t="s">
        <v>70</v>
      </c>
      <c r="J809" t="s">
        <v>2069</v>
      </c>
      <c r="K809" t="s">
        <v>57</v>
      </c>
      <c r="L809" t="s">
        <v>2048</v>
      </c>
      <c r="M809" t="s">
        <v>2014</v>
      </c>
      <c r="N809" t="s">
        <v>2061</v>
      </c>
      <c r="O809" t="s">
        <v>1985</v>
      </c>
      <c r="P809" t="s">
        <v>1927</v>
      </c>
      <c r="Q809" t="s">
        <v>1939</v>
      </c>
      <c r="R809" t="s">
        <v>1949</v>
      </c>
      <c r="S809" t="s">
        <v>2028</v>
      </c>
    </row>
    <row r="810" spans="1:19" x14ac:dyDescent="0.25">
      <c r="A810" t="s">
        <v>1703</v>
      </c>
      <c r="B810" t="s">
        <v>657</v>
      </c>
      <c r="C810" t="s">
        <v>2070</v>
      </c>
      <c r="D810" t="s">
        <v>6</v>
      </c>
      <c r="E810" t="s">
        <v>9</v>
      </c>
      <c r="F810" t="s">
        <v>140</v>
      </c>
      <c r="G810" t="s">
        <v>394</v>
      </c>
      <c r="H810" t="s">
        <v>814</v>
      </c>
      <c r="I810" t="s">
        <v>79</v>
      </c>
      <c r="J810" t="s">
        <v>1037</v>
      </c>
      <c r="K810" t="s">
        <v>2065</v>
      </c>
      <c r="L810" t="s">
        <v>2048</v>
      </c>
      <c r="M810" t="s">
        <v>2014</v>
      </c>
      <c r="N810" t="s">
        <v>2061</v>
      </c>
      <c r="O810" t="s">
        <v>1985</v>
      </c>
      <c r="P810" t="s">
        <v>1927</v>
      </c>
      <c r="Q810" t="s">
        <v>1940</v>
      </c>
      <c r="R810" t="s">
        <v>1949</v>
      </c>
      <c r="S810" t="s">
        <v>2028</v>
      </c>
    </row>
    <row r="811" spans="1:19" x14ac:dyDescent="0.25">
      <c r="A811" t="s">
        <v>1703</v>
      </c>
      <c r="B811" t="s">
        <v>678</v>
      </c>
      <c r="C811" t="s">
        <v>2071</v>
      </c>
      <c r="D811" t="s">
        <v>8</v>
      </c>
      <c r="E811" t="s">
        <v>14</v>
      </c>
      <c r="F811" t="s">
        <v>140</v>
      </c>
      <c r="G811" t="s">
        <v>394</v>
      </c>
      <c r="H811" t="s">
        <v>814</v>
      </c>
      <c r="I811" t="s">
        <v>70</v>
      </c>
      <c r="J811" t="s">
        <v>2069</v>
      </c>
      <c r="K811" t="s">
        <v>57</v>
      </c>
      <c r="L811" t="s">
        <v>2048</v>
      </c>
      <c r="M811" t="s">
        <v>2014</v>
      </c>
      <c r="N811" t="s">
        <v>2061</v>
      </c>
      <c r="O811" t="s">
        <v>1985</v>
      </c>
      <c r="P811" t="s">
        <v>1927</v>
      </c>
      <c r="Q811" t="s">
        <v>1946</v>
      </c>
      <c r="R811" t="s">
        <v>1949</v>
      </c>
      <c r="S811" t="s">
        <v>2028</v>
      </c>
    </row>
    <row r="812" spans="1:19" x14ac:dyDescent="0.25">
      <c r="A812" t="s">
        <v>1703</v>
      </c>
      <c r="B812" t="s">
        <v>764</v>
      </c>
      <c r="C812" t="s">
        <v>2072</v>
      </c>
      <c r="D812" t="s">
        <v>6</v>
      </c>
      <c r="E812" t="s">
        <v>10</v>
      </c>
      <c r="F812" t="s">
        <v>140</v>
      </c>
      <c r="G812" t="s">
        <v>394</v>
      </c>
      <c r="H812" t="s">
        <v>814</v>
      </c>
      <c r="I812" t="s">
        <v>25</v>
      </c>
      <c r="J812" t="s">
        <v>1802</v>
      </c>
      <c r="K812" t="s">
        <v>1160</v>
      </c>
      <c r="L812" t="s">
        <v>2048</v>
      </c>
      <c r="M812" t="s">
        <v>2014</v>
      </c>
      <c r="N812" t="s">
        <v>1826</v>
      </c>
      <c r="O812" t="s">
        <v>2073</v>
      </c>
      <c r="P812" t="s">
        <v>1927</v>
      </c>
      <c r="Q812" t="s">
        <v>1943</v>
      </c>
      <c r="R812" t="s">
        <v>1949</v>
      </c>
      <c r="S812" t="s">
        <v>2028</v>
      </c>
    </row>
    <row r="813" spans="1:19" x14ac:dyDescent="0.25">
      <c r="A813" t="s">
        <v>1703</v>
      </c>
      <c r="B813" t="s">
        <v>856</v>
      </c>
      <c r="C813" t="s">
        <v>2074</v>
      </c>
      <c r="D813" t="s">
        <v>8</v>
      </c>
      <c r="E813" t="s">
        <v>14</v>
      </c>
      <c r="F813" t="s">
        <v>140</v>
      </c>
      <c r="G813" t="s">
        <v>394</v>
      </c>
      <c r="H813" t="s">
        <v>814</v>
      </c>
      <c r="I813" t="s">
        <v>129</v>
      </c>
      <c r="J813" t="s">
        <v>1810</v>
      </c>
      <c r="K813" t="s">
        <v>24</v>
      </c>
      <c r="L813" t="s">
        <v>2048</v>
      </c>
      <c r="M813" t="s">
        <v>2014</v>
      </c>
      <c r="N813" t="s">
        <v>2075</v>
      </c>
      <c r="O813" t="s">
        <v>2076</v>
      </c>
      <c r="P813" t="s">
        <v>1927</v>
      </c>
      <c r="Q813" t="s">
        <v>1946</v>
      </c>
      <c r="R813" t="s">
        <v>1949</v>
      </c>
      <c r="S813" t="s">
        <v>2028</v>
      </c>
    </row>
    <row r="814" spans="1:19" x14ac:dyDescent="0.25">
      <c r="A814" t="s">
        <v>1703</v>
      </c>
      <c r="B814" t="s">
        <v>834</v>
      </c>
      <c r="C814" t="s">
        <v>2077</v>
      </c>
      <c r="D814" t="s">
        <v>8</v>
      </c>
      <c r="E814" t="s">
        <v>13</v>
      </c>
      <c r="F814" t="s">
        <v>140</v>
      </c>
      <c r="G814" t="s">
        <v>394</v>
      </c>
      <c r="H814" t="s">
        <v>814</v>
      </c>
      <c r="I814" t="s">
        <v>389</v>
      </c>
      <c r="J814" t="s">
        <v>344</v>
      </c>
      <c r="K814" t="s">
        <v>262</v>
      </c>
      <c r="L814" t="s">
        <v>2048</v>
      </c>
      <c r="M814" t="s">
        <v>2014</v>
      </c>
      <c r="N814" t="s">
        <v>2075</v>
      </c>
      <c r="O814" t="s">
        <v>2076</v>
      </c>
      <c r="P814" t="s">
        <v>1927</v>
      </c>
      <c r="Q814" t="s">
        <v>1944</v>
      </c>
      <c r="R814" t="s">
        <v>1949</v>
      </c>
      <c r="S814" t="s">
        <v>2028</v>
      </c>
    </row>
    <row r="815" spans="1:19" x14ac:dyDescent="0.25">
      <c r="A815" t="s">
        <v>1703</v>
      </c>
      <c r="B815" t="s">
        <v>838</v>
      </c>
      <c r="C815" t="s">
        <v>2078</v>
      </c>
      <c r="D815" t="s">
        <v>8</v>
      </c>
      <c r="E815" t="s">
        <v>16</v>
      </c>
      <c r="F815" t="s">
        <v>140</v>
      </c>
      <c r="G815" t="s">
        <v>394</v>
      </c>
      <c r="H815" t="s">
        <v>814</v>
      </c>
      <c r="I815" t="s">
        <v>40</v>
      </c>
      <c r="J815" t="s">
        <v>287</v>
      </c>
      <c r="K815" t="s">
        <v>116</v>
      </c>
      <c r="L815" t="s">
        <v>2048</v>
      </c>
      <c r="M815" t="s">
        <v>2014</v>
      </c>
      <c r="N815" t="s">
        <v>2075</v>
      </c>
      <c r="O815" t="s">
        <v>2076</v>
      </c>
      <c r="P815" t="s">
        <v>1927</v>
      </c>
      <c r="Q815" t="s">
        <v>1947</v>
      </c>
      <c r="R815" t="s">
        <v>1949</v>
      </c>
      <c r="S815" t="s">
        <v>2028</v>
      </c>
    </row>
    <row r="816" spans="1:19" x14ac:dyDescent="0.25">
      <c r="A816" t="s">
        <v>1703</v>
      </c>
      <c r="B816" t="s">
        <v>863</v>
      </c>
      <c r="C816" t="s">
        <v>2079</v>
      </c>
      <c r="D816" t="s">
        <v>8</v>
      </c>
      <c r="E816" t="s">
        <v>10</v>
      </c>
      <c r="F816" t="s">
        <v>140</v>
      </c>
      <c r="G816" t="s">
        <v>394</v>
      </c>
      <c r="H816" t="s">
        <v>814</v>
      </c>
      <c r="I816" t="s">
        <v>130</v>
      </c>
      <c r="J816" t="s">
        <v>302</v>
      </c>
      <c r="K816" t="s">
        <v>116</v>
      </c>
      <c r="L816" t="s">
        <v>2048</v>
      </c>
      <c r="M816" t="s">
        <v>2014</v>
      </c>
      <c r="N816" t="s">
        <v>2075</v>
      </c>
      <c r="O816" t="s">
        <v>2076</v>
      </c>
      <c r="P816" t="s">
        <v>1927</v>
      </c>
      <c r="Q816" t="s">
        <v>1943</v>
      </c>
      <c r="R816" t="s">
        <v>1949</v>
      </c>
      <c r="S816" t="s">
        <v>2028</v>
      </c>
    </row>
    <row r="817" spans="1:19" x14ac:dyDescent="0.25">
      <c r="A817" t="s">
        <v>1703</v>
      </c>
      <c r="B817" t="s">
        <v>843</v>
      </c>
      <c r="C817" t="s">
        <v>2080</v>
      </c>
      <c r="D817" t="s">
        <v>4</v>
      </c>
      <c r="E817" t="s">
        <v>12</v>
      </c>
      <c r="F817" t="s">
        <v>143</v>
      </c>
      <c r="G817" t="s">
        <v>394</v>
      </c>
      <c r="H817" t="s">
        <v>814</v>
      </c>
      <c r="I817" t="s">
        <v>149</v>
      </c>
      <c r="J817" t="s">
        <v>364</v>
      </c>
      <c r="K817" t="s">
        <v>368</v>
      </c>
      <c r="L817" t="s">
        <v>1930</v>
      </c>
      <c r="M817" t="s">
        <v>2014</v>
      </c>
      <c r="N817" t="s">
        <v>2081</v>
      </c>
      <c r="O817" t="s">
        <v>2082</v>
      </c>
      <c r="P817" t="s">
        <v>1927</v>
      </c>
      <c r="Q817" t="s">
        <v>1945</v>
      </c>
      <c r="R817" t="s">
        <v>1949</v>
      </c>
      <c r="S817" t="s">
        <v>2026</v>
      </c>
    </row>
    <row r="818" spans="1:19" x14ac:dyDescent="0.25">
      <c r="A818" t="s">
        <v>1703</v>
      </c>
      <c r="B818" t="s">
        <v>830</v>
      </c>
      <c r="C818" t="s">
        <v>2083</v>
      </c>
      <c r="D818" t="s">
        <v>6</v>
      </c>
      <c r="E818" t="s">
        <v>15</v>
      </c>
      <c r="F818" t="s">
        <v>1261</v>
      </c>
      <c r="G818" t="s">
        <v>394</v>
      </c>
      <c r="H818" t="s">
        <v>814</v>
      </c>
      <c r="I818" t="s">
        <v>320</v>
      </c>
      <c r="J818" t="s">
        <v>1151</v>
      </c>
      <c r="K818" t="s">
        <v>1185</v>
      </c>
      <c r="L818" t="s">
        <v>1930</v>
      </c>
      <c r="M818" t="s">
        <v>1980</v>
      </c>
      <c r="N818" t="s">
        <v>2084</v>
      </c>
      <c r="O818" t="s">
        <v>2049</v>
      </c>
      <c r="P818" t="s">
        <v>1927</v>
      </c>
      <c r="Q818" t="s">
        <v>1939</v>
      </c>
      <c r="R818" t="s">
        <v>1949</v>
      </c>
      <c r="S818" t="s">
        <v>2094</v>
      </c>
    </row>
    <row r="819" spans="1:19" x14ac:dyDescent="0.25">
      <c r="A819" t="s">
        <v>1703</v>
      </c>
      <c r="B819" t="s">
        <v>853</v>
      </c>
      <c r="C819" t="s">
        <v>2085</v>
      </c>
      <c r="D819" t="s">
        <v>6</v>
      </c>
      <c r="E819" t="s">
        <v>12</v>
      </c>
      <c r="F819" t="s">
        <v>1317</v>
      </c>
      <c r="G819" t="s">
        <v>394</v>
      </c>
      <c r="H819" t="s">
        <v>814</v>
      </c>
      <c r="I819" t="s">
        <v>316</v>
      </c>
      <c r="J819" t="s">
        <v>1037</v>
      </c>
      <c r="K819" t="s">
        <v>269</v>
      </c>
      <c r="L819" t="s">
        <v>1930</v>
      </c>
      <c r="M819" t="s">
        <v>1980</v>
      </c>
      <c r="N819" t="s">
        <v>2084</v>
      </c>
      <c r="O819" t="s">
        <v>2049</v>
      </c>
      <c r="P819" t="s">
        <v>1927</v>
      </c>
      <c r="Q819" t="s">
        <v>1945</v>
      </c>
      <c r="R819" t="s">
        <v>1949</v>
      </c>
      <c r="S819" t="s">
        <v>2094</v>
      </c>
    </row>
    <row r="820" spans="1:19" x14ac:dyDescent="0.25">
      <c r="A820" t="s">
        <v>1703</v>
      </c>
      <c r="B820" t="s">
        <v>832</v>
      </c>
      <c r="C820" t="s">
        <v>2086</v>
      </c>
      <c r="D820" t="s">
        <v>6</v>
      </c>
      <c r="E820" t="s">
        <v>12</v>
      </c>
      <c r="F820" t="s">
        <v>1317</v>
      </c>
      <c r="G820" t="s">
        <v>394</v>
      </c>
      <c r="H820" t="s">
        <v>814</v>
      </c>
      <c r="I820" t="s">
        <v>233</v>
      </c>
      <c r="J820" t="s">
        <v>364</v>
      </c>
      <c r="K820" t="s">
        <v>312</v>
      </c>
      <c r="L820" t="s">
        <v>1930</v>
      </c>
      <c r="M820" t="s">
        <v>1980</v>
      </c>
      <c r="N820" t="s">
        <v>2084</v>
      </c>
      <c r="O820" t="s">
        <v>2049</v>
      </c>
      <c r="P820" t="s">
        <v>1927</v>
      </c>
      <c r="Q820" t="s">
        <v>1945</v>
      </c>
      <c r="R820" t="s">
        <v>1949</v>
      </c>
      <c r="S820" t="s">
        <v>2094</v>
      </c>
    </row>
    <row r="821" spans="1:19" x14ac:dyDescent="0.25">
      <c r="A821" t="s">
        <v>1703</v>
      </c>
      <c r="B821" t="s">
        <v>685</v>
      </c>
      <c r="C821" t="s">
        <v>2087</v>
      </c>
      <c r="D821" t="s">
        <v>6</v>
      </c>
      <c r="E821" t="s">
        <v>15</v>
      </c>
      <c r="F821" t="s">
        <v>1261</v>
      </c>
      <c r="G821" t="s">
        <v>394</v>
      </c>
      <c r="H821" t="s">
        <v>814</v>
      </c>
      <c r="I821" t="s">
        <v>275</v>
      </c>
      <c r="J821" t="s">
        <v>1151</v>
      </c>
      <c r="K821" t="s">
        <v>301</v>
      </c>
      <c r="L821" t="s">
        <v>1930</v>
      </c>
      <c r="M821" t="s">
        <v>1980</v>
      </c>
      <c r="N821" t="s">
        <v>2084</v>
      </c>
      <c r="O821" t="s">
        <v>2049</v>
      </c>
      <c r="P821" t="s">
        <v>1927</v>
      </c>
      <c r="Q821" t="s">
        <v>1939</v>
      </c>
      <c r="R821" t="s">
        <v>1949</v>
      </c>
      <c r="S821" t="s">
        <v>2094</v>
      </c>
    </row>
    <row r="822" spans="1:19" x14ac:dyDescent="0.25">
      <c r="A822" t="s">
        <v>1703</v>
      </c>
      <c r="B822" t="s">
        <v>648</v>
      </c>
      <c r="C822" t="s">
        <v>2088</v>
      </c>
      <c r="D822" t="s">
        <v>8</v>
      </c>
      <c r="E822" t="s">
        <v>9</v>
      </c>
      <c r="F822" t="s">
        <v>1241</v>
      </c>
      <c r="G822" t="s">
        <v>394</v>
      </c>
      <c r="H822" t="s">
        <v>814</v>
      </c>
      <c r="I822" t="s">
        <v>363</v>
      </c>
      <c r="J822" t="s">
        <v>1151</v>
      </c>
      <c r="K822" t="s">
        <v>310</v>
      </c>
      <c r="L822" t="s">
        <v>1930</v>
      </c>
      <c r="M822" t="s">
        <v>1980</v>
      </c>
      <c r="N822" t="s">
        <v>2084</v>
      </c>
      <c r="O822" t="s">
        <v>2049</v>
      </c>
      <c r="P822" t="s">
        <v>1927</v>
      </c>
      <c r="Q822" t="s">
        <v>1940</v>
      </c>
      <c r="R822" t="s">
        <v>1949</v>
      </c>
      <c r="S822" t="s">
        <v>2094</v>
      </c>
    </row>
    <row r="823" spans="1:19" x14ac:dyDescent="0.25">
      <c r="A823" t="s">
        <v>1703</v>
      </c>
      <c r="B823" t="s">
        <v>757</v>
      </c>
      <c r="C823" t="s">
        <v>2089</v>
      </c>
      <c r="D823" t="s">
        <v>8</v>
      </c>
      <c r="E823" t="s">
        <v>13</v>
      </c>
      <c r="F823" t="s">
        <v>1002</v>
      </c>
      <c r="G823" t="s">
        <v>394</v>
      </c>
      <c r="H823" t="s">
        <v>814</v>
      </c>
      <c r="I823" t="s">
        <v>51</v>
      </c>
      <c r="J823" t="s">
        <v>1802</v>
      </c>
      <c r="K823" t="s">
        <v>74</v>
      </c>
      <c r="L823" t="s">
        <v>2048</v>
      </c>
      <c r="M823" t="s">
        <v>2090</v>
      </c>
      <c r="N823" t="s">
        <v>2084</v>
      </c>
      <c r="O823" t="s">
        <v>2049</v>
      </c>
      <c r="P823" t="s">
        <v>1927</v>
      </c>
      <c r="Q823" t="s">
        <v>1944</v>
      </c>
      <c r="R823" t="s">
        <v>1949</v>
      </c>
      <c r="S823" t="s">
        <v>2095</v>
      </c>
    </row>
    <row r="824" spans="1:19" x14ac:dyDescent="0.25">
      <c r="A824" t="s">
        <v>1703</v>
      </c>
      <c r="B824" t="s">
        <v>687</v>
      </c>
      <c r="C824" t="s">
        <v>2091</v>
      </c>
      <c r="D824" t="s">
        <v>5</v>
      </c>
      <c r="E824" t="s">
        <v>11</v>
      </c>
      <c r="F824" t="s">
        <v>140</v>
      </c>
      <c r="G824" t="s">
        <v>394</v>
      </c>
      <c r="H824" t="s">
        <v>814</v>
      </c>
      <c r="I824" t="s">
        <v>2092</v>
      </c>
      <c r="J824" t="s">
        <v>1151</v>
      </c>
      <c r="K824" t="s">
        <v>385</v>
      </c>
      <c r="L824" t="s">
        <v>1930</v>
      </c>
      <c r="M824" t="s">
        <v>1918</v>
      </c>
      <c r="N824" t="s">
        <v>2084</v>
      </c>
      <c r="O824" t="s">
        <v>2049</v>
      </c>
      <c r="P824" t="s">
        <v>1927</v>
      </c>
      <c r="Q824" t="s">
        <v>1941</v>
      </c>
      <c r="R824" t="s">
        <v>1949</v>
      </c>
      <c r="S824" t="s">
        <v>2025</v>
      </c>
    </row>
    <row r="825" spans="1:19" x14ac:dyDescent="0.25">
      <c r="A825" t="s">
        <v>1703</v>
      </c>
      <c r="B825" t="s">
        <v>864</v>
      </c>
      <c r="C825" t="s">
        <v>2093</v>
      </c>
      <c r="D825" t="s">
        <v>5</v>
      </c>
      <c r="E825" t="s">
        <v>14</v>
      </c>
      <c r="F825" t="s">
        <v>140</v>
      </c>
      <c r="G825" t="s">
        <v>394</v>
      </c>
      <c r="H825" t="s">
        <v>814</v>
      </c>
      <c r="I825" t="s">
        <v>73</v>
      </c>
      <c r="J825" t="s">
        <v>1195</v>
      </c>
      <c r="K825" t="s">
        <v>249</v>
      </c>
      <c r="L825" t="s">
        <v>1977</v>
      </c>
      <c r="M825" t="s">
        <v>1980</v>
      </c>
      <c r="N825" t="s">
        <v>2084</v>
      </c>
      <c r="O825" t="s">
        <v>2049</v>
      </c>
      <c r="P825" t="s">
        <v>1927</v>
      </c>
      <c r="Q825" t="s">
        <v>1946</v>
      </c>
      <c r="R825" t="s">
        <v>1949</v>
      </c>
      <c r="S825" t="s">
        <v>2027</v>
      </c>
    </row>
    <row r="826" spans="1:19" x14ac:dyDescent="0.25">
      <c r="A826" t="s">
        <v>1703</v>
      </c>
      <c r="B826" t="s">
        <v>681</v>
      </c>
      <c r="C826" t="s">
        <v>2118</v>
      </c>
      <c r="D826" t="s">
        <v>6</v>
      </c>
      <c r="E826" t="s">
        <v>11</v>
      </c>
      <c r="F826" t="s">
        <v>140</v>
      </c>
      <c r="G826" t="s">
        <v>395</v>
      </c>
      <c r="H826" t="s">
        <v>814</v>
      </c>
      <c r="I826" t="s">
        <v>113</v>
      </c>
      <c r="J826" t="s">
        <v>302</v>
      </c>
      <c r="K826" t="s">
        <v>111</v>
      </c>
      <c r="L826" t="s">
        <v>2048</v>
      </c>
      <c r="M826" t="s">
        <v>2014</v>
      </c>
      <c r="N826" t="s">
        <v>2119</v>
      </c>
      <c r="O826" t="s">
        <v>2120</v>
      </c>
      <c r="P826" t="s">
        <v>1927</v>
      </c>
      <c r="Q826" t="s">
        <v>1941</v>
      </c>
      <c r="R826" t="s">
        <v>1949</v>
      </c>
      <c r="S826" t="s">
        <v>2028</v>
      </c>
    </row>
    <row r="827" spans="1:19" x14ac:dyDescent="0.25">
      <c r="A827" t="s">
        <v>1703</v>
      </c>
      <c r="B827" t="s">
        <v>841</v>
      </c>
      <c r="C827" t="s">
        <v>2121</v>
      </c>
      <c r="D827" t="s">
        <v>4</v>
      </c>
      <c r="E827" t="s">
        <v>15</v>
      </c>
      <c r="F827" t="s">
        <v>140</v>
      </c>
      <c r="G827" t="s">
        <v>395</v>
      </c>
      <c r="H827" t="s">
        <v>814</v>
      </c>
      <c r="I827" t="s">
        <v>120</v>
      </c>
      <c r="J827" t="s">
        <v>1004</v>
      </c>
      <c r="K827" t="s">
        <v>87</v>
      </c>
      <c r="L827" t="s">
        <v>2048</v>
      </c>
      <c r="M827" t="s">
        <v>2014</v>
      </c>
      <c r="N827" t="s">
        <v>2122</v>
      </c>
      <c r="O827" t="s">
        <v>2123</v>
      </c>
      <c r="P827" t="s">
        <v>1927</v>
      </c>
      <c r="Q827" t="s">
        <v>1939</v>
      </c>
      <c r="R827" t="s">
        <v>1949</v>
      </c>
      <c r="S827" t="s">
        <v>2028</v>
      </c>
    </row>
    <row r="828" spans="1:19" x14ac:dyDescent="0.25">
      <c r="A828" t="s">
        <v>1703</v>
      </c>
      <c r="B828" t="s">
        <v>650</v>
      </c>
      <c r="C828" t="s">
        <v>2124</v>
      </c>
      <c r="D828" t="s">
        <v>4</v>
      </c>
      <c r="E828" t="s">
        <v>16</v>
      </c>
      <c r="F828" t="s">
        <v>140</v>
      </c>
      <c r="G828" t="s">
        <v>395</v>
      </c>
      <c r="H828" t="s">
        <v>814</v>
      </c>
      <c r="I828" t="s">
        <v>134</v>
      </c>
      <c r="J828" t="s">
        <v>287</v>
      </c>
      <c r="K828" t="s">
        <v>87</v>
      </c>
      <c r="L828" t="s">
        <v>2048</v>
      </c>
      <c r="M828" t="s">
        <v>2014</v>
      </c>
      <c r="N828" t="s">
        <v>2122</v>
      </c>
      <c r="O828" t="s">
        <v>2123</v>
      </c>
      <c r="P828" t="s">
        <v>1927</v>
      </c>
      <c r="Q828" t="s">
        <v>1947</v>
      </c>
      <c r="R828" t="s">
        <v>1949</v>
      </c>
      <c r="S828" t="s">
        <v>2028</v>
      </c>
    </row>
    <row r="829" spans="1:19" x14ac:dyDescent="0.25">
      <c r="A829" t="s">
        <v>1703</v>
      </c>
      <c r="B829" t="s">
        <v>758</v>
      </c>
      <c r="C829" t="s">
        <v>2125</v>
      </c>
      <c r="D829" t="s">
        <v>4</v>
      </c>
      <c r="E829" t="s">
        <v>12</v>
      </c>
      <c r="F829" t="s">
        <v>140</v>
      </c>
      <c r="G829" t="s">
        <v>395</v>
      </c>
      <c r="H829" t="s">
        <v>814</v>
      </c>
      <c r="I829" t="s">
        <v>373</v>
      </c>
      <c r="J829" t="s">
        <v>1802</v>
      </c>
      <c r="K829" t="s">
        <v>222</v>
      </c>
      <c r="L829" t="s">
        <v>2048</v>
      </c>
      <c r="M829" t="s">
        <v>2014</v>
      </c>
      <c r="N829" t="s">
        <v>2122</v>
      </c>
      <c r="O829" t="s">
        <v>2123</v>
      </c>
      <c r="P829" t="s">
        <v>1927</v>
      </c>
      <c r="Q829" t="s">
        <v>1945</v>
      </c>
      <c r="R829" t="s">
        <v>1949</v>
      </c>
      <c r="S829" t="s">
        <v>2028</v>
      </c>
    </row>
    <row r="830" spans="1:19" x14ac:dyDescent="0.25">
      <c r="A830" t="s">
        <v>1703</v>
      </c>
      <c r="B830" t="s">
        <v>767</v>
      </c>
      <c r="C830" t="s">
        <v>2126</v>
      </c>
      <c r="D830" t="s">
        <v>4</v>
      </c>
      <c r="E830" t="s">
        <v>9</v>
      </c>
      <c r="F830" t="s">
        <v>140</v>
      </c>
      <c r="G830" t="s">
        <v>395</v>
      </c>
      <c r="H830" t="s">
        <v>814</v>
      </c>
      <c r="I830" t="s">
        <v>389</v>
      </c>
      <c r="J830" t="s">
        <v>340</v>
      </c>
      <c r="K830" t="s">
        <v>222</v>
      </c>
      <c r="L830" t="s">
        <v>2048</v>
      </c>
      <c r="M830" t="s">
        <v>2014</v>
      </c>
      <c r="N830" t="s">
        <v>2122</v>
      </c>
      <c r="O830" t="s">
        <v>2123</v>
      </c>
      <c r="P830" t="s">
        <v>1927</v>
      </c>
      <c r="Q830" t="s">
        <v>1940</v>
      </c>
      <c r="R830" t="s">
        <v>1949</v>
      </c>
      <c r="S830" t="s">
        <v>2028</v>
      </c>
    </row>
    <row r="831" spans="1:19" x14ac:dyDescent="0.25">
      <c r="A831" t="s">
        <v>1703</v>
      </c>
      <c r="B831" t="s">
        <v>862</v>
      </c>
      <c r="C831" t="s">
        <v>2127</v>
      </c>
      <c r="D831" t="s">
        <v>6</v>
      </c>
      <c r="E831" t="s">
        <v>14</v>
      </c>
      <c r="F831" t="s">
        <v>140</v>
      </c>
      <c r="G831" t="s">
        <v>395</v>
      </c>
      <c r="H831" t="s">
        <v>814</v>
      </c>
      <c r="I831" t="s">
        <v>389</v>
      </c>
      <c r="J831" t="s">
        <v>1037</v>
      </c>
      <c r="K831" t="s">
        <v>193</v>
      </c>
      <c r="L831" t="s">
        <v>2048</v>
      </c>
      <c r="M831" t="s">
        <v>2014</v>
      </c>
      <c r="N831" t="s">
        <v>1834</v>
      </c>
      <c r="O831" t="s">
        <v>2128</v>
      </c>
      <c r="P831" t="s">
        <v>1927</v>
      </c>
      <c r="Q831" t="s">
        <v>1946</v>
      </c>
      <c r="R831" t="s">
        <v>1949</v>
      </c>
      <c r="S831" t="s">
        <v>2028</v>
      </c>
    </row>
    <row r="832" spans="1:19" x14ac:dyDescent="0.25">
      <c r="A832" t="s">
        <v>1703</v>
      </c>
      <c r="B832" t="s">
        <v>778</v>
      </c>
      <c r="C832" t="s">
        <v>2129</v>
      </c>
      <c r="D832" t="s">
        <v>5</v>
      </c>
      <c r="E832" t="s">
        <v>10</v>
      </c>
      <c r="F832" t="s">
        <v>140</v>
      </c>
      <c r="G832" t="s">
        <v>395</v>
      </c>
      <c r="H832" t="s">
        <v>814</v>
      </c>
      <c r="I832" t="s">
        <v>389</v>
      </c>
      <c r="J832" t="s">
        <v>267</v>
      </c>
      <c r="K832" t="s">
        <v>149</v>
      </c>
      <c r="L832" t="s">
        <v>2048</v>
      </c>
      <c r="M832" t="s">
        <v>2014</v>
      </c>
      <c r="N832" t="s">
        <v>1834</v>
      </c>
      <c r="O832" t="s">
        <v>2128</v>
      </c>
      <c r="P832" t="s">
        <v>1927</v>
      </c>
      <c r="Q832" t="s">
        <v>1943</v>
      </c>
      <c r="R832" t="s">
        <v>1949</v>
      </c>
      <c r="S832" t="s">
        <v>2028</v>
      </c>
    </row>
    <row r="833" spans="1:19" x14ac:dyDescent="0.25">
      <c r="A833" t="s">
        <v>1703</v>
      </c>
      <c r="B833" t="s">
        <v>828</v>
      </c>
      <c r="C833" t="s">
        <v>2130</v>
      </c>
      <c r="D833" t="s">
        <v>6</v>
      </c>
      <c r="E833" t="s">
        <v>11</v>
      </c>
      <c r="F833" t="s">
        <v>140</v>
      </c>
      <c r="G833" t="s">
        <v>395</v>
      </c>
      <c r="H833" t="s">
        <v>814</v>
      </c>
      <c r="I833" t="s">
        <v>389</v>
      </c>
      <c r="J833" t="s">
        <v>1037</v>
      </c>
      <c r="K833" t="s">
        <v>193</v>
      </c>
      <c r="L833" t="s">
        <v>2048</v>
      </c>
      <c r="M833" t="s">
        <v>2014</v>
      </c>
      <c r="N833" t="s">
        <v>1834</v>
      </c>
      <c r="O833" t="s">
        <v>2128</v>
      </c>
      <c r="P833" t="s">
        <v>1927</v>
      </c>
      <c r="Q833" t="s">
        <v>1941</v>
      </c>
      <c r="R833" t="s">
        <v>1949</v>
      </c>
      <c r="S833" t="s">
        <v>2028</v>
      </c>
    </row>
    <row r="834" spans="1:19" x14ac:dyDescent="0.25">
      <c r="A834" t="s">
        <v>1703</v>
      </c>
      <c r="B834" t="s">
        <v>837</v>
      </c>
      <c r="C834" t="s">
        <v>2131</v>
      </c>
      <c r="D834" t="s">
        <v>5</v>
      </c>
      <c r="E834" t="s">
        <v>13</v>
      </c>
      <c r="F834" t="s">
        <v>140</v>
      </c>
      <c r="G834" t="s">
        <v>395</v>
      </c>
      <c r="H834" t="s">
        <v>814</v>
      </c>
      <c r="I834" t="s">
        <v>389</v>
      </c>
      <c r="J834" t="s">
        <v>1037</v>
      </c>
      <c r="K834" t="s">
        <v>193</v>
      </c>
      <c r="L834" t="s">
        <v>2048</v>
      </c>
      <c r="M834" t="s">
        <v>2014</v>
      </c>
      <c r="N834" t="s">
        <v>1834</v>
      </c>
      <c r="O834" t="s">
        <v>2128</v>
      </c>
      <c r="P834" t="s">
        <v>1927</v>
      </c>
      <c r="Q834" t="s">
        <v>1944</v>
      </c>
      <c r="R834" t="s">
        <v>1949</v>
      </c>
      <c r="S834" t="s">
        <v>2028</v>
      </c>
    </row>
    <row r="835" spans="1:19" x14ac:dyDescent="0.25">
      <c r="A835" t="s">
        <v>1703</v>
      </c>
      <c r="B835" t="s">
        <v>851</v>
      </c>
      <c r="C835" t="s">
        <v>2132</v>
      </c>
      <c r="D835" t="s">
        <v>5</v>
      </c>
      <c r="E835" t="s">
        <v>1962</v>
      </c>
      <c r="F835" t="s">
        <v>1296</v>
      </c>
      <c r="G835" t="s">
        <v>395</v>
      </c>
      <c r="H835" t="s">
        <v>814</v>
      </c>
      <c r="I835" t="s">
        <v>88</v>
      </c>
      <c r="J835" t="s">
        <v>1810</v>
      </c>
      <c r="K835" t="s">
        <v>68</v>
      </c>
      <c r="L835" t="s">
        <v>2048</v>
      </c>
      <c r="M835" t="s">
        <v>2014</v>
      </c>
      <c r="N835" t="s">
        <v>2133</v>
      </c>
      <c r="O835" t="s">
        <v>2134</v>
      </c>
      <c r="P835" t="s">
        <v>1927</v>
      </c>
      <c r="Q835" t="s">
        <v>1982</v>
      </c>
      <c r="R835" t="s">
        <v>1949</v>
      </c>
      <c r="S835" t="s">
        <v>2028</v>
      </c>
    </row>
    <row r="836" spans="1:19" x14ac:dyDescent="0.25">
      <c r="A836" t="s">
        <v>1703</v>
      </c>
      <c r="B836" t="s">
        <v>684</v>
      </c>
      <c r="C836" t="s">
        <v>2135</v>
      </c>
      <c r="D836" t="s">
        <v>5</v>
      </c>
      <c r="E836" t="s">
        <v>16</v>
      </c>
      <c r="F836" t="s">
        <v>2136</v>
      </c>
      <c r="G836" t="s">
        <v>396</v>
      </c>
      <c r="H836" t="s">
        <v>814</v>
      </c>
      <c r="I836" t="s">
        <v>119</v>
      </c>
      <c r="J836" t="s">
        <v>1151</v>
      </c>
      <c r="K836" t="s">
        <v>330</v>
      </c>
      <c r="L836" t="s">
        <v>1930</v>
      </c>
      <c r="M836" t="s">
        <v>1918</v>
      </c>
      <c r="N836" t="s">
        <v>2137</v>
      </c>
      <c r="O836" t="s">
        <v>2081</v>
      </c>
      <c r="P836" t="s">
        <v>1927</v>
      </c>
      <c r="Q836" t="s">
        <v>1947</v>
      </c>
      <c r="R836" t="s">
        <v>1949</v>
      </c>
      <c r="S836" t="s">
        <v>2025</v>
      </c>
    </row>
    <row r="837" spans="1:19" x14ac:dyDescent="0.25">
      <c r="A837" t="s">
        <v>1703</v>
      </c>
      <c r="B837" t="s">
        <v>701</v>
      </c>
      <c r="C837" t="s">
        <v>2138</v>
      </c>
      <c r="D837" t="s">
        <v>5</v>
      </c>
      <c r="E837" t="s">
        <v>9</v>
      </c>
      <c r="F837" t="s">
        <v>2136</v>
      </c>
      <c r="G837" t="s">
        <v>396</v>
      </c>
      <c r="H837" t="s">
        <v>814</v>
      </c>
      <c r="I837" t="s">
        <v>312</v>
      </c>
      <c r="J837" t="s">
        <v>1151</v>
      </c>
      <c r="K837" t="s">
        <v>291</v>
      </c>
      <c r="L837" t="s">
        <v>1930</v>
      </c>
      <c r="M837" t="s">
        <v>1918</v>
      </c>
      <c r="N837" t="s">
        <v>2137</v>
      </c>
      <c r="O837" t="s">
        <v>2081</v>
      </c>
      <c r="P837" t="s">
        <v>1927</v>
      </c>
      <c r="Q837" t="s">
        <v>1940</v>
      </c>
      <c r="R837" t="s">
        <v>1949</v>
      </c>
      <c r="S837" t="s">
        <v>2025</v>
      </c>
    </row>
    <row r="838" spans="1:19" x14ac:dyDescent="0.25">
      <c r="A838" t="s">
        <v>1703</v>
      </c>
      <c r="B838" t="s">
        <v>718</v>
      </c>
      <c r="C838" t="s">
        <v>2139</v>
      </c>
      <c r="D838" t="s">
        <v>5</v>
      </c>
      <c r="E838" t="s">
        <v>12</v>
      </c>
      <c r="F838" t="s">
        <v>2136</v>
      </c>
      <c r="G838" t="s">
        <v>396</v>
      </c>
      <c r="H838" t="s">
        <v>814</v>
      </c>
      <c r="I838" t="s">
        <v>312</v>
      </c>
      <c r="J838" t="s">
        <v>1842</v>
      </c>
      <c r="K838" t="s">
        <v>294</v>
      </c>
      <c r="L838" t="s">
        <v>1930</v>
      </c>
      <c r="M838" t="s">
        <v>1918</v>
      </c>
      <c r="N838" t="s">
        <v>2137</v>
      </c>
      <c r="O838" t="s">
        <v>2081</v>
      </c>
      <c r="P838" t="s">
        <v>1927</v>
      </c>
      <c r="Q838" t="s">
        <v>1945</v>
      </c>
      <c r="R838" t="s">
        <v>1949</v>
      </c>
      <c r="S838" t="s">
        <v>2025</v>
      </c>
    </row>
    <row r="839" spans="1:19" x14ac:dyDescent="0.25">
      <c r="A839" t="s">
        <v>1703</v>
      </c>
      <c r="B839" t="s">
        <v>766</v>
      </c>
      <c r="C839" t="s">
        <v>2140</v>
      </c>
      <c r="D839" t="s">
        <v>5</v>
      </c>
      <c r="E839" t="s">
        <v>14</v>
      </c>
      <c r="F839" t="s">
        <v>2136</v>
      </c>
      <c r="G839" t="s">
        <v>396</v>
      </c>
      <c r="H839" t="s">
        <v>814</v>
      </c>
      <c r="I839" t="s">
        <v>335</v>
      </c>
      <c r="J839" t="s">
        <v>2141</v>
      </c>
      <c r="K839" t="s">
        <v>2142</v>
      </c>
      <c r="L839" t="s">
        <v>1930</v>
      </c>
      <c r="M839" t="s">
        <v>1918</v>
      </c>
      <c r="N839" t="s">
        <v>2137</v>
      </c>
      <c r="O839" t="s">
        <v>2081</v>
      </c>
      <c r="P839" t="s">
        <v>1927</v>
      </c>
      <c r="Q839" t="s">
        <v>1946</v>
      </c>
      <c r="R839" t="s">
        <v>1949</v>
      </c>
      <c r="S839" t="s">
        <v>2025</v>
      </c>
    </row>
    <row r="840" spans="1:19" x14ac:dyDescent="0.25">
      <c r="A840" t="s">
        <v>1703</v>
      </c>
      <c r="B840" t="s">
        <v>675</v>
      </c>
      <c r="C840" t="s">
        <v>2143</v>
      </c>
      <c r="D840" t="s">
        <v>4</v>
      </c>
      <c r="E840" t="s">
        <v>13</v>
      </c>
      <c r="F840" t="s">
        <v>2136</v>
      </c>
      <c r="G840" t="s">
        <v>396</v>
      </c>
      <c r="H840" t="s">
        <v>814</v>
      </c>
      <c r="I840" t="s">
        <v>284</v>
      </c>
      <c r="J840" t="s">
        <v>1358</v>
      </c>
      <c r="K840" t="s">
        <v>311</v>
      </c>
      <c r="L840" t="s">
        <v>1930</v>
      </c>
      <c r="M840" t="s">
        <v>1918</v>
      </c>
      <c r="N840" t="s">
        <v>2144</v>
      </c>
      <c r="O840" t="s">
        <v>2084</v>
      </c>
      <c r="P840" t="s">
        <v>1927</v>
      </c>
      <c r="Q840" t="s">
        <v>1944</v>
      </c>
      <c r="R840" t="s">
        <v>1949</v>
      </c>
      <c r="S840" t="s">
        <v>2025</v>
      </c>
    </row>
    <row r="841" spans="1:19" x14ac:dyDescent="0.25">
      <c r="A841" t="s">
        <v>1703</v>
      </c>
      <c r="B841" t="s">
        <v>756</v>
      </c>
      <c r="C841" t="s">
        <v>2145</v>
      </c>
      <c r="D841" t="s">
        <v>6</v>
      </c>
      <c r="E841" t="s">
        <v>15</v>
      </c>
      <c r="F841" t="s">
        <v>2136</v>
      </c>
      <c r="G841" t="s">
        <v>396</v>
      </c>
      <c r="H841" t="s">
        <v>814</v>
      </c>
      <c r="I841" t="s">
        <v>329</v>
      </c>
      <c r="J841" t="s">
        <v>2146</v>
      </c>
      <c r="K841" t="s">
        <v>282</v>
      </c>
      <c r="L841" t="s">
        <v>1930</v>
      </c>
      <c r="M841" t="s">
        <v>1918</v>
      </c>
      <c r="N841" t="s">
        <v>2144</v>
      </c>
      <c r="O841" t="s">
        <v>2084</v>
      </c>
      <c r="P841" t="s">
        <v>1927</v>
      </c>
      <c r="Q841" t="s">
        <v>1939</v>
      </c>
      <c r="R841" t="s">
        <v>1949</v>
      </c>
      <c r="S841" t="s">
        <v>2025</v>
      </c>
    </row>
    <row r="842" spans="1:19" x14ac:dyDescent="0.25">
      <c r="A842" t="s">
        <v>1703</v>
      </c>
      <c r="B842" t="s">
        <v>647</v>
      </c>
      <c r="C842" t="s">
        <v>2147</v>
      </c>
      <c r="D842" t="s">
        <v>6</v>
      </c>
      <c r="E842" t="s">
        <v>10</v>
      </c>
      <c r="F842" t="s">
        <v>2136</v>
      </c>
      <c r="G842" t="s">
        <v>396</v>
      </c>
      <c r="H842" t="s">
        <v>814</v>
      </c>
      <c r="I842" t="s">
        <v>284</v>
      </c>
      <c r="J842" t="s">
        <v>2148</v>
      </c>
      <c r="K842" t="s">
        <v>327</v>
      </c>
      <c r="L842" t="s">
        <v>1930</v>
      </c>
      <c r="M842" t="s">
        <v>1918</v>
      </c>
      <c r="N842" t="s">
        <v>2144</v>
      </c>
      <c r="O842" t="s">
        <v>2084</v>
      </c>
      <c r="P842" t="s">
        <v>1927</v>
      </c>
      <c r="Q842" t="s">
        <v>1943</v>
      </c>
      <c r="R842" t="s">
        <v>1949</v>
      </c>
      <c r="S842" t="s">
        <v>2025</v>
      </c>
    </row>
    <row r="843" spans="1:19" x14ac:dyDescent="0.25">
      <c r="A843" t="s">
        <v>1703</v>
      </c>
      <c r="B843" t="s">
        <v>706</v>
      </c>
      <c r="C843" t="s">
        <v>2149</v>
      </c>
      <c r="D843" t="s">
        <v>6</v>
      </c>
      <c r="E843" t="s">
        <v>11</v>
      </c>
      <c r="F843" t="s">
        <v>2136</v>
      </c>
      <c r="G843" t="s">
        <v>396</v>
      </c>
      <c r="H843" t="s">
        <v>814</v>
      </c>
      <c r="I843" t="s">
        <v>284</v>
      </c>
      <c r="J843" t="s">
        <v>2141</v>
      </c>
      <c r="K843" t="s">
        <v>282</v>
      </c>
      <c r="L843" t="s">
        <v>1930</v>
      </c>
      <c r="M843" t="s">
        <v>1918</v>
      </c>
      <c r="N843" t="s">
        <v>2144</v>
      </c>
      <c r="O843" t="s">
        <v>2084</v>
      </c>
      <c r="P843" t="s">
        <v>1927</v>
      </c>
      <c r="Q843" t="s">
        <v>1941</v>
      </c>
      <c r="R843" t="s">
        <v>1949</v>
      </c>
      <c r="S843" t="s">
        <v>2025</v>
      </c>
    </row>
    <row r="844" spans="1:19" x14ac:dyDescent="0.25">
      <c r="A844" t="s">
        <v>1703</v>
      </c>
      <c r="B844" t="s">
        <v>835</v>
      </c>
      <c r="C844" t="s">
        <v>2150</v>
      </c>
      <c r="D844" t="s">
        <v>4</v>
      </c>
      <c r="E844" t="s">
        <v>16</v>
      </c>
      <c r="F844" t="s">
        <v>2136</v>
      </c>
      <c r="G844" t="s">
        <v>396</v>
      </c>
      <c r="H844" t="s">
        <v>814</v>
      </c>
      <c r="I844" t="s">
        <v>2151</v>
      </c>
      <c r="J844" t="s">
        <v>1151</v>
      </c>
      <c r="K844" t="s">
        <v>282</v>
      </c>
      <c r="L844" t="s">
        <v>1930</v>
      </c>
      <c r="M844" t="s">
        <v>1918</v>
      </c>
      <c r="N844" t="s">
        <v>2144</v>
      </c>
      <c r="O844" t="s">
        <v>2084</v>
      </c>
      <c r="P844" t="s">
        <v>1927</v>
      </c>
      <c r="Q844" t="s">
        <v>1947</v>
      </c>
      <c r="R844" t="s">
        <v>1949</v>
      </c>
      <c r="S844" t="s">
        <v>2025</v>
      </c>
    </row>
    <row r="845" spans="1:19" x14ac:dyDescent="0.25">
      <c r="A845" t="s">
        <v>1703</v>
      </c>
      <c r="B845" t="s">
        <v>709</v>
      </c>
      <c r="C845" t="s">
        <v>2152</v>
      </c>
      <c r="D845" t="s">
        <v>4</v>
      </c>
      <c r="E845" t="s">
        <v>17</v>
      </c>
      <c r="F845" t="s">
        <v>2136</v>
      </c>
      <c r="G845" t="s">
        <v>396</v>
      </c>
      <c r="H845" t="s">
        <v>814</v>
      </c>
      <c r="I845" t="s">
        <v>333</v>
      </c>
      <c r="J845" t="s">
        <v>2141</v>
      </c>
      <c r="K845" t="s">
        <v>18</v>
      </c>
      <c r="L845" t="s">
        <v>1930</v>
      </c>
      <c r="M845" t="s">
        <v>1918</v>
      </c>
      <c r="N845" t="s">
        <v>2144</v>
      </c>
      <c r="O845" t="s">
        <v>2084</v>
      </c>
      <c r="P845" t="s">
        <v>1927</v>
      </c>
      <c r="Q845" t="s">
        <v>1942</v>
      </c>
      <c r="R845" t="s">
        <v>1949</v>
      </c>
      <c r="S845" t="s">
        <v>2025</v>
      </c>
    </row>
    <row r="846" spans="1:19" x14ac:dyDescent="0.25">
      <c r="A846" t="s">
        <v>1703</v>
      </c>
      <c r="B846" t="s">
        <v>854</v>
      </c>
      <c r="C846" t="s">
        <v>2153</v>
      </c>
      <c r="D846" t="s">
        <v>4</v>
      </c>
      <c r="E846" t="s">
        <v>1962</v>
      </c>
      <c r="F846" t="s">
        <v>2136</v>
      </c>
      <c r="G846" t="s">
        <v>396</v>
      </c>
      <c r="H846" t="s">
        <v>814</v>
      </c>
      <c r="I846" t="s">
        <v>333</v>
      </c>
      <c r="J846" t="s">
        <v>2141</v>
      </c>
      <c r="K846" t="s">
        <v>18</v>
      </c>
      <c r="L846" t="s">
        <v>1930</v>
      </c>
      <c r="M846" t="s">
        <v>1918</v>
      </c>
      <c r="N846" t="s">
        <v>2144</v>
      </c>
      <c r="O846" t="s">
        <v>2084</v>
      </c>
      <c r="P846" t="s">
        <v>1927</v>
      </c>
      <c r="Q846" t="s">
        <v>1982</v>
      </c>
      <c r="R846" t="s">
        <v>1949</v>
      </c>
      <c r="S846" t="s">
        <v>2025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opLeftCell="A829" zoomScale="55" zoomScaleNormal="55" workbookViewId="0">
      <selection activeCell="F848" sqref="F84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0.7109375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2046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20" t="s">
        <v>1999</v>
      </c>
      <c r="AH1" s="9" t="s">
        <v>2000</v>
      </c>
      <c r="AI1" s="9" t="s">
        <v>2001</v>
      </c>
      <c r="AJ1" s="9" t="s">
        <v>2002</v>
      </c>
      <c r="AK1" s="9" t="s">
        <v>2003</v>
      </c>
      <c r="AL1" s="9" t="s">
        <v>2004</v>
      </c>
      <c r="AM1" s="9" t="s">
        <v>2005</v>
      </c>
      <c r="AN1" s="9" t="s">
        <v>2006</v>
      </c>
      <c r="AO1" s="9" t="s">
        <v>2007</v>
      </c>
      <c r="AP1" s="9" t="s">
        <v>2008</v>
      </c>
      <c r="AQ1" s="9" t="s">
        <v>2009</v>
      </c>
      <c r="AR1" s="9" t="s">
        <v>2010</v>
      </c>
      <c r="AS1" s="9" t="s">
        <v>1697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 t="str">
        <f>IF(Overall!S4&lt;&gt;"",_xlfn.VALUETOTEXT(Overall!S4),"")</f>
        <v>May-Dec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 t="shared" ref="S2:S65" si="0">IF(AND(N2&lt;&gt;"", O2&lt;&gt;""), DATEDIF(N2, O2, "M") + 1, "")</f>
        <v>8</v>
      </c>
      <c r="T2" s="10" t="str">
        <f>IF(Overall!$A4&lt;&gt;"",IF(AND(MONTH($N2) &lt;= 1, MONTH($O2) &gt;= 1), IF($S2 &lt;&gt; "", $H2/$S2, ""), ""),"")</f>
        <v/>
      </c>
      <c r="U2" s="10" t="str">
        <f>IF(Overall!$A4&lt;&gt;"",IF(AND(MONTH($N2) &lt;= 2, MONTH($O2) &gt;= 2), IF($S2 &lt;&gt; "", $H2/$S2, ""), ""),"")</f>
        <v/>
      </c>
      <c r="V2" s="10" t="str">
        <f>IF(Overall!$A4&lt;&gt;"",IF(AND(MONTH($N2) &lt;= 3, MONTH($O2) &gt;= 3), IF($S2 &lt;&gt; "", $H2/$S2, ""), ""),"")</f>
        <v/>
      </c>
      <c r="W2" s="10" t="str">
        <f>IF(Overall!$A4&lt;&gt;"",IF(AND(MONTH($N2) &lt;= 4, MONTH($O2) &gt;= 4), IF($S2 &lt;&gt; "", $H2/$S2, ""), ""),"")</f>
        <v/>
      </c>
      <c r="X2" s="10">
        <f>IF(Overall!$A4&lt;&gt;"",IF(AND(MONTH($N2) &lt;= 5, MONTH($O2) &gt;= 5), IF($S2 &lt;&gt; "", $H2/$S2, ""), ""),"")</f>
        <v>100000</v>
      </c>
      <c r="Y2" s="10">
        <f>IF(Overall!$A4&lt;&gt;"",IF(AND(MONTH($N2) &lt;= 6, MONTH($O2) &gt;= 6), IF($S2 &lt;&gt; "", $H2/$S2, ""), ""),"")</f>
        <v>100000</v>
      </c>
      <c r="Z2" s="10">
        <f>IF(Overall!$A4&lt;&gt;"",IF(AND(MONTH($N2) &lt;= 7, MONTH($O2) &gt;= 7 ), IF($S2 &lt;&gt; "", $H2/$S2, ""), ""),"")</f>
        <v>100000</v>
      </c>
      <c r="AA2" s="10">
        <f>IF(Overall!$A4&lt;&gt;"",IF(AND(MONTH($N2) &lt;= 8, MONTH($O2) &gt;= 8), IF($S2 &lt;&gt; "", $H2/$S2, ""), ""),"")</f>
        <v>100000</v>
      </c>
      <c r="AB2" s="10">
        <f>IF(Overall!$A4&lt;&gt;"",IF(AND(MONTH($N2) &lt;= 9, MONTH($O2) &gt;= 9), IF($S2 &lt;&gt; "", $H2/$S2, ""), ""),"")</f>
        <v>100000</v>
      </c>
      <c r="AC2" s="10">
        <f>IF(Overall!$A4&lt;&gt;"",IF(AND(MONTH($N2) &lt;= 10, MONTH($O2) &gt;= 10), IF($S2 &lt;&gt; "", $H2/$S2, ""), ""),"")</f>
        <v>100000</v>
      </c>
      <c r="AD2" s="10">
        <f>IF(Overall!$A4&lt;&gt;"",IF(AND(MONTH($N2) &lt;= 11, MONTH($O2) &gt;= 11), IF($S2 &lt;&gt; "", $H2/$S2, ""), ""),"")</f>
        <v>100000</v>
      </c>
      <c r="AE2" s="10">
        <f>IF(Overall!$A4&lt;&gt;"",IF(AND(MONTH($N2) &lt;= 12, MONTH($O2) &gt;= 12), IF($S2 &lt;&gt; "", $H2/$S2, ""), ""),"")</f>
        <v>100000</v>
      </c>
      <c r="AF2" s="5"/>
      <c r="AG2" s="10" t="str">
        <f ca="1">IFERROR(IF(AND(NOW()&lt;= EOMONTH(DATE(YEAR($O2),1, 1), 0), Overall!$A4&lt;&gt;"", MONTH($N2) &lt;= 1, MONTH($O2) &gt;= 1), IF($S2 &lt;&gt; "", $H2/$S2, ""), ""), "")</f>
        <v/>
      </c>
      <c r="AH2" s="10" t="str">
        <f ca="1">IFERROR(IF(AND(NOW()&lt;= EOMONTH(DATE(YEAR($O2),2, 1), 0), Overall!$A4&lt;&gt;"", MONTH($N2) &lt;= 2, MONTH($O2) &gt;= 2), IF($S2 &lt;&gt; "", $H2/$S2, ""), ""), "")</f>
        <v/>
      </c>
      <c r="AI2" s="10" t="str">
        <f ca="1">IFERROR(IF(AND(NOW()&lt;= EOMONTH(DATE(YEAR($O2),3, 1), 0), Overall!$A4&lt;&gt;"", MONTH($N2) &lt;= 3, MONTH($O2) &gt;= 3), IF($S2 &lt;&gt; "", $H2/$S2, ""), ""), "")</f>
        <v/>
      </c>
      <c r="AJ2" s="10" t="str">
        <f ca="1">IFERROR(IF(AND(NOW()&lt;= EOMONTH(DATE(YEAR($O2),4, 1), 0), Overall!$A4&lt;&gt;"", MONTH($N2) &lt;= 4, MONTH($O2) &gt;= 4), IF($S2 &lt;&gt; "", $H2/$S2, ""), ""), "")</f>
        <v/>
      </c>
      <c r="AK2" s="10" t="str">
        <f ca="1">IFERROR(IF(AND(NOW()&lt;= EOMONTH(DATE(YEAR($O2),5, 1), 0), Overall!$A4&lt;&gt;"", MONTH($N2) &lt;= 5, MONTH($O2) &gt;= 5), IF($S2 &lt;&gt; "", $H2/$S2, ""), ""), "")</f>
        <v/>
      </c>
      <c r="AL2" s="10" t="str">
        <f ca="1">IFERROR(IF(AND(NOW()&lt;= EOMONTH(DATE(YEAR($O2),6, 1), 0), Overall!$A4&lt;&gt;"", MONTH($N2) &lt;= 6, MONTH($O2) &gt;= 6), IF($S2 &lt;&gt; "", $H2/$S2, ""), ""), "")</f>
        <v/>
      </c>
      <c r="AM2" s="10" t="str">
        <f ca="1">IFERROR(IF(AND(NOW()&lt;= EOMONTH(DATE(YEAR($O2),7, 1), 0), Overall!$A4&lt;&gt;"", MONTH($N2) &lt;= 7, MONTH($O2) &gt;= 7), IF($S2 &lt;&gt; "", $H2/$S2, ""), ""), "")</f>
        <v/>
      </c>
      <c r="AN2" s="10" t="str">
        <f ca="1">IFERROR(IF(AND(NOW()&lt;= EOMONTH(DATE(YEAR($O2),8, 1), 0), Overall!$A4&lt;&gt;"", MONTH($N2) &lt;= 8, MONTH($O2) &gt;= 8), IF($S2 &lt;&gt; "", $H2/$S2, ""), ""), "")</f>
        <v/>
      </c>
      <c r="AO2" s="10" t="str">
        <f ca="1">IFERROR(IF(AND(NOW()&lt;= EOMONTH(DATE(YEAR($O2),9, 1), 0), Overall!$A4&lt;&gt;"", MONTH($N2) &lt;= 9, MONTH($O2) &gt;= 9), IF($S2 &lt;&gt; "", $H2/$S2, ""), ""), "")</f>
        <v/>
      </c>
      <c r="AP2" s="10" t="str">
        <f ca="1">IFERROR(IF(AND(NOW()&lt;= EOMONTH(DATE(YEAR($O2),10, 1), 0), Overall!$A4&lt;&gt;"", MONTH($N2) &lt;= 10, MONTH($O2) &gt;= 10), IF($S2 &lt;&gt; "", $H2/$S2, ""), ""), "")</f>
        <v/>
      </c>
      <c r="AQ2" s="10" t="str">
        <f ca="1">IFERROR(IF(AND(NOW()&lt;= EOMONTH(DATE(YEAR($O2),11, 1), 0), Overall!$A4&lt;&gt;"", MONTH($N2) &lt;=11, MONTH($O2) &gt;= 11), IF($S2 &lt;&gt; "", $H2/$S2, ""), ""), "")</f>
        <v/>
      </c>
      <c r="AR2" s="10" t="str">
        <f ca="1">IFERROR(IF(AND(NOW()&lt;= EOMONTH(DATE(YEAR($O2),12, 1), 0), Overall!$A4&lt;&gt;"", MONTH($N2) &lt;= 12, MONTH($O2) &gt;= 12), IF($S2 &lt;&gt; "", $H2/$S2,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 t="str">
        <f>IF(Overall!S5&lt;&gt;"",_xlfn.VALUETOTEXT(Overall!S5),"")</f>
        <v>May-Dec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si="0"/>
        <v>8</v>
      </c>
      <c r="T3" s="10" t="str">
        <f>IF(Overall!$A5&lt;&gt;"",IF(AND(MONTH($N3) &lt;= 1, MONTH($O3) &gt;= 1), IF($S3 &lt;&gt; "", $H3/$S3, ""), ""),"")</f>
        <v/>
      </c>
      <c r="U3" s="10" t="str">
        <f>IF(Overall!$A5&lt;&gt;"",IF(AND(MONTH($N3) &lt;= 2, MONTH($O3) &gt;= 2), IF($S3 &lt;&gt; "", $H3/$S3, ""), ""),"")</f>
        <v/>
      </c>
      <c r="V3" s="10" t="str">
        <f>IF(Overall!$A5&lt;&gt;"",IF(AND(MONTH($N3) &lt;= 3, MONTH($O3) &gt;= 3), IF($S3 &lt;&gt; "", $H3/$S3, ""), ""),"")</f>
        <v/>
      </c>
      <c r="W3" s="10" t="str">
        <f>IF(Overall!$A5&lt;&gt;"",IF(AND(MONTH($N3) &lt;= 4, MONTH($O3) &gt;= 4), IF($S3 &lt;&gt; "", $H3/$S3, ""), ""),"")</f>
        <v/>
      </c>
      <c r="X3" s="10">
        <f>IF(Overall!$A5&lt;&gt;"",IF(AND(MONTH($N3) &lt;= 5, MONTH($O3) &gt;= 5), IF($S3 &lt;&gt; "", $H3/$S3, ""), ""),"")</f>
        <v>100000</v>
      </c>
      <c r="Y3" s="10">
        <f>IF(Overall!$A5&lt;&gt;"",IF(AND(MONTH($N3) &lt;= 6, MONTH($O3) &gt;= 6), IF($S3 &lt;&gt; "", $H3/$S3, ""), ""),"")</f>
        <v>100000</v>
      </c>
      <c r="Z3" s="10">
        <f>IF(Overall!$A5&lt;&gt;"",IF(AND(MONTH($N3) &lt;= 7, MONTH($O3) &gt;= 7 ), IF($S3 &lt;&gt; "", $H3/$S3, ""), ""),"")</f>
        <v>100000</v>
      </c>
      <c r="AA3" s="10">
        <f>IF(Overall!$A5&lt;&gt;"",IF(AND(MONTH($N3) &lt;= 8, MONTH($O3) &gt;= 8), IF($S3 &lt;&gt; "", $H3/$S3, ""), ""),"")</f>
        <v>100000</v>
      </c>
      <c r="AB3" s="10">
        <f>IF(Overall!$A5&lt;&gt;"",IF(AND(MONTH($N3) &lt;= 9, MONTH($O3) &gt;= 9), IF($S3 &lt;&gt; "", $H3/$S3, ""), ""),"")</f>
        <v>100000</v>
      </c>
      <c r="AC3" s="10">
        <f>IF(Overall!$A5&lt;&gt;"",IF(AND(MONTH($N3) &lt;= 10, MONTH($O3) &gt;= 10), IF($S3 &lt;&gt; "", $H3/$S3, ""), ""),"")</f>
        <v>100000</v>
      </c>
      <c r="AD3" s="10">
        <f>IF(Overall!$A5&lt;&gt;"",IF(AND(MONTH($N3) &lt;= 11, MONTH($O3) &gt;= 11), IF($S3 &lt;&gt; "", $H3/$S3, ""), ""),"")</f>
        <v>100000</v>
      </c>
      <c r="AE3" s="10">
        <f>IF(Overall!$A5&lt;&gt;"",IF(AND(MONTH($N3) &lt;= 12, MONTH($O3) &gt;= 12), IF($S3 &lt;&gt; "", $H3/$S3, ""), ""),"")</f>
        <v>100000</v>
      </c>
      <c r="AG3" s="10" t="str">
        <f ca="1">IFERROR(IF(AND(NOW()&lt;= EOMONTH(DATE(YEAR($O3),1, 1), 0), Overall!$A5&lt;&gt;"", MONTH($N3) &lt;= 1, MONTH($O3) &gt;= 1), IF($S3 &lt;&gt; "", $H3/$S3, ""), ""), "")</f>
        <v/>
      </c>
      <c r="AH3" s="10" t="str">
        <f ca="1">IFERROR(IF(AND(NOW()&lt;= EOMONTH(DATE(YEAR($O3),2, 1), 0), Overall!$A5&lt;&gt;"", MONTH($N3) &lt;= 2, MONTH($O3) &gt;= 2), IF($S3 &lt;&gt; "", $H3/$S3, ""), ""), "")</f>
        <v/>
      </c>
      <c r="AI3" s="10" t="str">
        <f ca="1">IFERROR(IF(AND(NOW()&lt;= EOMONTH(DATE(YEAR($O3),3, 1), 0), Overall!$A5&lt;&gt;"", MONTH($N3) &lt;= 3, MONTH($O3) &gt;= 3), IF($S3 &lt;&gt; "", $H3/$S3, ""), ""), "")</f>
        <v/>
      </c>
      <c r="AJ3" s="10" t="str">
        <f ca="1">IFERROR(IF(AND(NOW()&lt;= EOMONTH(DATE(YEAR($O3),4, 1), 0), Overall!$A5&lt;&gt;"", MONTH($N3) &lt;= 4, MONTH($O3) &gt;= 4), IF($S3 &lt;&gt; "", $H3/$S3, ""), ""), "")</f>
        <v/>
      </c>
      <c r="AK3" s="10" t="str">
        <f ca="1">IFERROR(IF(AND(NOW()&lt;= EOMONTH(DATE(YEAR($O3),5, 1), 0), Overall!$A5&lt;&gt;"", MONTH($N3) &lt;= 5, MONTH($O3) &gt;= 5), IF($S3 &lt;&gt; "", $H3/$S3, ""), ""), "")</f>
        <v/>
      </c>
      <c r="AL3" s="10" t="str">
        <f ca="1">IFERROR(IF(AND(NOW()&lt;= EOMONTH(DATE(YEAR($O3),6, 1), 0), Overall!$A5&lt;&gt;"", MONTH($N3) &lt;= 6, MONTH($O3) &gt;= 6), IF($S3 &lt;&gt; "", $H3/$S3, ""), ""), "")</f>
        <v/>
      </c>
      <c r="AM3" s="10" t="str">
        <f ca="1">IFERROR(IF(AND(NOW()&lt;= EOMONTH(DATE(YEAR($O3),7, 1), 0), Overall!$A5&lt;&gt;"", MONTH($N3) &lt;= 7, MONTH($O3) &gt;= 7), IF($S3 &lt;&gt; "", $H3/$S3, ""), ""), "")</f>
        <v/>
      </c>
      <c r="AN3" s="10" t="str">
        <f ca="1">IFERROR(IF(AND(NOW()&lt;= EOMONTH(DATE(YEAR($O3),8, 1), 0), Overall!$A5&lt;&gt;"", MONTH($N3) &lt;= 8, MONTH($O3) &gt;= 8), IF($S3 &lt;&gt; "", $H3/$S3, ""), ""), "")</f>
        <v/>
      </c>
      <c r="AO3" s="10" t="str">
        <f ca="1">IFERROR(IF(AND(NOW()&lt;= EOMONTH(DATE(YEAR($O3),9, 1), 0), Overall!$A5&lt;&gt;"", MONTH($N3) &lt;= 9, MONTH($O3) &gt;= 9), IF($S3 &lt;&gt; "", $H3/$S3, ""), ""), "")</f>
        <v/>
      </c>
      <c r="AP3" s="10" t="str">
        <f ca="1">IFERROR(IF(AND(NOW()&lt;= EOMONTH(DATE(YEAR($O3),10, 1), 0), Overall!$A5&lt;&gt;"", MONTH($N3) &lt;= 10, MONTH($O3) &gt;= 10), IF($S3 &lt;&gt; "", $H3/$S3, ""), ""), "")</f>
        <v/>
      </c>
      <c r="AQ3" s="10" t="str">
        <f ca="1">IFERROR(IF(AND(NOW()&lt;= EOMONTH(DATE(YEAR($O3),11, 1), 0), Overall!$A5&lt;&gt;"", MONTH($N3) &lt;=11, MONTH($O3) &gt;= 11), IF($S3 &lt;&gt; "", $H3/$S3, ""), ""), "")</f>
        <v/>
      </c>
      <c r="AR3" s="10" t="str">
        <f ca="1">IFERROR(IF(AND(NOW()&lt;= EOMONTH(DATE(YEAR($O3),12, 1), 0), Overall!$A5&lt;&gt;"", MONTH($N3) &lt;= 12, MONTH($O3) &gt;= 12), IF($S3 &lt;&gt; "", $H3/$S3,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 t="str">
        <f>IF(Overall!S6&lt;&gt;"",_xlfn.VALUETOTEXT(Overall!S6),"")</f>
        <v>May-Dec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IF(Overall!$A6&lt;&gt;"",IF(AND(MONTH($N4) &lt;= 1, MONTH($O4) &gt;= 1), IF($S4 &lt;&gt; "", $H4/$S4, ""), ""),"")</f>
        <v/>
      </c>
      <c r="U4" s="10" t="str">
        <f>IF(Overall!$A6&lt;&gt;"",IF(AND(MONTH($N4) &lt;= 2, MONTH($O4) &gt;= 2), IF($S4 &lt;&gt; "", $H4/$S4, ""), ""),"")</f>
        <v/>
      </c>
      <c r="V4" s="10" t="str">
        <f>IF(Overall!$A6&lt;&gt;"",IF(AND(MONTH($N4) &lt;= 3, MONTH($O4) &gt;= 3), IF($S4 &lt;&gt; "", $H4/$S4, ""), ""),"")</f>
        <v/>
      </c>
      <c r="W4" s="10" t="str">
        <f>IF(Overall!$A6&lt;&gt;"",IF(AND(MONTH($N4) &lt;= 4, MONTH($O4) &gt;= 4), IF($S4 &lt;&gt; "", $H4/$S4, ""), ""),"")</f>
        <v/>
      </c>
      <c r="X4" s="10">
        <f>IF(Overall!$A6&lt;&gt;"",IF(AND(MONTH($N4) &lt;= 5, MONTH($O4) &gt;= 5), IF($S4 &lt;&gt; "", $H4/$S4, ""), ""),"")</f>
        <v>100000</v>
      </c>
      <c r="Y4" s="10">
        <f>IF(Overall!$A6&lt;&gt;"",IF(AND(MONTH($N4) &lt;= 6, MONTH($O4) &gt;= 6), IF($S4 &lt;&gt; "", $H4/$S4, ""), ""),"")</f>
        <v>100000</v>
      </c>
      <c r="Z4" s="10">
        <f>IF(Overall!$A6&lt;&gt;"",IF(AND(MONTH($N4) &lt;= 7, MONTH($O4) &gt;= 7 ), IF($S4 &lt;&gt; "", $H4/$S4, ""), ""),"")</f>
        <v>100000</v>
      </c>
      <c r="AA4" s="10">
        <f>IF(Overall!$A6&lt;&gt;"",IF(AND(MONTH($N4) &lt;= 8, MONTH($O4) &gt;= 8), IF($S4 &lt;&gt; "", $H4/$S4, ""), ""),"")</f>
        <v>100000</v>
      </c>
      <c r="AB4" s="10">
        <f>IF(Overall!$A6&lt;&gt;"",IF(AND(MONTH($N4) &lt;= 9, MONTH($O4) &gt;= 9), IF($S4 &lt;&gt; "", $H4/$S4, ""), ""),"")</f>
        <v>100000</v>
      </c>
      <c r="AC4" s="10">
        <f>IF(Overall!$A6&lt;&gt;"",IF(AND(MONTH($N4) &lt;= 10, MONTH($O4) &gt;= 10), IF($S4 &lt;&gt; "", $H4/$S4, ""), ""),"")</f>
        <v>100000</v>
      </c>
      <c r="AD4" s="10">
        <f>IF(Overall!$A6&lt;&gt;"",IF(AND(MONTH($N4) &lt;= 11, MONTH($O4) &gt;= 11), IF($S4 &lt;&gt; "", $H4/$S4, ""), ""),"")</f>
        <v>100000</v>
      </c>
      <c r="AE4" s="10">
        <f>IF(Overall!$A6&lt;&gt;"",IF(AND(MONTH($N4) &lt;= 12, MONTH($O4) &gt;= 12), IF($S4 &lt;&gt; "", $H4/$S4, ""), ""),"")</f>
        <v>100000</v>
      </c>
      <c r="AG4" s="10" t="str">
        <f ca="1">IFERROR(IF(AND(NOW()&lt;= EOMONTH(DATE(YEAR($O4),1, 1), 0), Overall!$A6&lt;&gt;"", MONTH($N4) &lt;= 1, MONTH($O4) &gt;= 1), IF($S4 &lt;&gt; "", $H4/$S4, ""), ""), "")</f>
        <v/>
      </c>
      <c r="AH4" s="10" t="str">
        <f ca="1">IFERROR(IF(AND(NOW()&lt;= EOMONTH(DATE(YEAR($O4),2, 1), 0), Overall!$A6&lt;&gt;"", MONTH($N4) &lt;= 2, MONTH($O4) &gt;= 2), IF($S4 &lt;&gt; "", $H4/$S4, ""), ""), "")</f>
        <v/>
      </c>
      <c r="AI4" s="10" t="str">
        <f ca="1">IFERROR(IF(AND(NOW()&lt;= EOMONTH(DATE(YEAR($O4),3, 1), 0), Overall!$A6&lt;&gt;"", MONTH($N4) &lt;= 3, MONTH($O4) &gt;= 3), IF($S4 &lt;&gt; "", $H4/$S4, ""), ""), "")</f>
        <v/>
      </c>
      <c r="AJ4" s="10" t="str">
        <f ca="1">IFERROR(IF(AND(NOW()&lt;= EOMONTH(DATE(YEAR($O4),4, 1), 0), Overall!$A6&lt;&gt;"", MONTH($N4) &lt;= 4, MONTH($O4) &gt;= 4), IF($S4 &lt;&gt; "", $H4/$S4, ""), ""), "")</f>
        <v/>
      </c>
      <c r="AK4" s="10" t="str">
        <f ca="1">IFERROR(IF(AND(NOW()&lt;= EOMONTH(DATE(YEAR($O4),5, 1), 0), Overall!$A6&lt;&gt;"", MONTH($N4) &lt;= 5, MONTH($O4) &gt;= 5), IF($S4 &lt;&gt; "", $H4/$S4, ""), ""), "")</f>
        <v/>
      </c>
      <c r="AL4" s="10" t="str">
        <f ca="1">IFERROR(IF(AND(NOW()&lt;= EOMONTH(DATE(YEAR($O4),6, 1), 0), Overall!$A6&lt;&gt;"", MONTH($N4) &lt;= 6, MONTH($O4) &gt;= 6), IF($S4 &lt;&gt; "", $H4/$S4, ""), ""), "")</f>
        <v/>
      </c>
      <c r="AM4" s="10" t="str">
        <f ca="1">IFERROR(IF(AND(NOW()&lt;= EOMONTH(DATE(YEAR($O4),7, 1), 0), Overall!$A6&lt;&gt;"", MONTH($N4) &lt;= 7, MONTH($O4) &gt;= 7), IF($S4 &lt;&gt; "", $H4/$S4, ""), ""), "")</f>
        <v/>
      </c>
      <c r="AN4" s="10" t="str">
        <f ca="1">IFERROR(IF(AND(NOW()&lt;= EOMONTH(DATE(YEAR($O4),8, 1), 0), Overall!$A6&lt;&gt;"", MONTH($N4) &lt;= 8, MONTH($O4) &gt;= 8), IF($S4 &lt;&gt; "", $H4/$S4, ""), ""), "")</f>
        <v/>
      </c>
      <c r="AO4" s="10" t="str">
        <f ca="1">IFERROR(IF(AND(NOW()&lt;= EOMONTH(DATE(YEAR($O4),9, 1), 0), Overall!$A6&lt;&gt;"", MONTH($N4) &lt;= 9, MONTH($O4) &gt;= 9), IF($S4 &lt;&gt; "", $H4/$S4, ""), ""), "")</f>
        <v/>
      </c>
      <c r="AP4" s="10" t="str">
        <f ca="1">IFERROR(IF(AND(NOW()&lt;= EOMONTH(DATE(YEAR($O4),10, 1), 0), Overall!$A6&lt;&gt;"", MONTH($N4) &lt;= 10, MONTH($O4) &gt;= 10), IF($S4 &lt;&gt; "", $H4/$S4, ""), ""), "")</f>
        <v/>
      </c>
      <c r="AQ4" s="10" t="str">
        <f ca="1">IFERROR(IF(AND(NOW()&lt;= EOMONTH(DATE(YEAR($O4),11, 1), 0), Overall!$A6&lt;&gt;"", MONTH($N4) &lt;=11, MONTH($O4) &gt;= 11), IF($S4 &lt;&gt; "", $H4/$S4, ""), ""), "")</f>
        <v/>
      </c>
      <c r="AR4" s="10" t="str">
        <f ca="1">IFERROR(IF(AND(NOW()&lt;= EOMONTH(DATE(YEAR($O4),12, 1), 0), Overall!$A6&lt;&gt;"", MONTH($N4) &lt;= 12, MONTH($O4) &gt;= 12), IF($S4 &lt;&gt; "", $H4/$S4,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 t="str">
        <f>IF(Overall!S7&lt;&gt;"",_xlfn.VALUETOTEXT(Overall!S7),"")</f>
        <v>May-Dec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IF(Overall!$A7&lt;&gt;"",IF(AND(MONTH($N5) &lt;= 1, MONTH($O5) &gt;= 1), IF($S5 &lt;&gt; "", $H5/$S5, ""), ""),"")</f>
        <v/>
      </c>
      <c r="U5" s="10" t="str">
        <f>IF(Overall!$A7&lt;&gt;"",IF(AND(MONTH($N5) &lt;= 2, MONTH($O5) &gt;= 2), IF($S5 &lt;&gt; "", $H5/$S5, ""), ""),"")</f>
        <v/>
      </c>
      <c r="V5" s="10" t="str">
        <f>IF(Overall!$A7&lt;&gt;"",IF(AND(MONTH($N5) &lt;= 3, MONTH($O5) &gt;= 3), IF($S5 &lt;&gt; "", $H5/$S5, ""), ""),"")</f>
        <v/>
      </c>
      <c r="W5" s="10" t="str">
        <f>IF(Overall!$A7&lt;&gt;"",IF(AND(MONTH($N5) &lt;= 4, MONTH($O5) &gt;= 4), IF($S5 &lt;&gt; "", $H5/$S5, ""), ""),"")</f>
        <v/>
      </c>
      <c r="X5" s="10">
        <f>IF(Overall!$A7&lt;&gt;"",IF(AND(MONTH($N5) &lt;= 5, MONTH($O5) &gt;= 5), IF($S5 &lt;&gt; "", $H5/$S5, ""), ""),"")</f>
        <v>100000</v>
      </c>
      <c r="Y5" s="10">
        <f>IF(Overall!$A7&lt;&gt;"",IF(AND(MONTH($N5) &lt;= 6, MONTH($O5) &gt;= 6), IF($S5 &lt;&gt; "", $H5/$S5, ""), ""),"")</f>
        <v>100000</v>
      </c>
      <c r="Z5" s="10">
        <f>IF(Overall!$A7&lt;&gt;"",IF(AND(MONTH($N5) &lt;= 7, MONTH($O5) &gt;= 7 ), IF($S5 &lt;&gt; "", $H5/$S5, ""), ""),"")</f>
        <v>100000</v>
      </c>
      <c r="AA5" s="10">
        <f>IF(Overall!$A7&lt;&gt;"",IF(AND(MONTH($N5) &lt;= 8, MONTH($O5) &gt;= 8), IF($S5 &lt;&gt; "", $H5/$S5, ""), ""),"")</f>
        <v>100000</v>
      </c>
      <c r="AB5" s="10">
        <f>IF(Overall!$A7&lt;&gt;"",IF(AND(MONTH($N5) &lt;= 9, MONTH($O5) &gt;= 9), IF($S5 &lt;&gt; "", $H5/$S5, ""), ""),"")</f>
        <v>100000</v>
      </c>
      <c r="AC5" s="10">
        <f>IF(Overall!$A7&lt;&gt;"",IF(AND(MONTH($N5) &lt;= 10, MONTH($O5) &gt;= 10), IF($S5 &lt;&gt; "", $H5/$S5, ""), ""),"")</f>
        <v>100000</v>
      </c>
      <c r="AD5" s="10">
        <f>IF(Overall!$A7&lt;&gt;"",IF(AND(MONTH($N5) &lt;= 11, MONTH($O5) &gt;= 11), IF($S5 &lt;&gt; "", $H5/$S5, ""), ""),"")</f>
        <v>100000</v>
      </c>
      <c r="AE5" s="10">
        <f>IF(Overall!$A7&lt;&gt;"",IF(AND(MONTH($N5) &lt;= 12, MONTH($O5) &gt;= 12), IF($S5 &lt;&gt; "", $H5/$S5, ""), ""),"")</f>
        <v>100000</v>
      </c>
      <c r="AF5" s="11"/>
      <c r="AG5" s="10" t="str">
        <f ca="1">IFERROR(IF(AND(NOW()&lt;= EOMONTH(DATE(YEAR($O5),1, 1), 0), Overall!$A7&lt;&gt;"", MONTH($N5) &lt;= 1, MONTH($O5) &gt;= 1), IF($S5 &lt;&gt; "", $H5/$S5, ""), ""), "")</f>
        <v/>
      </c>
      <c r="AH5" s="10" t="str">
        <f ca="1">IFERROR(IF(AND(NOW()&lt;= EOMONTH(DATE(YEAR($O5),2, 1), 0), Overall!$A7&lt;&gt;"", MONTH($N5) &lt;= 2, MONTH($O5) &gt;= 2), IF($S5 &lt;&gt; "", $H5/$S5, ""), ""), "")</f>
        <v/>
      </c>
      <c r="AI5" s="10" t="str">
        <f ca="1">IFERROR(IF(AND(NOW()&lt;= EOMONTH(DATE(YEAR($O5),3, 1), 0), Overall!$A7&lt;&gt;"", MONTH($N5) &lt;= 3, MONTH($O5) &gt;= 3), IF($S5 &lt;&gt; "", $H5/$S5, ""), ""), "")</f>
        <v/>
      </c>
      <c r="AJ5" s="10" t="str">
        <f ca="1">IFERROR(IF(AND(NOW()&lt;= EOMONTH(DATE(YEAR($O5),4, 1), 0), Overall!$A7&lt;&gt;"", MONTH($N5) &lt;= 4, MONTH($O5) &gt;= 4), IF($S5 &lt;&gt; "", $H5/$S5, ""), ""), "")</f>
        <v/>
      </c>
      <c r="AK5" s="10" t="str">
        <f ca="1">IFERROR(IF(AND(NOW()&lt;= EOMONTH(DATE(YEAR($O5),5, 1), 0), Overall!$A7&lt;&gt;"", MONTH($N5) &lt;= 5, MONTH($O5) &gt;= 5), IF($S5 &lt;&gt; "", $H5/$S5, ""), ""), "")</f>
        <v/>
      </c>
      <c r="AL5" s="10" t="str">
        <f ca="1">IFERROR(IF(AND(NOW()&lt;= EOMONTH(DATE(YEAR($O5),6, 1), 0), Overall!$A7&lt;&gt;"", MONTH($N5) &lt;= 6, MONTH($O5) &gt;= 6), IF($S5 &lt;&gt; "", $H5/$S5, ""), ""), "")</f>
        <v/>
      </c>
      <c r="AM5" s="10" t="str">
        <f ca="1">IFERROR(IF(AND(NOW()&lt;= EOMONTH(DATE(YEAR($O5),7, 1), 0), Overall!$A7&lt;&gt;"", MONTH($N5) &lt;= 7, MONTH($O5) &gt;= 7), IF($S5 &lt;&gt; "", $H5/$S5, ""), ""), "")</f>
        <v/>
      </c>
      <c r="AN5" s="10" t="str">
        <f ca="1">IFERROR(IF(AND(NOW()&lt;= EOMONTH(DATE(YEAR($O5),8, 1), 0), Overall!$A7&lt;&gt;"", MONTH($N5) &lt;= 8, MONTH($O5) &gt;= 8), IF($S5 &lt;&gt; "", $H5/$S5, ""), ""), "")</f>
        <v/>
      </c>
      <c r="AO5" s="10" t="str">
        <f ca="1">IFERROR(IF(AND(NOW()&lt;= EOMONTH(DATE(YEAR($O5),9, 1), 0), Overall!$A7&lt;&gt;"", MONTH($N5) &lt;= 9, MONTH($O5) &gt;= 9), IF($S5 &lt;&gt; "", $H5/$S5, ""), ""), "")</f>
        <v/>
      </c>
      <c r="AP5" s="10" t="str">
        <f ca="1">IFERROR(IF(AND(NOW()&lt;= EOMONTH(DATE(YEAR($O5),10, 1), 0), Overall!$A7&lt;&gt;"", MONTH($N5) &lt;= 10, MONTH($O5) &gt;= 10), IF($S5 &lt;&gt; "", $H5/$S5, ""), ""), "")</f>
        <v/>
      </c>
      <c r="AQ5" s="10" t="str">
        <f ca="1">IFERROR(IF(AND(NOW()&lt;= EOMONTH(DATE(YEAR($O5),11, 1), 0), Overall!$A7&lt;&gt;"", MONTH($N5) &lt;=11, MONTH($O5) &gt;= 11), IF($S5 &lt;&gt; "", $H5/$S5, ""), ""), "")</f>
        <v/>
      </c>
      <c r="AR5" s="10" t="str">
        <f ca="1">IFERROR(IF(AND(NOW()&lt;= EOMONTH(DATE(YEAR($O5),12, 1), 0), Overall!$A7&lt;&gt;"", MONTH($N5) &lt;= 12, MONTH($O5) &gt;= 12), IF($S5 &lt;&gt; "", $H5/$S5,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 t="str">
        <f>IF(Overall!S8&lt;&gt;"",_xlfn.VALUETOTEXT(Overall!S8),"")</f>
        <v>May-Dec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IF(Overall!$A8&lt;&gt;"",IF(AND(MONTH($N6) &lt;= 1, MONTH($O6) &gt;= 1), IF($S6 &lt;&gt; "", $H6/$S6, ""), ""),"")</f>
        <v/>
      </c>
      <c r="U6" s="10" t="str">
        <f>IF(Overall!$A8&lt;&gt;"",IF(AND(MONTH($N6) &lt;= 2, MONTH($O6) &gt;= 2), IF($S6 &lt;&gt; "", $H6/$S6, ""), ""),"")</f>
        <v/>
      </c>
      <c r="V6" s="10" t="str">
        <f>IF(Overall!$A8&lt;&gt;"",IF(AND(MONTH($N6) &lt;= 3, MONTH($O6) &gt;= 3), IF($S6 &lt;&gt; "", $H6/$S6, ""), ""),"")</f>
        <v/>
      </c>
      <c r="W6" s="10" t="str">
        <f>IF(Overall!$A8&lt;&gt;"",IF(AND(MONTH($N6) &lt;= 4, MONTH($O6) &gt;= 4), IF($S6 &lt;&gt; "", $H6/$S6, ""), ""),"")</f>
        <v/>
      </c>
      <c r="X6" s="10">
        <f>IF(Overall!$A8&lt;&gt;"",IF(AND(MONTH($N6) &lt;= 5, MONTH($O6) &gt;= 5), IF($S6 &lt;&gt; "", $H6/$S6, ""), ""),"")</f>
        <v>100000</v>
      </c>
      <c r="Y6" s="10">
        <f>IF(Overall!$A8&lt;&gt;"",IF(AND(MONTH($N6) &lt;= 6, MONTH($O6) &gt;= 6), IF($S6 &lt;&gt; "", $H6/$S6, ""), ""),"")</f>
        <v>100000</v>
      </c>
      <c r="Z6" s="10">
        <f>IF(Overall!$A8&lt;&gt;"",IF(AND(MONTH($N6) &lt;= 7, MONTH($O6) &gt;= 7 ), IF($S6 &lt;&gt; "", $H6/$S6, ""), ""),"")</f>
        <v>100000</v>
      </c>
      <c r="AA6" s="10">
        <f>IF(Overall!$A8&lt;&gt;"",IF(AND(MONTH($N6) &lt;= 8, MONTH($O6) &gt;= 8), IF($S6 &lt;&gt; "", $H6/$S6, ""), ""),"")</f>
        <v>100000</v>
      </c>
      <c r="AB6" s="10">
        <f>IF(Overall!$A8&lt;&gt;"",IF(AND(MONTH($N6) &lt;= 9, MONTH($O6) &gt;= 9), IF($S6 &lt;&gt; "", $H6/$S6, ""), ""),"")</f>
        <v>100000</v>
      </c>
      <c r="AC6" s="10">
        <f>IF(Overall!$A8&lt;&gt;"",IF(AND(MONTH($N6) &lt;= 10, MONTH($O6) &gt;= 10), IF($S6 &lt;&gt; "", $H6/$S6, ""), ""),"")</f>
        <v>100000</v>
      </c>
      <c r="AD6" s="10">
        <f>IF(Overall!$A8&lt;&gt;"",IF(AND(MONTH($N6) &lt;= 11, MONTH($O6) &gt;= 11), IF($S6 &lt;&gt; "", $H6/$S6, ""), ""),"")</f>
        <v>100000</v>
      </c>
      <c r="AE6" s="10">
        <f>IF(Overall!$A8&lt;&gt;"",IF(AND(MONTH($N6) &lt;= 12, MONTH($O6) &gt;= 12), IF($S6 &lt;&gt; "", $H6/$S6, ""), ""),"")</f>
        <v>100000</v>
      </c>
      <c r="AG6" s="10" t="str">
        <f ca="1">IFERROR(IF(AND(NOW()&lt;= EOMONTH(DATE(YEAR($O6),1, 1), 0), Overall!$A8&lt;&gt;"", MONTH($N6) &lt;= 1, MONTH($O6) &gt;= 1), IF($S6 &lt;&gt; "", $H6/$S6, ""), ""), "")</f>
        <v/>
      </c>
      <c r="AH6" s="10" t="str">
        <f ca="1">IFERROR(IF(AND(NOW()&lt;= EOMONTH(DATE(YEAR($O6),2, 1), 0), Overall!$A8&lt;&gt;"", MONTH($N6) &lt;= 2, MONTH($O6) &gt;= 2), IF($S6 &lt;&gt; "", $H6/$S6, ""), ""), "")</f>
        <v/>
      </c>
      <c r="AI6" s="10" t="str">
        <f ca="1">IFERROR(IF(AND(NOW()&lt;= EOMONTH(DATE(YEAR($O6),3, 1), 0), Overall!$A8&lt;&gt;"", MONTH($N6) &lt;= 3, MONTH($O6) &gt;= 3), IF($S6 &lt;&gt; "", $H6/$S6, ""), ""), "")</f>
        <v/>
      </c>
      <c r="AJ6" s="10" t="str">
        <f ca="1">IFERROR(IF(AND(NOW()&lt;= EOMONTH(DATE(YEAR($O6),4, 1), 0), Overall!$A8&lt;&gt;"", MONTH($N6) &lt;= 4, MONTH($O6) &gt;= 4), IF($S6 &lt;&gt; "", $H6/$S6, ""), ""), "")</f>
        <v/>
      </c>
      <c r="AK6" s="10" t="str">
        <f ca="1">IFERROR(IF(AND(NOW()&lt;= EOMONTH(DATE(YEAR($O6),5, 1), 0), Overall!$A8&lt;&gt;"", MONTH($N6) &lt;= 5, MONTH($O6) &gt;= 5), IF($S6 &lt;&gt; "", $H6/$S6, ""), ""), "")</f>
        <v/>
      </c>
      <c r="AL6" s="10" t="str">
        <f ca="1">IFERROR(IF(AND(NOW()&lt;= EOMONTH(DATE(YEAR($O6),6, 1), 0), Overall!$A8&lt;&gt;"", MONTH($N6) &lt;= 6, MONTH($O6) &gt;= 6), IF($S6 &lt;&gt; "", $H6/$S6, ""), ""), "")</f>
        <v/>
      </c>
      <c r="AM6" s="10" t="str">
        <f ca="1">IFERROR(IF(AND(NOW()&lt;= EOMONTH(DATE(YEAR($O6),7, 1), 0), Overall!$A8&lt;&gt;"", MONTH($N6) &lt;= 7, MONTH($O6) &gt;= 7), IF($S6 &lt;&gt; "", $H6/$S6, ""), ""), "")</f>
        <v/>
      </c>
      <c r="AN6" s="10" t="str">
        <f ca="1">IFERROR(IF(AND(NOW()&lt;= EOMONTH(DATE(YEAR($O6),8, 1), 0), Overall!$A8&lt;&gt;"", MONTH($N6) &lt;= 8, MONTH($O6) &gt;= 8), IF($S6 &lt;&gt; "", $H6/$S6, ""), ""), "")</f>
        <v/>
      </c>
      <c r="AO6" s="10" t="str">
        <f ca="1">IFERROR(IF(AND(NOW()&lt;= EOMONTH(DATE(YEAR($O6),9, 1), 0), Overall!$A8&lt;&gt;"", MONTH($N6) &lt;= 9, MONTH($O6) &gt;= 9), IF($S6 &lt;&gt; "", $H6/$S6, ""), ""), "")</f>
        <v/>
      </c>
      <c r="AP6" s="10" t="str">
        <f ca="1">IFERROR(IF(AND(NOW()&lt;= EOMONTH(DATE(YEAR($O6),10, 1), 0), Overall!$A8&lt;&gt;"", MONTH($N6) &lt;= 10, MONTH($O6) &gt;= 10), IF($S6 &lt;&gt; "", $H6/$S6, ""), ""), "")</f>
        <v/>
      </c>
      <c r="AQ6" s="10" t="str">
        <f ca="1">IFERROR(IF(AND(NOW()&lt;= EOMONTH(DATE(YEAR($O6),11, 1), 0), Overall!$A8&lt;&gt;"", MONTH($N6) &lt;=11, MONTH($O6) &gt;= 11), IF($S6 &lt;&gt; "", $H6/$S6, ""), ""), "")</f>
        <v/>
      </c>
      <c r="AR6" s="10" t="str">
        <f ca="1">IFERROR(IF(AND(NOW()&lt;= EOMONTH(DATE(YEAR($O6),12, 1), 0), Overall!$A8&lt;&gt;"", MONTH($N6) &lt;= 12, MONTH($O6) &gt;= 12), IF($S6 &lt;&gt; "", $H6/$S6,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 t="str">
        <f>IF(Overall!S9&lt;&gt;"",_xlfn.VALUETOTEXT(Overall!S9),"")</f>
        <v>May-Dec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IF(Overall!$A9&lt;&gt;"",IF(AND(MONTH($N7) &lt;= 1, MONTH($O7) &gt;= 1), IF($S7 &lt;&gt; "", $H7/$S7, ""), ""),"")</f>
        <v/>
      </c>
      <c r="U7" s="10" t="str">
        <f>IF(Overall!$A9&lt;&gt;"",IF(AND(MONTH($N7) &lt;= 2, MONTH($O7) &gt;= 2), IF($S7 &lt;&gt; "", $H7/$S7, ""), ""),"")</f>
        <v/>
      </c>
      <c r="V7" s="10" t="str">
        <f>IF(Overall!$A9&lt;&gt;"",IF(AND(MONTH($N7) &lt;= 3, MONTH($O7) &gt;= 3), IF($S7 &lt;&gt; "", $H7/$S7, ""), ""),"")</f>
        <v/>
      </c>
      <c r="W7" s="10" t="str">
        <f>IF(Overall!$A9&lt;&gt;"",IF(AND(MONTH($N7) &lt;= 4, MONTH($O7) &gt;= 4), IF($S7 &lt;&gt; "", $H7/$S7, ""), ""),"")</f>
        <v/>
      </c>
      <c r="X7" s="10">
        <f>IF(Overall!$A9&lt;&gt;"",IF(AND(MONTH($N7) &lt;= 5, MONTH($O7) &gt;= 5), IF($S7 &lt;&gt; "", $H7/$S7, ""), ""),"")</f>
        <v>100000</v>
      </c>
      <c r="Y7" s="10">
        <f>IF(Overall!$A9&lt;&gt;"",IF(AND(MONTH($N7) &lt;= 6, MONTH($O7) &gt;= 6), IF($S7 &lt;&gt; "", $H7/$S7, ""), ""),"")</f>
        <v>100000</v>
      </c>
      <c r="Z7" s="10">
        <f>IF(Overall!$A9&lt;&gt;"",IF(AND(MONTH($N7) &lt;= 7, MONTH($O7) &gt;= 7 ), IF($S7 &lt;&gt; "", $H7/$S7, ""), ""),"")</f>
        <v>100000</v>
      </c>
      <c r="AA7" s="10">
        <f>IF(Overall!$A9&lt;&gt;"",IF(AND(MONTH($N7) &lt;= 8, MONTH($O7) &gt;= 8), IF($S7 &lt;&gt; "", $H7/$S7, ""), ""),"")</f>
        <v>100000</v>
      </c>
      <c r="AB7" s="10">
        <f>IF(Overall!$A9&lt;&gt;"",IF(AND(MONTH($N7) &lt;= 9, MONTH($O7) &gt;= 9), IF($S7 &lt;&gt; "", $H7/$S7, ""), ""),"")</f>
        <v>100000</v>
      </c>
      <c r="AC7" s="10">
        <f>IF(Overall!$A9&lt;&gt;"",IF(AND(MONTH($N7) &lt;= 10, MONTH($O7) &gt;= 10), IF($S7 &lt;&gt; "", $H7/$S7, ""), ""),"")</f>
        <v>100000</v>
      </c>
      <c r="AD7" s="10">
        <f>IF(Overall!$A9&lt;&gt;"",IF(AND(MONTH($N7) &lt;= 11, MONTH($O7) &gt;= 11), IF($S7 &lt;&gt; "", $H7/$S7, ""), ""),"")</f>
        <v>100000</v>
      </c>
      <c r="AE7" s="10">
        <f>IF(Overall!$A9&lt;&gt;"",IF(AND(MONTH($N7) &lt;= 12, MONTH($O7) &gt;= 12), IF($S7 &lt;&gt; "", $H7/$S7, ""), ""),"")</f>
        <v>100000</v>
      </c>
      <c r="AG7" s="10" t="str">
        <f ca="1">IFERROR(IF(AND(NOW()&lt;= EOMONTH(DATE(YEAR($O7),1, 1), 0), Overall!$A9&lt;&gt;"", MONTH($N7) &lt;= 1, MONTH($O7) &gt;= 1), IF($S7 &lt;&gt; "", $H7/$S7, ""), ""), "")</f>
        <v/>
      </c>
      <c r="AH7" s="10" t="str">
        <f ca="1">IFERROR(IF(AND(NOW()&lt;= EOMONTH(DATE(YEAR($O7),2, 1), 0), Overall!$A9&lt;&gt;"", MONTH($N7) &lt;= 2, MONTH($O7) &gt;= 2), IF($S7 &lt;&gt; "", $H7/$S7, ""), ""), "")</f>
        <v/>
      </c>
      <c r="AI7" s="10" t="str">
        <f ca="1">IFERROR(IF(AND(NOW()&lt;= EOMONTH(DATE(YEAR($O7),3, 1), 0), Overall!$A9&lt;&gt;"", MONTH($N7) &lt;= 3, MONTH($O7) &gt;= 3), IF($S7 &lt;&gt; "", $H7/$S7, ""), ""), "")</f>
        <v/>
      </c>
      <c r="AJ7" s="10" t="str">
        <f ca="1">IFERROR(IF(AND(NOW()&lt;= EOMONTH(DATE(YEAR($O7),4, 1), 0), Overall!$A9&lt;&gt;"", MONTH($N7) &lt;= 4, MONTH($O7) &gt;= 4), IF($S7 &lt;&gt; "", $H7/$S7, ""), ""), "")</f>
        <v/>
      </c>
      <c r="AK7" s="10" t="str">
        <f ca="1">IFERROR(IF(AND(NOW()&lt;= EOMONTH(DATE(YEAR($O7),5, 1), 0), Overall!$A9&lt;&gt;"", MONTH($N7) &lt;= 5, MONTH($O7) &gt;= 5), IF($S7 &lt;&gt; "", $H7/$S7, ""), ""), "")</f>
        <v/>
      </c>
      <c r="AL7" s="10" t="str">
        <f ca="1">IFERROR(IF(AND(NOW()&lt;= EOMONTH(DATE(YEAR($O7),6, 1), 0), Overall!$A9&lt;&gt;"", MONTH($N7) &lt;= 6, MONTH($O7) &gt;= 6), IF($S7 &lt;&gt; "", $H7/$S7, ""), ""), "")</f>
        <v/>
      </c>
      <c r="AM7" s="10" t="str">
        <f ca="1">IFERROR(IF(AND(NOW()&lt;= EOMONTH(DATE(YEAR($O7),7, 1), 0), Overall!$A9&lt;&gt;"", MONTH($N7) &lt;= 7, MONTH($O7) &gt;= 7), IF($S7 &lt;&gt; "", $H7/$S7, ""), ""), "")</f>
        <v/>
      </c>
      <c r="AN7" s="10" t="str">
        <f ca="1">IFERROR(IF(AND(NOW()&lt;= EOMONTH(DATE(YEAR($O7),8, 1), 0), Overall!$A9&lt;&gt;"", MONTH($N7) &lt;= 8, MONTH($O7) &gt;= 8), IF($S7 &lt;&gt; "", $H7/$S7, ""), ""), "")</f>
        <v/>
      </c>
      <c r="AO7" s="10" t="str">
        <f ca="1">IFERROR(IF(AND(NOW()&lt;= EOMONTH(DATE(YEAR($O7),9, 1), 0), Overall!$A9&lt;&gt;"", MONTH($N7) &lt;= 9, MONTH($O7) &gt;= 9), IF($S7 &lt;&gt; "", $H7/$S7, ""), ""), "")</f>
        <v/>
      </c>
      <c r="AP7" s="10" t="str">
        <f ca="1">IFERROR(IF(AND(NOW()&lt;= EOMONTH(DATE(YEAR($O7),10, 1), 0), Overall!$A9&lt;&gt;"", MONTH($N7) &lt;= 10, MONTH($O7) &gt;= 10), IF($S7 &lt;&gt; "", $H7/$S7, ""), ""), "")</f>
        <v/>
      </c>
      <c r="AQ7" s="10" t="str">
        <f ca="1">IFERROR(IF(AND(NOW()&lt;= EOMONTH(DATE(YEAR($O7),11, 1), 0), Overall!$A9&lt;&gt;"", MONTH($N7) &lt;=11, MONTH($O7) &gt;= 11), IF($S7 &lt;&gt; "", $H7/$S7, ""), ""), "")</f>
        <v/>
      </c>
      <c r="AR7" s="10" t="str">
        <f ca="1">IFERROR(IF(AND(NOW()&lt;= EOMONTH(DATE(YEAR($O7),12, 1), 0), Overall!$A9&lt;&gt;"", MONTH($N7) &lt;= 12, MONTH($O7) &gt;= 12), IF($S7 &lt;&gt; "", $H7/$S7,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 t="str">
        <f>IF(Overall!S10&lt;&gt;"",_xlfn.VALUETOTEXT(Overall!S10),"")</f>
        <v>May-Dec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IF(Overall!$A10&lt;&gt;"",IF(AND(MONTH($N8) &lt;= 1, MONTH($O8) &gt;= 1), IF($S8 &lt;&gt; "", $H8/$S8, ""), ""),"")</f>
        <v/>
      </c>
      <c r="U8" s="10" t="str">
        <f>IF(Overall!$A10&lt;&gt;"",IF(AND(MONTH($N8) &lt;= 2, MONTH($O8) &gt;= 2), IF($S8 &lt;&gt; "", $H8/$S8, ""), ""),"")</f>
        <v/>
      </c>
      <c r="V8" s="10" t="str">
        <f>IF(Overall!$A10&lt;&gt;"",IF(AND(MONTH($N8) &lt;= 3, MONTH($O8) &gt;= 3), IF($S8 &lt;&gt; "", $H8/$S8, ""), ""),"")</f>
        <v/>
      </c>
      <c r="W8" s="10" t="str">
        <f>IF(Overall!$A10&lt;&gt;"",IF(AND(MONTH($N8) &lt;= 4, MONTH($O8) &gt;= 4), IF($S8 &lt;&gt; "", $H8/$S8, ""), ""),"")</f>
        <v/>
      </c>
      <c r="X8" s="10">
        <f>IF(Overall!$A10&lt;&gt;"",IF(AND(MONTH($N8) &lt;= 5, MONTH($O8) &gt;= 5), IF($S8 &lt;&gt; "", $H8/$S8, ""), ""),"")</f>
        <v>100000</v>
      </c>
      <c r="Y8" s="10">
        <f>IF(Overall!$A10&lt;&gt;"",IF(AND(MONTH($N8) &lt;= 6, MONTH($O8) &gt;= 6), IF($S8 &lt;&gt; "", $H8/$S8, ""), ""),"")</f>
        <v>100000</v>
      </c>
      <c r="Z8" s="10">
        <f>IF(Overall!$A10&lt;&gt;"",IF(AND(MONTH($N8) &lt;= 7, MONTH($O8) &gt;= 7 ), IF($S8 &lt;&gt; "", $H8/$S8, ""), ""),"")</f>
        <v>100000</v>
      </c>
      <c r="AA8" s="10">
        <f>IF(Overall!$A10&lt;&gt;"",IF(AND(MONTH($N8) &lt;= 8, MONTH($O8) &gt;= 8), IF($S8 &lt;&gt; "", $H8/$S8, ""), ""),"")</f>
        <v>100000</v>
      </c>
      <c r="AB8" s="10">
        <f>IF(Overall!$A10&lt;&gt;"",IF(AND(MONTH($N8) &lt;= 9, MONTH($O8) &gt;= 9), IF($S8 &lt;&gt; "", $H8/$S8, ""), ""),"")</f>
        <v>100000</v>
      </c>
      <c r="AC8" s="10">
        <f>IF(Overall!$A10&lt;&gt;"",IF(AND(MONTH($N8) &lt;= 10, MONTH($O8) &gt;= 10), IF($S8 &lt;&gt; "", $H8/$S8, ""), ""),"")</f>
        <v>100000</v>
      </c>
      <c r="AD8" s="10">
        <f>IF(Overall!$A10&lt;&gt;"",IF(AND(MONTH($N8) &lt;= 11, MONTH($O8) &gt;= 11), IF($S8 &lt;&gt; "", $H8/$S8, ""), ""),"")</f>
        <v>100000</v>
      </c>
      <c r="AE8" s="10">
        <f>IF(Overall!$A10&lt;&gt;"",IF(AND(MONTH($N8) &lt;= 12, MONTH($O8) &gt;= 12), IF($S8 &lt;&gt; "", $H8/$S8, ""), ""),"")</f>
        <v>100000</v>
      </c>
      <c r="AG8" s="10" t="str">
        <f ca="1">IFERROR(IF(AND(NOW()&lt;= EOMONTH(DATE(YEAR($O8),1, 1), 0), Overall!$A10&lt;&gt;"", MONTH($N8) &lt;= 1, MONTH($O8) &gt;= 1), IF($S8 &lt;&gt; "", $H8/$S8, ""), ""), "")</f>
        <v/>
      </c>
      <c r="AH8" s="10" t="str">
        <f ca="1">IFERROR(IF(AND(NOW()&lt;= EOMONTH(DATE(YEAR($O8),2, 1), 0), Overall!$A10&lt;&gt;"", MONTH($N8) &lt;= 2, MONTH($O8) &gt;= 2), IF($S8 &lt;&gt; "", $H8/$S8, ""), ""), "")</f>
        <v/>
      </c>
      <c r="AI8" s="10" t="str">
        <f ca="1">IFERROR(IF(AND(NOW()&lt;= EOMONTH(DATE(YEAR($O8),3, 1), 0), Overall!$A10&lt;&gt;"", MONTH($N8) &lt;= 3, MONTH($O8) &gt;= 3), IF($S8 &lt;&gt; "", $H8/$S8, ""), ""), "")</f>
        <v/>
      </c>
      <c r="AJ8" s="10" t="str">
        <f ca="1">IFERROR(IF(AND(NOW()&lt;= EOMONTH(DATE(YEAR($O8),4, 1), 0), Overall!$A10&lt;&gt;"", MONTH($N8) &lt;= 4, MONTH($O8) &gt;= 4), IF($S8 &lt;&gt; "", $H8/$S8, ""), ""), "")</f>
        <v/>
      </c>
      <c r="AK8" s="10" t="str">
        <f ca="1">IFERROR(IF(AND(NOW()&lt;= EOMONTH(DATE(YEAR($O8),5, 1), 0), Overall!$A10&lt;&gt;"", MONTH($N8) &lt;= 5, MONTH($O8) &gt;= 5), IF($S8 &lt;&gt; "", $H8/$S8, ""), ""), "")</f>
        <v/>
      </c>
      <c r="AL8" s="10" t="str">
        <f ca="1">IFERROR(IF(AND(NOW()&lt;= EOMONTH(DATE(YEAR($O8),6, 1), 0), Overall!$A10&lt;&gt;"", MONTH($N8) &lt;= 6, MONTH($O8) &gt;= 6), IF($S8 &lt;&gt; "", $H8/$S8, ""), ""), "")</f>
        <v/>
      </c>
      <c r="AM8" s="10" t="str">
        <f ca="1">IFERROR(IF(AND(NOW()&lt;= EOMONTH(DATE(YEAR($O8),7, 1), 0), Overall!$A10&lt;&gt;"", MONTH($N8) &lt;= 7, MONTH($O8) &gt;= 7), IF($S8 &lt;&gt; "", $H8/$S8, ""), ""), "")</f>
        <v/>
      </c>
      <c r="AN8" s="10" t="str">
        <f ca="1">IFERROR(IF(AND(NOW()&lt;= EOMONTH(DATE(YEAR($O8),8, 1), 0), Overall!$A10&lt;&gt;"", MONTH($N8) &lt;= 8, MONTH($O8) &gt;= 8), IF($S8 &lt;&gt; "", $H8/$S8, ""), ""), "")</f>
        <v/>
      </c>
      <c r="AO8" s="10" t="str">
        <f ca="1">IFERROR(IF(AND(NOW()&lt;= EOMONTH(DATE(YEAR($O8),9, 1), 0), Overall!$A10&lt;&gt;"", MONTH($N8) &lt;= 9, MONTH($O8) &gt;= 9), IF($S8 &lt;&gt; "", $H8/$S8, ""), ""), "")</f>
        <v/>
      </c>
      <c r="AP8" s="10" t="str">
        <f ca="1">IFERROR(IF(AND(NOW()&lt;= EOMONTH(DATE(YEAR($O8),10, 1), 0), Overall!$A10&lt;&gt;"", MONTH($N8) &lt;= 10, MONTH($O8) &gt;= 10), IF($S8 &lt;&gt; "", $H8/$S8, ""), ""), "")</f>
        <v/>
      </c>
      <c r="AQ8" s="10" t="str">
        <f ca="1">IFERROR(IF(AND(NOW()&lt;= EOMONTH(DATE(YEAR($O8),11, 1), 0), Overall!$A10&lt;&gt;"", MONTH($N8) &lt;=11, MONTH($O8) &gt;= 11), IF($S8 &lt;&gt; "", $H8/$S8, ""), ""), "")</f>
        <v/>
      </c>
      <c r="AR8" s="10" t="str">
        <f ca="1">IFERROR(IF(AND(NOW()&lt;= EOMONTH(DATE(YEAR($O8),12, 1), 0), Overall!$A10&lt;&gt;"", MONTH($N8) &lt;= 12, MONTH($O8) &gt;= 12), IF($S8 &lt;&gt; "", $H8/$S8,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 t="str">
        <f>IF(Overall!S11&lt;&gt;"",_xlfn.VALUETOTEXT(Overall!S11),"")</f>
        <v>May-Dec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IF(Overall!$A11&lt;&gt;"",IF(AND(MONTH($N9) &lt;= 1, MONTH($O9) &gt;= 1), IF($S9 &lt;&gt; "", $H9/$S9, ""), ""),"")</f>
        <v/>
      </c>
      <c r="U9" s="10" t="str">
        <f>IF(Overall!$A11&lt;&gt;"",IF(AND(MONTH($N9) &lt;= 2, MONTH($O9) &gt;= 2), IF($S9 &lt;&gt; "", $H9/$S9, ""), ""),"")</f>
        <v/>
      </c>
      <c r="V9" s="10" t="str">
        <f>IF(Overall!$A11&lt;&gt;"",IF(AND(MONTH($N9) &lt;= 3, MONTH($O9) &gt;= 3), IF($S9 &lt;&gt; "", $H9/$S9, ""), ""),"")</f>
        <v/>
      </c>
      <c r="W9" s="10" t="str">
        <f>IF(Overall!$A11&lt;&gt;"",IF(AND(MONTH($N9) &lt;= 4, MONTH($O9) &gt;= 4), IF($S9 &lt;&gt; "", $H9/$S9, ""), ""),"")</f>
        <v/>
      </c>
      <c r="X9" s="10">
        <f>IF(Overall!$A11&lt;&gt;"",IF(AND(MONTH($N9) &lt;= 5, MONTH($O9) &gt;= 5), IF($S9 &lt;&gt; "", $H9/$S9, ""), ""),"")</f>
        <v>100000</v>
      </c>
      <c r="Y9" s="10">
        <f>IF(Overall!$A11&lt;&gt;"",IF(AND(MONTH($N9) &lt;= 6, MONTH($O9) &gt;= 6), IF($S9 &lt;&gt; "", $H9/$S9, ""), ""),"")</f>
        <v>100000</v>
      </c>
      <c r="Z9" s="10">
        <f>IF(Overall!$A11&lt;&gt;"",IF(AND(MONTH($N9) &lt;= 7, MONTH($O9) &gt;= 7 ), IF($S9 &lt;&gt; "", $H9/$S9, ""), ""),"")</f>
        <v>100000</v>
      </c>
      <c r="AA9" s="10">
        <f>IF(Overall!$A11&lt;&gt;"",IF(AND(MONTH($N9) &lt;= 8, MONTH($O9) &gt;= 8), IF($S9 &lt;&gt; "", $H9/$S9, ""), ""),"")</f>
        <v>100000</v>
      </c>
      <c r="AB9" s="10">
        <f>IF(Overall!$A11&lt;&gt;"",IF(AND(MONTH($N9) &lt;= 9, MONTH($O9) &gt;= 9), IF($S9 &lt;&gt; "", $H9/$S9, ""), ""),"")</f>
        <v>100000</v>
      </c>
      <c r="AC9" s="10">
        <f>IF(Overall!$A11&lt;&gt;"",IF(AND(MONTH($N9) &lt;= 10, MONTH($O9) &gt;= 10), IF($S9 &lt;&gt; "", $H9/$S9, ""), ""),"")</f>
        <v>100000</v>
      </c>
      <c r="AD9" s="10">
        <f>IF(Overall!$A11&lt;&gt;"",IF(AND(MONTH($N9) &lt;= 11, MONTH($O9) &gt;= 11), IF($S9 &lt;&gt; "", $H9/$S9, ""), ""),"")</f>
        <v>100000</v>
      </c>
      <c r="AE9" s="10">
        <f>IF(Overall!$A11&lt;&gt;"",IF(AND(MONTH($N9) &lt;= 12, MONTH($O9) &gt;= 12), IF($S9 &lt;&gt; "", $H9/$S9, ""), ""),"")</f>
        <v>100000</v>
      </c>
      <c r="AG9" s="10" t="str">
        <f ca="1">IFERROR(IF(AND(NOW()&lt;= EOMONTH(DATE(YEAR($O9),1, 1), 0), Overall!$A11&lt;&gt;"", MONTH($N9) &lt;= 1, MONTH($O9) &gt;= 1), IF($S9 &lt;&gt; "", $H9/$S9, ""), ""), "")</f>
        <v/>
      </c>
      <c r="AH9" s="10" t="str">
        <f ca="1">IFERROR(IF(AND(NOW()&lt;= EOMONTH(DATE(YEAR($O9),2, 1), 0), Overall!$A11&lt;&gt;"", MONTH($N9) &lt;= 2, MONTH($O9) &gt;= 2), IF($S9 &lt;&gt; "", $H9/$S9, ""), ""), "")</f>
        <v/>
      </c>
      <c r="AI9" s="10" t="str">
        <f ca="1">IFERROR(IF(AND(NOW()&lt;= EOMONTH(DATE(YEAR($O9),3, 1), 0), Overall!$A11&lt;&gt;"", MONTH($N9) &lt;= 3, MONTH($O9) &gt;= 3), IF($S9 &lt;&gt; "", $H9/$S9, ""), ""), "")</f>
        <v/>
      </c>
      <c r="AJ9" s="10" t="str">
        <f ca="1">IFERROR(IF(AND(NOW()&lt;= EOMONTH(DATE(YEAR($O9),4, 1), 0), Overall!$A11&lt;&gt;"", MONTH($N9) &lt;= 4, MONTH($O9) &gt;= 4), IF($S9 &lt;&gt; "", $H9/$S9, ""), ""), "")</f>
        <v/>
      </c>
      <c r="AK9" s="10" t="str">
        <f ca="1">IFERROR(IF(AND(NOW()&lt;= EOMONTH(DATE(YEAR($O9),5, 1), 0), Overall!$A11&lt;&gt;"", MONTH($N9) &lt;= 5, MONTH($O9) &gt;= 5), IF($S9 &lt;&gt; "", $H9/$S9, ""), ""), "")</f>
        <v/>
      </c>
      <c r="AL9" s="10" t="str">
        <f ca="1">IFERROR(IF(AND(NOW()&lt;= EOMONTH(DATE(YEAR($O9),6, 1), 0), Overall!$A11&lt;&gt;"", MONTH($N9) &lt;= 6, MONTH($O9) &gt;= 6), IF($S9 &lt;&gt; "", $H9/$S9, ""), ""), "")</f>
        <v/>
      </c>
      <c r="AM9" s="10" t="str">
        <f ca="1">IFERROR(IF(AND(NOW()&lt;= EOMONTH(DATE(YEAR($O9),7, 1), 0), Overall!$A11&lt;&gt;"", MONTH($N9) &lt;= 7, MONTH($O9) &gt;= 7), IF($S9 &lt;&gt; "", $H9/$S9, ""), ""), "")</f>
        <v/>
      </c>
      <c r="AN9" s="10" t="str">
        <f ca="1">IFERROR(IF(AND(NOW()&lt;= EOMONTH(DATE(YEAR($O9),8, 1), 0), Overall!$A11&lt;&gt;"", MONTH($N9) &lt;= 8, MONTH($O9) &gt;= 8), IF($S9 &lt;&gt; "", $H9/$S9, ""), ""), "")</f>
        <v/>
      </c>
      <c r="AO9" s="10" t="str">
        <f ca="1">IFERROR(IF(AND(NOW()&lt;= EOMONTH(DATE(YEAR($O9),9, 1), 0), Overall!$A11&lt;&gt;"", MONTH($N9) &lt;= 9, MONTH($O9) &gt;= 9), IF($S9 &lt;&gt; "", $H9/$S9, ""), ""), "")</f>
        <v/>
      </c>
      <c r="AP9" s="10" t="str">
        <f ca="1">IFERROR(IF(AND(NOW()&lt;= EOMONTH(DATE(YEAR($O9),10, 1), 0), Overall!$A11&lt;&gt;"", MONTH($N9) &lt;= 10, MONTH($O9) &gt;= 10), IF($S9 &lt;&gt; "", $H9/$S9, ""), ""), "")</f>
        <v/>
      </c>
      <c r="AQ9" s="10" t="str">
        <f ca="1">IFERROR(IF(AND(NOW()&lt;= EOMONTH(DATE(YEAR($O9),11, 1), 0), Overall!$A11&lt;&gt;"", MONTH($N9) &lt;=11, MONTH($O9) &gt;= 11), IF($S9 &lt;&gt; "", $H9/$S9, ""), ""), "")</f>
        <v/>
      </c>
      <c r="AR9" s="10" t="str">
        <f ca="1">IFERROR(IF(AND(NOW()&lt;= EOMONTH(DATE(YEAR($O9),12, 1), 0), Overall!$A11&lt;&gt;"", MONTH($N9) &lt;= 12, MONTH($O9) &gt;= 12), IF($S9 &lt;&gt; "", $H9/$S9,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 t="str">
        <f>IF(Overall!S12&lt;&gt;"",_xlfn.VALUETOTEXT(Overall!S12),"")</f>
        <v>May-Dec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IF(Overall!$A12&lt;&gt;"",IF(AND(MONTH($N10) &lt;= 1, MONTH($O10) &gt;= 1), IF($S10 &lt;&gt; "", $H10/$S10, ""), ""),"")</f>
        <v/>
      </c>
      <c r="U10" s="10" t="str">
        <f>IF(Overall!$A12&lt;&gt;"",IF(AND(MONTH($N10) &lt;= 2, MONTH($O10) &gt;= 2), IF($S10 &lt;&gt; "", $H10/$S10, ""), ""),"")</f>
        <v/>
      </c>
      <c r="V10" s="10" t="str">
        <f>IF(Overall!$A12&lt;&gt;"",IF(AND(MONTH($N10) &lt;= 3, MONTH($O10) &gt;= 3), IF($S10 &lt;&gt; "", $H10/$S10, ""), ""),"")</f>
        <v/>
      </c>
      <c r="W10" s="10" t="str">
        <f>IF(Overall!$A12&lt;&gt;"",IF(AND(MONTH($N10) &lt;= 4, MONTH($O10) &gt;= 4), IF($S10 &lt;&gt; "", $H10/$S10, ""), ""),"")</f>
        <v/>
      </c>
      <c r="X10" s="10">
        <f>IF(Overall!$A12&lt;&gt;"",IF(AND(MONTH($N10) &lt;= 5, MONTH($O10) &gt;= 5), IF($S10 &lt;&gt; "", $H10/$S10, ""), ""),"")</f>
        <v>200000</v>
      </c>
      <c r="Y10" s="10">
        <f>IF(Overall!$A12&lt;&gt;"",IF(AND(MONTH($N10) &lt;= 6, MONTH($O10) &gt;= 6), IF($S10 &lt;&gt; "", $H10/$S10, ""), ""),"")</f>
        <v>200000</v>
      </c>
      <c r="Z10" s="10">
        <f>IF(Overall!$A12&lt;&gt;"",IF(AND(MONTH($N10) &lt;= 7, MONTH($O10) &gt;= 7 ), IF($S10 &lt;&gt; "", $H10/$S10, ""), ""),"")</f>
        <v>200000</v>
      </c>
      <c r="AA10" s="10">
        <f>IF(Overall!$A12&lt;&gt;"",IF(AND(MONTH($N10) &lt;= 8, MONTH($O10) &gt;= 8), IF($S10 &lt;&gt; "", $H10/$S10, ""), ""),"")</f>
        <v>200000</v>
      </c>
      <c r="AB10" s="10">
        <f>IF(Overall!$A12&lt;&gt;"",IF(AND(MONTH($N10) &lt;= 9, MONTH($O10) &gt;= 9), IF($S10 &lt;&gt; "", $H10/$S10, ""), ""),"")</f>
        <v>200000</v>
      </c>
      <c r="AC10" s="10">
        <f>IF(Overall!$A12&lt;&gt;"",IF(AND(MONTH($N10) &lt;= 10, MONTH($O10) &gt;= 10), IF($S10 &lt;&gt; "", $H10/$S10, ""), ""),"")</f>
        <v>200000</v>
      </c>
      <c r="AD10" s="10">
        <f>IF(Overall!$A12&lt;&gt;"",IF(AND(MONTH($N10) &lt;= 11, MONTH($O10) &gt;= 11), IF($S10 &lt;&gt; "", $H10/$S10, ""), ""),"")</f>
        <v>200000</v>
      </c>
      <c r="AE10" s="10">
        <f>IF(Overall!$A12&lt;&gt;"",IF(AND(MONTH($N10) &lt;= 12, MONTH($O10) &gt;= 12), IF($S10 &lt;&gt; "", $H10/$S10, ""), ""),"")</f>
        <v>200000</v>
      </c>
      <c r="AG10" s="10" t="str">
        <f ca="1">IFERROR(IF(AND(NOW()&lt;= EOMONTH(DATE(YEAR($O10),1, 1), 0), Overall!$A12&lt;&gt;"", MONTH($N10) &lt;= 1, MONTH($O10) &gt;= 1), IF($S10 &lt;&gt; "", $H10/$S10, ""), ""), "")</f>
        <v/>
      </c>
      <c r="AH10" s="10" t="str">
        <f ca="1">IFERROR(IF(AND(NOW()&lt;= EOMONTH(DATE(YEAR($O10),2, 1), 0), Overall!$A12&lt;&gt;"", MONTH($N10) &lt;= 2, MONTH($O10) &gt;= 2), IF($S10 &lt;&gt; "", $H10/$S10, ""), ""), "")</f>
        <v/>
      </c>
      <c r="AI10" s="10" t="str">
        <f ca="1">IFERROR(IF(AND(NOW()&lt;= EOMONTH(DATE(YEAR($O10),3, 1), 0), Overall!$A12&lt;&gt;"", MONTH($N10) &lt;= 3, MONTH($O10) &gt;= 3), IF($S10 &lt;&gt; "", $H10/$S10, ""), ""), "")</f>
        <v/>
      </c>
      <c r="AJ10" s="10" t="str">
        <f ca="1">IFERROR(IF(AND(NOW()&lt;= EOMONTH(DATE(YEAR($O10),4, 1), 0), Overall!$A12&lt;&gt;"", MONTH($N10) &lt;= 4, MONTH($O10) &gt;= 4), IF($S10 &lt;&gt; "", $H10/$S10, ""), ""), "")</f>
        <v/>
      </c>
      <c r="AK10" s="10" t="str">
        <f ca="1">IFERROR(IF(AND(NOW()&lt;= EOMONTH(DATE(YEAR($O10),5, 1), 0), Overall!$A12&lt;&gt;"", MONTH($N10) &lt;= 5, MONTH($O10) &gt;= 5), IF($S10 &lt;&gt; "", $H10/$S10, ""), ""), "")</f>
        <v/>
      </c>
      <c r="AL10" s="10" t="str">
        <f ca="1">IFERROR(IF(AND(NOW()&lt;= EOMONTH(DATE(YEAR($O10),6, 1), 0), Overall!$A12&lt;&gt;"", MONTH($N10) &lt;= 6, MONTH($O10) &gt;= 6), IF($S10 &lt;&gt; "", $H10/$S10, ""), ""), "")</f>
        <v/>
      </c>
      <c r="AM10" s="10" t="str">
        <f ca="1">IFERROR(IF(AND(NOW()&lt;= EOMONTH(DATE(YEAR($O10),7, 1), 0), Overall!$A12&lt;&gt;"", MONTH($N10) &lt;= 7, MONTH($O10) &gt;= 7), IF($S10 &lt;&gt; "", $H10/$S10, ""), ""), "")</f>
        <v/>
      </c>
      <c r="AN10" s="10" t="str">
        <f ca="1">IFERROR(IF(AND(NOW()&lt;= EOMONTH(DATE(YEAR($O10),8, 1), 0), Overall!$A12&lt;&gt;"", MONTH($N10) &lt;= 8, MONTH($O10) &gt;= 8), IF($S10 &lt;&gt; "", $H10/$S10, ""), ""), "")</f>
        <v/>
      </c>
      <c r="AO10" s="10" t="str">
        <f ca="1">IFERROR(IF(AND(NOW()&lt;= EOMONTH(DATE(YEAR($O10),9, 1), 0), Overall!$A12&lt;&gt;"", MONTH($N10) &lt;= 9, MONTH($O10) &gt;= 9), IF($S10 &lt;&gt; "", $H10/$S10, ""), ""), "")</f>
        <v/>
      </c>
      <c r="AP10" s="10" t="str">
        <f ca="1">IFERROR(IF(AND(NOW()&lt;= EOMONTH(DATE(YEAR($O10),10, 1), 0), Overall!$A12&lt;&gt;"", MONTH($N10) &lt;= 10, MONTH($O10) &gt;= 10), IF($S10 &lt;&gt; "", $H10/$S10, ""), ""), "")</f>
        <v/>
      </c>
      <c r="AQ10" s="10" t="str">
        <f ca="1">IFERROR(IF(AND(NOW()&lt;= EOMONTH(DATE(YEAR($O10),11, 1), 0), Overall!$A12&lt;&gt;"", MONTH($N10) &lt;=11, MONTH($O10) &gt;= 11), IF($S10 &lt;&gt; "", $H10/$S10, ""), ""), "")</f>
        <v/>
      </c>
      <c r="AR10" s="10" t="str">
        <f ca="1">IFERROR(IF(AND(NOW()&lt;= EOMONTH(DATE(YEAR($O10),12, 1), 0), Overall!$A12&lt;&gt;"", MONTH($N10) &lt;= 12, MONTH($O10) &gt;= 12), IF($S10 &lt;&gt; "", $H10/$S10,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 t="str">
        <f>IF(Overall!S13&lt;&gt;"",_xlfn.VALUETOTEXT(Overall!S13),"")</f>
        <v>May-Dec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IF(Overall!$A13&lt;&gt;"",IF(AND(MONTH($N11) &lt;= 1, MONTH($O11) &gt;= 1), IF($S11 &lt;&gt; "", $H11/$S11, ""), ""),"")</f>
        <v/>
      </c>
      <c r="U11" s="10" t="str">
        <f>IF(Overall!$A13&lt;&gt;"",IF(AND(MONTH($N11) &lt;= 2, MONTH($O11) &gt;= 2), IF($S11 &lt;&gt; "", $H11/$S11, ""), ""),"")</f>
        <v/>
      </c>
      <c r="V11" s="10" t="str">
        <f>IF(Overall!$A13&lt;&gt;"",IF(AND(MONTH($N11) &lt;= 3, MONTH($O11) &gt;= 3), IF($S11 &lt;&gt; "", $H11/$S11, ""), ""),"")</f>
        <v/>
      </c>
      <c r="W11" s="10" t="str">
        <f>IF(Overall!$A13&lt;&gt;"",IF(AND(MONTH($N11) &lt;= 4, MONTH($O11) &gt;= 4), IF($S11 &lt;&gt; "", $H11/$S11, ""), ""),"")</f>
        <v/>
      </c>
      <c r="X11" s="10">
        <f>IF(Overall!$A13&lt;&gt;"",IF(AND(MONTH($N11) &lt;= 5, MONTH($O11) &gt;= 5), IF($S11 &lt;&gt; "", $H11/$S11, ""), ""),"")</f>
        <v>100000</v>
      </c>
      <c r="Y11" s="10">
        <f>IF(Overall!$A13&lt;&gt;"",IF(AND(MONTH($N11) &lt;= 6, MONTH($O11) &gt;= 6), IF($S11 &lt;&gt; "", $H11/$S11, ""), ""),"")</f>
        <v>100000</v>
      </c>
      <c r="Z11" s="10">
        <f>IF(Overall!$A13&lt;&gt;"",IF(AND(MONTH($N11) &lt;= 7, MONTH($O11) &gt;= 7 ), IF($S11 &lt;&gt; "", $H11/$S11, ""), ""),"")</f>
        <v>100000</v>
      </c>
      <c r="AA11" s="10">
        <f>IF(Overall!$A13&lt;&gt;"",IF(AND(MONTH($N11) &lt;= 8, MONTH($O11) &gt;= 8), IF($S11 &lt;&gt; "", $H11/$S11, ""), ""),"")</f>
        <v>100000</v>
      </c>
      <c r="AB11" s="10">
        <f>IF(Overall!$A13&lt;&gt;"",IF(AND(MONTH($N11) &lt;= 9, MONTH($O11) &gt;= 9), IF($S11 &lt;&gt; "", $H11/$S11, ""), ""),"")</f>
        <v>100000</v>
      </c>
      <c r="AC11" s="10">
        <f>IF(Overall!$A13&lt;&gt;"",IF(AND(MONTH($N11) &lt;= 10, MONTH($O11) &gt;= 10), IF($S11 &lt;&gt; "", $H11/$S11, ""), ""),"")</f>
        <v>100000</v>
      </c>
      <c r="AD11" s="10">
        <f>IF(Overall!$A13&lt;&gt;"",IF(AND(MONTH($N11) &lt;= 11, MONTH($O11) &gt;= 11), IF($S11 &lt;&gt; "", $H11/$S11, ""), ""),"")</f>
        <v>100000</v>
      </c>
      <c r="AE11" s="10">
        <f>IF(Overall!$A13&lt;&gt;"",IF(AND(MONTH($N11) &lt;= 12, MONTH($O11) &gt;= 12), IF($S11 &lt;&gt; "", $H11/$S11, ""), ""),"")</f>
        <v>100000</v>
      </c>
      <c r="AG11" s="10" t="str">
        <f ca="1">IFERROR(IF(AND(NOW()&lt;= EOMONTH(DATE(YEAR($O11),1, 1), 0), Overall!$A13&lt;&gt;"", MONTH($N11) &lt;= 1, MONTH($O11) &gt;= 1), IF($S11 &lt;&gt; "", $H11/$S11, ""), ""), "")</f>
        <v/>
      </c>
      <c r="AH11" s="10" t="str">
        <f ca="1">IFERROR(IF(AND(NOW()&lt;= EOMONTH(DATE(YEAR($O11),2, 1), 0), Overall!$A13&lt;&gt;"", MONTH($N11) &lt;= 2, MONTH($O11) &gt;= 2), IF($S11 &lt;&gt; "", $H11/$S11, ""), ""), "")</f>
        <v/>
      </c>
      <c r="AI11" s="10" t="str">
        <f ca="1">IFERROR(IF(AND(NOW()&lt;= EOMONTH(DATE(YEAR($O11),3, 1), 0), Overall!$A13&lt;&gt;"", MONTH($N11) &lt;= 3, MONTH($O11) &gt;= 3), IF($S11 &lt;&gt; "", $H11/$S11, ""), ""), "")</f>
        <v/>
      </c>
      <c r="AJ11" s="10" t="str">
        <f ca="1">IFERROR(IF(AND(NOW()&lt;= EOMONTH(DATE(YEAR($O11),4, 1), 0), Overall!$A13&lt;&gt;"", MONTH($N11) &lt;= 4, MONTH($O11) &gt;= 4), IF($S11 &lt;&gt; "", $H11/$S11, ""), ""), "")</f>
        <v/>
      </c>
      <c r="AK11" s="10" t="str">
        <f ca="1">IFERROR(IF(AND(NOW()&lt;= EOMONTH(DATE(YEAR($O11),5, 1), 0), Overall!$A13&lt;&gt;"", MONTH($N11) &lt;= 5, MONTH($O11) &gt;= 5), IF($S11 &lt;&gt; "", $H11/$S11, ""), ""), "")</f>
        <v/>
      </c>
      <c r="AL11" s="10" t="str">
        <f ca="1">IFERROR(IF(AND(NOW()&lt;= EOMONTH(DATE(YEAR($O11),6, 1), 0), Overall!$A13&lt;&gt;"", MONTH($N11) &lt;= 6, MONTH($O11) &gt;= 6), IF($S11 &lt;&gt; "", $H11/$S11, ""), ""), "")</f>
        <v/>
      </c>
      <c r="AM11" s="10" t="str">
        <f ca="1">IFERROR(IF(AND(NOW()&lt;= EOMONTH(DATE(YEAR($O11),7, 1), 0), Overall!$A13&lt;&gt;"", MONTH($N11) &lt;= 7, MONTH($O11) &gt;= 7), IF($S11 &lt;&gt; "", $H11/$S11, ""), ""), "")</f>
        <v/>
      </c>
      <c r="AN11" s="10" t="str">
        <f ca="1">IFERROR(IF(AND(NOW()&lt;= EOMONTH(DATE(YEAR($O11),8, 1), 0), Overall!$A13&lt;&gt;"", MONTH($N11) &lt;= 8, MONTH($O11) &gt;= 8), IF($S11 &lt;&gt; "", $H11/$S11, ""), ""), "")</f>
        <v/>
      </c>
      <c r="AO11" s="10" t="str">
        <f ca="1">IFERROR(IF(AND(NOW()&lt;= EOMONTH(DATE(YEAR($O11),9, 1), 0), Overall!$A13&lt;&gt;"", MONTH($N11) &lt;= 9, MONTH($O11) &gt;= 9), IF($S11 &lt;&gt; "", $H11/$S11, ""), ""), "")</f>
        <v/>
      </c>
      <c r="AP11" s="10" t="str">
        <f ca="1">IFERROR(IF(AND(NOW()&lt;= EOMONTH(DATE(YEAR($O11),10, 1), 0), Overall!$A13&lt;&gt;"", MONTH($N11) &lt;= 10, MONTH($O11) &gt;= 10), IF($S11 &lt;&gt; "", $H11/$S11, ""), ""), "")</f>
        <v/>
      </c>
      <c r="AQ11" s="10" t="str">
        <f ca="1">IFERROR(IF(AND(NOW()&lt;= EOMONTH(DATE(YEAR($O11),11, 1), 0), Overall!$A13&lt;&gt;"", MONTH($N11) &lt;=11, MONTH($O11) &gt;= 11), IF($S11 &lt;&gt; "", $H11/$S11, ""), ""), "")</f>
        <v/>
      </c>
      <c r="AR11" s="10" t="str">
        <f ca="1">IFERROR(IF(AND(NOW()&lt;= EOMONTH(DATE(YEAR($O11),12, 1), 0), Overall!$A13&lt;&gt;"", MONTH($N11) &lt;= 12, MONTH($O11) &gt;= 12), IF($S11 &lt;&gt; "", $H11/$S11,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 t="str">
        <f>IF(Overall!S14&lt;&gt;"",_xlfn.VALUETOTEXT(Overall!S14),"")</f>
        <v>May-Dec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IF(Overall!$A14&lt;&gt;"",IF(AND(MONTH($N12) &lt;= 1, MONTH($O12) &gt;= 1), IF($S12 &lt;&gt; "", $H12/$S12, ""), ""),"")</f>
        <v/>
      </c>
      <c r="U12" s="10" t="str">
        <f>IF(Overall!$A14&lt;&gt;"",IF(AND(MONTH($N12) &lt;= 2, MONTH($O12) &gt;= 2), IF($S12 &lt;&gt; "", $H12/$S12, ""), ""),"")</f>
        <v/>
      </c>
      <c r="V12" s="10" t="str">
        <f>IF(Overall!$A14&lt;&gt;"",IF(AND(MONTH($N12) &lt;= 3, MONTH($O12) &gt;= 3), IF($S12 &lt;&gt; "", $H12/$S12, ""), ""),"")</f>
        <v/>
      </c>
      <c r="W12" s="10" t="str">
        <f>IF(Overall!$A14&lt;&gt;"",IF(AND(MONTH($N12) &lt;= 4, MONTH($O12) &gt;= 4), IF($S12 &lt;&gt; "", $H12/$S12, ""), ""),"")</f>
        <v/>
      </c>
      <c r="X12" s="10">
        <f>IF(Overall!$A14&lt;&gt;"",IF(AND(MONTH($N12) &lt;= 5, MONTH($O12) &gt;= 5), IF($S12 &lt;&gt; "", $H12/$S12, ""), ""),"")</f>
        <v>100000</v>
      </c>
      <c r="Y12" s="10">
        <f>IF(Overall!$A14&lt;&gt;"",IF(AND(MONTH($N12) &lt;= 6, MONTH($O12) &gt;= 6), IF($S12 &lt;&gt; "", $H12/$S12, ""), ""),"")</f>
        <v>100000</v>
      </c>
      <c r="Z12" s="10">
        <f>IF(Overall!$A14&lt;&gt;"",IF(AND(MONTH($N12) &lt;= 7, MONTH($O12) &gt;= 7 ), IF($S12 &lt;&gt; "", $H12/$S12, ""), ""),"")</f>
        <v>100000</v>
      </c>
      <c r="AA12" s="10">
        <f>IF(Overall!$A14&lt;&gt;"",IF(AND(MONTH($N12) &lt;= 8, MONTH($O12) &gt;= 8), IF($S12 &lt;&gt; "", $H12/$S12, ""), ""),"")</f>
        <v>100000</v>
      </c>
      <c r="AB12" s="10">
        <f>IF(Overall!$A14&lt;&gt;"",IF(AND(MONTH($N12) &lt;= 9, MONTH($O12) &gt;= 9), IF($S12 &lt;&gt; "", $H12/$S12, ""), ""),"")</f>
        <v>100000</v>
      </c>
      <c r="AC12" s="10">
        <f>IF(Overall!$A14&lt;&gt;"",IF(AND(MONTH($N12) &lt;= 10, MONTH($O12) &gt;= 10), IF($S12 &lt;&gt; "", $H12/$S12, ""), ""),"")</f>
        <v>100000</v>
      </c>
      <c r="AD12" s="10">
        <f>IF(Overall!$A14&lt;&gt;"",IF(AND(MONTH($N12) &lt;= 11, MONTH($O12) &gt;= 11), IF($S12 &lt;&gt; "", $H12/$S12, ""), ""),"")</f>
        <v>100000</v>
      </c>
      <c r="AE12" s="10">
        <f>IF(Overall!$A14&lt;&gt;"",IF(AND(MONTH($N12) &lt;= 12, MONTH($O12) &gt;= 12), IF($S12 &lt;&gt; "", $H12/$S12, ""), ""),"")</f>
        <v>100000</v>
      </c>
      <c r="AG12" s="10" t="str">
        <f ca="1">IFERROR(IF(AND(NOW()&lt;= EOMONTH(DATE(YEAR($O12),1, 1), 0), Overall!$A14&lt;&gt;"", MONTH($N12) &lt;= 1, MONTH($O12) &gt;= 1), IF($S12 &lt;&gt; "", $H12/$S12, ""), ""), "")</f>
        <v/>
      </c>
      <c r="AH12" s="10" t="str">
        <f ca="1">IFERROR(IF(AND(NOW()&lt;= EOMONTH(DATE(YEAR($O12),2, 1), 0), Overall!$A14&lt;&gt;"", MONTH($N12) &lt;= 2, MONTH($O12) &gt;= 2), IF($S12 &lt;&gt; "", $H12/$S12, ""), ""), "")</f>
        <v/>
      </c>
      <c r="AI12" s="10" t="str">
        <f ca="1">IFERROR(IF(AND(NOW()&lt;= EOMONTH(DATE(YEAR($O12),3, 1), 0), Overall!$A14&lt;&gt;"", MONTH($N12) &lt;= 3, MONTH($O12) &gt;= 3), IF($S12 &lt;&gt; "", $H12/$S12, ""), ""), "")</f>
        <v/>
      </c>
      <c r="AJ12" s="10" t="str">
        <f ca="1">IFERROR(IF(AND(NOW()&lt;= EOMONTH(DATE(YEAR($O12),4, 1), 0), Overall!$A14&lt;&gt;"", MONTH($N12) &lt;= 4, MONTH($O12) &gt;= 4), IF($S12 &lt;&gt; "", $H12/$S12, ""), ""), "")</f>
        <v/>
      </c>
      <c r="AK12" s="10" t="str">
        <f ca="1">IFERROR(IF(AND(NOW()&lt;= EOMONTH(DATE(YEAR($O12),5, 1), 0), Overall!$A14&lt;&gt;"", MONTH($N12) &lt;= 5, MONTH($O12) &gt;= 5), IF($S12 &lt;&gt; "", $H12/$S12, ""), ""), "")</f>
        <v/>
      </c>
      <c r="AL12" s="10" t="str">
        <f ca="1">IFERROR(IF(AND(NOW()&lt;= EOMONTH(DATE(YEAR($O12),6, 1), 0), Overall!$A14&lt;&gt;"", MONTH($N12) &lt;= 6, MONTH($O12) &gt;= 6), IF($S12 &lt;&gt; "", $H12/$S12, ""), ""), "")</f>
        <v/>
      </c>
      <c r="AM12" s="10" t="str">
        <f ca="1">IFERROR(IF(AND(NOW()&lt;= EOMONTH(DATE(YEAR($O12),7, 1), 0), Overall!$A14&lt;&gt;"", MONTH($N12) &lt;= 7, MONTH($O12) &gt;= 7), IF($S12 &lt;&gt; "", $H12/$S12, ""), ""), "")</f>
        <v/>
      </c>
      <c r="AN12" s="10" t="str">
        <f ca="1">IFERROR(IF(AND(NOW()&lt;= EOMONTH(DATE(YEAR($O12),8, 1), 0), Overall!$A14&lt;&gt;"", MONTH($N12) &lt;= 8, MONTH($O12) &gt;= 8), IF($S12 &lt;&gt; "", $H12/$S12, ""), ""), "")</f>
        <v/>
      </c>
      <c r="AO12" s="10" t="str">
        <f ca="1">IFERROR(IF(AND(NOW()&lt;= EOMONTH(DATE(YEAR($O12),9, 1), 0), Overall!$A14&lt;&gt;"", MONTH($N12) &lt;= 9, MONTH($O12) &gt;= 9), IF($S12 &lt;&gt; "", $H12/$S12, ""), ""), "")</f>
        <v/>
      </c>
      <c r="AP12" s="10" t="str">
        <f ca="1">IFERROR(IF(AND(NOW()&lt;= EOMONTH(DATE(YEAR($O12),10, 1), 0), Overall!$A14&lt;&gt;"", MONTH($N12) &lt;= 10, MONTH($O12) &gt;= 10), IF($S12 &lt;&gt; "", $H12/$S12, ""), ""), "")</f>
        <v/>
      </c>
      <c r="AQ12" s="10" t="str">
        <f ca="1">IFERROR(IF(AND(NOW()&lt;= EOMONTH(DATE(YEAR($O12),11, 1), 0), Overall!$A14&lt;&gt;"", MONTH($N12) &lt;=11, MONTH($O12) &gt;= 11), IF($S12 &lt;&gt; "", $H12/$S12, ""), ""), "")</f>
        <v/>
      </c>
      <c r="AR12" s="10" t="str">
        <f ca="1">IFERROR(IF(AND(NOW()&lt;= EOMONTH(DATE(YEAR($O12),12, 1), 0), Overall!$A14&lt;&gt;"", MONTH($N12) &lt;= 12, MONTH($O12) &gt;= 12), IF($S12 &lt;&gt; "", $H12/$S12,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 t="str">
        <f>IF(Overall!S15&lt;&gt;"",_xlfn.VALUETOTEXT(Overall!S15),"")</f>
        <v>May-Dec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IF(Overall!$A15&lt;&gt;"",IF(AND(MONTH($N13) &lt;= 1, MONTH($O13) &gt;= 1), IF($S13 &lt;&gt; "", $H13/$S13, ""), ""),"")</f>
        <v/>
      </c>
      <c r="U13" s="10" t="str">
        <f>IF(Overall!$A15&lt;&gt;"",IF(AND(MONTH($N13) &lt;= 2, MONTH($O13) &gt;= 2), IF($S13 &lt;&gt; "", $H13/$S13, ""), ""),"")</f>
        <v/>
      </c>
      <c r="V13" s="10" t="str">
        <f>IF(Overall!$A15&lt;&gt;"",IF(AND(MONTH($N13) &lt;= 3, MONTH($O13) &gt;= 3), IF($S13 &lt;&gt; "", $H13/$S13, ""), ""),"")</f>
        <v/>
      </c>
      <c r="W13" s="10" t="str">
        <f>IF(Overall!$A15&lt;&gt;"",IF(AND(MONTH($N13) &lt;= 4, MONTH($O13) &gt;= 4), IF($S13 &lt;&gt; "", $H13/$S13, ""), ""),"")</f>
        <v/>
      </c>
      <c r="X13" s="10">
        <f>IF(Overall!$A15&lt;&gt;"",IF(AND(MONTH($N13) &lt;= 5, MONTH($O13) &gt;= 5), IF($S13 &lt;&gt; "", $H13/$S13, ""), ""),"")</f>
        <v>200000</v>
      </c>
      <c r="Y13" s="10">
        <f>IF(Overall!$A15&lt;&gt;"",IF(AND(MONTH($N13) &lt;= 6, MONTH($O13) &gt;= 6), IF($S13 &lt;&gt; "", $H13/$S13, ""), ""),"")</f>
        <v>200000</v>
      </c>
      <c r="Z13" s="10">
        <f>IF(Overall!$A15&lt;&gt;"",IF(AND(MONTH($N13) &lt;= 7, MONTH($O13) &gt;= 7 ), IF($S13 &lt;&gt; "", $H13/$S13, ""), ""),"")</f>
        <v>200000</v>
      </c>
      <c r="AA13" s="10">
        <f>IF(Overall!$A15&lt;&gt;"",IF(AND(MONTH($N13) &lt;= 8, MONTH($O13) &gt;= 8), IF($S13 &lt;&gt; "", $H13/$S13, ""), ""),"")</f>
        <v>200000</v>
      </c>
      <c r="AB13" s="10">
        <f>IF(Overall!$A15&lt;&gt;"",IF(AND(MONTH($N13) &lt;= 9, MONTH($O13) &gt;= 9), IF($S13 &lt;&gt; "", $H13/$S13, ""), ""),"")</f>
        <v>200000</v>
      </c>
      <c r="AC13" s="10">
        <f>IF(Overall!$A15&lt;&gt;"",IF(AND(MONTH($N13) &lt;= 10, MONTH($O13) &gt;= 10), IF($S13 &lt;&gt; "", $H13/$S13, ""), ""),"")</f>
        <v>200000</v>
      </c>
      <c r="AD13" s="10">
        <f>IF(Overall!$A15&lt;&gt;"",IF(AND(MONTH($N13) &lt;= 11, MONTH($O13) &gt;= 11), IF($S13 &lt;&gt; "", $H13/$S13, ""), ""),"")</f>
        <v>200000</v>
      </c>
      <c r="AE13" s="10">
        <f>IF(Overall!$A15&lt;&gt;"",IF(AND(MONTH($N13) &lt;= 12, MONTH($O13) &gt;= 12), IF($S13 &lt;&gt; "", $H13/$S13, ""), ""),"")</f>
        <v>200000</v>
      </c>
      <c r="AG13" s="10" t="str">
        <f ca="1">IFERROR(IF(AND(NOW()&lt;= EOMONTH(DATE(YEAR($O13),1, 1), 0), Overall!$A15&lt;&gt;"", MONTH($N13) &lt;= 1, MONTH($O13) &gt;= 1), IF($S13 &lt;&gt; "", $H13/$S13, ""), ""), "")</f>
        <v/>
      </c>
      <c r="AH13" s="10" t="str">
        <f ca="1">IFERROR(IF(AND(NOW()&lt;= EOMONTH(DATE(YEAR($O13),2, 1), 0), Overall!$A15&lt;&gt;"", MONTH($N13) &lt;= 2, MONTH($O13) &gt;= 2), IF($S13 &lt;&gt; "", $H13/$S13, ""), ""), "")</f>
        <v/>
      </c>
      <c r="AI13" s="10" t="str">
        <f ca="1">IFERROR(IF(AND(NOW()&lt;= EOMONTH(DATE(YEAR($O13),3, 1), 0), Overall!$A15&lt;&gt;"", MONTH($N13) &lt;= 3, MONTH($O13) &gt;= 3), IF($S13 &lt;&gt; "", $H13/$S13, ""), ""), "")</f>
        <v/>
      </c>
      <c r="AJ13" s="10" t="str">
        <f ca="1">IFERROR(IF(AND(NOW()&lt;= EOMONTH(DATE(YEAR($O13),4, 1), 0), Overall!$A15&lt;&gt;"", MONTH($N13) &lt;= 4, MONTH($O13) &gt;= 4), IF($S13 &lt;&gt; "", $H13/$S13, ""), ""), "")</f>
        <v/>
      </c>
      <c r="AK13" s="10" t="str">
        <f ca="1">IFERROR(IF(AND(NOW()&lt;= EOMONTH(DATE(YEAR($O13),5, 1), 0), Overall!$A15&lt;&gt;"", MONTH($N13) &lt;= 5, MONTH($O13) &gt;= 5), IF($S13 &lt;&gt; "", $H13/$S13, ""), ""), "")</f>
        <v/>
      </c>
      <c r="AL13" s="10" t="str">
        <f ca="1">IFERROR(IF(AND(NOW()&lt;= EOMONTH(DATE(YEAR($O13),6, 1), 0), Overall!$A15&lt;&gt;"", MONTH($N13) &lt;= 6, MONTH($O13) &gt;= 6), IF($S13 &lt;&gt; "", $H13/$S13, ""), ""), "")</f>
        <v/>
      </c>
      <c r="AM13" s="10" t="str">
        <f ca="1">IFERROR(IF(AND(NOW()&lt;= EOMONTH(DATE(YEAR($O13),7, 1), 0), Overall!$A15&lt;&gt;"", MONTH($N13) &lt;= 7, MONTH($O13) &gt;= 7), IF($S13 &lt;&gt; "", $H13/$S13, ""), ""), "")</f>
        <v/>
      </c>
      <c r="AN13" s="10" t="str">
        <f ca="1">IFERROR(IF(AND(NOW()&lt;= EOMONTH(DATE(YEAR($O13),8, 1), 0), Overall!$A15&lt;&gt;"", MONTH($N13) &lt;= 8, MONTH($O13) &gt;= 8), IF($S13 &lt;&gt; "", $H13/$S13, ""), ""), "")</f>
        <v/>
      </c>
      <c r="AO13" s="10" t="str">
        <f ca="1">IFERROR(IF(AND(NOW()&lt;= EOMONTH(DATE(YEAR($O13),9, 1), 0), Overall!$A15&lt;&gt;"", MONTH($N13) &lt;= 9, MONTH($O13) &gt;= 9), IF($S13 &lt;&gt; "", $H13/$S13, ""), ""), "")</f>
        <v/>
      </c>
      <c r="AP13" s="10" t="str">
        <f ca="1">IFERROR(IF(AND(NOW()&lt;= EOMONTH(DATE(YEAR($O13),10, 1), 0), Overall!$A15&lt;&gt;"", MONTH($N13) &lt;= 10, MONTH($O13) &gt;= 10), IF($S13 &lt;&gt; "", $H13/$S13, ""), ""), "")</f>
        <v/>
      </c>
      <c r="AQ13" s="10" t="str">
        <f ca="1">IFERROR(IF(AND(NOW()&lt;= EOMONTH(DATE(YEAR($O13),11, 1), 0), Overall!$A15&lt;&gt;"", MONTH($N13) &lt;=11, MONTH($O13) &gt;= 11), IF($S13 &lt;&gt; "", $H13/$S13, ""), ""), "")</f>
        <v/>
      </c>
      <c r="AR13" s="10" t="str">
        <f ca="1">IFERROR(IF(AND(NOW()&lt;= EOMONTH(DATE(YEAR($O13),12, 1), 0), Overall!$A15&lt;&gt;"", MONTH($N13) &lt;= 12, MONTH($O13) &gt;= 12), IF($S13 &lt;&gt; "", $H13/$S13,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 t="str">
        <f>IF(Overall!S16&lt;&gt;"",_xlfn.VALUETOTEXT(Overall!S16),"")</f>
        <v>May-Dec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IF(Overall!$A16&lt;&gt;"",IF(AND(MONTH($N14) &lt;= 1, MONTH($O14) &gt;= 1), IF($S14 &lt;&gt; "", $H14/$S14, ""), ""),"")</f>
        <v/>
      </c>
      <c r="U14" s="10" t="str">
        <f>IF(Overall!$A16&lt;&gt;"",IF(AND(MONTH($N14) &lt;= 2, MONTH($O14) &gt;= 2), IF($S14 &lt;&gt; "", $H14/$S14, ""), ""),"")</f>
        <v/>
      </c>
      <c r="V14" s="10" t="str">
        <f>IF(Overall!$A16&lt;&gt;"",IF(AND(MONTH($N14) &lt;= 3, MONTH($O14) &gt;= 3), IF($S14 &lt;&gt; "", $H14/$S14, ""), ""),"")</f>
        <v/>
      </c>
      <c r="W14" s="10" t="str">
        <f>IF(Overall!$A16&lt;&gt;"",IF(AND(MONTH($N14) &lt;= 4, MONTH($O14) &gt;= 4), IF($S14 &lt;&gt; "", $H14/$S14, ""), ""),"")</f>
        <v/>
      </c>
      <c r="X14" s="10">
        <f>IF(Overall!$A16&lt;&gt;"",IF(AND(MONTH($N14) &lt;= 5, MONTH($O14) &gt;= 5), IF($S14 &lt;&gt; "", $H14/$S14, ""), ""),"")</f>
        <v>100000</v>
      </c>
      <c r="Y14" s="10">
        <f>IF(Overall!$A16&lt;&gt;"",IF(AND(MONTH($N14) &lt;= 6, MONTH($O14) &gt;= 6), IF($S14 &lt;&gt; "", $H14/$S14, ""), ""),"")</f>
        <v>100000</v>
      </c>
      <c r="Z14" s="10">
        <f>IF(Overall!$A16&lt;&gt;"",IF(AND(MONTH($N14) &lt;= 7, MONTH($O14) &gt;= 7 ), IF($S14 &lt;&gt; "", $H14/$S14, ""), ""),"")</f>
        <v>100000</v>
      </c>
      <c r="AA14" s="10">
        <f>IF(Overall!$A16&lt;&gt;"",IF(AND(MONTH($N14) &lt;= 8, MONTH($O14) &gt;= 8), IF($S14 &lt;&gt; "", $H14/$S14, ""), ""),"")</f>
        <v>100000</v>
      </c>
      <c r="AB14" s="10">
        <f>IF(Overall!$A16&lt;&gt;"",IF(AND(MONTH($N14) &lt;= 9, MONTH($O14) &gt;= 9), IF($S14 &lt;&gt; "", $H14/$S14, ""), ""),"")</f>
        <v>100000</v>
      </c>
      <c r="AC14" s="10">
        <f>IF(Overall!$A16&lt;&gt;"",IF(AND(MONTH($N14) &lt;= 10, MONTH($O14) &gt;= 10), IF($S14 &lt;&gt; "", $H14/$S14, ""), ""),"")</f>
        <v>100000</v>
      </c>
      <c r="AD14" s="10">
        <f>IF(Overall!$A16&lt;&gt;"",IF(AND(MONTH($N14) &lt;= 11, MONTH($O14) &gt;= 11), IF($S14 &lt;&gt; "", $H14/$S14, ""), ""),"")</f>
        <v>100000</v>
      </c>
      <c r="AE14" s="10">
        <f>IF(Overall!$A16&lt;&gt;"",IF(AND(MONTH($N14) &lt;= 12, MONTH($O14) &gt;= 12), IF($S14 &lt;&gt; "", $H14/$S14, ""), ""),"")</f>
        <v>100000</v>
      </c>
      <c r="AG14" s="10" t="str">
        <f ca="1">IFERROR(IF(AND(NOW()&lt;= EOMONTH(DATE(YEAR($O14),1, 1), 0), Overall!$A16&lt;&gt;"", MONTH($N14) &lt;= 1, MONTH($O14) &gt;= 1), IF($S14 &lt;&gt; "", $H14/$S14, ""), ""), "")</f>
        <v/>
      </c>
      <c r="AH14" s="10" t="str">
        <f ca="1">IFERROR(IF(AND(NOW()&lt;= EOMONTH(DATE(YEAR($O14),2, 1), 0), Overall!$A16&lt;&gt;"", MONTH($N14) &lt;= 2, MONTH($O14) &gt;= 2), IF($S14 &lt;&gt; "", $H14/$S14, ""), ""), "")</f>
        <v/>
      </c>
      <c r="AI14" s="10" t="str">
        <f ca="1">IFERROR(IF(AND(NOW()&lt;= EOMONTH(DATE(YEAR($O14),3, 1), 0), Overall!$A16&lt;&gt;"", MONTH($N14) &lt;= 3, MONTH($O14) &gt;= 3), IF($S14 &lt;&gt; "", $H14/$S14, ""), ""), "")</f>
        <v/>
      </c>
      <c r="AJ14" s="10" t="str">
        <f ca="1">IFERROR(IF(AND(NOW()&lt;= EOMONTH(DATE(YEAR($O14),4, 1), 0), Overall!$A16&lt;&gt;"", MONTH($N14) &lt;= 4, MONTH($O14) &gt;= 4), IF($S14 &lt;&gt; "", $H14/$S14, ""), ""), "")</f>
        <v/>
      </c>
      <c r="AK14" s="10" t="str">
        <f ca="1">IFERROR(IF(AND(NOW()&lt;= EOMONTH(DATE(YEAR($O14),5, 1), 0), Overall!$A16&lt;&gt;"", MONTH($N14) &lt;= 5, MONTH($O14) &gt;= 5), IF($S14 &lt;&gt; "", $H14/$S14, ""), ""), "")</f>
        <v/>
      </c>
      <c r="AL14" s="10" t="str">
        <f ca="1">IFERROR(IF(AND(NOW()&lt;= EOMONTH(DATE(YEAR($O14),6, 1), 0), Overall!$A16&lt;&gt;"", MONTH($N14) &lt;= 6, MONTH($O14) &gt;= 6), IF($S14 &lt;&gt; "", $H14/$S14, ""), ""), "")</f>
        <v/>
      </c>
      <c r="AM14" s="10" t="str">
        <f ca="1">IFERROR(IF(AND(NOW()&lt;= EOMONTH(DATE(YEAR($O14),7, 1), 0), Overall!$A16&lt;&gt;"", MONTH($N14) &lt;= 7, MONTH($O14) &gt;= 7), IF($S14 &lt;&gt; "", $H14/$S14, ""), ""), "")</f>
        <v/>
      </c>
      <c r="AN14" s="10" t="str">
        <f ca="1">IFERROR(IF(AND(NOW()&lt;= EOMONTH(DATE(YEAR($O14),8, 1), 0), Overall!$A16&lt;&gt;"", MONTH($N14) &lt;= 8, MONTH($O14) &gt;= 8), IF($S14 &lt;&gt; "", $H14/$S14, ""), ""), "")</f>
        <v/>
      </c>
      <c r="AO14" s="10" t="str">
        <f ca="1">IFERROR(IF(AND(NOW()&lt;= EOMONTH(DATE(YEAR($O14),9, 1), 0), Overall!$A16&lt;&gt;"", MONTH($N14) &lt;= 9, MONTH($O14) &gt;= 9), IF($S14 &lt;&gt; "", $H14/$S14, ""), ""), "")</f>
        <v/>
      </c>
      <c r="AP14" s="10" t="str">
        <f ca="1">IFERROR(IF(AND(NOW()&lt;= EOMONTH(DATE(YEAR($O14),10, 1), 0), Overall!$A16&lt;&gt;"", MONTH($N14) &lt;= 10, MONTH($O14) &gt;= 10), IF($S14 &lt;&gt; "", $H14/$S14, ""), ""), "")</f>
        <v/>
      </c>
      <c r="AQ14" s="10" t="str">
        <f ca="1">IFERROR(IF(AND(NOW()&lt;= EOMONTH(DATE(YEAR($O14),11, 1), 0), Overall!$A16&lt;&gt;"", MONTH($N14) &lt;=11, MONTH($O14) &gt;= 11), IF($S14 &lt;&gt; "", $H14/$S14, ""), ""), "")</f>
        <v/>
      </c>
      <c r="AR14" s="10" t="str">
        <f ca="1">IFERROR(IF(AND(NOW()&lt;= EOMONTH(DATE(YEAR($O14),12, 1), 0), Overall!$A16&lt;&gt;"", MONTH($N14) &lt;= 12, MONTH($O14) &gt;= 12), IF($S14 &lt;&gt; "", $H14/$S14,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 t="str">
        <f>IF(Overall!S17&lt;&gt;"",_xlfn.VALUETOTEXT(Overall!S17),"")</f>
        <v>May-Dec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IF(Overall!$A17&lt;&gt;"",IF(AND(MONTH($N15) &lt;= 1, MONTH($O15) &gt;= 1), IF($S15 &lt;&gt; "", $H15/$S15, ""), ""),"")</f>
        <v/>
      </c>
      <c r="U15" s="10" t="str">
        <f>IF(Overall!$A17&lt;&gt;"",IF(AND(MONTH($N15) &lt;= 2, MONTH($O15) &gt;= 2), IF($S15 &lt;&gt; "", $H15/$S15, ""), ""),"")</f>
        <v/>
      </c>
      <c r="V15" s="10" t="str">
        <f>IF(Overall!$A17&lt;&gt;"",IF(AND(MONTH($N15) &lt;= 3, MONTH($O15) &gt;= 3), IF($S15 &lt;&gt; "", $H15/$S15, ""), ""),"")</f>
        <v/>
      </c>
      <c r="W15" s="10" t="str">
        <f>IF(Overall!$A17&lt;&gt;"",IF(AND(MONTH($N15) &lt;= 4, MONTH($O15) &gt;= 4), IF($S15 &lt;&gt; "", $H15/$S15, ""), ""),"")</f>
        <v/>
      </c>
      <c r="X15" s="10">
        <f>IF(Overall!$A17&lt;&gt;"",IF(AND(MONTH($N15) &lt;= 5, MONTH($O15) &gt;= 5), IF($S15 &lt;&gt; "", $H15/$S15, ""), ""),"")</f>
        <v>100000</v>
      </c>
      <c r="Y15" s="10">
        <f>IF(Overall!$A17&lt;&gt;"",IF(AND(MONTH($N15) &lt;= 6, MONTH($O15) &gt;= 6), IF($S15 &lt;&gt; "", $H15/$S15, ""), ""),"")</f>
        <v>100000</v>
      </c>
      <c r="Z15" s="10">
        <f>IF(Overall!$A17&lt;&gt;"",IF(AND(MONTH($N15) &lt;= 7, MONTH($O15) &gt;= 7 ), IF($S15 &lt;&gt; "", $H15/$S15, ""), ""),"")</f>
        <v>100000</v>
      </c>
      <c r="AA15" s="10">
        <f>IF(Overall!$A17&lt;&gt;"",IF(AND(MONTH($N15) &lt;= 8, MONTH($O15) &gt;= 8), IF($S15 &lt;&gt; "", $H15/$S15, ""), ""),"")</f>
        <v>100000</v>
      </c>
      <c r="AB15" s="10">
        <f>IF(Overall!$A17&lt;&gt;"",IF(AND(MONTH($N15) &lt;= 9, MONTH($O15) &gt;= 9), IF($S15 &lt;&gt; "", $H15/$S15, ""), ""),"")</f>
        <v>100000</v>
      </c>
      <c r="AC15" s="10">
        <f>IF(Overall!$A17&lt;&gt;"",IF(AND(MONTH($N15) &lt;= 10, MONTH($O15) &gt;= 10), IF($S15 &lt;&gt; "", $H15/$S15, ""), ""),"")</f>
        <v>100000</v>
      </c>
      <c r="AD15" s="10">
        <f>IF(Overall!$A17&lt;&gt;"",IF(AND(MONTH($N15) &lt;= 11, MONTH($O15) &gt;= 11), IF($S15 &lt;&gt; "", $H15/$S15, ""), ""),"")</f>
        <v>100000</v>
      </c>
      <c r="AE15" s="10">
        <f>IF(Overall!$A17&lt;&gt;"",IF(AND(MONTH($N15) &lt;= 12, MONTH($O15) &gt;= 12), IF($S15 &lt;&gt; "", $H15/$S15, ""), ""),"")</f>
        <v>100000</v>
      </c>
      <c r="AG15" s="10" t="str">
        <f ca="1">IFERROR(IF(AND(NOW()&lt;= EOMONTH(DATE(YEAR($O15),1, 1), 0), Overall!$A17&lt;&gt;"", MONTH($N15) &lt;= 1, MONTH($O15) &gt;= 1), IF($S15 &lt;&gt; "", $H15/$S15, ""), ""), "")</f>
        <v/>
      </c>
      <c r="AH15" s="10" t="str">
        <f ca="1">IFERROR(IF(AND(NOW()&lt;= EOMONTH(DATE(YEAR($O15),2, 1), 0), Overall!$A17&lt;&gt;"", MONTH($N15) &lt;= 2, MONTH($O15) &gt;= 2), IF($S15 &lt;&gt; "", $H15/$S15, ""), ""), "")</f>
        <v/>
      </c>
      <c r="AI15" s="10" t="str">
        <f ca="1">IFERROR(IF(AND(NOW()&lt;= EOMONTH(DATE(YEAR($O15),3, 1), 0), Overall!$A17&lt;&gt;"", MONTH($N15) &lt;= 3, MONTH($O15) &gt;= 3), IF($S15 &lt;&gt; "", $H15/$S15, ""), ""), "")</f>
        <v/>
      </c>
      <c r="AJ15" s="10" t="str">
        <f ca="1">IFERROR(IF(AND(NOW()&lt;= EOMONTH(DATE(YEAR($O15),4, 1), 0), Overall!$A17&lt;&gt;"", MONTH($N15) &lt;= 4, MONTH($O15) &gt;= 4), IF($S15 &lt;&gt; "", $H15/$S15, ""), ""), "")</f>
        <v/>
      </c>
      <c r="AK15" s="10" t="str">
        <f ca="1">IFERROR(IF(AND(NOW()&lt;= EOMONTH(DATE(YEAR($O15),5, 1), 0), Overall!$A17&lt;&gt;"", MONTH($N15) &lt;= 5, MONTH($O15) &gt;= 5), IF($S15 &lt;&gt; "", $H15/$S15, ""), ""), "")</f>
        <v/>
      </c>
      <c r="AL15" s="10" t="str">
        <f ca="1">IFERROR(IF(AND(NOW()&lt;= EOMONTH(DATE(YEAR($O15),6, 1), 0), Overall!$A17&lt;&gt;"", MONTH($N15) &lt;= 6, MONTH($O15) &gt;= 6), IF($S15 &lt;&gt; "", $H15/$S15, ""), ""), "")</f>
        <v/>
      </c>
      <c r="AM15" s="10" t="str">
        <f ca="1">IFERROR(IF(AND(NOW()&lt;= EOMONTH(DATE(YEAR($O15),7, 1), 0), Overall!$A17&lt;&gt;"", MONTH($N15) &lt;= 7, MONTH($O15) &gt;= 7), IF($S15 &lt;&gt; "", $H15/$S15, ""), ""), "")</f>
        <v/>
      </c>
      <c r="AN15" s="10" t="str">
        <f ca="1">IFERROR(IF(AND(NOW()&lt;= EOMONTH(DATE(YEAR($O15),8, 1), 0), Overall!$A17&lt;&gt;"", MONTH($N15) &lt;= 8, MONTH($O15) &gt;= 8), IF($S15 &lt;&gt; "", $H15/$S15, ""), ""), "")</f>
        <v/>
      </c>
      <c r="AO15" s="10" t="str">
        <f ca="1">IFERROR(IF(AND(NOW()&lt;= EOMONTH(DATE(YEAR($O15),9, 1), 0), Overall!$A17&lt;&gt;"", MONTH($N15) &lt;= 9, MONTH($O15) &gt;= 9), IF($S15 &lt;&gt; "", $H15/$S15, ""), ""), "")</f>
        <v/>
      </c>
      <c r="AP15" s="10" t="str">
        <f ca="1">IFERROR(IF(AND(NOW()&lt;= EOMONTH(DATE(YEAR($O15),10, 1), 0), Overall!$A17&lt;&gt;"", MONTH($N15) &lt;= 10, MONTH($O15) &gt;= 10), IF($S15 &lt;&gt; "", $H15/$S15, ""), ""), "")</f>
        <v/>
      </c>
      <c r="AQ15" s="10" t="str">
        <f ca="1">IFERROR(IF(AND(NOW()&lt;= EOMONTH(DATE(YEAR($O15),11, 1), 0), Overall!$A17&lt;&gt;"", MONTH($N15) &lt;=11, MONTH($O15) &gt;= 11), IF($S15 &lt;&gt; "", $H15/$S15, ""), ""), "")</f>
        <v/>
      </c>
      <c r="AR15" s="10" t="str">
        <f ca="1">IFERROR(IF(AND(NOW()&lt;= EOMONTH(DATE(YEAR($O15),12, 1), 0), Overall!$A17&lt;&gt;"", MONTH($N15) &lt;= 12, MONTH($O15) &gt;= 12), IF($S15 &lt;&gt; "", $H15/$S15,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 t="str">
        <f>IF(Overall!S18&lt;&gt;"",_xlfn.VALUETOTEXT(Overall!S18),"")</f>
        <v>May-Dec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IF(Overall!$A18&lt;&gt;"",IF(AND(MONTH($N16) &lt;= 1, MONTH($O16) &gt;= 1), IF($S16 &lt;&gt; "", $H16/$S16, ""), ""),"")</f>
        <v/>
      </c>
      <c r="U16" s="10" t="str">
        <f>IF(Overall!$A18&lt;&gt;"",IF(AND(MONTH($N16) &lt;= 2, MONTH($O16) &gt;= 2), IF($S16 &lt;&gt; "", $H16/$S16, ""), ""),"")</f>
        <v/>
      </c>
      <c r="V16" s="10" t="str">
        <f>IF(Overall!$A18&lt;&gt;"",IF(AND(MONTH($N16) &lt;= 3, MONTH($O16) &gt;= 3), IF($S16 &lt;&gt; "", $H16/$S16, ""), ""),"")</f>
        <v/>
      </c>
      <c r="W16" s="10" t="str">
        <f>IF(Overall!$A18&lt;&gt;"",IF(AND(MONTH($N16) &lt;= 4, MONTH($O16) &gt;= 4), IF($S16 &lt;&gt; "", $H16/$S16, ""), ""),"")</f>
        <v/>
      </c>
      <c r="X16" s="10">
        <f>IF(Overall!$A18&lt;&gt;"",IF(AND(MONTH($N16) &lt;= 5, MONTH($O16) &gt;= 5), IF($S16 &lt;&gt; "", $H16/$S16, ""), ""),"")</f>
        <v>100000</v>
      </c>
      <c r="Y16" s="10">
        <f>IF(Overall!$A18&lt;&gt;"",IF(AND(MONTH($N16) &lt;= 6, MONTH($O16) &gt;= 6), IF($S16 &lt;&gt; "", $H16/$S16, ""), ""),"")</f>
        <v>100000</v>
      </c>
      <c r="Z16" s="10">
        <f>IF(Overall!$A18&lt;&gt;"",IF(AND(MONTH($N16) &lt;= 7, MONTH($O16) &gt;= 7 ), IF($S16 &lt;&gt; "", $H16/$S16, ""), ""),"")</f>
        <v>100000</v>
      </c>
      <c r="AA16" s="10">
        <f>IF(Overall!$A18&lt;&gt;"",IF(AND(MONTH($N16) &lt;= 8, MONTH($O16) &gt;= 8), IF($S16 &lt;&gt; "", $H16/$S16, ""), ""),"")</f>
        <v>100000</v>
      </c>
      <c r="AB16" s="10">
        <f>IF(Overall!$A18&lt;&gt;"",IF(AND(MONTH($N16) &lt;= 9, MONTH($O16) &gt;= 9), IF($S16 &lt;&gt; "", $H16/$S16, ""), ""),"")</f>
        <v>100000</v>
      </c>
      <c r="AC16" s="10">
        <f>IF(Overall!$A18&lt;&gt;"",IF(AND(MONTH($N16) &lt;= 10, MONTH($O16) &gt;= 10), IF($S16 &lt;&gt; "", $H16/$S16, ""), ""),"")</f>
        <v>100000</v>
      </c>
      <c r="AD16" s="10">
        <f>IF(Overall!$A18&lt;&gt;"",IF(AND(MONTH($N16) &lt;= 11, MONTH($O16) &gt;= 11), IF($S16 &lt;&gt; "", $H16/$S16, ""), ""),"")</f>
        <v>100000</v>
      </c>
      <c r="AE16" s="10">
        <f>IF(Overall!$A18&lt;&gt;"",IF(AND(MONTH($N16) &lt;= 12, MONTH($O16) &gt;= 12), IF($S16 &lt;&gt; "", $H16/$S16, ""), ""),"")</f>
        <v>100000</v>
      </c>
      <c r="AG16" s="10" t="str">
        <f ca="1">IFERROR(IF(AND(NOW()&lt;= EOMONTH(DATE(YEAR($O16),1, 1), 0), Overall!$A18&lt;&gt;"", MONTH($N16) &lt;= 1, MONTH($O16) &gt;= 1), IF($S16 &lt;&gt; "", $H16/$S16, ""), ""), "")</f>
        <v/>
      </c>
      <c r="AH16" s="10" t="str">
        <f ca="1">IFERROR(IF(AND(NOW()&lt;= EOMONTH(DATE(YEAR($O16),2, 1), 0), Overall!$A18&lt;&gt;"", MONTH($N16) &lt;= 2, MONTH($O16) &gt;= 2), IF($S16 &lt;&gt; "", $H16/$S16, ""), ""), "")</f>
        <v/>
      </c>
      <c r="AI16" s="10" t="str">
        <f ca="1">IFERROR(IF(AND(NOW()&lt;= EOMONTH(DATE(YEAR($O16),3, 1), 0), Overall!$A18&lt;&gt;"", MONTH($N16) &lt;= 3, MONTH($O16) &gt;= 3), IF($S16 &lt;&gt; "", $H16/$S16, ""), ""), "")</f>
        <v/>
      </c>
      <c r="AJ16" s="10" t="str">
        <f ca="1">IFERROR(IF(AND(NOW()&lt;= EOMONTH(DATE(YEAR($O16),4, 1), 0), Overall!$A18&lt;&gt;"", MONTH($N16) &lt;= 4, MONTH($O16) &gt;= 4), IF($S16 &lt;&gt; "", $H16/$S16, ""), ""), "")</f>
        <v/>
      </c>
      <c r="AK16" s="10" t="str">
        <f ca="1">IFERROR(IF(AND(NOW()&lt;= EOMONTH(DATE(YEAR($O16),5, 1), 0), Overall!$A18&lt;&gt;"", MONTH($N16) &lt;= 5, MONTH($O16) &gt;= 5), IF($S16 &lt;&gt; "", $H16/$S16, ""), ""), "")</f>
        <v/>
      </c>
      <c r="AL16" s="10" t="str">
        <f ca="1">IFERROR(IF(AND(NOW()&lt;= EOMONTH(DATE(YEAR($O16),6, 1), 0), Overall!$A18&lt;&gt;"", MONTH($N16) &lt;= 6, MONTH($O16) &gt;= 6), IF($S16 &lt;&gt; "", $H16/$S16, ""), ""), "")</f>
        <v/>
      </c>
      <c r="AM16" s="10" t="str">
        <f ca="1">IFERROR(IF(AND(NOW()&lt;= EOMONTH(DATE(YEAR($O16),7, 1), 0), Overall!$A18&lt;&gt;"", MONTH($N16) &lt;= 7, MONTH($O16) &gt;= 7), IF($S16 &lt;&gt; "", $H16/$S16, ""), ""), "")</f>
        <v/>
      </c>
      <c r="AN16" s="10" t="str">
        <f ca="1">IFERROR(IF(AND(NOW()&lt;= EOMONTH(DATE(YEAR($O16),8, 1), 0), Overall!$A18&lt;&gt;"", MONTH($N16) &lt;= 8, MONTH($O16) &gt;= 8), IF($S16 &lt;&gt; "", $H16/$S16, ""), ""), "")</f>
        <v/>
      </c>
      <c r="AO16" s="10" t="str">
        <f ca="1">IFERROR(IF(AND(NOW()&lt;= EOMONTH(DATE(YEAR($O16),9, 1), 0), Overall!$A18&lt;&gt;"", MONTH($N16) &lt;= 9, MONTH($O16) &gt;= 9), IF($S16 &lt;&gt; "", $H16/$S16, ""), ""), "")</f>
        <v/>
      </c>
      <c r="AP16" s="10" t="str">
        <f ca="1">IFERROR(IF(AND(NOW()&lt;= EOMONTH(DATE(YEAR($O16),10, 1), 0), Overall!$A18&lt;&gt;"", MONTH($N16) &lt;= 10, MONTH($O16) &gt;= 10), IF($S16 &lt;&gt; "", $H16/$S16, ""), ""), "")</f>
        <v/>
      </c>
      <c r="AQ16" s="10" t="str">
        <f ca="1">IFERROR(IF(AND(NOW()&lt;= EOMONTH(DATE(YEAR($O16),11, 1), 0), Overall!$A18&lt;&gt;"", MONTH($N16) &lt;=11, MONTH($O16) &gt;= 11), IF($S16 &lt;&gt; "", $H16/$S16, ""), ""), "")</f>
        <v/>
      </c>
      <c r="AR16" s="10" t="str">
        <f ca="1">IFERROR(IF(AND(NOW()&lt;= EOMONTH(DATE(YEAR($O16),12, 1), 0), Overall!$A18&lt;&gt;"", MONTH($N16) &lt;= 12, MONTH($O16) &gt;= 12), IF($S16 &lt;&gt; "", $H16/$S16,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 t="str">
        <f>IF(Overall!S19&lt;&gt;"",_xlfn.VALUETOTEXT(Overall!S19),"")</f>
        <v>May-Dec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IF(Overall!$A19&lt;&gt;"",IF(AND(MONTH($N17) &lt;= 1, MONTH($O17) &gt;= 1), IF($S17 &lt;&gt; "", $H17/$S17, ""), ""),"")</f>
        <v/>
      </c>
      <c r="U17" s="10" t="str">
        <f>IF(Overall!$A19&lt;&gt;"",IF(AND(MONTH($N17) &lt;= 2, MONTH($O17) &gt;= 2), IF($S17 &lt;&gt; "", $H17/$S17, ""), ""),"")</f>
        <v/>
      </c>
      <c r="V17" s="10" t="str">
        <f>IF(Overall!$A19&lt;&gt;"",IF(AND(MONTH($N17) &lt;= 3, MONTH($O17) &gt;= 3), IF($S17 &lt;&gt; "", $H17/$S17, ""), ""),"")</f>
        <v/>
      </c>
      <c r="W17" s="10" t="str">
        <f>IF(Overall!$A19&lt;&gt;"",IF(AND(MONTH($N17) &lt;= 4, MONTH($O17) &gt;= 4), IF($S17 &lt;&gt; "", $H17/$S17, ""), ""),"")</f>
        <v/>
      </c>
      <c r="X17" s="10">
        <f>IF(Overall!$A19&lt;&gt;"",IF(AND(MONTH($N17) &lt;= 5, MONTH($O17) &gt;= 5), IF($S17 &lt;&gt; "", $H17/$S17, ""), ""),"")</f>
        <v>100000</v>
      </c>
      <c r="Y17" s="10">
        <f>IF(Overall!$A19&lt;&gt;"",IF(AND(MONTH($N17) &lt;= 6, MONTH($O17) &gt;= 6), IF($S17 &lt;&gt; "", $H17/$S17, ""), ""),"")</f>
        <v>100000</v>
      </c>
      <c r="Z17" s="10">
        <f>IF(Overall!$A19&lt;&gt;"",IF(AND(MONTH($N17) &lt;= 7, MONTH($O17) &gt;= 7 ), IF($S17 &lt;&gt; "", $H17/$S17, ""), ""),"")</f>
        <v>100000</v>
      </c>
      <c r="AA17" s="10">
        <f>IF(Overall!$A19&lt;&gt;"",IF(AND(MONTH($N17) &lt;= 8, MONTH($O17) &gt;= 8), IF($S17 &lt;&gt; "", $H17/$S17, ""), ""),"")</f>
        <v>100000</v>
      </c>
      <c r="AB17" s="10">
        <f>IF(Overall!$A19&lt;&gt;"",IF(AND(MONTH($N17) &lt;= 9, MONTH($O17) &gt;= 9), IF($S17 &lt;&gt; "", $H17/$S17, ""), ""),"")</f>
        <v>100000</v>
      </c>
      <c r="AC17" s="10">
        <f>IF(Overall!$A19&lt;&gt;"",IF(AND(MONTH($N17) &lt;= 10, MONTH($O17) &gt;= 10), IF($S17 &lt;&gt; "", $H17/$S17, ""), ""),"")</f>
        <v>100000</v>
      </c>
      <c r="AD17" s="10">
        <f>IF(Overall!$A19&lt;&gt;"",IF(AND(MONTH($N17) &lt;= 11, MONTH($O17) &gt;= 11), IF($S17 &lt;&gt; "", $H17/$S17, ""), ""),"")</f>
        <v>100000</v>
      </c>
      <c r="AE17" s="10">
        <f>IF(Overall!$A19&lt;&gt;"",IF(AND(MONTH($N17) &lt;= 12, MONTH($O17) &gt;= 12), IF($S17 &lt;&gt; "", $H17/$S17, ""), ""),"")</f>
        <v>100000</v>
      </c>
      <c r="AG17" s="10" t="str">
        <f ca="1">IFERROR(IF(AND(NOW()&lt;= EOMONTH(DATE(YEAR($O17),1, 1), 0), Overall!$A19&lt;&gt;"", MONTH($N17) &lt;= 1, MONTH($O17) &gt;= 1), IF($S17 &lt;&gt; "", $H17/$S17, ""), ""), "")</f>
        <v/>
      </c>
      <c r="AH17" s="10" t="str">
        <f ca="1">IFERROR(IF(AND(NOW()&lt;= EOMONTH(DATE(YEAR($O17),2, 1), 0), Overall!$A19&lt;&gt;"", MONTH($N17) &lt;= 2, MONTH($O17) &gt;= 2), IF($S17 &lt;&gt; "", $H17/$S17, ""), ""), "")</f>
        <v/>
      </c>
      <c r="AI17" s="10" t="str">
        <f ca="1">IFERROR(IF(AND(NOW()&lt;= EOMONTH(DATE(YEAR($O17),3, 1), 0), Overall!$A19&lt;&gt;"", MONTH($N17) &lt;= 3, MONTH($O17) &gt;= 3), IF($S17 &lt;&gt; "", $H17/$S17, ""), ""), "")</f>
        <v/>
      </c>
      <c r="AJ17" s="10" t="str">
        <f ca="1">IFERROR(IF(AND(NOW()&lt;= EOMONTH(DATE(YEAR($O17),4, 1), 0), Overall!$A19&lt;&gt;"", MONTH($N17) &lt;= 4, MONTH($O17) &gt;= 4), IF($S17 &lt;&gt; "", $H17/$S17, ""), ""), "")</f>
        <v/>
      </c>
      <c r="AK17" s="10" t="str">
        <f ca="1">IFERROR(IF(AND(NOW()&lt;= EOMONTH(DATE(YEAR($O17),5, 1), 0), Overall!$A19&lt;&gt;"", MONTH($N17) &lt;= 5, MONTH($O17) &gt;= 5), IF($S17 &lt;&gt; "", $H17/$S17, ""), ""), "")</f>
        <v/>
      </c>
      <c r="AL17" s="10" t="str">
        <f ca="1">IFERROR(IF(AND(NOW()&lt;= EOMONTH(DATE(YEAR($O17),6, 1), 0), Overall!$A19&lt;&gt;"", MONTH($N17) &lt;= 6, MONTH($O17) &gt;= 6), IF($S17 &lt;&gt; "", $H17/$S17, ""), ""), "")</f>
        <v/>
      </c>
      <c r="AM17" s="10" t="str">
        <f ca="1">IFERROR(IF(AND(NOW()&lt;= EOMONTH(DATE(YEAR($O17),7, 1), 0), Overall!$A19&lt;&gt;"", MONTH($N17) &lt;= 7, MONTH($O17) &gt;= 7), IF($S17 &lt;&gt; "", $H17/$S17, ""), ""), "")</f>
        <v/>
      </c>
      <c r="AN17" s="10" t="str">
        <f ca="1">IFERROR(IF(AND(NOW()&lt;= EOMONTH(DATE(YEAR($O17),8, 1), 0), Overall!$A19&lt;&gt;"", MONTH($N17) &lt;= 8, MONTH($O17) &gt;= 8), IF($S17 &lt;&gt; "", $H17/$S17, ""), ""), "")</f>
        <v/>
      </c>
      <c r="AO17" s="10" t="str">
        <f ca="1">IFERROR(IF(AND(NOW()&lt;= EOMONTH(DATE(YEAR($O17),9, 1), 0), Overall!$A19&lt;&gt;"", MONTH($N17) &lt;= 9, MONTH($O17) &gt;= 9), IF($S17 &lt;&gt; "", $H17/$S17, ""), ""), "")</f>
        <v/>
      </c>
      <c r="AP17" s="10" t="str">
        <f ca="1">IFERROR(IF(AND(NOW()&lt;= EOMONTH(DATE(YEAR($O17),10, 1), 0), Overall!$A19&lt;&gt;"", MONTH($N17) &lt;= 10, MONTH($O17) &gt;= 10), IF($S17 &lt;&gt; "", $H17/$S17, ""), ""), "")</f>
        <v/>
      </c>
      <c r="AQ17" s="10" t="str">
        <f ca="1">IFERROR(IF(AND(NOW()&lt;= EOMONTH(DATE(YEAR($O17),11, 1), 0), Overall!$A19&lt;&gt;"", MONTH($N17) &lt;=11, MONTH($O17) &gt;= 11), IF($S17 &lt;&gt; "", $H17/$S17, ""), ""), "")</f>
        <v/>
      </c>
      <c r="AR17" s="10" t="str">
        <f ca="1">IFERROR(IF(AND(NOW()&lt;= EOMONTH(DATE(YEAR($O17),12, 1), 0), Overall!$A19&lt;&gt;"", MONTH($N17) &lt;= 12, MONTH($O17) &gt;= 12), IF($S17 &lt;&gt; "", $H17/$S17,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 t="str">
        <f>IF(Overall!S20&lt;&gt;"",_xlfn.VALUETOTEXT(Overall!S20),"")</f>
        <v>May-Dec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IF(Overall!$A20&lt;&gt;"",IF(AND(MONTH($N18) &lt;= 1, MONTH($O18) &gt;= 1), IF($S18 &lt;&gt; "", $H18/$S18, ""), ""),"")</f>
        <v/>
      </c>
      <c r="U18" s="10" t="str">
        <f>IF(Overall!$A20&lt;&gt;"",IF(AND(MONTH($N18) &lt;= 2, MONTH($O18) &gt;= 2), IF($S18 &lt;&gt; "", $H18/$S18, ""), ""),"")</f>
        <v/>
      </c>
      <c r="V18" s="10" t="str">
        <f>IF(Overall!$A20&lt;&gt;"",IF(AND(MONTH($N18) &lt;= 3, MONTH($O18) &gt;= 3), IF($S18 &lt;&gt; "", $H18/$S18, ""), ""),"")</f>
        <v/>
      </c>
      <c r="W18" s="10" t="str">
        <f>IF(Overall!$A20&lt;&gt;"",IF(AND(MONTH($N18) &lt;= 4, MONTH($O18) &gt;= 4), IF($S18 &lt;&gt; "", $H18/$S18, ""), ""),"")</f>
        <v/>
      </c>
      <c r="X18" s="10">
        <f>IF(Overall!$A20&lt;&gt;"",IF(AND(MONTH($N18) &lt;= 5, MONTH($O18) &gt;= 5), IF($S18 &lt;&gt; "", $H18/$S18, ""), ""),"")</f>
        <v>100000</v>
      </c>
      <c r="Y18" s="10">
        <f>IF(Overall!$A20&lt;&gt;"",IF(AND(MONTH($N18) &lt;= 6, MONTH($O18) &gt;= 6), IF($S18 &lt;&gt; "", $H18/$S18, ""), ""),"")</f>
        <v>100000</v>
      </c>
      <c r="Z18" s="10">
        <f>IF(Overall!$A20&lt;&gt;"",IF(AND(MONTH($N18) &lt;= 7, MONTH($O18) &gt;= 7 ), IF($S18 &lt;&gt; "", $H18/$S18, ""), ""),"")</f>
        <v>100000</v>
      </c>
      <c r="AA18" s="10">
        <f>IF(Overall!$A20&lt;&gt;"",IF(AND(MONTH($N18) &lt;= 8, MONTH($O18) &gt;= 8), IF($S18 &lt;&gt; "", $H18/$S18, ""), ""),"")</f>
        <v>100000</v>
      </c>
      <c r="AB18" s="10">
        <f>IF(Overall!$A20&lt;&gt;"",IF(AND(MONTH($N18) &lt;= 9, MONTH($O18) &gt;= 9), IF($S18 &lt;&gt; "", $H18/$S18, ""), ""),"")</f>
        <v>100000</v>
      </c>
      <c r="AC18" s="10">
        <f>IF(Overall!$A20&lt;&gt;"",IF(AND(MONTH($N18) &lt;= 10, MONTH($O18) &gt;= 10), IF($S18 &lt;&gt; "", $H18/$S18, ""), ""),"")</f>
        <v>100000</v>
      </c>
      <c r="AD18" s="10">
        <f>IF(Overall!$A20&lt;&gt;"",IF(AND(MONTH($N18) &lt;= 11, MONTH($O18) &gt;= 11), IF($S18 &lt;&gt; "", $H18/$S18, ""), ""),"")</f>
        <v>100000</v>
      </c>
      <c r="AE18" s="10">
        <f>IF(Overall!$A20&lt;&gt;"",IF(AND(MONTH($N18) &lt;= 12, MONTH($O18) &gt;= 12), IF($S18 &lt;&gt; "", $H18/$S18, ""), ""),"")</f>
        <v>100000</v>
      </c>
      <c r="AG18" s="10" t="str">
        <f ca="1">IFERROR(IF(AND(NOW()&lt;= EOMONTH(DATE(YEAR($O18),1, 1), 0), Overall!$A20&lt;&gt;"", MONTH($N18) &lt;= 1, MONTH($O18) &gt;= 1), IF($S18 &lt;&gt; "", $H18/$S18, ""), ""), "")</f>
        <v/>
      </c>
      <c r="AH18" s="10" t="str">
        <f ca="1">IFERROR(IF(AND(NOW()&lt;= EOMONTH(DATE(YEAR($O18),2, 1), 0), Overall!$A20&lt;&gt;"", MONTH($N18) &lt;= 2, MONTH($O18) &gt;= 2), IF($S18 &lt;&gt; "", $H18/$S18, ""), ""), "")</f>
        <v/>
      </c>
      <c r="AI18" s="10" t="str">
        <f ca="1">IFERROR(IF(AND(NOW()&lt;= EOMONTH(DATE(YEAR($O18),3, 1), 0), Overall!$A20&lt;&gt;"", MONTH($N18) &lt;= 3, MONTH($O18) &gt;= 3), IF($S18 &lt;&gt; "", $H18/$S18, ""), ""), "")</f>
        <v/>
      </c>
      <c r="AJ18" s="10" t="str">
        <f ca="1">IFERROR(IF(AND(NOW()&lt;= EOMONTH(DATE(YEAR($O18),4, 1), 0), Overall!$A20&lt;&gt;"", MONTH($N18) &lt;= 4, MONTH($O18) &gt;= 4), IF($S18 &lt;&gt; "", $H18/$S18, ""), ""), "")</f>
        <v/>
      </c>
      <c r="AK18" s="10" t="str">
        <f ca="1">IFERROR(IF(AND(NOW()&lt;= EOMONTH(DATE(YEAR($O18),5, 1), 0), Overall!$A20&lt;&gt;"", MONTH($N18) &lt;= 5, MONTH($O18) &gt;= 5), IF($S18 &lt;&gt; "", $H18/$S18, ""), ""), "")</f>
        <v/>
      </c>
      <c r="AL18" s="10" t="str">
        <f ca="1">IFERROR(IF(AND(NOW()&lt;= EOMONTH(DATE(YEAR($O18),6, 1), 0), Overall!$A20&lt;&gt;"", MONTH($N18) &lt;= 6, MONTH($O18) &gt;= 6), IF($S18 &lt;&gt; "", $H18/$S18, ""), ""), "")</f>
        <v/>
      </c>
      <c r="AM18" s="10" t="str">
        <f ca="1">IFERROR(IF(AND(NOW()&lt;= EOMONTH(DATE(YEAR($O18),7, 1), 0), Overall!$A20&lt;&gt;"", MONTH($N18) &lt;= 7, MONTH($O18) &gt;= 7), IF($S18 &lt;&gt; "", $H18/$S18, ""), ""), "")</f>
        <v/>
      </c>
      <c r="AN18" s="10" t="str">
        <f ca="1">IFERROR(IF(AND(NOW()&lt;= EOMONTH(DATE(YEAR($O18),8, 1), 0), Overall!$A20&lt;&gt;"", MONTH($N18) &lt;= 8, MONTH($O18) &gt;= 8), IF($S18 &lt;&gt; "", $H18/$S18, ""), ""), "")</f>
        <v/>
      </c>
      <c r="AO18" s="10" t="str">
        <f ca="1">IFERROR(IF(AND(NOW()&lt;= EOMONTH(DATE(YEAR($O18),9, 1), 0), Overall!$A20&lt;&gt;"", MONTH($N18) &lt;= 9, MONTH($O18) &gt;= 9), IF($S18 &lt;&gt; "", $H18/$S18, ""), ""), "")</f>
        <v/>
      </c>
      <c r="AP18" s="10" t="str">
        <f ca="1">IFERROR(IF(AND(NOW()&lt;= EOMONTH(DATE(YEAR($O18),10, 1), 0), Overall!$A20&lt;&gt;"", MONTH($N18) &lt;= 10, MONTH($O18) &gt;= 10), IF($S18 &lt;&gt; "", $H18/$S18, ""), ""), "")</f>
        <v/>
      </c>
      <c r="AQ18" s="10" t="str">
        <f ca="1">IFERROR(IF(AND(NOW()&lt;= EOMONTH(DATE(YEAR($O18),11, 1), 0), Overall!$A20&lt;&gt;"", MONTH($N18) &lt;=11, MONTH($O18) &gt;= 11), IF($S18 &lt;&gt; "", $H18/$S18, ""), ""), "")</f>
        <v/>
      </c>
      <c r="AR18" s="10" t="str">
        <f ca="1">IFERROR(IF(AND(NOW()&lt;= EOMONTH(DATE(YEAR($O18),12, 1), 0), Overall!$A20&lt;&gt;"", MONTH($N18) &lt;= 12, MONTH($O18) &gt;= 12), IF($S18 &lt;&gt; "", $H18/$S18,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 t="str">
        <f>IF(Overall!S21&lt;&gt;"",_xlfn.VALUETOTEXT(Overall!S21),"")</f>
        <v>May-Dec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IF(Overall!$A21&lt;&gt;"",IF(AND(MONTH($N19) &lt;= 1, MONTH($O19) &gt;= 1), IF($S19 &lt;&gt; "", $H19/$S19, ""), ""),"")</f>
        <v/>
      </c>
      <c r="U19" s="10" t="str">
        <f>IF(Overall!$A21&lt;&gt;"",IF(AND(MONTH($N19) &lt;= 2, MONTH($O19) &gt;= 2), IF($S19 &lt;&gt; "", $H19/$S19, ""), ""),"")</f>
        <v/>
      </c>
      <c r="V19" s="10" t="str">
        <f>IF(Overall!$A21&lt;&gt;"",IF(AND(MONTH($N19) &lt;= 3, MONTH($O19) &gt;= 3), IF($S19 &lt;&gt; "", $H19/$S19, ""), ""),"")</f>
        <v/>
      </c>
      <c r="W19" s="10" t="str">
        <f>IF(Overall!$A21&lt;&gt;"",IF(AND(MONTH($N19) &lt;= 4, MONTH($O19) &gt;= 4), IF($S19 &lt;&gt; "", $H19/$S19, ""), ""),"")</f>
        <v/>
      </c>
      <c r="X19" s="10">
        <f>IF(Overall!$A21&lt;&gt;"",IF(AND(MONTH($N19) &lt;= 5, MONTH($O19) &gt;= 5), IF($S19 &lt;&gt; "", $H19/$S19, ""), ""),"")</f>
        <v>200000</v>
      </c>
      <c r="Y19" s="10">
        <f>IF(Overall!$A21&lt;&gt;"",IF(AND(MONTH($N19) &lt;= 6, MONTH($O19) &gt;= 6), IF($S19 &lt;&gt; "", $H19/$S19, ""), ""),"")</f>
        <v>200000</v>
      </c>
      <c r="Z19" s="10">
        <f>IF(Overall!$A21&lt;&gt;"",IF(AND(MONTH($N19) &lt;= 7, MONTH($O19) &gt;= 7 ), IF($S19 &lt;&gt; "", $H19/$S19, ""), ""),"")</f>
        <v>200000</v>
      </c>
      <c r="AA19" s="10">
        <f>IF(Overall!$A21&lt;&gt;"",IF(AND(MONTH($N19) &lt;= 8, MONTH($O19) &gt;= 8), IF($S19 &lt;&gt; "", $H19/$S19, ""), ""),"")</f>
        <v>200000</v>
      </c>
      <c r="AB19" s="10">
        <f>IF(Overall!$A21&lt;&gt;"",IF(AND(MONTH($N19) &lt;= 9, MONTH($O19) &gt;= 9), IF($S19 &lt;&gt; "", $H19/$S19, ""), ""),"")</f>
        <v>200000</v>
      </c>
      <c r="AC19" s="10">
        <f>IF(Overall!$A21&lt;&gt;"",IF(AND(MONTH($N19) &lt;= 10, MONTH($O19) &gt;= 10), IF($S19 &lt;&gt; "", $H19/$S19, ""), ""),"")</f>
        <v>200000</v>
      </c>
      <c r="AD19" s="10">
        <f>IF(Overall!$A21&lt;&gt;"",IF(AND(MONTH($N19) &lt;= 11, MONTH($O19) &gt;= 11), IF($S19 &lt;&gt; "", $H19/$S19, ""), ""),"")</f>
        <v>200000</v>
      </c>
      <c r="AE19" s="10">
        <f>IF(Overall!$A21&lt;&gt;"",IF(AND(MONTH($N19) &lt;= 12, MONTH($O19) &gt;= 12), IF($S19 &lt;&gt; "", $H19/$S19, ""), ""),"")</f>
        <v>200000</v>
      </c>
      <c r="AG19" s="10" t="str">
        <f ca="1">IFERROR(IF(AND(NOW()&lt;= EOMONTH(DATE(YEAR($O19),1, 1), 0), Overall!$A21&lt;&gt;"", MONTH($N19) &lt;= 1, MONTH($O19) &gt;= 1), IF($S19 &lt;&gt; "", $H19/$S19, ""), ""), "")</f>
        <v/>
      </c>
      <c r="AH19" s="10" t="str">
        <f ca="1">IFERROR(IF(AND(NOW()&lt;= EOMONTH(DATE(YEAR($O19),2, 1), 0), Overall!$A21&lt;&gt;"", MONTH($N19) &lt;= 2, MONTH($O19) &gt;= 2), IF($S19 &lt;&gt; "", $H19/$S19, ""), ""), "")</f>
        <v/>
      </c>
      <c r="AI19" s="10" t="str">
        <f ca="1">IFERROR(IF(AND(NOW()&lt;= EOMONTH(DATE(YEAR($O19),3, 1), 0), Overall!$A21&lt;&gt;"", MONTH($N19) &lt;= 3, MONTH($O19) &gt;= 3), IF($S19 &lt;&gt; "", $H19/$S19, ""), ""), "")</f>
        <v/>
      </c>
      <c r="AJ19" s="10" t="str">
        <f ca="1">IFERROR(IF(AND(NOW()&lt;= EOMONTH(DATE(YEAR($O19),4, 1), 0), Overall!$A21&lt;&gt;"", MONTH($N19) &lt;= 4, MONTH($O19) &gt;= 4), IF($S19 &lt;&gt; "", $H19/$S19, ""), ""), "")</f>
        <v/>
      </c>
      <c r="AK19" s="10" t="str">
        <f ca="1">IFERROR(IF(AND(NOW()&lt;= EOMONTH(DATE(YEAR($O19),5, 1), 0), Overall!$A21&lt;&gt;"", MONTH($N19) &lt;= 5, MONTH($O19) &gt;= 5), IF($S19 &lt;&gt; "", $H19/$S19, ""), ""), "")</f>
        <v/>
      </c>
      <c r="AL19" s="10" t="str">
        <f ca="1">IFERROR(IF(AND(NOW()&lt;= EOMONTH(DATE(YEAR($O19),6, 1), 0), Overall!$A21&lt;&gt;"", MONTH($N19) &lt;= 6, MONTH($O19) &gt;= 6), IF($S19 &lt;&gt; "", $H19/$S19, ""), ""), "")</f>
        <v/>
      </c>
      <c r="AM19" s="10" t="str">
        <f ca="1">IFERROR(IF(AND(NOW()&lt;= EOMONTH(DATE(YEAR($O19),7, 1), 0), Overall!$A21&lt;&gt;"", MONTH($N19) &lt;= 7, MONTH($O19) &gt;= 7), IF($S19 &lt;&gt; "", $H19/$S19, ""), ""), "")</f>
        <v/>
      </c>
      <c r="AN19" s="10" t="str">
        <f ca="1">IFERROR(IF(AND(NOW()&lt;= EOMONTH(DATE(YEAR($O19),8, 1), 0), Overall!$A21&lt;&gt;"", MONTH($N19) &lt;= 8, MONTH($O19) &gt;= 8), IF($S19 &lt;&gt; "", $H19/$S19, ""), ""), "")</f>
        <v/>
      </c>
      <c r="AO19" s="10" t="str">
        <f ca="1">IFERROR(IF(AND(NOW()&lt;= EOMONTH(DATE(YEAR($O19),9, 1), 0), Overall!$A21&lt;&gt;"", MONTH($N19) &lt;= 9, MONTH($O19) &gt;= 9), IF($S19 &lt;&gt; "", $H19/$S19, ""), ""), "")</f>
        <v/>
      </c>
      <c r="AP19" s="10" t="str">
        <f ca="1">IFERROR(IF(AND(NOW()&lt;= EOMONTH(DATE(YEAR($O19),10, 1), 0), Overall!$A21&lt;&gt;"", MONTH($N19) &lt;= 10, MONTH($O19) &gt;= 10), IF($S19 &lt;&gt; "", $H19/$S19, ""), ""), "")</f>
        <v/>
      </c>
      <c r="AQ19" s="10" t="str">
        <f ca="1">IFERROR(IF(AND(NOW()&lt;= EOMONTH(DATE(YEAR($O19),11, 1), 0), Overall!$A21&lt;&gt;"", MONTH($N19) &lt;=11, MONTH($O19) &gt;= 11), IF($S19 &lt;&gt; "", $H19/$S19, ""), ""), "")</f>
        <v/>
      </c>
      <c r="AR19" s="10" t="str">
        <f ca="1">IFERROR(IF(AND(NOW()&lt;= EOMONTH(DATE(YEAR($O19),12, 1), 0), Overall!$A21&lt;&gt;"", MONTH($N19) &lt;= 12, MONTH($O19) &gt;= 12), IF($S19 &lt;&gt; "", $H19/$S19,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 t="str">
        <f>IF(Overall!S22&lt;&gt;"",_xlfn.VALUETOTEXT(Overall!S22),"")</f>
        <v>May-Dec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IF(Overall!$A22&lt;&gt;"",IF(AND(MONTH($N20) &lt;= 1, MONTH($O20) &gt;= 1), IF($S20 &lt;&gt; "", $H20/$S20, ""), ""),"")</f>
        <v/>
      </c>
      <c r="U20" s="10" t="str">
        <f>IF(Overall!$A22&lt;&gt;"",IF(AND(MONTH($N20) &lt;= 2, MONTH($O20) &gt;= 2), IF($S20 &lt;&gt; "", $H20/$S20, ""), ""),"")</f>
        <v/>
      </c>
      <c r="V20" s="10" t="str">
        <f>IF(Overall!$A22&lt;&gt;"",IF(AND(MONTH($N20) &lt;= 3, MONTH($O20) &gt;= 3), IF($S20 &lt;&gt; "", $H20/$S20, ""), ""),"")</f>
        <v/>
      </c>
      <c r="W20" s="10" t="str">
        <f>IF(Overall!$A22&lt;&gt;"",IF(AND(MONTH($N20) &lt;= 4, MONTH($O20) &gt;= 4), IF($S20 &lt;&gt; "", $H20/$S20, ""), ""),"")</f>
        <v/>
      </c>
      <c r="X20" s="10">
        <f>IF(Overall!$A22&lt;&gt;"",IF(AND(MONTH($N20) &lt;= 5, MONTH($O20) &gt;= 5), IF($S20 &lt;&gt; "", $H20/$S20, ""), ""),"")</f>
        <v>150000</v>
      </c>
      <c r="Y20" s="10">
        <f>IF(Overall!$A22&lt;&gt;"",IF(AND(MONTH($N20) &lt;= 6, MONTH($O20) &gt;= 6), IF($S20 &lt;&gt; "", $H20/$S20, ""), ""),"")</f>
        <v>150000</v>
      </c>
      <c r="Z20" s="10">
        <f>IF(Overall!$A22&lt;&gt;"",IF(AND(MONTH($N20) &lt;= 7, MONTH($O20) &gt;= 7 ), IF($S20 &lt;&gt; "", $H20/$S20, ""), ""),"")</f>
        <v>150000</v>
      </c>
      <c r="AA20" s="10">
        <f>IF(Overall!$A22&lt;&gt;"",IF(AND(MONTH($N20) &lt;= 8, MONTH($O20) &gt;= 8), IF($S20 &lt;&gt; "", $H20/$S20, ""), ""),"")</f>
        <v>150000</v>
      </c>
      <c r="AB20" s="10">
        <f>IF(Overall!$A22&lt;&gt;"",IF(AND(MONTH($N20) &lt;= 9, MONTH($O20) &gt;= 9), IF($S20 &lt;&gt; "", $H20/$S20, ""), ""),"")</f>
        <v>150000</v>
      </c>
      <c r="AC20" s="10">
        <f>IF(Overall!$A22&lt;&gt;"",IF(AND(MONTH($N20) &lt;= 10, MONTH($O20) &gt;= 10), IF($S20 &lt;&gt; "", $H20/$S20, ""), ""),"")</f>
        <v>150000</v>
      </c>
      <c r="AD20" s="10">
        <f>IF(Overall!$A22&lt;&gt;"",IF(AND(MONTH($N20) &lt;= 11, MONTH($O20) &gt;= 11), IF($S20 &lt;&gt; "", $H20/$S20, ""), ""),"")</f>
        <v>150000</v>
      </c>
      <c r="AE20" s="10">
        <f>IF(Overall!$A22&lt;&gt;"",IF(AND(MONTH($N20) &lt;= 12, MONTH($O20) &gt;= 12), IF($S20 &lt;&gt; "", $H20/$S20, ""), ""),"")</f>
        <v>150000</v>
      </c>
      <c r="AG20" s="10" t="str">
        <f ca="1">IFERROR(IF(AND(NOW()&lt;= EOMONTH(DATE(YEAR($O20),1, 1), 0), Overall!$A22&lt;&gt;"", MONTH($N20) &lt;= 1, MONTH($O20) &gt;= 1), IF($S20 &lt;&gt; "", $H20/$S20, ""), ""), "")</f>
        <v/>
      </c>
      <c r="AH20" s="10" t="str">
        <f ca="1">IFERROR(IF(AND(NOW()&lt;= EOMONTH(DATE(YEAR($O20),2, 1), 0), Overall!$A22&lt;&gt;"", MONTH($N20) &lt;= 2, MONTH($O20) &gt;= 2), IF($S20 &lt;&gt; "", $H20/$S20, ""), ""), "")</f>
        <v/>
      </c>
      <c r="AI20" s="10" t="str">
        <f ca="1">IFERROR(IF(AND(NOW()&lt;= EOMONTH(DATE(YEAR($O20),3, 1), 0), Overall!$A22&lt;&gt;"", MONTH($N20) &lt;= 3, MONTH($O20) &gt;= 3), IF($S20 &lt;&gt; "", $H20/$S20, ""), ""), "")</f>
        <v/>
      </c>
      <c r="AJ20" s="10" t="str">
        <f ca="1">IFERROR(IF(AND(NOW()&lt;= EOMONTH(DATE(YEAR($O20),4, 1), 0), Overall!$A22&lt;&gt;"", MONTH($N20) &lt;= 4, MONTH($O20) &gt;= 4), IF($S20 &lt;&gt; "", $H20/$S20, ""), ""), "")</f>
        <v/>
      </c>
      <c r="AK20" s="10" t="str">
        <f ca="1">IFERROR(IF(AND(NOW()&lt;= EOMONTH(DATE(YEAR($O20),5, 1), 0), Overall!$A22&lt;&gt;"", MONTH($N20) &lt;= 5, MONTH($O20) &gt;= 5), IF($S20 &lt;&gt; "", $H20/$S20, ""), ""), "")</f>
        <v/>
      </c>
      <c r="AL20" s="10" t="str">
        <f ca="1">IFERROR(IF(AND(NOW()&lt;= EOMONTH(DATE(YEAR($O20),6, 1), 0), Overall!$A22&lt;&gt;"", MONTH($N20) &lt;= 6, MONTH($O20) &gt;= 6), IF($S20 &lt;&gt; "", $H20/$S20, ""), ""), "")</f>
        <v/>
      </c>
      <c r="AM20" s="10" t="str">
        <f ca="1">IFERROR(IF(AND(NOW()&lt;= EOMONTH(DATE(YEAR($O20),7, 1), 0), Overall!$A22&lt;&gt;"", MONTH($N20) &lt;= 7, MONTH($O20) &gt;= 7), IF($S20 &lt;&gt; "", $H20/$S20, ""), ""), "")</f>
        <v/>
      </c>
      <c r="AN20" s="10" t="str">
        <f ca="1">IFERROR(IF(AND(NOW()&lt;= EOMONTH(DATE(YEAR($O20),8, 1), 0), Overall!$A22&lt;&gt;"", MONTH($N20) &lt;= 8, MONTH($O20) &gt;= 8), IF($S20 &lt;&gt; "", $H20/$S20, ""), ""), "")</f>
        <v/>
      </c>
      <c r="AO20" s="10" t="str">
        <f ca="1">IFERROR(IF(AND(NOW()&lt;= EOMONTH(DATE(YEAR($O20),9, 1), 0), Overall!$A22&lt;&gt;"", MONTH($N20) &lt;= 9, MONTH($O20) &gt;= 9), IF($S20 &lt;&gt; "", $H20/$S20, ""), ""), "")</f>
        <v/>
      </c>
      <c r="AP20" s="10" t="str">
        <f ca="1">IFERROR(IF(AND(NOW()&lt;= EOMONTH(DATE(YEAR($O20),10, 1), 0), Overall!$A22&lt;&gt;"", MONTH($N20) &lt;= 10, MONTH($O20) &gt;= 10), IF($S20 &lt;&gt; "", $H20/$S20, ""), ""), "")</f>
        <v/>
      </c>
      <c r="AQ20" s="10" t="str">
        <f ca="1">IFERROR(IF(AND(NOW()&lt;= EOMONTH(DATE(YEAR($O20),11, 1), 0), Overall!$A22&lt;&gt;"", MONTH($N20) &lt;=11, MONTH($O20) &gt;= 11), IF($S20 &lt;&gt; "", $H20/$S20, ""), ""), "")</f>
        <v/>
      </c>
      <c r="AR20" s="10" t="str">
        <f ca="1">IFERROR(IF(AND(NOW()&lt;= EOMONTH(DATE(YEAR($O20),12, 1), 0), Overall!$A22&lt;&gt;"", MONTH($N20) &lt;= 12, MONTH($O20) &gt;= 12), IF($S20 &lt;&gt; "", $H20/$S20,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 t="str">
        <f>IF(Overall!S23&lt;&gt;"",_xlfn.VALUETOTEXT(Overall!S23),"")</f>
        <v>May-Dec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IF(Overall!$A23&lt;&gt;"",IF(AND(MONTH($N21) &lt;= 1, MONTH($O21) &gt;= 1), IF($S21 &lt;&gt; "", $H21/$S21, ""), ""),"")</f>
        <v/>
      </c>
      <c r="U21" s="10" t="str">
        <f>IF(Overall!$A23&lt;&gt;"",IF(AND(MONTH($N21) &lt;= 2, MONTH($O21) &gt;= 2), IF($S21 &lt;&gt; "", $H21/$S21, ""), ""),"")</f>
        <v/>
      </c>
      <c r="V21" s="10" t="str">
        <f>IF(Overall!$A23&lt;&gt;"",IF(AND(MONTH($N21) &lt;= 3, MONTH($O21) &gt;= 3), IF($S21 &lt;&gt; "", $H21/$S21, ""), ""),"")</f>
        <v/>
      </c>
      <c r="W21" s="10" t="str">
        <f>IF(Overall!$A23&lt;&gt;"",IF(AND(MONTH($N21) &lt;= 4, MONTH($O21) &gt;= 4), IF($S21 &lt;&gt; "", $H21/$S21, ""), ""),"")</f>
        <v/>
      </c>
      <c r="X21" s="10">
        <f>IF(Overall!$A23&lt;&gt;"",IF(AND(MONTH($N21) &lt;= 5, MONTH($O21) &gt;= 5), IF($S21 &lt;&gt; "", $H21/$S21, ""), ""),"")</f>
        <v>100000</v>
      </c>
      <c r="Y21" s="10">
        <f>IF(Overall!$A23&lt;&gt;"",IF(AND(MONTH($N21) &lt;= 6, MONTH($O21) &gt;= 6), IF($S21 &lt;&gt; "", $H21/$S21, ""), ""),"")</f>
        <v>100000</v>
      </c>
      <c r="Z21" s="10">
        <f>IF(Overall!$A23&lt;&gt;"",IF(AND(MONTH($N21) &lt;= 7, MONTH($O21) &gt;= 7 ), IF($S21 &lt;&gt; "", $H21/$S21, ""), ""),"")</f>
        <v>100000</v>
      </c>
      <c r="AA21" s="10">
        <f>IF(Overall!$A23&lt;&gt;"",IF(AND(MONTH($N21) &lt;= 8, MONTH($O21) &gt;= 8), IF($S21 &lt;&gt; "", $H21/$S21, ""), ""),"")</f>
        <v>100000</v>
      </c>
      <c r="AB21" s="10">
        <f>IF(Overall!$A23&lt;&gt;"",IF(AND(MONTH($N21) &lt;= 9, MONTH($O21) &gt;= 9), IF($S21 &lt;&gt; "", $H21/$S21, ""), ""),"")</f>
        <v>100000</v>
      </c>
      <c r="AC21" s="10">
        <f>IF(Overall!$A23&lt;&gt;"",IF(AND(MONTH($N21) &lt;= 10, MONTH($O21) &gt;= 10), IF($S21 &lt;&gt; "", $H21/$S21, ""), ""),"")</f>
        <v>100000</v>
      </c>
      <c r="AD21" s="10">
        <f>IF(Overall!$A23&lt;&gt;"",IF(AND(MONTH($N21) &lt;= 11, MONTH($O21) &gt;= 11), IF($S21 &lt;&gt; "", $H21/$S21, ""), ""),"")</f>
        <v>100000</v>
      </c>
      <c r="AE21" s="10">
        <f>IF(Overall!$A23&lt;&gt;"",IF(AND(MONTH($N21) &lt;= 12, MONTH($O21) &gt;= 12), IF($S21 &lt;&gt; "", $H21/$S21, ""), ""),"")</f>
        <v>100000</v>
      </c>
      <c r="AG21" s="10" t="str">
        <f ca="1">IFERROR(IF(AND(NOW()&lt;= EOMONTH(DATE(YEAR($O21),1, 1), 0), Overall!$A23&lt;&gt;"", MONTH($N21) &lt;= 1, MONTH($O21) &gt;= 1), IF($S21 &lt;&gt; "", $H21/$S21, ""), ""), "")</f>
        <v/>
      </c>
      <c r="AH21" s="10" t="str">
        <f ca="1">IFERROR(IF(AND(NOW()&lt;= EOMONTH(DATE(YEAR($O21),2, 1), 0), Overall!$A23&lt;&gt;"", MONTH($N21) &lt;= 2, MONTH($O21) &gt;= 2), IF($S21 &lt;&gt; "", $H21/$S21, ""), ""), "")</f>
        <v/>
      </c>
      <c r="AI21" s="10" t="str">
        <f ca="1">IFERROR(IF(AND(NOW()&lt;= EOMONTH(DATE(YEAR($O21),3, 1), 0), Overall!$A23&lt;&gt;"", MONTH($N21) &lt;= 3, MONTH($O21) &gt;= 3), IF($S21 &lt;&gt; "", $H21/$S21, ""), ""), "")</f>
        <v/>
      </c>
      <c r="AJ21" s="10" t="str">
        <f ca="1">IFERROR(IF(AND(NOW()&lt;= EOMONTH(DATE(YEAR($O21),4, 1), 0), Overall!$A23&lt;&gt;"", MONTH($N21) &lt;= 4, MONTH($O21) &gt;= 4), IF($S21 &lt;&gt; "", $H21/$S21, ""), ""), "")</f>
        <v/>
      </c>
      <c r="AK21" s="10" t="str">
        <f ca="1">IFERROR(IF(AND(NOW()&lt;= EOMONTH(DATE(YEAR($O21),5, 1), 0), Overall!$A23&lt;&gt;"", MONTH($N21) &lt;= 5, MONTH($O21) &gt;= 5), IF($S21 &lt;&gt; "", $H21/$S21, ""), ""), "")</f>
        <v/>
      </c>
      <c r="AL21" s="10" t="str">
        <f ca="1">IFERROR(IF(AND(NOW()&lt;= EOMONTH(DATE(YEAR($O21),6, 1), 0), Overall!$A23&lt;&gt;"", MONTH($N21) &lt;= 6, MONTH($O21) &gt;= 6), IF($S21 &lt;&gt; "", $H21/$S21, ""), ""), "")</f>
        <v/>
      </c>
      <c r="AM21" s="10" t="str">
        <f ca="1">IFERROR(IF(AND(NOW()&lt;= EOMONTH(DATE(YEAR($O21),7, 1), 0), Overall!$A23&lt;&gt;"", MONTH($N21) &lt;= 7, MONTH($O21) &gt;= 7), IF($S21 &lt;&gt; "", $H21/$S21, ""), ""), "")</f>
        <v/>
      </c>
      <c r="AN21" s="10" t="str">
        <f ca="1">IFERROR(IF(AND(NOW()&lt;= EOMONTH(DATE(YEAR($O21),8, 1), 0), Overall!$A23&lt;&gt;"", MONTH($N21) &lt;= 8, MONTH($O21) &gt;= 8), IF($S21 &lt;&gt; "", $H21/$S21, ""), ""), "")</f>
        <v/>
      </c>
      <c r="AO21" s="10" t="str">
        <f ca="1">IFERROR(IF(AND(NOW()&lt;= EOMONTH(DATE(YEAR($O21),9, 1), 0), Overall!$A23&lt;&gt;"", MONTH($N21) &lt;= 9, MONTH($O21) &gt;= 9), IF($S21 &lt;&gt; "", $H21/$S21, ""), ""), "")</f>
        <v/>
      </c>
      <c r="AP21" s="10" t="str">
        <f ca="1">IFERROR(IF(AND(NOW()&lt;= EOMONTH(DATE(YEAR($O21),10, 1), 0), Overall!$A23&lt;&gt;"", MONTH($N21) &lt;= 10, MONTH($O21) &gt;= 10), IF($S21 &lt;&gt; "", $H21/$S21, ""), ""), "")</f>
        <v/>
      </c>
      <c r="AQ21" s="10" t="str">
        <f ca="1">IFERROR(IF(AND(NOW()&lt;= EOMONTH(DATE(YEAR($O21),11, 1), 0), Overall!$A23&lt;&gt;"", MONTH($N21) &lt;=11, MONTH($O21) &gt;= 11), IF($S21 &lt;&gt; "", $H21/$S21, ""), ""), "")</f>
        <v/>
      </c>
      <c r="AR21" s="10" t="str">
        <f ca="1">IFERROR(IF(AND(NOW()&lt;= EOMONTH(DATE(YEAR($O21),12, 1), 0), Overall!$A23&lt;&gt;"", MONTH($N21) &lt;= 12, MONTH($O21) &gt;= 12), IF($S21 &lt;&gt; "", $H21/$S21,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 t="str">
        <f>IF(Overall!S24&lt;&gt;"",_xlfn.VALUETOTEXT(Overall!S24),"")</f>
        <v>May-Dec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IF(Overall!$A24&lt;&gt;"",IF(AND(MONTH($N22) &lt;= 1, MONTH($O22) &gt;= 1), IF($S22 &lt;&gt; "", $H22/$S22, ""), ""),"")</f>
        <v/>
      </c>
      <c r="U22" s="10" t="str">
        <f>IF(Overall!$A24&lt;&gt;"",IF(AND(MONTH($N22) &lt;= 2, MONTH($O22) &gt;= 2), IF($S22 &lt;&gt; "", $H22/$S22, ""), ""),"")</f>
        <v/>
      </c>
      <c r="V22" s="10" t="str">
        <f>IF(Overall!$A24&lt;&gt;"",IF(AND(MONTH($N22) &lt;= 3, MONTH($O22) &gt;= 3), IF($S22 &lt;&gt; "", $H22/$S22, ""), ""),"")</f>
        <v/>
      </c>
      <c r="W22" s="10" t="str">
        <f>IF(Overall!$A24&lt;&gt;"",IF(AND(MONTH($N22) &lt;= 4, MONTH($O22) &gt;= 4), IF($S22 &lt;&gt; "", $H22/$S22, ""), ""),"")</f>
        <v/>
      </c>
      <c r="X22" s="10">
        <f>IF(Overall!$A24&lt;&gt;"",IF(AND(MONTH($N22) &lt;= 5, MONTH($O22) &gt;= 5), IF($S22 &lt;&gt; "", $H22/$S22, ""), ""),"")</f>
        <v>100000</v>
      </c>
      <c r="Y22" s="10">
        <f>IF(Overall!$A24&lt;&gt;"",IF(AND(MONTH($N22) &lt;= 6, MONTH($O22) &gt;= 6), IF($S22 &lt;&gt; "", $H22/$S22, ""), ""),"")</f>
        <v>100000</v>
      </c>
      <c r="Z22" s="10">
        <f>IF(Overall!$A24&lt;&gt;"",IF(AND(MONTH($N22) &lt;= 7, MONTH($O22) &gt;= 7 ), IF($S22 &lt;&gt; "", $H22/$S22, ""), ""),"")</f>
        <v>100000</v>
      </c>
      <c r="AA22" s="10">
        <f>IF(Overall!$A24&lt;&gt;"",IF(AND(MONTH($N22) &lt;= 8, MONTH($O22) &gt;= 8), IF($S22 &lt;&gt; "", $H22/$S22, ""), ""),"")</f>
        <v>100000</v>
      </c>
      <c r="AB22" s="10">
        <f>IF(Overall!$A24&lt;&gt;"",IF(AND(MONTH($N22) &lt;= 9, MONTH($O22) &gt;= 9), IF($S22 &lt;&gt; "", $H22/$S22, ""), ""),"")</f>
        <v>100000</v>
      </c>
      <c r="AC22" s="10">
        <f>IF(Overall!$A24&lt;&gt;"",IF(AND(MONTH($N22) &lt;= 10, MONTH($O22) &gt;= 10), IF($S22 &lt;&gt; "", $H22/$S22, ""), ""),"")</f>
        <v>100000</v>
      </c>
      <c r="AD22" s="10">
        <f>IF(Overall!$A24&lt;&gt;"",IF(AND(MONTH($N22) &lt;= 11, MONTH($O22) &gt;= 11), IF($S22 &lt;&gt; "", $H22/$S22, ""), ""),"")</f>
        <v>100000</v>
      </c>
      <c r="AE22" s="10">
        <f>IF(Overall!$A24&lt;&gt;"",IF(AND(MONTH($N22) &lt;= 12, MONTH($O22) &gt;= 12), IF($S22 &lt;&gt; "", $H22/$S22, ""), ""),"")</f>
        <v>100000</v>
      </c>
      <c r="AG22" s="10" t="str">
        <f ca="1">IFERROR(IF(AND(NOW()&lt;= EOMONTH(DATE(YEAR($O22),1, 1), 0), Overall!$A24&lt;&gt;"", MONTH($N22) &lt;= 1, MONTH($O22) &gt;= 1), IF($S22 &lt;&gt; "", $H22/$S22, ""), ""), "")</f>
        <v/>
      </c>
      <c r="AH22" s="10" t="str">
        <f ca="1">IFERROR(IF(AND(NOW()&lt;= EOMONTH(DATE(YEAR($O22),2, 1), 0), Overall!$A24&lt;&gt;"", MONTH($N22) &lt;= 2, MONTH($O22) &gt;= 2), IF($S22 &lt;&gt; "", $H22/$S22, ""), ""), "")</f>
        <v/>
      </c>
      <c r="AI22" s="10" t="str">
        <f ca="1">IFERROR(IF(AND(NOW()&lt;= EOMONTH(DATE(YEAR($O22),3, 1), 0), Overall!$A24&lt;&gt;"", MONTH($N22) &lt;= 3, MONTH($O22) &gt;= 3), IF($S22 &lt;&gt; "", $H22/$S22, ""), ""), "")</f>
        <v/>
      </c>
      <c r="AJ22" s="10" t="str">
        <f ca="1">IFERROR(IF(AND(NOW()&lt;= EOMONTH(DATE(YEAR($O22),4, 1), 0), Overall!$A24&lt;&gt;"", MONTH($N22) &lt;= 4, MONTH($O22) &gt;= 4), IF($S22 &lt;&gt; "", $H22/$S22, ""), ""), "")</f>
        <v/>
      </c>
      <c r="AK22" s="10" t="str">
        <f ca="1">IFERROR(IF(AND(NOW()&lt;= EOMONTH(DATE(YEAR($O22),5, 1), 0), Overall!$A24&lt;&gt;"", MONTH($N22) &lt;= 5, MONTH($O22) &gt;= 5), IF($S22 &lt;&gt; "", $H22/$S22, ""), ""), "")</f>
        <v/>
      </c>
      <c r="AL22" s="10" t="str">
        <f ca="1">IFERROR(IF(AND(NOW()&lt;= EOMONTH(DATE(YEAR($O22),6, 1), 0), Overall!$A24&lt;&gt;"", MONTH($N22) &lt;= 6, MONTH($O22) &gt;= 6), IF($S22 &lt;&gt; "", $H22/$S22, ""), ""), "")</f>
        <v/>
      </c>
      <c r="AM22" s="10" t="str">
        <f ca="1">IFERROR(IF(AND(NOW()&lt;= EOMONTH(DATE(YEAR($O22),7, 1), 0), Overall!$A24&lt;&gt;"", MONTH($N22) &lt;= 7, MONTH($O22) &gt;= 7), IF($S22 &lt;&gt; "", $H22/$S22, ""), ""), "")</f>
        <v/>
      </c>
      <c r="AN22" s="10" t="str">
        <f ca="1">IFERROR(IF(AND(NOW()&lt;= EOMONTH(DATE(YEAR($O22),8, 1), 0), Overall!$A24&lt;&gt;"", MONTH($N22) &lt;= 8, MONTH($O22) &gt;= 8), IF($S22 &lt;&gt; "", $H22/$S22, ""), ""), "")</f>
        <v/>
      </c>
      <c r="AO22" s="10" t="str">
        <f ca="1">IFERROR(IF(AND(NOW()&lt;= EOMONTH(DATE(YEAR($O22),9, 1), 0), Overall!$A24&lt;&gt;"", MONTH($N22) &lt;= 9, MONTH($O22) &gt;= 9), IF($S22 &lt;&gt; "", $H22/$S22, ""), ""), "")</f>
        <v/>
      </c>
      <c r="AP22" s="10" t="str">
        <f ca="1">IFERROR(IF(AND(NOW()&lt;= EOMONTH(DATE(YEAR($O22),10, 1), 0), Overall!$A24&lt;&gt;"", MONTH($N22) &lt;= 10, MONTH($O22) &gt;= 10), IF($S22 &lt;&gt; "", $H22/$S22, ""), ""), "")</f>
        <v/>
      </c>
      <c r="AQ22" s="10" t="str">
        <f ca="1">IFERROR(IF(AND(NOW()&lt;= EOMONTH(DATE(YEAR($O22),11, 1), 0), Overall!$A24&lt;&gt;"", MONTH($N22) &lt;=11, MONTH($O22) &gt;= 11), IF($S22 &lt;&gt; "", $H22/$S22, ""), ""), "")</f>
        <v/>
      </c>
      <c r="AR22" s="10" t="str">
        <f ca="1">IFERROR(IF(AND(NOW()&lt;= EOMONTH(DATE(YEAR($O22),12, 1), 0), Overall!$A24&lt;&gt;"", MONTH($N22) &lt;= 12, MONTH($O22) &gt;= 12), IF($S22 &lt;&gt; "", $H22/$S22,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 t="str">
        <f>IF(Overall!S25&lt;&gt;"",_xlfn.VALUETOTEXT(Overall!S25),"")</f>
        <v>May-Dec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IF(Overall!$A25&lt;&gt;"",IF(AND(MONTH($N23) &lt;= 1, MONTH($O23) &gt;= 1), IF($S23 &lt;&gt; "", $H23/$S23, ""), ""),"")</f>
        <v/>
      </c>
      <c r="U23" s="10" t="str">
        <f>IF(Overall!$A25&lt;&gt;"",IF(AND(MONTH($N23) &lt;= 2, MONTH($O23) &gt;= 2), IF($S23 &lt;&gt; "", $H23/$S23, ""), ""),"")</f>
        <v/>
      </c>
      <c r="V23" s="10" t="str">
        <f>IF(Overall!$A25&lt;&gt;"",IF(AND(MONTH($N23) &lt;= 3, MONTH($O23) &gt;= 3), IF($S23 &lt;&gt; "", $H23/$S23, ""), ""),"")</f>
        <v/>
      </c>
      <c r="W23" s="10" t="str">
        <f>IF(Overall!$A25&lt;&gt;"",IF(AND(MONTH($N23) &lt;= 4, MONTH($O23) &gt;= 4), IF($S23 &lt;&gt; "", $H23/$S23, ""), ""),"")</f>
        <v/>
      </c>
      <c r="X23" s="10">
        <f>IF(Overall!$A25&lt;&gt;"",IF(AND(MONTH($N23) &lt;= 5, MONTH($O23) &gt;= 5), IF($S23 &lt;&gt; "", $H23/$S23, ""), ""),"")</f>
        <v>100000</v>
      </c>
      <c r="Y23" s="10">
        <f>IF(Overall!$A25&lt;&gt;"",IF(AND(MONTH($N23) &lt;= 6, MONTH($O23) &gt;= 6), IF($S23 &lt;&gt; "", $H23/$S23, ""), ""),"")</f>
        <v>100000</v>
      </c>
      <c r="Z23" s="10">
        <f>IF(Overall!$A25&lt;&gt;"",IF(AND(MONTH($N23) &lt;= 7, MONTH($O23) &gt;= 7 ), IF($S23 &lt;&gt; "", $H23/$S23, ""), ""),"")</f>
        <v>100000</v>
      </c>
      <c r="AA23" s="10">
        <f>IF(Overall!$A25&lt;&gt;"",IF(AND(MONTH($N23) &lt;= 8, MONTH($O23) &gt;= 8), IF($S23 &lt;&gt; "", $H23/$S23, ""), ""),"")</f>
        <v>100000</v>
      </c>
      <c r="AB23" s="10">
        <f>IF(Overall!$A25&lt;&gt;"",IF(AND(MONTH($N23) &lt;= 9, MONTH($O23) &gt;= 9), IF($S23 &lt;&gt; "", $H23/$S23, ""), ""),"")</f>
        <v>100000</v>
      </c>
      <c r="AC23" s="10">
        <f>IF(Overall!$A25&lt;&gt;"",IF(AND(MONTH($N23) &lt;= 10, MONTH($O23) &gt;= 10), IF($S23 &lt;&gt; "", $H23/$S23, ""), ""),"")</f>
        <v>100000</v>
      </c>
      <c r="AD23" s="10">
        <f>IF(Overall!$A25&lt;&gt;"",IF(AND(MONTH($N23) &lt;= 11, MONTH($O23) &gt;= 11), IF($S23 &lt;&gt; "", $H23/$S23, ""), ""),"")</f>
        <v>100000</v>
      </c>
      <c r="AE23" s="10">
        <f>IF(Overall!$A25&lt;&gt;"",IF(AND(MONTH($N23) &lt;= 12, MONTH($O23) &gt;= 12), IF($S23 &lt;&gt; "", $H23/$S23, ""), ""),"")</f>
        <v>100000</v>
      </c>
      <c r="AG23" s="10" t="str">
        <f ca="1">IFERROR(IF(AND(NOW()&lt;= EOMONTH(DATE(YEAR($O23),1, 1), 0), Overall!$A25&lt;&gt;"", MONTH($N23) &lt;= 1, MONTH($O23) &gt;= 1), IF($S23 &lt;&gt; "", $H23/$S23, ""), ""), "")</f>
        <v/>
      </c>
      <c r="AH23" s="10" t="str">
        <f ca="1">IFERROR(IF(AND(NOW()&lt;= EOMONTH(DATE(YEAR($O23),2, 1), 0), Overall!$A25&lt;&gt;"", MONTH($N23) &lt;= 2, MONTH($O23) &gt;= 2), IF($S23 &lt;&gt; "", $H23/$S23, ""), ""), "")</f>
        <v/>
      </c>
      <c r="AI23" s="10" t="str">
        <f ca="1">IFERROR(IF(AND(NOW()&lt;= EOMONTH(DATE(YEAR($O23),3, 1), 0), Overall!$A25&lt;&gt;"", MONTH($N23) &lt;= 3, MONTH($O23) &gt;= 3), IF($S23 &lt;&gt; "", $H23/$S23, ""), ""), "")</f>
        <v/>
      </c>
      <c r="AJ23" s="10" t="str">
        <f ca="1">IFERROR(IF(AND(NOW()&lt;= EOMONTH(DATE(YEAR($O23),4, 1), 0), Overall!$A25&lt;&gt;"", MONTH($N23) &lt;= 4, MONTH($O23) &gt;= 4), IF($S23 &lt;&gt; "", $H23/$S23, ""), ""), "")</f>
        <v/>
      </c>
      <c r="AK23" s="10" t="str">
        <f ca="1">IFERROR(IF(AND(NOW()&lt;= EOMONTH(DATE(YEAR($O23),5, 1), 0), Overall!$A25&lt;&gt;"", MONTH($N23) &lt;= 5, MONTH($O23) &gt;= 5), IF($S23 &lt;&gt; "", $H23/$S23, ""), ""), "")</f>
        <v/>
      </c>
      <c r="AL23" s="10" t="str">
        <f ca="1">IFERROR(IF(AND(NOW()&lt;= EOMONTH(DATE(YEAR($O23),6, 1), 0), Overall!$A25&lt;&gt;"", MONTH($N23) &lt;= 6, MONTH($O23) &gt;= 6), IF($S23 &lt;&gt; "", $H23/$S23, ""), ""), "")</f>
        <v/>
      </c>
      <c r="AM23" s="10" t="str">
        <f ca="1">IFERROR(IF(AND(NOW()&lt;= EOMONTH(DATE(YEAR($O23),7, 1), 0), Overall!$A25&lt;&gt;"", MONTH($N23) &lt;= 7, MONTH($O23) &gt;= 7), IF($S23 &lt;&gt; "", $H23/$S23, ""), ""), "")</f>
        <v/>
      </c>
      <c r="AN23" s="10" t="str">
        <f ca="1">IFERROR(IF(AND(NOW()&lt;= EOMONTH(DATE(YEAR($O23),8, 1), 0), Overall!$A25&lt;&gt;"", MONTH($N23) &lt;= 8, MONTH($O23) &gt;= 8), IF($S23 &lt;&gt; "", $H23/$S23, ""), ""), "")</f>
        <v/>
      </c>
      <c r="AO23" s="10" t="str">
        <f ca="1">IFERROR(IF(AND(NOW()&lt;= EOMONTH(DATE(YEAR($O23),9, 1), 0), Overall!$A25&lt;&gt;"", MONTH($N23) &lt;= 9, MONTH($O23) &gt;= 9), IF($S23 &lt;&gt; "", $H23/$S23, ""), ""), "")</f>
        <v/>
      </c>
      <c r="AP23" s="10" t="str">
        <f ca="1">IFERROR(IF(AND(NOW()&lt;= EOMONTH(DATE(YEAR($O23),10, 1), 0), Overall!$A25&lt;&gt;"", MONTH($N23) &lt;= 10, MONTH($O23) &gt;= 10), IF($S23 &lt;&gt; "", $H23/$S23, ""), ""), "")</f>
        <v/>
      </c>
      <c r="AQ23" s="10" t="str">
        <f ca="1">IFERROR(IF(AND(NOW()&lt;= EOMONTH(DATE(YEAR($O23),11, 1), 0), Overall!$A25&lt;&gt;"", MONTH($N23) &lt;=11, MONTH($O23) &gt;= 11), IF($S23 &lt;&gt; "", $H23/$S23, ""), ""), "")</f>
        <v/>
      </c>
      <c r="AR23" s="10" t="str">
        <f ca="1">IFERROR(IF(AND(NOW()&lt;= EOMONTH(DATE(YEAR($O23),12, 1), 0), Overall!$A25&lt;&gt;"", MONTH($N23) &lt;= 12, MONTH($O23) &gt;= 12), IF($S23 &lt;&gt; "", $H23/$S23,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 t="str">
        <f>IF(Overall!S26&lt;&gt;"",_xlfn.VALUETOTEXT(Overall!S26),"")</f>
        <v>May-Dec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IF(Overall!$A26&lt;&gt;"",IF(AND(MONTH($N24) &lt;= 1, MONTH($O24) &gt;= 1), IF($S24 &lt;&gt; "", $H24/$S24, ""), ""),"")</f>
        <v/>
      </c>
      <c r="U24" s="10" t="str">
        <f>IF(Overall!$A26&lt;&gt;"",IF(AND(MONTH($N24) &lt;= 2, MONTH($O24) &gt;= 2), IF($S24 &lt;&gt; "", $H24/$S24, ""), ""),"")</f>
        <v/>
      </c>
      <c r="V24" s="10" t="str">
        <f>IF(Overall!$A26&lt;&gt;"",IF(AND(MONTH($N24) &lt;= 3, MONTH($O24) &gt;= 3), IF($S24 &lt;&gt; "", $H24/$S24, ""), ""),"")</f>
        <v/>
      </c>
      <c r="W24" s="10" t="str">
        <f>IF(Overall!$A26&lt;&gt;"",IF(AND(MONTH($N24) &lt;= 4, MONTH($O24) &gt;= 4), IF($S24 &lt;&gt; "", $H24/$S24, ""), ""),"")</f>
        <v/>
      </c>
      <c r="X24" s="10">
        <f>IF(Overall!$A26&lt;&gt;"",IF(AND(MONTH($N24) &lt;= 5, MONTH($O24) &gt;= 5), IF($S24 &lt;&gt; "", $H24/$S24, ""), ""),"")</f>
        <v>200000</v>
      </c>
      <c r="Y24" s="10">
        <f>IF(Overall!$A26&lt;&gt;"",IF(AND(MONTH($N24) &lt;= 6, MONTH($O24) &gt;= 6), IF($S24 &lt;&gt; "", $H24/$S24, ""), ""),"")</f>
        <v>200000</v>
      </c>
      <c r="Z24" s="10">
        <f>IF(Overall!$A26&lt;&gt;"",IF(AND(MONTH($N24) &lt;= 7, MONTH($O24) &gt;= 7 ), IF($S24 &lt;&gt; "", $H24/$S24, ""), ""),"")</f>
        <v>200000</v>
      </c>
      <c r="AA24" s="10">
        <f>IF(Overall!$A26&lt;&gt;"",IF(AND(MONTH($N24) &lt;= 8, MONTH($O24) &gt;= 8), IF($S24 &lt;&gt; "", $H24/$S24, ""), ""),"")</f>
        <v>200000</v>
      </c>
      <c r="AB24" s="10">
        <f>IF(Overall!$A26&lt;&gt;"",IF(AND(MONTH($N24) &lt;= 9, MONTH($O24) &gt;= 9), IF($S24 &lt;&gt; "", $H24/$S24, ""), ""),"")</f>
        <v>200000</v>
      </c>
      <c r="AC24" s="10">
        <f>IF(Overall!$A26&lt;&gt;"",IF(AND(MONTH($N24) &lt;= 10, MONTH($O24) &gt;= 10), IF($S24 &lt;&gt; "", $H24/$S24, ""), ""),"")</f>
        <v>200000</v>
      </c>
      <c r="AD24" s="10">
        <f>IF(Overall!$A26&lt;&gt;"",IF(AND(MONTH($N24) &lt;= 11, MONTH($O24) &gt;= 11), IF($S24 &lt;&gt; "", $H24/$S24, ""), ""),"")</f>
        <v>200000</v>
      </c>
      <c r="AE24" s="10">
        <f>IF(Overall!$A26&lt;&gt;"",IF(AND(MONTH($N24) &lt;= 12, MONTH($O24) &gt;= 12), IF($S24 &lt;&gt; "", $H24/$S24, ""), ""),"")</f>
        <v>200000</v>
      </c>
      <c r="AG24" s="10" t="str">
        <f ca="1">IFERROR(IF(AND(NOW()&lt;= EOMONTH(DATE(YEAR($O24),1, 1), 0), Overall!$A26&lt;&gt;"", MONTH($N24) &lt;= 1, MONTH($O24) &gt;= 1), IF($S24 &lt;&gt; "", $H24/$S24, ""), ""), "")</f>
        <v/>
      </c>
      <c r="AH24" s="10" t="str">
        <f ca="1">IFERROR(IF(AND(NOW()&lt;= EOMONTH(DATE(YEAR($O24),2, 1), 0), Overall!$A26&lt;&gt;"", MONTH($N24) &lt;= 2, MONTH($O24) &gt;= 2), IF($S24 &lt;&gt; "", $H24/$S24, ""), ""), "")</f>
        <v/>
      </c>
      <c r="AI24" s="10" t="str">
        <f ca="1">IFERROR(IF(AND(NOW()&lt;= EOMONTH(DATE(YEAR($O24),3, 1), 0), Overall!$A26&lt;&gt;"", MONTH($N24) &lt;= 3, MONTH($O24) &gt;= 3), IF($S24 &lt;&gt; "", $H24/$S24, ""), ""), "")</f>
        <v/>
      </c>
      <c r="AJ24" s="10" t="str">
        <f ca="1">IFERROR(IF(AND(NOW()&lt;= EOMONTH(DATE(YEAR($O24),4, 1), 0), Overall!$A26&lt;&gt;"", MONTH($N24) &lt;= 4, MONTH($O24) &gt;= 4), IF($S24 &lt;&gt; "", $H24/$S24, ""), ""), "")</f>
        <v/>
      </c>
      <c r="AK24" s="10" t="str">
        <f ca="1">IFERROR(IF(AND(NOW()&lt;= EOMONTH(DATE(YEAR($O24),5, 1), 0), Overall!$A26&lt;&gt;"", MONTH($N24) &lt;= 5, MONTH($O24) &gt;= 5), IF($S24 &lt;&gt; "", $H24/$S24, ""), ""), "")</f>
        <v/>
      </c>
      <c r="AL24" s="10" t="str">
        <f ca="1">IFERROR(IF(AND(NOW()&lt;= EOMONTH(DATE(YEAR($O24),6, 1), 0), Overall!$A26&lt;&gt;"", MONTH($N24) &lt;= 6, MONTH($O24) &gt;= 6), IF($S24 &lt;&gt; "", $H24/$S24, ""), ""), "")</f>
        <v/>
      </c>
      <c r="AM24" s="10" t="str">
        <f ca="1">IFERROR(IF(AND(NOW()&lt;= EOMONTH(DATE(YEAR($O24),7, 1), 0), Overall!$A26&lt;&gt;"", MONTH($N24) &lt;= 7, MONTH($O24) &gt;= 7), IF($S24 &lt;&gt; "", $H24/$S24, ""), ""), "")</f>
        <v/>
      </c>
      <c r="AN24" s="10" t="str">
        <f ca="1">IFERROR(IF(AND(NOW()&lt;= EOMONTH(DATE(YEAR($O24),8, 1), 0), Overall!$A26&lt;&gt;"", MONTH($N24) &lt;= 8, MONTH($O24) &gt;= 8), IF($S24 &lt;&gt; "", $H24/$S24, ""), ""), "")</f>
        <v/>
      </c>
      <c r="AO24" s="10" t="str">
        <f ca="1">IFERROR(IF(AND(NOW()&lt;= EOMONTH(DATE(YEAR($O24),9, 1), 0), Overall!$A26&lt;&gt;"", MONTH($N24) &lt;= 9, MONTH($O24) &gt;= 9), IF($S24 &lt;&gt; "", $H24/$S24, ""), ""), "")</f>
        <v/>
      </c>
      <c r="AP24" s="10" t="str">
        <f ca="1">IFERROR(IF(AND(NOW()&lt;= EOMONTH(DATE(YEAR($O24),10, 1), 0), Overall!$A26&lt;&gt;"", MONTH($N24) &lt;= 10, MONTH($O24) &gt;= 10), IF($S24 &lt;&gt; "", $H24/$S24, ""), ""), "")</f>
        <v/>
      </c>
      <c r="AQ24" s="10" t="str">
        <f ca="1">IFERROR(IF(AND(NOW()&lt;= EOMONTH(DATE(YEAR($O24),11, 1), 0), Overall!$A26&lt;&gt;"", MONTH($N24) &lt;=11, MONTH($O24) &gt;= 11), IF($S24 &lt;&gt; "", $H24/$S24, ""), ""), "")</f>
        <v/>
      </c>
      <c r="AR24" s="10" t="str">
        <f ca="1">IFERROR(IF(AND(NOW()&lt;= EOMONTH(DATE(YEAR($O24),12, 1), 0), Overall!$A26&lt;&gt;"", MONTH($N24) &lt;= 12, MONTH($O24) &gt;= 12), IF($S24 &lt;&gt; "", $H24/$S24,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 t="str">
        <f>IF(Overall!S27&lt;&gt;"",_xlfn.VALUETOTEXT(Overall!S27),"")</f>
        <v>May-Dec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IF(Overall!$A27&lt;&gt;"",IF(AND(MONTH($N25) &lt;= 1, MONTH($O25) &gt;= 1), IF($S25 &lt;&gt; "", $H25/$S25, ""), ""),"")</f>
        <v/>
      </c>
      <c r="U25" s="10" t="str">
        <f>IF(Overall!$A27&lt;&gt;"",IF(AND(MONTH($N25) &lt;= 2, MONTH($O25) &gt;= 2), IF($S25 &lt;&gt; "", $H25/$S25, ""), ""),"")</f>
        <v/>
      </c>
      <c r="V25" s="10" t="str">
        <f>IF(Overall!$A27&lt;&gt;"",IF(AND(MONTH($N25) &lt;= 3, MONTH($O25) &gt;= 3), IF($S25 &lt;&gt; "", $H25/$S25, ""), ""),"")</f>
        <v/>
      </c>
      <c r="W25" s="10" t="str">
        <f>IF(Overall!$A27&lt;&gt;"",IF(AND(MONTH($N25) &lt;= 4, MONTH($O25) &gt;= 4), IF($S25 &lt;&gt; "", $H25/$S25, ""), ""),"")</f>
        <v/>
      </c>
      <c r="X25" s="10">
        <f>IF(Overall!$A27&lt;&gt;"",IF(AND(MONTH($N25) &lt;= 5, MONTH($O25) &gt;= 5), IF($S25 &lt;&gt; "", $H25/$S25, ""), ""),"")</f>
        <v>100000</v>
      </c>
      <c r="Y25" s="10">
        <f>IF(Overall!$A27&lt;&gt;"",IF(AND(MONTH($N25) &lt;= 6, MONTH($O25) &gt;= 6), IF($S25 &lt;&gt; "", $H25/$S25, ""), ""),"")</f>
        <v>100000</v>
      </c>
      <c r="Z25" s="10">
        <f>IF(Overall!$A27&lt;&gt;"",IF(AND(MONTH($N25) &lt;= 7, MONTH($O25) &gt;= 7 ), IF($S25 &lt;&gt; "", $H25/$S25, ""), ""),"")</f>
        <v>100000</v>
      </c>
      <c r="AA25" s="10">
        <f>IF(Overall!$A27&lt;&gt;"",IF(AND(MONTH($N25) &lt;= 8, MONTH($O25) &gt;= 8), IF($S25 &lt;&gt; "", $H25/$S25, ""), ""),"")</f>
        <v>100000</v>
      </c>
      <c r="AB25" s="10">
        <f>IF(Overall!$A27&lt;&gt;"",IF(AND(MONTH($N25) &lt;= 9, MONTH($O25) &gt;= 9), IF($S25 &lt;&gt; "", $H25/$S25, ""), ""),"")</f>
        <v>100000</v>
      </c>
      <c r="AC25" s="10">
        <f>IF(Overall!$A27&lt;&gt;"",IF(AND(MONTH($N25) &lt;= 10, MONTH($O25) &gt;= 10), IF($S25 &lt;&gt; "", $H25/$S25, ""), ""),"")</f>
        <v>100000</v>
      </c>
      <c r="AD25" s="10">
        <f>IF(Overall!$A27&lt;&gt;"",IF(AND(MONTH($N25) &lt;= 11, MONTH($O25) &gt;= 11), IF($S25 &lt;&gt; "", $H25/$S25, ""), ""),"")</f>
        <v>100000</v>
      </c>
      <c r="AE25" s="10">
        <f>IF(Overall!$A27&lt;&gt;"",IF(AND(MONTH($N25) &lt;= 12, MONTH($O25) &gt;= 12), IF($S25 &lt;&gt; "", $H25/$S25, ""), ""),"")</f>
        <v>100000</v>
      </c>
      <c r="AG25" s="10" t="str">
        <f ca="1">IFERROR(IF(AND(NOW()&lt;= EOMONTH(DATE(YEAR($O25),1, 1), 0), Overall!$A27&lt;&gt;"", MONTH($N25) &lt;= 1, MONTH($O25) &gt;= 1), IF($S25 &lt;&gt; "", $H25/$S25, ""), ""), "")</f>
        <v/>
      </c>
      <c r="AH25" s="10" t="str">
        <f ca="1">IFERROR(IF(AND(NOW()&lt;= EOMONTH(DATE(YEAR($O25),2, 1), 0), Overall!$A27&lt;&gt;"", MONTH($N25) &lt;= 2, MONTH($O25) &gt;= 2), IF($S25 &lt;&gt; "", $H25/$S25, ""), ""), "")</f>
        <v/>
      </c>
      <c r="AI25" s="10" t="str">
        <f ca="1">IFERROR(IF(AND(NOW()&lt;= EOMONTH(DATE(YEAR($O25),3, 1), 0), Overall!$A27&lt;&gt;"", MONTH($N25) &lt;= 3, MONTH($O25) &gt;= 3), IF($S25 &lt;&gt; "", $H25/$S25, ""), ""), "")</f>
        <v/>
      </c>
      <c r="AJ25" s="10" t="str">
        <f ca="1">IFERROR(IF(AND(NOW()&lt;= EOMONTH(DATE(YEAR($O25),4, 1), 0), Overall!$A27&lt;&gt;"", MONTH($N25) &lt;= 4, MONTH($O25) &gt;= 4), IF($S25 &lt;&gt; "", $H25/$S25, ""), ""), "")</f>
        <v/>
      </c>
      <c r="AK25" s="10" t="str">
        <f ca="1">IFERROR(IF(AND(NOW()&lt;= EOMONTH(DATE(YEAR($O25),5, 1), 0), Overall!$A27&lt;&gt;"", MONTH($N25) &lt;= 5, MONTH($O25) &gt;= 5), IF($S25 &lt;&gt; "", $H25/$S25, ""), ""), "")</f>
        <v/>
      </c>
      <c r="AL25" s="10" t="str">
        <f ca="1">IFERROR(IF(AND(NOW()&lt;= EOMONTH(DATE(YEAR($O25),6, 1), 0), Overall!$A27&lt;&gt;"", MONTH($N25) &lt;= 6, MONTH($O25) &gt;= 6), IF($S25 &lt;&gt; "", $H25/$S25, ""), ""), "")</f>
        <v/>
      </c>
      <c r="AM25" s="10" t="str">
        <f ca="1">IFERROR(IF(AND(NOW()&lt;= EOMONTH(DATE(YEAR($O25),7, 1), 0), Overall!$A27&lt;&gt;"", MONTH($N25) &lt;= 7, MONTH($O25) &gt;= 7), IF($S25 &lt;&gt; "", $H25/$S25, ""), ""), "")</f>
        <v/>
      </c>
      <c r="AN25" s="10" t="str">
        <f ca="1">IFERROR(IF(AND(NOW()&lt;= EOMONTH(DATE(YEAR($O25),8, 1), 0), Overall!$A27&lt;&gt;"", MONTH($N25) &lt;= 8, MONTH($O25) &gt;= 8), IF($S25 &lt;&gt; "", $H25/$S25, ""), ""), "")</f>
        <v/>
      </c>
      <c r="AO25" s="10" t="str">
        <f ca="1">IFERROR(IF(AND(NOW()&lt;= EOMONTH(DATE(YEAR($O25),9, 1), 0), Overall!$A27&lt;&gt;"", MONTH($N25) &lt;= 9, MONTH($O25) &gt;= 9), IF($S25 &lt;&gt; "", $H25/$S25, ""), ""), "")</f>
        <v/>
      </c>
      <c r="AP25" s="10" t="str">
        <f ca="1">IFERROR(IF(AND(NOW()&lt;= EOMONTH(DATE(YEAR($O25),10, 1), 0), Overall!$A27&lt;&gt;"", MONTH($N25) &lt;= 10, MONTH($O25) &gt;= 10), IF($S25 &lt;&gt; "", $H25/$S25, ""), ""), "")</f>
        <v/>
      </c>
      <c r="AQ25" s="10" t="str">
        <f ca="1">IFERROR(IF(AND(NOW()&lt;= EOMONTH(DATE(YEAR($O25),11, 1), 0), Overall!$A27&lt;&gt;"", MONTH($N25) &lt;=11, MONTH($O25) &gt;= 11), IF($S25 &lt;&gt; "", $H25/$S25, ""), ""), "")</f>
        <v/>
      </c>
      <c r="AR25" s="10" t="str">
        <f ca="1">IFERROR(IF(AND(NOW()&lt;= EOMONTH(DATE(YEAR($O25),12, 1), 0), Overall!$A27&lt;&gt;"", MONTH($N25) &lt;= 12, MONTH($O25) &gt;= 12), IF($S25 &lt;&gt; "", $H25/$S25,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 t="str">
        <f>IF(Overall!S28&lt;&gt;"",_xlfn.VALUETOTEXT(Overall!S28),"")</f>
        <v>May-Dec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IF(Overall!$A28&lt;&gt;"",IF(AND(MONTH($N26) &lt;= 1, MONTH($O26) &gt;= 1), IF($S26 &lt;&gt; "", $H26/$S26, ""), ""),"")</f>
        <v/>
      </c>
      <c r="U26" s="10" t="str">
        <f>IF(Overall!$A28&lt;&gt;"",IF(AND(MONTH($N26) &lt;= 2, MONTH($O26) &gt;= 2), IF($S26 &lt;&gt; "", $H26/$S26, ""), ""),"")</f>
        <v/>
      </c>
      <c r="V26" s="10" t="str">
        <f>IF(Overall!$A28&lt;&gt;"",IF(AND(MONTH($N26) &lt;= 3, MONTH($O26) &gt;= 3), IF($S26 &lt;&gt; "", $H26/$S26, ""), ""),"")</f>
        <v/>
      </c>
      <c r="W26" s="10" t="str">
        <f>IF(Overall!$A28&lt;&gt;"",IF(AND(MONTH($N26) &lt;= 4, MONTH($O26) &gt;= 4), IF($S26 &lt;&gt; "", $H26/$S26, ""), ""),"")</f>
        <v/>
      </c>
      <c r="X26" s="10">
        <f>IF(Overall!$A28&lt;&gt;"",IF(AND(MONTH($N26) &lt;= 5, MONTH($O26) &gt;= 5), IF($S26 &lt;&gt; "", $H26/$S26, ""), ""),"")</f>
        <v>100000</v>
      </c>
      <c r="Y26" s="10">
        <f>IF(Overall!$A28&lt;&gt;"",IF(AND(MONTH($N26) &lt;= 6, MONTH($O26) &gt;= 6), IF($S26 &lt;&gt; "", $H26/$S26, ""), ""),"")</f>
        <v>100000</v>
      </c>
      <c r="Z26" s="10">
        <f>IF(Overall!$A28&lt;&gt;"",IF(AND(MONTH($N26) &lt;= 7, MONTH($O26) &gt;= 7 ), IF($S26 &lt;&gt; "", $H26/$S26, ""), ""),"")</f>
        <v>100000</v>
      </c>
      <c r="AA26" s="10">
        <f>IF(Overall!$A28&lt;&gt;"",IF(AND(MONTH($N26) &lt;= 8, MONTH($O26) &gt;= 8), IF($S26 &lt;&gt; "", $H26/$S26, ""), ""),"")</f>
        <v>100000</v>
      </c>
      <c r="AB26" s="10">
        <f>IF(Overall!$A28&lt;&gt;"",IF(AND(MONTH($N26) &lt;= 9, MONTH($O26) &gt;= 9), IF($S26 &lt;&gt; "", $H26/$S26, ""), ""),"")</f>
        <v>100000</v>
      </c>
      <c r="AC26" s="10">
        <f>IF(Overall!$A28&lt;&gt;"",IF(AND(MONTH($N26) &lt;= 10, MONTH($O26) &gt;= 10), IF($S26 &lt;&gt; "", $H26/$S26, ""), ""),"")</f>
        <v>100000</v>
      </c>
      <c r="AD26" s="10">
        <f>IF(Overall!$A28&lt;&gt;"",IF(AND(MONTH($N26) &lt;= 11, MONTH($O26) &gt;= 11), IF($S26 &lt;&gt; "", $H26/$S26, ""), ""),"")</f>
        <v>100000</v>
      </c>
      <c r="AE26" s="10">
        <f>IF(Overall!$A28&lt;&gt;"",IF(AND(MONTH($N26) &lt;= 12, MONTH($O26) &gt;= 12), IF($S26 &lt;&gt; "", $H26/$S26, ""), ""),"")</f>
        <v>100000</v>
      </c>
      <c r="AG26" s="10" t="str">
        <f ca="1">IFERROR(IF(AND(NOW()&lt;= EOMONTH(DATE(YEAR($O26),1, 1), 0), Overall!$A28&lt;&gt;"", MONTH($N26) &lt;= 1, MONTH($O26) &gt;= 1), IF($S26 &lt;&gt; "", $H26/$S26, ""), ""), "")</f>
        <v/>
      </c>
      <c r="AH26" s="10" t="str">
        <f ca="1">IFERROR(IF(AND(NOW()&lt;= EOMONTH(DATE(YEAR($O26),2, 1), 0), Overall!$A28&lt;&gt;"", MONTH($N26) &lt;= 2, MONTH($O26) &gt;= 2), IF($S26 &lt;&gt; "", $H26/$S26, ""), ""), "")</f>
        <v/>
      </c>
      <c r="AI26" s="10" t="str">
        <f ca="1">IFERROR(IF(AND(NOW()&lt;= EOMONTH(DATE(YEAR($O26),3, 1), 0), Overall!$A28&lt;&gt;"", MONTH($N26) &lt;= 3, MONTH($O26) &gt;= 3), IF($S26 &lt;&gt; "", $H26/$S26, ""), ""), "")</f>
        <v/>
      </c>
      <c r="AJ26" s="10" t="str">
        <f ca="1">IFERROR(IF(AND(NOW()&lt;= EOMONTH(DATE(YEAR($O26),4, 1), 0), Overall!$A28&lt;&gt;"", MONTH($N26) &lt;= 4, MONTH($O26) &gt;= 4), IF($S26 &lt;&gt; "", $H26/$S26, ""), ""), "")</f>
        <v/>
      </c>
      <c r="AK26" s="10" t="str">
        <f ca="1">IFERROR(IF(AND(NOW()&lt;= EOMONTH(DATE(YEAR($O26),5, 1), 0), Overall!$A28&lt;&gt;"", MONTH($N26) &lt;= 5, MONTH($O26) &gt;= 5), IF($S26 &lt;&gt; "", $H26/$S26, ""), ""), "")</f>
        <v/>
      </c>
      <c r="AL26" s="10" t="str">
        <f ca="1">IFERROR(IF(AND(NOW()&lt;= EOMONTH(DATE(YEAR($O26),6, 1), 0), Overall!$A28&lt;&gt;"", MONTH($N26) &lt;= 6, MONTH($O26) &gt;= 6), IF($S26 &lt;&gt; "", $H26/$S26, ""), ""), "")</f>
        <v/>
      </c>
      <c r="AM26" s="10" t="str">
        <f ca="1">IFERROR(IF(AND(NOW()&lt;= EOMONTH(DATE(YEAR($O26),7, 1), 0), Overall!$A28&lt;&gt;"", MONTH($N26) &lt;= 7, MONTH($O26) &gt;= 7), IF($S26 &lt;&gt; "", $H26/$S26, ""), ""), "")</f>
        <v/>
      </c>
      <c r="AN26" s="10" t="str">
        <f ca="1">IFERROR(IF(AND(NOW()&lt;= EOMONTH(DATE(YEAR($O26),8, 1), 0), Overall!$A28&lt;&gt;"", MONTH($N26) &lt;= 8, MONTH($O26) &gt;= 8), IF($S26 &lt;&gt; "", $H26/$S26, ""), ""), "")</f>
        <v/>
      </c>
      <c r="AO26" s="10" t="str">
        <f ca="1">IFERROR(IF(AND(NOW()&lt;= EOMONTH(DATE(YEAR($O26),9, 1), 0), Overall!$A28&lt;&gt;"", MONTH($N26) &lt;= 9, MONTH($O26) &gt;= 9), IF($S26 &lt;&gt; "", $H26/$S26, ""), ""), "")</f>
        <v/>
      </c>
      <c r="AP26" s="10" t="str">
        <f ca="1">IFERROR(IF(AND(NOW()&lt;= EOMONTH(DATE(YEAR($O26),10, 1), 0), Overall!$A28&lt;&gt;"", MONTH($N26) &lt;= 10, MONTH($O26) &gt;= 10), IF($S26 &lt;&gt; "", $H26/$S26, ""), ""), "")</f>
        <v/>
      </c>
      <c r="AQ26" s="10" t="str">
        <f ca="1">IFERROR(IF(AND(NOW()&lt;= EOMONTH(DATE(YEAR($O26),11, 1), 0), Overall!$A28&lt;&gt;"", MONTH($N26) &lt;=11, MONTH($O26) &gt;= 11), IF($S26 &lt;&gt; "", $H26/$S26, ""), ""), "")</f>
        <v/>
      </c>
      <c r="AR26" s="10" t="str">
        <f ca="1">IFERROR(IF(AND(NOW()&lt;= EOMONTH(DATE(YEAR($O26),12, 1), 0), Overall!$A28&lt;&gt;"", MONTH($N26) &lt;= 12, MONTH($O26) &gt;= 12), IF($S26 &lt;&gt; "", $H26/$S26,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 t="str">
        <f>IF(Overall!S29&lt;&gt;"",_xlfn.VALUETOTEXT(Overall!S29),"")</f>
        <v>May-Dec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IF(Overall!$A29&lt;&gt;"",IF(AND(MONTH($N27) &lt;= 1, MONTH($O27) &gt;= 1), IF($S27 &lt;&gt; "", $H27/$S27, ""), ""),"")</f>
        <v/>
      </c>
      <c r="U27" s="10" t="str">
        <f>IF(Overall!$A29&lt;&gt;"",IF(AND(MONTH($N27) &lt;= 2, MONTH($O27) &gt;= 2), IF($S27 &lt;&gt; "", $H27/$S27, ""), ""),"")</f>
        <v/>
      </c>
      <c r="V27" s="10" t="str">
        <f>IF(Overall!$A29&lt;&gt;"",IF(AND(MONTH($N27) &lt;= 3, MONTH($O27) &gt;= 3), IF($S27 &lt;&gt; "", $H27/$S27, ""), ""),"")</f>
        <v/>
      </c>
      <c r="W27" s="10" t="str">
        <f>IF(Overall!$A29&lt;&gt;"",IF(AND(MONTH($N27) &lt;= 4, MONTH($O27) &gt;= 4), IF($S27 &lt;&gt; "", $H27/$S27, ""), ""),"")</f>
        <v/>
      </c>
      <c r="X27" s="10">
        <f>IF(Overall!$A29&lt;&gt;"",IF(AND(MONTH($N27) &lt;= 5, MONTH($O27) &gt;= 5), IF($S27 &lt;&gt; "", $H27/$S27, ""), ""),"")</f>
        <v>100000</v>
      </c>
      <c r="Y27" s="10">
        <f>IF(Overall!$A29&lt;&gt;"",IF(AND(MONTH($N27) &lt;= 6, MONTH($O27) &gt;= 6), IF($S27 &lt;&gt; "", $H27/$S27, ""), ""),"")</f>
        <v>100000</v>
      </c>
      <c r="Z27" s="10">
        <f>IF(Overall!$A29&lt;&gt;"",IF(AND(MONTH($N27) &lt;= 7, MONTH($O27) &gt;= 7 ), IF($S27 &lt;&gt; "", $H27/$S27, ""), ""),"")</f>
        <v>100000</v>
      </c>
      <c r="AA27" s="10">
        <f>IF(Overall!$A29&lt;&gt;"",IF(AND(MONTH($N27) &lt;= 8, MONTH($O27) &gt;= 8), IF($S27 &lt;&gt; "", $H27/$S27, ""), ""),"")</f>
        <v>100000</v>
      </c>
      <c r="AB27" s="10">
        <f>IF(Overall!$A29&lt;&gt;"",IF(AND(MONTH($N27) &lt;= 9, MONTH($O27) &gt;= 9), IF($S27 &lt;&gt; "", $H27/$S27, ""), ""),"")</f>
        <v>100000</v>
      </c>
      <c r="AC27" s="10">
        <f>IF(Overall!$A29&lt;&gt;"",IF(AND(MONTH($N27) &lt;= 10, MONTH($O27) &gt;= 10), IF($S27 &lt;&gt; "", $H27/$S27, ""), ""),"")</f>
        <v>100000</v>
      </c>
      <c r="AD27" s="10">
        <f>IF(Overall!$A29&lt;&gt;"",IF(AND(MONTH($N27) &lt;= 11, MONTH($O27) &gt;= 11), IF($S27 &lt;&gt; "", $H27/$S27, ""), ""),"")</f>
        <v>100000</v>
      </c>
      <c r="AE27" s="10">
        <f>IF(Overall!$A29&lt;&gt;"",IF(AND(MONTH($N27) &lt;= 12, MONTH($O27) &gt;= 12), IF($S27 &lt;&gt; "", $H27/$S27, ""), ""),"")</f>
        <v>100000</v>
      </c>
      <c r="AG27" s="10" t="str">
        <f ca="1">IFERROR(IF(AND(NOW()&lt;= EOMONTH(DATE(YEAR($O27),1, 1), 0), Overall!$A29&lt;&gt;"", MONTH($N27) &lt;= 1, MONTH($O27) &gt;= 1), IF($S27 &lt;&gt; "", $H27/$S27, ""), ""), "")</f>
        <v/>
      </c>
      <c r="AH27" s="10" t="str">
        <f ca="1">IFERROR(IF(AND(NOW()&lt;= EOMONTH(DATE(YEAR($O27),2, 1), 0), Overall!$A29&lt;&gt;"", MONTH($N27) &lt;= 2, MONTH($O27) &gt;= 2), IF($S27 &lt;&gt; "", $H27/$S27, ""), ""), "")</f>
        <v/>
      </c>
      <c r="AI27" s="10" t="str">
        <f ca="1">IFERROR(IF(AND(NOW()&lt;= EOMONTH(DATE(YEAR($O27),3, 1), 0), Overall!$A29&lt;&gt;"", MONTH($N27) &lt;= 3, MONTH($O27) &gt;= 3), IF($S27 &lt;&gt; "", $H27/$S27, ""), ""), "")</f>
        <v/>
      </c>
      <c r="AJ27" s="10" t="str">
        <f ca="1">IFERROR(IF(AND(NOW()&lt;= EOMONTH(DATE(YEAR($O27),4, 1), 0), Overall!$A29&lt;&gt;"", MONTH($N27) &lt;= 4, MONTH($O27) &gt;= 4), IF($S27 &lt;&gt; "", $H27/$S27, ""), ""), "")</f>
        <v/>
      </c>
      <c r="AK27" s="10" t="str">
        <f ca="1">IFERROR(IF(AND(NOW()&lt;= EOMONTH(DATE(YEAR($O27),5, 1), 0), Overall!$A29&lt;&gt;"", MONTH($N27) &lt;= 5, MONTH($O27) &gt;= 5), IF($S27 &lt;&gt; "", $H27/$S27, ""), ""), "")</f>
        <v/>
      </c>
      <c r="AL27" s="10" t="str">
        <f ca="1">IFERROR(IF(AND(NOW()&lt;= EOMONTH(DATE(YEAR($O27),6, 1), 0), Overall!$A29&lt;&gt;"", MONTH($N27) &lt;= 6, MONTH($O27) &gt;= 6), IF($S27 &lt;&gt; "", $H27/$S27, ""), ""), "")</f>
        <v/>
      </c>
      <c r="AM27" s="10" t="str">
        <f ca="1">IFERROR(IF(AND(NOW()&lt;= EOMONTH(DATE(YEAR($O27),7, 1), 0), Overall!$A29&lt;&gt;"", MONTH($N27) &lt;= 7, MONTH($O27) &gt;= 7), IF($S27 &lt;&gt; "", $H27/$S27, ""), ""), "")</f>
        <v/>
      </c>
      <c r="AN27" s="10" t="str">
        <f ca="1">IFERROR(IF(AND(NOW()&lt;= EOMONTH(DATE(YEAR($O27),8, 1), 0), Overall!$A29&lt;&gt;"", MONTH($N27) &lt;= 8, MONTH($O27) &gt;= 8), IF($S27 &lt;&gt; "", $H27/$S27, ""), ""), "")</f>
        <v/>
      </c>
      <c r="AO27" s="10" t="str">
        <f ca="1">IFERROR(IF(AND(NOW()&lt;= EOMONTH(DATE(YEAR($O27),9, 1), 0), Overall!$A29&lt;&gt;"", MONTH($N27) &lt;= 9, MONTH($O27) &gt;= 9), IF($S27 &lt;&gt; "", $H27/$S27, ""), ""), "")</f>
        <v/>
      </c>
      <c r="AP27" s="10" t="str">
        <f ca="1">IFERROR(IF(AND(NOW()&lt;= EOMONTH(DATE(YEAR($O27),10, 1), 0), Overall!$A29&lt;&gt;"", MONTH($N27) &lt;= 10, MONTH($O27) &gt;= 10), IF($S27 &lt;&gt; "", $H27/$S27, ""), ""), "")</f>
        <v/>
      </c>
      <c r="AQ27" s="10" t="str">
        <f ca="1">IFERROR(IF(AND(NOW()&lt;= EOMONTH(DATE(YEAR($O27),11, 1), 0), Overall!$A29&lt;&gt;"", MONTH($N27) &lt;=11, MONTH($O27) &gt;= 11), IF($S27 &lt;&gt; "", $H27/$S27, ""), ""), "")</f>
        <v/>
      </c>
      <c r="AR27" s="10" t="str">
        <f ca="1">IFERROR(IF(AND(NOW()&lt;= EOMONTH(DATE(YEAR($O27),12, 1), 0), Overall!$A29&lt;&gt;"", MONTH($N27) &lt;= 12, MONTH($O27) &gt;= 12), IF($S27 &lt;&gt; "", $H27/$S27,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 t="str">
        <f>IF(Overall!S30&lt;&gt;"",_xlfn.VALUETOTEXT(Overall!S30),"")</f>
        <v>May-Dec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IF(Overall!$A30&lt;&gt;"",IF(AND(MONTH($N28) &lt;= 1, MONTH($O28) &gt;= 1), IF($S28 &lt;&gt; "", $H28/$S28, ""), ""),"")</f>
        <v/>
      </c>
      <c r="U28" s="10" t="str">
        <f>IF(Overall!$A30&lt;&gt;"",IF(AND(MONTH($N28) &lt;= 2, MONTH($O28) &gt;= 2), IF($S28 &lt;&gt; "", $H28/$S28, ""), ""),"")</f>
        <v/>
      </c>
      <c r="V28" s="10" t="str">
        <f>IF(Overall!$A30&lt;&gt;"",IF(AND(MONTH($N28) &lt;= 3, MONTH($O28) &gt;= 3), IF($S28 &lt;&gt; "", $H28/$S28, ""), ""),"")</f>
        <v/>
      </c>
      <c r="W28" s="10" t="str">
        <f>IF(Overall!$A30&lt;&gt;"",IF(AND(MONTH($N28) &lt;= 4, MONTH($O28) &gt;= 4), IF($S28 &lt;&gt; "", $H28/$S28, ""), ""),"")</f>
        <v/>
      </c>
      <c r="X28" s="10">
        <f>IF(Overall!$A30&lt;&gt;"",IF(AND(MONTH($N28) &lt;= 5, MONTH($O28) &gt;= 5), IF($S28 &lt;&gt; "", $H28/$S28, ""), ""),"")</f>
        <v>100000</v>
      </c>
      <c r="Y28" s="10">
        <f>IF(Overall!$A30&lt;&gt;"",IF(AND(MONTH($N28) &lt;= 6, MONTH($O28) &gt;= 6), IF($S28 &lt;&gt; "", $H28/$S28, ""), ""),"")</f>
        <v>100000</v>
      </c>
      <c r="Z28" s="10">
        <f>IF(Overall!$A30&lt;&gt;"",IF(AND(MONTH($N28) &lt;= 7, MONTH($O28) &gt;= 7 ), IF($S28 &lt;&gt; "", $H28/$S28, ""), ""),"")</f>
        <v>100000</v>
      </c>
      <c r="AA28" s="10">
        <f>IF(Overall!$A30&lt;&gt;"",IF(AND(MONTH($N28) &lt;= 8, MONTH($O28) &gt;= 8), IF($S28 &lt;&gt; "", $H28/$S28, ""), ""),"")</f>
        <v>100000</v>
      </c>
      <c r="AB28" s="10">
        <f>IF(Overall!$A30&lt;&gt;"",IF(AND(MONTH($N28) &lt;= 9, MONTH($O28) &gt;= 9), IF($S28 &lt;&gt; "", $H28/$S28, ""), ""),"")</f>
        <v>100000</v>
      </c>
      <c r="AC28" s="10">
        <f>IF(Overall!$A30&lt;&gt;"",IF(AND(MONTH($N28) &lt;= 10, MONTH($O28) &gt;= 10), IF($S28 &lt;&gt; "", $H28/$S28, ""), ""),"")</f>
        <v>100000</v>
      </c>
      <c r="AD28" s="10">
        <f>IF(Overall!$A30&lt;&gt;"",IF(AND(MONTH($N28) &lt;= 11, MONTH($O28) &gt;= 11), IF($S28 &lt;&gt; "", $H28/$S28, ""), ""),"")</f>
        <v>100000</v>
      </c>
      <c r="AE28" s="10">
        <f>IF(Overall!$A30&lt;&gt;"",IF(AND(MONTH($N28) &lt;= 12, MONTH($O28) &gt;= 12), IF($S28 &lt;&gt; "", $H28/$S28, ""), ""),"")</f>
        <v>100000</v>
      </c>
      <c r="AG28" s="10" t="str">
        <f ca="1">IFERROR(IF(AND(NOW()&lt;= EOMONTH(DATE(YEAR($O28),1, 1), 0), Overall!$A30&lt;&gt;"", MONTH($N28) &lt;= 1, MONTH($O28) &gt;= 1), IF($S28 &lt;&gt; "", $H28/$S28, ""), ""), "")</f>
        <v/>
      </c>
      <c r="AH28" s="10" t="str">
        <f ca="1">IFERROR(IF(AND(NOW()&lt;= EOMONTH(DATE(YEAR($O28),2, 1), 0), Overall!$A30&lt;&gt;"", MONTH($N28) &lt;= 2, MONTH($O28) &gt;= 2), IF($S28 &lt;&gt; "", $H28/$S28, ""), ""), "")</f>
        <v/>
      </c>
      <c r="AI28" s="10" t="str">
        <f ca="1">IFERROR(IF(AND(NOW()&lt;= EOMONTH(DATE(YEAR($O28),3, 1), 0), Overall!$A30&lt;&gt;"", MONTH($N28) &lt;= 3, MONTH($O28) &gt;= 3), IF($S28 &lt;&gt; "", $H28/$S28, ""), ""), "")</f>
        <v/>
      </c>
      <c r="AJ28" s="10" t="str">
        <f ca="1">IFERROR(IF(AND(NOW()&lt;= EOMONTH(DATE(YEAR($O28),4, 1), 0), Overall!$A30&lt;&gt;"", MONTH($N28) &lt;= 4, MONTH($O28) &gt;= 4), IF($S28 &lt;&gt; "", $H28/$S28, ""), ""), "")</f>
        <v/>
      </c>
      <c r="AK28" s="10" t="str">
        <f ca="1">IFERROR(IF(AND(NOW()&lt;= EOMONTH(DATE(YEAR($O28),5, 1), 0), Overall!$A30&lt;&gt;"", MONTH($N28) &lt;= 5, MONTH($O28) &gt;= 5), IF($S28 &lt;&gt; "", $H28/$S28, ""), ""), "")</f>
        <v/>
      </c>
      <c r="AL28" s="10" t="str">
        <f ca="1">IFERROR(IF(AND(NOW()&lt;= EOMONTH(DATE(YEAR($O28),6, 1), 0), Overall!$A30&lt;&gt;"", MONTH($N28) &lt;= 6, MONTH($O28) &gt;= 6), IF($S28 &lt;&gt; "", $H28/$S28, ""), ""), "")</f>
        <v/>
      </c>
      <c r="AM28" s="10" t="str">
        <f ca="1">IFERROR(IF(AND(NOW()&lt;= EOMONTH(DATE(YEAR($O28),7, 1), 0), Overall!$A30&lt;&gt;"", MONTH($N28) &lt;= 7, MONTH($O28) &gt;= 7), IF($S28 &lt;&gt; "", $H28/$S28, ""), ""), "")</f>
        <v/>
      </c>
      <c r="AN28" s="10" t="str">
        <f ca="1">IFERROR(IF(AND(NOW()&lt;= EOMONTH(DATE(YEAR($O28),8, 1), 0), Overall!$A30&lt;&gt;"", MONTH($N28) &lt;= 8, MONTH($O28) &gt;= 8), IF($S28 &lt;&gt; "", $H28/$S28, ""), ""), "")</f>
        <v/>
      </c>
      <c r="AO28" s="10" t="str">
        <f ca="1">IFERROR(IF(AND(NOW()&lt;= EOMONTH(DATE(YEAR($O28),9, 1), 0), Overall!$A30&lt;&gt;"", MONTH($N28) &lt;= 9, MONTH($O28) &gt;= 9), IF($S28 &lt;&gt; "", $H28/$S28, ""), ""), "")</f>
        <v/>
      </c>
      <c r="AP28" s="10" t="str">
        <f ca="1">IFERROR(IF(AND(NOW()&lt;= EOMONTH(DATE(YEAR($O28),10, 1), 0), Overall!$A30&lt;&gt;"", MONTH($N28) &lt;= 10, MONTH($O28) &gt;= 10), IF($S28 &lt;&gt; "", $H28/$S28, ""), ""), "")</f>
        <v/>
      </c>
      <c r="AQ28" s="10" t="str">
        <f ca="1">IFERROR(IF(AND(NOW()&lt;= EOMONTH(DATE(YEAR($O28),11, 1), 0), Overall!$A30&lt;&gt;"", MONTH($N28) &lt;=11, MONTH($O28) &gt;= 11), IF($S28 &lt;&gt; "", $H28/$S28, ""), ""), "")</f>
        <v/>
      </c>
      <c r="AR28" s="10" t="str">
        <f ca="1">IFERROR(IF(AND(NOW()&lt;= EOMONTH(DATE(YEAR($O28),12, 1), 0), Overall!$A30&lt;&gt;"", MONTH($N28) &lt;= 12, MONTH($O28) &gt;= 12), IF($S28 &lt;&gt; "", $H28/$S28,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 t="str">
        <f>IF(Overall!S31&lt;&gt;"",_xlfn.VALUETOTEXT(Overall!S31),"")</f>
        <v>May-Dec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IF(Overall!$A31&lt;&gt;"",IF(AND(MONTH($N29) &lt;= 1, MONTH($O29) &gt;= 1), IF($S29 &lt;&gt; "", $H29/$S29, ""), ""),"")</f>
        <v/>
      </c>
      <c r="U29" s="10" t="str">
        <f>IF(Overall!$A31&lt;&gt;"",IF(AND(MONTH($N29) &lt;= 2, MONTH($O29) &gt;= 2), IF($S29 &lt;&gt; "", $H29/$S29, ""), ""),"")</f>
        <v/>
      </c>
      <c r="V29" s="10" t="str">
        <f>IF(Overall!$A31&lt;&gt;"",IF(AND(MONTH($N29) &lt;= 3, MONTH($O29) &gt;= 3), IF($S29 &lt;&gt; "", $H29/$S29, ""), ""),"")</f>
        <v/>
      </c>
      <c r="W29" s="10" t="str">
        <f>IF(Overall!$A31&lt;&gt;"",IF(AND(MONTH($N29) &lt;= 4, MONTH($O29) &gt;= 4), IF($S29 &lt;&gt; "", $H29/$S29, ""), ""),"")</f>
        <v/>
      </c>
      <c r="X29" s="10">
        <f>IF(Overall!$A31&lt;&gt;"",IF(AND(MONTH($N29) &lt;= 5, MONTH($O29) &gt;= 5), IF($S29 &lt;&gt; "", $H29/$S29, ""), ""),"")</f>
        <v>100000</v>
      </c>
      <c r="Y29" s="10">
        <f>IF(Overall!$A31&lt;&gt;"",IF(AND(MONTH($N29) &lt;= 6, MONTH($O29) &gt;= 6), IF($S29 &lt;&gt; "", $H29/$S29, ""), ""),"")</f>
        <v>100000</v>
      </c>
      <c r="Z29" s="10">
        <f>IF(Overall!$A31&lt;&gt;"",IF(AND(MONTH($N29) &lt;= 7, MONTH($O29) &gt;= 7 ), IF($S29 &lt;&gt; "", $H29/$S29, ""), ""),"")</f>
        <v>100000</v>
      </c>
      <c r="AA29" s="10">
        <f>IF(Overall!$A31&lt;&gt;"",IF(AND(MONTH($N29) &lt;= 8, MONTH($O29) &gt;= 8), IF($S29 &lt;&gt; "", $H29/$S29, ""), ""),"")</f>
        <v>100000</v>
      </c>
      <c r="AB29" s="10">
        <f>IF(Overall!$A31&lt;&gt;"",IF(AND(MONTH($N29) &lt;= 9, MONTH($O29) &gt;= 9), IF($S29 &lt;&gt; "", $H29/$S29, ""), ""),"")</f>
        <v>100000</v>
      </c>
      <c r="AC29" s="10">
        <f>IF(Overall!$A31&lt;&gt;"",IF(AND(MONTH($N29) &lt;= 10, MONTH($O29) &gt;= 10), IF($S29 &lt;&gt; "", $H29/$S29, ""), ""),"")</f>
        <v>100000</v>
      </c>
      <c r="AD29" s="10">
        <f>IF(Overall!$A31&lt;&gt;"",IF(AND(MONTH($N29) &lt;= 11, MONTH($O29) &gt;= 11), IF($S29 &lt;&gt; "", $H29/$S29, ""), ""),"")</f>
        <v>100000</v>
      </c>
      <c r="AE29" s="10">
        <f>IF(Overall!$A31&lt;&gt;"",IF(AND(MONTH($N29) &lt;= 12, MONTH($O29) &gt;= 12), IF($S29 &lt;&gt; "", $H29/$S29, ""), ""),"")</f>
        <v>100000</v>
      </c>
      <c r="AG29" s="10" t="str">
        <f ca="1">IFERROR(IF(AND(NOW()&lt;= EOMONTH(DATE(YEAR($O29),1, 1), 0), Overall!$A31&lt;&gt;"", MONTH($N29) &lt;= 1, MONTH($O29) &gt;= 1), IF($S29 &lt;&gt; "", $H29/$S29, ""), ""), "")</f>
        <v/>
      </c>
      <c r="AH29" s="10" t="str">
        <f ca="1">IFERROR(IF(AND(NOW()&lt;= EOMONTH(DATE(YEAR($O29),2, 1), 0), Overall!$A31&lt;&gt;"", MONTH($N29) &lt;= 2, MONTH($O29) &gt;= 2), IF($S29 &lt;&gt; "", $H29/$S29, ""), ""), "")</f>
        <v/>
      </c>
      <c r="AI29" s="10" t="str">
        <f ca="1">IFERROR(IF(AND(NOW()&lt;= EOMONTH(DATE(YEAR($O29),3, 1), 0), Overall!$A31&lt;&gt;"", MONTH($N29) &lt;= 3, MONTH($O29) &gt;= 3), IF($S29 &lt;&gt; "", $H29/$S29, ""), ""), "")</f>
        <v/>
      </c>
      <c r="AJ29" s="10" t="str">
        <f ca="1">IFERROR(IF(AND(NOW()&lt;= EOMONTH(DATE(YEAR($O29),4, 1), 0), Overall!$A31&lt;&gt;"", MONTH($N29) &lt;= 4, MONTH($O29) &gt;= 4), IF($S29 &lt;&gt; "", $H29/$S29, ""), ""), "")</f>
        <v/>
      </c>
      <c r="AK29" s="10" t="str">
        <f ca="1">IFERROR(IF(AND(NOW()&lt;= EOMONTH(DATE(YEAR($O29),5, 1), 0), Overall!$A31&lt;&gt;"", MONTH($N29) &lt;= 5, MONTH($O29) &gt;= 5), IF($S29 &lt;&gt; "", $H29/$S29, ""), ""), "")</f>
        <v/>
      </c>
      <c r="AL29" s="10" t="str">
        <f ca="1">IFERROR(IF(AND(NOW()&lt;= EOMONTH(DATE(YEAR($O29),6, 1), 0), Overall!$A31&lt;&gt;"", MONTH($N29) &lt;= 6, MONTH($O29) &gt;= 6), IF($S29 &lt;&gt; "", $H29/$S29, ""), ""), "")</f>
        <v/>
      </c>
      <c r="AM29" s="10" t="str">
        <f ca="1">IFERROR(IF(AND(NOW()&lt;= EOMONTH(DATE(YEAR($O29),7, 1), 0), Overall!$A31&lt;&gt;"", MONTH($N29) &lt;= 7, MONTH($O29) &gt;= 7), IF($S29 &lt;&gt; "", $H29/$S29, ""), ""), "")</f>
        <v/>
      </c>
      <c r="AN29" s="10" t="str">
        <f ca="1">IFERROR(IF(AND(NOW()&lt;= EOMONTH(DATE(YEAR($O29),8, 1), 0), Overall!$A31&lt;&gt;"", MONTH($N29) &lt;= 8, MONTH($O29) &gt;= 8), IF($S29 &lt;&gt; "", $H29/$S29, ""), ""), "")</f>
        <v/>
      </c>
      <c r="AO29" s="10" t="str">
        <f ca="1">IFERROR(IF(AND(NOW()&lt;= EOMONTH(DATE(YEAR($O29),9, 1), 0), Overall!$A31&lt;&gt;"", MONTH($N29) &lt;= 9, MONTH($O29) &gt;= 9), IF($S29 &lt;&gt; "", $H29/$S29, ""), ""), "")</f>
        <v/>
      </c>
      <c r="AP29" s="10" t="str">
        <f ca="1">IFERROR(IF(AND(NOW()&lt;= EOMONTH(DATE(YEAR($O29),10, 1), 0), Overall!$A31&lt;&gt;"", MONTH($N29) &lt;= 10, MONTH($O29) &gt;= 10), IF($S29 &lt;&gt; "", $H29/$S29, ""), ""), "")</f>
        <v/>
      </c>
      <c r="AQ29" s="10" t="str">
        <f ca="1">IFERROR(IF(AND(NOW()&lt;= EOMONTH(DATE(YEAR($O29),11, 1), 0), Overall!$A31&lt;&gt;"", MONTH($N29) &lt;=11, MONTH($O29) &gt;= 11), IF($S29 &lt;&gt; "", $H29/$S29, ""), ""), "")</f>
        <v/>
      </c>
      <c r="AR29" s="10" t="str">
        <f ca="1">IFERROR(IF(AND(NOW()&lt;= EOMONTH(DATE(YEAR($O29),12, 1), 0), Overall!$A31&lt;&gt;"", MONTH($N29) &lt;= 12, MONTH($O29) &gt;= 12), IF($S29 &lt;&gt; "", $H29/$S29,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 t="str">
        <f>IF(Overall!S32&lt;&gt;"",_xlfn.VALUETOTEXT(Overall!S32),"")</f>
        <v>May-Dec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IF(Overall!$A32&lt;&gt;"",IF(AND(MONTH($N30) &lt;= 1, MONTH($O30) &gt;= 1), IF($S30 &lt;&gt; "", $H30/$S30, ""), ""),"")</f>
        <v/>
      </c>
      <c r="U30" s="10" t="str">
        <f>IF(Overall!$A32&lt;&gt;"",IF(AND(MONTH($N30) &lt;= 2, MONTH($O30) &gt;= 2), IF($S30 &lt;&gt; "", $H30/$S30, ""), ""),"")</f>
        <v/>
      </c>
      <c r="V30" s="10" t="str">
        <f>IF(Overall!$A32&lt;&gt;"",IF(AND(MONTH($N30) &lt;= 3, MONTH($O30) &gt;= 3), IF($S30 &lt;&gt; "", $H30/$S30, ""), ""),"")</f>
        <v/>
      </c>
      <c r="W30" s="10" t="str">
        <f>IF(Overall!$A32&lt;&gt;"",IF(AND(MONTH($N30) &lt;= 4, MONTH($O30) &gt;= 4), IF($S30 &lt;&gt; "", $H30/$S30, ""), ""),"")</f>
        <v/>
      </c>
      <c r="X30" s="10">
        <f>IF(Overall!$A32&lt;&gt;"",IF(AND(MONTH($N30) &lt;= 5, MONTH($O30) &gt;= 5), IF($S30 &lt;&gt; "", $H30/$S30, ""), ""),"")</f>
        <v>200000</v>
      </c>
      <c r="Y30" s="10">
        <f>IF(Overall!$A32&lt;&gt;"",IF(AND(MONTH($N30) &lt;= 6, MONTH($O30) &gt;= 6), IF($S30 &lt;&gt; "", $H30/$S30, ""), ""),"")</f>
        <v>200000</v>
      </c>
      <c r="Z30" s="10">
        <f>IF(Overall!$A32&lt;&gt;"",IF(AND(MONTH($N30) &lt;= 7, MONTH($O30) &gt;= 7 ), IF($S30 &lt;&gt; "", $H30/$S30, ""), ""),"")</f>
        <v>200000</v>
      </c>
      <c r="AA30" s="10">
        <f>IF(Overall!$A32&lt;&gt;"",IF(AND(MONTH($N30) &lt;= 8, MONTH($O30) &gt;= 8), IF($S30 &lt;&gt; "", $H30/$S30, ""), ""),"")</f>
        <v>200000</v>
      </c>
      <c r="AB30" s="10">
        <f>IF(Overall!$A32&lt;&gt;"",IF(AND(MONTH($N30) &lt;= 9, MONTH($O30) &gt;= 9), IF($S30 &lt;&gt; "", $H30/$S30, ""), ""),"")</f>
        <v>200000</v>
      </c>
      <c r="AC30" s="10">
        <f>IF(Overall!$A32&lt;&gt;"",IF(AND(MONTH($N30) &lt;= 10, MONTH($O30) &gt;= 10), IF($S30 &lt;&gt; "", $H30/$S30, ""), ""),"")</f>
        <v>200000</v>
      </c>
      <c r="AD30" s="10">
        <f>IF(Overall!$A32&lt;&gt;"",IF(AND(MONTH($N30) &lt;= 11, MONTH($O30) &gt;= 11), IF($S30 &lt;&gt; "", $H30/$S30, ""), ""),"")</f>
        <v>200000</v>
      </c>
      <c r="AE30" s="10">
        <f>IF(Overall!$A32&lt;&gt;"",IF(AND(MONTH($N30) &lt;= 12, MONTH($O30) &gt;= 12), IF($S30 &lt;&gt; "", $H30/$S30, ""), ""),"")</f>
        <v>200000</v>
      </c>
      <c r="AG30" s="10" t="str">
        <f ca="1">IFERROR(IF(AND(NOW()&lt;= EOMONTH(DATE(YEAR($O30),1, 1), 0), Overall!$A32&lt;&gt;"", MONTH($N30) &lt;= 1, MONTH($O30) &gt;= 1), IF($S30 &lt;&gt; "", $H30/$S30, ""), ""), "")</f>
        <v/>
      </c>
      <c r="AH30" s="10" t="str">
        <f ca="1">IFERROR(IF(AND(NOW()&lt;= EOMONTH(DATE(YEAR($O30),2, 1), 0), Overall!$A32&lt;&gt;"", MONTH($N30) &lt;= 2, MONTH($O30) &gt;= 2), IF($S30 &lt;&gt; "", $H30/$S30, ""), ""), "")</f>
        <v/>
      </c>
      <c r="AI30" s="10" t="str">
        <f ca="1">IFERROR(IF(AND(NOW()&lt;= EOMONTH(DATE(YEAR($O30),3, 1), 0), Overall!$A32&lt;&gt;"", MONTH($N30) &lt;= 3, MONTH($O30) &gt;= 3), IF($S30 &lt;&gt; "", $H30/$S30, ""), ""), "")</f>
        <v/>
      </c>
      <c r="AJ30" s="10" t="str">
        <f ca="1">IFERROR(IF(AND(NOW()&lt;= EOMONTH(DATE(YEAR($O30),4, 1), 0), Overall!$A32&lt;&gt;"", MONTH($N30) &lt;= 4, MONTH($O30) &gt;= 4), IF($S30 &lt;&gt; "", $H30/$S30, ""), ""), "")</f>
        <v/>
      </c>
      <c r="AK30" s="10" t="str">
        <f ca="1">IFERROR(IF(AND(NOW()&lt;= EOMONTH(DATE(YEAR($O30),5, 1), 0), Overall!$A32&lt;&gt;"", MONTH($N30) &lt;= 5, MONTH($O30) &gt;= 5), IF($S30 &lt;&gt; "", $H30/$S30, ""), ""), "")</f>
        <v/>
      </c>
      <c r="AL30" s="10" t="str">
        <f ca="1">IFERROR(IF(AND(NOW()&lt;= EOMONTH(DATE(YEAR($O30),6, 1), 0), Overall!$A32&lt;&gt;"", MONTH($N30) &lt;= 6, MONTH($O30) &gt;= 6), IF($S30 &lt;&gt; "", $H30/$S30, ""), ""), "")</f>
        <v/>
      </c>
      <c r="AM30" s="10" t="str">
        <f ca="1">IFERROR(IF(AND(NOW()&lt;= EOMONTH(DATE(YEAR($O30),7, 1), 0), Overall!$A32&lt;&gt;"", MONTH($N30) &lt;= 7, MONTH($O30) &gt;= 7), IF($S30 &lt;&gt; "", $H30/$S30, ""), ""), "")</f>
        <v/>
      </c>
      <c r="AN30" s="10" t="str">
        <f ca="1">IFERROR(IF(AND(NOW()&lt;= EOMONTH(DATE(YEAR($O30),8, 1), 0), Overall!$A32&lt;&gt;"", MONTH($N30) &lt;= 8, MONTH($O30) &gt;= 8), IF($S30 &lt;&gt; "", $H30/$S30, ""), ""), "")</f>
        <v/>
      </c>
      <c r="AO30" s="10" t="str">
        <f ca="1">IFERROR(IF(AND(NOW()&lt;= EOMONTH(DATE(YEAR($O30),9, 1), 0), Overall!$A32&lt;&gt;"", MONTH($N30) &lt;= 9, MONTH($O30) &gt;= 9), IF($S30 &lt;&gt; "", $H30/$S30, ""), ""), "")</f>
        <v/>
      </c>
      <c r="AP30" s="10" t="str">
        <f ca="1">IFERROR(IF(AND(NOW()&lt;= EOMONTH(DATE(YEAR($O30),10, 1), 0), Overall!$A32&lt;&gt;"", MONTH($N30) &lt;= 10, MONTH($O30) &gt;= 10), IF($S30 &lt;&gt; "", $H30/$S30, ""), ""), "")</f>
        <v/>
      </c>
      <c r="AQ30" s="10" t="str">
        <f ca="1">IFERROR(IF(AND(NOW()&lt;= EOMONTH(DATE(YEAR($O30),11, 1), 0), Overall!$A32&lt;&gt;"", MONTH($N30) &lt;=11, MONTH($O30) &gt;= 11), IF($S30 &lt;&gt; "", $H30/$S30, ""), ""), "")</f>
        <v/>
      </c>
      <c r="AR30" s="10" t="str">
        <f ca="1">IFERROR(IF(AND(NOW()&lt;= EOMONTH(DATE(YEAR($O30),12, 1), 0), Overall!$A32&lt;&gt;"", MONTH($N30) &lt;= 12, MONTH($O30) &gt;= 12), IF($S30 &lt;&gt; "", $H30/$S30,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 t="str">
        <f>IF(Overall!S33&lt;&gt;"",_xlfn.VALUETOTEXT(Overall!S33),"")</f>
        <v>May-Dec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IF(Overall!$A33&lt;&gt;"",IF(AND(MONTH($N31) &lt;= 1, MONTH($O31) &gt;= 1), IF($S31 &lt;&gt; "", $H31/$S31, ""), ""),"")</f>
        <v/>
      </c>
      <c r="U31" s="10" t="str">
        <f>IF(Overall!$A33&lt;&gt;"",IF(AND(MONTH($N31) &lt;= 2, MONTH($O31) &gt;= 2), IF($S31 &lt;&gt; "", $H31/$S31, ""), ""),"")</f>
        <v/>
      </c>
      <c r="V31" s="10" t="str">
        <f>IF(Overall!$A33&lt;&gt;"",IF(AND(MONTH($N31) &lt;= 3, MONTH($O31) &gt;= 3), IF($S31 &lt;&gt; "", $H31/$S31, ""), ""),"")</f>
        <v/>
      </c>
      <c r="W31" s="10" t="str">
        <f>IF(Overall!$A33&lt;&gt;"",IF(AND(MONTH($N31) &lt;= 4, MONTH($O31) &gt;= 4), IF($S31 &lt;&gt; "", $H31/$S31, ""), ""),"")</f>
        <v/>
      </c>
      <c r="X31" s="10">
        <f>IF(Overall!$A33&lt;&gt;"",IF(AND(MONTH($N31) &lt;= 5, MONTH($O31) &gt;= 5), IF($S31 &lt;&gt; "", $H31/$S31, ""), ""),"")</f>
        <v>100000</v>
      </c>
      <c r="Y31" s="10">
        <f>IF(Overall!$A33&lt;&gt;"",IF(AND(MONTH($N31) &lt;= 6, MONTH($O31) &gt;= 6), IF($S31 &lt;&gt; "", $H31/$S31, ""), ""),"")</f>
        <v>100000</v>
      </c>
      <c r="Z31" s="10">
        <f>IF(Overall!$A33&lt;&gt;"",IF(AND(MONTH($N31) &lt;= 7, MONTH($O31) &gt;= 7 ), IF($S31 &lt;&gt; "", $H31/$S31, ""), ""),"")</f>
        <v>100000</v>
      </c>
      <c r="AA31" s="10">
        <f>IF(Overall!$A33&lt;&gt;"",IF(AND(MONTH($N31) &lt;= 8, MONTH($O31) &gt;= 8), IF($S31 &lt;&gt; "", $H31/$S31, ""), ""),"")</f>
        <v>100000</v>
      </c>
      <c r="AB31" s="10">
        <f>IF(Overall!$A33&lt;&gt;"",IF(AND(MONTH($N31) &lt;= 9, MONTH($O31) &gt;= 9), IF($S31 &lt;&gt; "", $H31/$S31, ""), ""),"")</f>
        <v>100000</v>
      </c>
      <c r="AC31" s="10">
        <f>IF(Overall!$A33&lt;&gt;"",IF(AND(MONTH($N31) &lt;= 10, MONTH($O31) &gt;= 10), IF($S31 &lt;&gt; "", $H31/$S31, ""), ""),"")</f>
        <v>100000</v>
      </c>
      <c r="AD31" s="10">
        <f>IF(Overall!$A33&lt;&gt;"",IF(AND(MONTH($N31) &lt;= 11, MONTH($O31) &gt;= 11), IF($S31 &lt;&gt; "", $H31/$S31, ""), ""),"")</f>
        <v>100000</v>
      </c>
      <c r="AE31" s="10">
        <f>IF(Overall!$A33&lt;&gt;"",IF(AND(MONTH($N31) &lt;= 12, MONTH($O31) &gt;= 12), IF($S31 &lt;&gt; "", $H31/$S31, ""), ""),"")</f>
        <v>100000</v>
      </c>
      <c r="AG31" s="10" t="str">
        <f ca="1">IFERROR(IF(AND(NOW()&lt;= EOMONTH(DATE(YEAR($O31),1, 1), 0), Overall!$A33&lt;&gt;"", MONTH($N31) &lt;= 1, MONTH($O31) &gt;= 1), IF($S31 &lt;&gt; "", $H31/$S31, ""), ""), "")</f>
        <v/>
      </c>
      <c r="AH31" s="10" t="str">
        <f ca="1">IFERROR(IF(AND(NOW()&lt;= EOMONTH(DATE(YEAR($O31),2, 1), 0), Overall!$A33&lt;&gt;"", MONTH($N31) &lt;= 2, MONTH($O31) &gt;= 2), IF($S31 &lt;&gt; "", $H31/$S31, ""), ""), "")</f>
        <v/>
      </c>
      <c r="AI31" s="10" t="str">
        <f ca="1">IFERROR(IF(AND(NOW()&lt;= EOMONTH(DATE(YEAR($O31),3, 1), 0), Overall!$A33&lt;&gt;"", MONTH($N31) &lt;= 3, MONTH($O31) &gt;= 3), IF($S31 &lt;&gt; "", $H31/$S31, ""), ""), "")</f>
        <v/>
      </c>
      <c r="AJ31" s="10" t="str">
        <f ca="1">IFERROR(IF(AND(NOW()&lt;= EOMONTH(DATE(YEAR($O31),4, 1), 0), Overall!$A33&lt;&gt;"", MONTH($N31) &lt;= 4, MONTH($O31) &gt;= 4), IF($S31 &lt;&gt; "", $H31/$S31, ""), ""), "")</f>
        <v/>
      </c>
      <c r="AK31" s="10" t="str">
        <f ca="1">IFERROR(IF(AND(NOW()&lt;= EOMONTH(DATE(YEAR($O31),5, 1), 0), Overall!$A33&lt;&gt;"", MONTH($N31) &lt;= 5, MONTH($O31) &gt;= 5), IF($S31 &lt;&gt; "", $H31/$S31, ""), ""), "")</f>
        <v/>
      </c>
      <c r="AL31" s="10" t="str">
        <f ca="1">IFERROR(IF(AND(NOW()&lt;= EOMONTH(DATE(YEAR($O31),6, 1), 0), Overall!$A33&lt;&gt;"", MONTH($N31) &lt;= 6, MONTH($O31) &gt;= 6), IF($S31 &lt;&gt; "", $H31/$S31, ""), ""), "")</f>
        <v/>
      </c>
      <c r="AM31" s="10" t="str">
        <f ca="1">IFERROR(IF(AND(NOW()&lt;= EOMONTH(DATE(YEAR($O31),7, 1), 0), Overall!$A33&lt;&gt;"", MONTH($N31) &lt;= 7, MONTH($O31) &gt;= 7), IF($S31 &lt;&gt; "", $H31/$S31, ""), ""), "")</f>
        <v/>
      </c>
      <c r="AN31" s="10" t="str">
        <f ca="1">IFERROR(IF(AND(NOW()&lt;= EOMONTH(DATE(YEAR($O31),8, 1), 0), Overall!$A33&lt;&gt;"", MONTH($N31) &lt;= 8, MONTH($O31) &gt;= 8), IF($S31 &lt;&gt; "", $H31/$S31, ""), ""), "")</f>
        <v/>
      </c>
      <c r="AO31" s="10" t="str">
        <f ca="1">IFERROR(IF(AND(NOW()&lt;= EOMONTH(DATE(YEAR($O31),9, 1), 0), Overall!$A33&lt;&gt;"", MONTH($N31) &lt;= 9, MONTH($O31) &gt;= 9), IF($S31 &lt;&gt; "", $H31/$S31, ""), ""), "")</f>
        <v/>
      </c>
      <c r="AP31" s="10" t="str">
        <f ca="1">IFERROR(IF(AND(NOW()&lt;= EOMONTH(DATE(YEAR($O31),10, 1), 0), Overall!$A33&lt;&gt;"", MONTH($N31) &lt;= 10, MONTH($O31) &gt;= 10), IF($S31 &lt;&gt; "", $H31/$S31, ""), ""), "")</f>
        <v/>
      </c>
      <c r="AQ31" s="10" t="str">
        <f ca="1">IFERROR(IF(AND(NOW()&lt;= EOMONTH(DATE(YEAR($O31),11, 1), 0), Overall!$A33&lt;&gt;"", MONTH($N31) &lt;=11, MONTH($O31) &gt;= 11), IF($S31 &lt;&gt; "", $H31/$S31, ""), ""), "")</f>
        <v/>
      </c>
      <c r="AR31" s="10" t="str">
        <f ca="1">IFERROR(IF(AND(NOW()&lt;= EOMONTH(DATE(YEAR($O31),12, 1), 0), Overall!$A33&lt;&gt;"", MONTH($N31) &lt;= 12, MONTH($O31) &gt;= 12), IF($S31 &lt;&gt; "", $H31/$S31,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 t="str">
        <f>IF(Overall!S34&lt;&gt;"",_xlfn.VALUETOTEXT(Overall!S34),"")</f>
        <v>May-Dec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IF(Overall!$A34&lt;&gt;"",IF(AND(MONTH($N32) &lt;= 1, MONTH($O32) &gt;= 1), IF($S32 &lt;&gt; "", $H32/$S32, ""), ""),"")</f>
        <v/>
      </c>
      <c r="U32" s="10" t="str">
        <f>IF(Overall!$A34&lt;&gt;"",IF(AND(MONTH($N32) &lt;= 2, MONTH($O32) &gt;= 2), IF($S32 &lt;&gt; "", $H32/$S32, ""), ""),"")</f>
        <v/>
      </c>
      <c r="V32" s="10" t="str">
        <f>IF(Overall!$A34&lt;&gt;"",IF(AND(MONTH($N32) &lt;= 3, MONTH($O32) &gt;= 3), IF($S32 &lt;&gt; "", $H32/$S32, ""), ""),"")</f>
        <v/>
      </c>
      <c r="W32" s="10" t="str">
        <f>IF(Overall!$A34&lt;&gt;"",IF(AND(MONTH($N32) &lt;= 4, MONTH($O32) &gt;= 4), IF($S32 &lt;&gt; "", $H32/$S32, ""), ""),"")</f>
        <v/>
      </c>
      <c r="X32" s="10">
        <f>IF(Overall!$A34&lt;&gt;"",IF(AND(MONTH($N32) &lt;= 5, MONTH($O32) &gt;= 5), IF($S32 &lt;&gt; "", $H32/$S32, ""), ""),"")</f>
        <v>100000</v>
      </c>
      <c r="Y32" s="10">
        <f>IF(Overall!$A34&lt;&gt;"",IF(AND(MONTH($N32) &lt;= 6, MONTH($O32) &gt;= 6), IF($S32 &lt;&gt; "", $H32/$S32, ""), ""),"")</f>
        <v>100000</v>
      </c>
      <c r="Z32" s="10">
        <f>IF(Overall!$A34&lt;&gt;"",IF(AND(MONTH($N32) &lt;= 7, MONTH($O32) &gt;= 7 ), IF($S32 &lt;&gt; "", $H32/$S32, ""), ""),"")</f>
        <v>100000</v>
      </c>
      <c r="AA32" s="10">
        <f>IF(Overall!$A34&lt;&gt;"",IF(AND(MONTH($N32) &lt;= 8, MONTH($O32) &gt;= 8), IF($S32 &lt;&gt; "", $H32/$S32, ""), ""),"")</f>
        <v>100000</v>
      </c>
      <c r="AB32" s="10">
        <f>IF(Overall!$A34&lt;&gt;"",IF(AND(MONTH($N32) &lt;= 9, MONTH($O32) &gt;= 9), IF($S32 &lt;&gt; "", $H32/$S32, ""), ""),"")</f>
        <v>100000</v>
      </c>
      <c r="AC32" s="10">
        <f>IF(Overall!$A34&lt;&gt;"",IF(AND(MONTH($N32) &lt;= 10, MONTH($O32) &gt;= 10), IF($S32 &lt;&gt; "", $H32/$S32, ""), ""),"")</f>
        <v>100000</v>
      </c>
      <c r="AD32" s="10">
        <f>IF(Overall!$A34&lt;&gt;"",IF(AND(MONTH($N32) &lt;= 11, MONTH($O32) &gt;= 11), IF($S32 &lt;&gt; "", $H32/$S32, ""), ""),"")</f>
        <v>100000</v>
      </c>
      <c r="AE32" s="10">
        <f>IF(Overall!$A34&lt;&gt;"",IF(AND(MONTH($N32) &lt;= 12, MONTH($O32) &gt;= 12), IF($S32 &lt;&gt; "", $H32/$S32, ""), ""),"")</f>
        <v>100000</v>
      </c>
      <c r="AG32" s="10" t="str">
        <f ca="1">IFERROR(IF(AND(NOW()&lt;= EOMONTH(DATE(YEAR($O32),1, 1), 0), Overall!$A34&lt;&gt;"", MONTH($N32) &lt;= 1, MONTH($O32) &gt;= 1), IF($S32 &lt;&gt; "", $H32/$S32, ""), ""), "")</f>
        <v/>
      </c>
      <c r="AH32" s="10" t="str">
        <f ca="1">IFERROR(IF(AND(NOW()&lt;= EOMONTH(DATE(YEAR($O32),2, 1), 0), Overall!$A34&lt;&gt;"", MONTH($N32) &lt;= 2, MONTH($O32) &gt;= 2), IF($S32 &lt;&gt; "", $H32/$S32, ""), ""), "")</f>
        <v/>
      </c>
      <c r="AI32" s="10" t="str">
        <f ca="1">IFERROR(IF(AND(NOW()&lt;= EOMONTH(DATE(YEAR($O32),3, 1), 0), Overall!$A34&lt;&gt;"", MONTH($N32) &lt;= 3, MONTH($O32) &gt;= 3), IF($S32 &lt;&gt; "", $H32/$S32, ""), ""), "")</f>
        <v/>
      </c>
      <c r="AJ32" s="10" t="str">
        <f ca="1">IFERROR(IF(AND(NOW()&lt;= EOMONTH(DATE(YEAR($O32),4, 1), 0), Overall!$A34&lt;&gt;"", MONTH($N32) &lt;= 4, MONTH($O32) &gt;= 4), IF($S32 &lt;&gt; "", $H32/$S32, ""), ""), "")</f>
        <v/>
      </c>
      <c r="AK32" s="10" t="str">
        <f ca="1">IFERROR(IF(AND(NOW()&lt;= EOMONTH(DATE(YEAR($O32),5, 1), 0), Overall!$A34&lt;&gt;"", MONTH($N32) &lt;= 5, MONTH($O32) &gt;= 5), IF($S32 &lt;&gt; "", $H32/$S32, ""), ""), "")</f>
        <v/>
      </c>
      <c r="AL32" s="10" t="str">
        <f ca="1">IFERROR(IF(AND(NOW()&lt;= EOMONTH(DATE(YEAR($O32),6, 1), 0), Overall!$A34&lt;&gt;"", MONTH($N32) &lt;= 6, MONTH($O32) &gt;= 6), IF($S32 &lt;&gt; "", $H32/$S32, ""), ""), "")</f>
        <v/>
      </c>
      <c r="AM32" s="10" t="str">
        <f ca="1">IFERROR(IF(AND(NOW()&lt;= EOMONTH(DATE(YEAR($O32),7, 1), 0), Overall!$A34&lt;&gt;"", MONTH($N32) &lt;= 7, MONTH($O32) &gt;= 7), IF($S32 &lt;&gt; "", $H32/$S32, ""), ""), "")</f>
        <v/>
      </c>
      <c r="AN32" s="10" t="str">
        <f ca="1">IFERROR(IF(AND(NOW()&lt;= EOMONTH(DATE(YEAR($O32),8, 1), 0), Overall!$A34&lt;&gt;"", MONTH($N32) &lt;= 8, MONTH($O32) &gt;= 8), IF($S32 &lt;&gt; "", $H32/$S32, ""), ""), "")</f>
        <v/>
      </c>
      <c r="AO32" s="10" t="str">
        <f ca="1">IFERROR(IF(AND(NOW()&lt;= EOMONTH(DATE(YEAR($O32),9, 1), 0), Overall!$A34&lt;&gt;"", MONTH($N32) &lt;= 9, MONTH($O32) &gt;= 9), IF($S32 &lt;&gt; "", $H32/$S32, ""), ""), "")</f>
        <v/>
      </c>
      <c r="AP32" s="10" t="str">
        <f ca="1">IFERROR(IF(AND(NOW()&lt;= EOMONTH(DATE(YEAR($O32),10, 1), 0), Overall!$A34&lt;&gt;"", MONTH($N32) &lt;= 10, MONTH($O32) &gt;= 10), IF($S32 &lt;&gt; "", $H32/$S32, ""), ""), "")</f>
        <v/>
      </c>
      <c r="AQ32" s="10" t="str">
        <f ca="1">IFERROR(IF(AND(NOW()&lt;= EOMONTH(DATE(YEAR($O32),11, 1), 0), Overall!$A34&lt;&gt;"", MONTH($N32) &lt;=11, MONTH($O32) &gt;= 11), IF($S32 &lt;&gt; "", $H32/$S32, ""), ""), "")</f>
        <v/>
      </c>
      <c r="AR32" s="10" t="str">
        <f ca="1">IFERROR(IF(AND(NOW()&lt;= EOMONTH(DATE(YEAR($O32),12, 1), 0), Overall!$A34&lt;&gt;"", MONTH($N32) &lt;= 12, MONTH($O32) &gt;= 12), IF($S32 &lt;&gt; "", $H32/$S32,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 t="str">
        <f>IF(Overall!S35&lt;&gt;"",_xlfn.VALUETOTEXT(Overall!S35),"")</f>
        <v>May-Dec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IF(Overall!$A35&lt;&gt;"",IF(AND(MONTH($N33) &lt;= 1, MONTH($O33) &gt;= 1), IF($S33 &lt;&gt; "", $H33/$S33, ""), ""),"")</f>
        <v/>
      </c>
      <c r="U33" s="10" t="str">
        <f>IF(Overall!$A35&lt;&gt;"",IF(AND(MONTH($N33) &lt;= 2, MONTH($O33) &gt;= 2), IF($S33 &lt;&gt; "", $H33/$S33, ""), ""),"")</f>
        <v/>
      </c>
      <c r="V33" s="10" t="str">
        <f>IF(Overall!$A35&lt;&gt;"",IF(AND(MONTH($N33) &lt;= 3, MONTH($O33) &gt;= 3), IF($S33 &lt;&gt; "", $H33/$S33, ""), ""),"")</f>
        <v/>
      </c>
      <c r="W33" s="10" t="str">
        <f>IF(Overall!$A35&lt;&gt;"",IF(AND(MONTH($N33) &lt;= 4, MONTH($O33) &gt;= 4), IF($S33 &lt;&gt; "", $H33/$S33, ""), ""),"")</f>
        <v/>
      </c>
      <c r="X33" s="10">
        <f>IF(Overall!$A35&lt;&gt;"",IF(AND(MONTH($N33) &lt;= 5, MONTH($O33) &gt;= 5), IF($S33 &lt;&gt; "", $H33/$S33, ""), ""),"")</f>
        <v>32000</v>
      </c>
      <c r="Y33" s="10">
        <f>IF(Overall!$A35&lt;&gt;"",IF(AND(MONTH($N33) &lt;= 6, MONTH($O33) &gt;= 6), IF($S33 &lt;&gt; "", $H33/$S33, ""), ""),"")</f>
        <v>32000</v>
      </c>
      <c r="Z33" s="10">
        <f>IF(Overall!$A35&lt;&gt;"",IF(AND(MONTH($N33) &lt;= 7, MONTH($O33) &gt;= 7 ), IF($S33 &lt;&gt; "", $H33/$S33, ""), ""),"")</f>
        <v>32000</v>
      </c>
      <c r="AA33" s="10">
        <f>IF(Overall!$A35&lt;&gt;"",IF(AND(MONTH($N33) &lt;= 8, MONTH($O33) &gt;= 8), IF($S33 &lt;&gt; "", $H33/$S33, ""), ""),"")</f>
        <v>32000</v>
      </c>
      <c r="AB33" s="10">
        <f>IF(Overall!$A35&lt;&gt;"",IF(AND(MONTH($N33) &lt;= 9, MONTH($O33) &gt;= 9), IF($S33 &lt;&gt; "", $H33/$S33, ""), ""),"")</f>
        <v>32000</v>
      </c>
      <c r="AC33" s="10">
        <f>IF(Overall!$A35&lt;&gt;"",IF(AND(MONTH($N33) &lt;= 10, MONTH($O33) &gt;= 10), IF($S33 &lt;&gt; "", $H33/$S33, ""), ""),"")</f>
        <v>32000</v>
      </c>
      <c r="AD33" s="10">
        <f>IF(Overall!$A35&lt;&gt;"",IF(AND(MONTH($N33) &lt;= 11, MONTH($O33) &gt;= 11), IF($S33 &lt;&gt; "", $H33/$S33, ""), ""),"")</f>
        <v>32000</v>
      </c>
      <c r="AE33" s="10">
        <f>IF(Overall!$A35&lt;&gt;"",IF(AND(MONTH($N33) &lt;= 12, MONTH($O33) &gt;= 12), IF($S33 &lt;&gt; "", $H33/$S33, ""), ""),"")</f>
        <v>32000</v>
      </c>
      <c r="AG33" s="10" t="str">
        <f ca="1">IFERROR(IF(AND(NOW()&lt;= EOMONTH(DATE(YEAR($O33),1, 1), 0), Overall!$A35&lt;&gt;"", MONTH($N33) &lt;= 1, MONTH($O33) &gt;= 1), IF($S33 &lt;&gt; "", $H33/$S33, ""), ""), "")</f>
        <v/>
      </c>
      <c r="AH33" s="10" t="str">
        <f ca="1">IFERROR(IF(AND(NOW()&lt;= EOMONTH(DATE(YEAR($O33),2, 1), 0), Overall!$A35&lt;&gt;"", MONTH($N33) &lt;= 2, MONTH($O33) &gt;= 2), IF($S33 &lt;&gt; "", $H33/$S33, ""), ""), "")</f>
        <v/>
      </c>
      <c r="AI33" s="10" t="str">
        <f ca="1">IFERROR(IF(AND(NOW()&lt;= EOMONTH(DATE(YEAR($O33),3, 1), 0), Overall!$A35&lt;&gt;"", MONTH($N33) &lt;= 3, MONTH($O33) &gt;= 3), IF($S33 &lt;&gt; "", $H33/$S33, ""), ""), "")</f>
        <v/>
      </c>
      <c r="AJ33" s="10" t="str">
        <f ca="1">IFERROR(IF(AND(NOW()&lt;= EOMONTH(DATE(YEAR($O33),4, 1), 0), Overall!$A35&lt;&gt;"", MONTH($N33) &lt;= 4, MONTH($O33) &gt;= 4), IF($S33 &lt;&gt; "", $H33/$S33, ""), ""), "")</f>
        <v/>
      </c>
      <c r="AK33" s="10" t="str">
        <f ca="1">IFERROR(IF(AND(NOW()&lt;= EOMONTH(DATE(YEAR($O33),5, 1), 0), Overall!$A35&lt;&gt;"", MONTH($N33) &lt;= 5, MONTH($O33) &gt;= 5), IF($S33 &lt;&gt; "", $H33/$S33, ""), ""), "")</f>
        <v/>
      </c>
      <c r="AL33" s="10" t="str">
        <f ca="1">IFERROR(IF(AND(NOW()&lt;= EOMONTH(DATE(YEAR($O33),6, 1), 0), Overall!$A35&lt;&gt;"", MONTH($N33) &lt;= 6, MONTH($O33) &gt;= 6), IF($S33 &lt;&gt; "", $H33/$S33, ""), ""), "")</f>
        <v/>
      </c>
      <c r="AM33" s="10" t="str">
        <f ca="1">IFERROR(IF(AND(NOW()&lt;= EOMONTH(DATE(YEAR($O33),7, 1), 0), Overall!$A35&lt;&gt;"", MONTH($N33) &lt;= 7, MONTH($O33) &gt;= 7), IF($S33 &lt;&gt; "", $H33/$S33, ""), ""), "")</f>
        <v/>
      </c>
      <c r="AN33" s="10" t="str">
        <f ca="1">IFERROR(IF(AND(NOW()&lt;= EOMONTH(DATE(YEAR($O33),8, 1), 0), Overall!$A35&lt;&gt;"", MONTH($N33) &lt;= 8, MONTH($O33) &gt;= 8), IF($S33 &lt;&gt; "", $H33/$S33, ""), ""), "")</f>
        <v/>
      </c>
      <c r="AO33" s="10" t="str">
        <f ca="1">IFERROR(IF(AND(NOW()&lt;= EOMONTH(DATE(YEAR($O33),9, 1), 0), Overall!$A35&lt;&gt;"", MONTH($N33) &lt;= 9, MONTH($O33) &gt;= 9), IF($S33 &lt;&gt; "", $H33/$S33, ""), ""), "")</f>
        <v/>
      </c>
      <c r="AP33" s="10" t="str">
        <f ca="1">IFERROR(IF(AND(NOW()&lt;= EOMONTH(DATE(YEAR($O33),10, 1), 0), Overall!$A35&lt;&gt;"", MONTH($N33) &lt;= 10, MONTH($O33) &gt;= 10), IF($S33 &lt;&gt; "", $H33/$S33, ""), ""), "")</f>
        <v/>
      </c>
      <c r="AQ33" s="10" t="str">
        <f ca="1">IFERROR(IF(AND(NOW()&lt;= EOMONTH(DATE(YEAR($O33),11, 1), 0), Overall!$A35&lt;&gt;"", MONTH($N33) &lt;=11, MONTH($O33) &gt;= 11), IF($S33 &lt;&gt; "", $H33/$S33, ""), ""), "")</f>
        <v/>
      </c>
      <c r="AR33" s="10" t="str">
        <f ca="1">IFERROR(IF(AND(NOW()&lt;= EOMONTH(DATE(YEAR($O33),12, 1), 0), Overall!$A35&lt;&gt;"", MONTH($N33) &lt;= 12, MONTH($O33) &gt;= 12), IF($S33 &lt;&gt; "", $H33/$S33,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 t="str">
        <f>IF(Overall!S36&lt;&gt;"",_xlfn.VALUETOTEXT(Overall!S36),"")</f>
        <v>May-Dec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IF(Overall!$A36&lt;&gt;"",IF(AND(MONTH($N34) &lt;= 1, MONTH($O34) &gt;= 1), IF($S34 &lt;&gt; "", $H34/$S34, ""), ""),"")</f>
        <v/>
      </c>
      <c r="U34" s="10" t="str">
        <f>IF(Overall!$A36&lt;&gt;"",IF(AND(MONTH($N34) &lt;= 2, MONTH($O34) &gt;= 2), IF($S34 &lt;&gt; "", $H34/$S34, ""), ""),"")</f>
        <v/>
      </c>
      <c r="V34" s="10" t="str">
        <f>IF(Overall!$A36&lt;&gt;"",IF(AND(MONTH($N34) &lt;= 3, MONTH($O34) &gt;= 3), IF($S34 &lt;&gt; "", $H34/$S34, ""), ""),"")</f>
        <v/>
      </c>
      <c r="W34" s="10" t="str">
        <f>IF(Overall!$A36&lt;&gt;"",IF(AND(MONTH($N34) &lt;= 4, MONTH($O34) &gt;= 4), IF($S34 &lt;&gt; "", $H34/$S34, ""), ""),"")</f>
        <v/>
      </c>
      <c r="X34" s="10">
        <f>IF(Overall!$A36&lt;&gt;"",IF(AND(MONTH($N34) &lt;= 5, MONTH($O34) &gt;= 5), IF($S34 &lt;&gt; "", $H34/$S34, ""), ""),"")</f>
        <v>14000</v>
      </c>
      <c r="Y34" s="10">
        <f>IF(Overall!$A36&lt;&gt;"",IF(AND(MONTH($N34) &lt;= 6, MONTH($O34) &gt;= 6), IF($S34 &lt;&gt; "", $H34/$S34, ""), ""),"")</f>
        <v>14000</v>
      </c>
      <c r="Z34" s="10">
        <f>IF(Overall!$A36&lt;&gt;"",IF(AND(MONTH($N34) &lt;= 7, MONTH($O34) &gt;= 7 ), IF($S34 &lt;&gt; "", $H34/$S34, ""), ""),"")</f>
        <v>14000</v>
      </c>
      <c r="AA34" s="10">
        <f>IF(Overall!$A36&lt;&gt;"",IF(AND(MONTH($N34) &lt;= 8, MONTH($O34) &gt;= 8), IF($S34 &lt;&gt; "", $H34/$S34, ""), ""),"")</f>
        <v>14000</v>
      </c>
      <c r="AB34" s="10">
        <f>IF(Overall!$A36&lt;&gt;"",IF(AND(MONTH($N34) &lt;= 9, MONTH($O34) &gt;= 9), IF($S34 &lt;&gt; "", $H34/$S34, ""), ""),"")</f>
        <v>14000</v>
      </c>
      <c r="AC34" s="10">
        <f>IF(Overall!$A36&lt;&gt;"",IF(AND(MONTH($N34) &lt;= 10, MONTH($O34) &gt;= 10), IF($S34 &lt;&gt; "", $H34/$S34, ""), ""),"")</f>
        <v>14000</v>
      </c>
      <c r="AD34" s="10">
        <f>IF(Overall!$A36&lt;&gt;"",IF(AND(MONTH($N34) &lt;= 11, MONTH($O34) &gt;= 11), IF($S34 &lt;&gt; "", $H34/$S34, ""), ""),"")</f>
        <v>14000</v>
      </c>
      <c r="AE34" s="10">
        <f>IF(Overall!$A36&lt;&gt;"",IF(AND(MONTH($N34) &lt;= 12, MONTH($O34) &gt;= 12), IF($S34 &lt;&gt; "", $H34/$S34, ""), ""),"")</f>
        <v>14000</v>
      </c>
      <c r="AG34" s="10" t="str">
        <f ca="1">IFERROR(IF(AND(NOW()&lt;= EOMONTH(DATE(YEAR($O34),1, 1), 0), Overall!$A36&lt;&gt;"", MONTH($N34) &lt;= 1, MONTH($O34) &gt;= 1), IF($S34 &lt;&gt; "", $H34/$S34, ""), ""), "")</f>
        <v/>
      </c>
      <c r="AH34" s="10" t="str">
        <f ca="1">IFERROR(IF(AND(NOW()&lt;= EOMONTH(DATE(YEAR($O34),2, 1), 0), Overall!$A36&lt;&gt;"", MONTH($N34) &lt;= 2, MONTH($O34) &gt;= 2), IF($S34 &lt;&gt; "", $H34/$S34, ""), ""), "")</f>
        <v/>
      </c>
      <c r="AI34" s="10" t="str">
        <f ca="1">IFERROR(IF(AND(NOW()&lt;= EOMONTH(DATE(YEAR($O34),3, 1), 0), Overall!$A36&lt;&gt;"", MONTH($N34) &lt;= 3, MONTH($O34) &gt;= 3), IF($S34 &lt;&gt; "", $H34/$S34, ""), ""), "")</f>
        <v/>
      </c>
      <c r="AJ34" s="10" t="str">
        <f ca="1">IFERROR(IF(AND(NOW()&lt;= EOMONTH(DATE(YEAR($O34),4, 1), 0), Overall!$A36&lt;&gt;"", MONTH($N34) &lt;= 4, MONTH($O34) &gt;= 4), IF($S34 &lt;&gt; "", $H34/$S34, ""), ""), "")</f>
        <v/>
      </c>
      <c r="AK34" s="10" t="str">
        <f ca="1">IFERROR(IF(AND(NOW()&lt;= EOMONTH(DATE(YEAR($O34),5, 1), 0), Overall!$A36&lt;&gt;"", MONTH($N34) &lt;= 5, MONTH($O34) &gt;= 5), IF($S34 &lt;&gt; "", $H34/$S34, ""), ""), "")</f>
        <v/>
      </c>
      <c r="AL34" s="10" t="str">
        <f ca="1">IFERROR(IF(AND(NOW()&lt;= EOMONTH(DATE(YEAR($O34),6, 1), 0), Overall!$A36&lt;&gt;"", MONTH($N34) &lt;= 6, MONTH($O34) &gt;= 6), IF($S34 &lt;&gt; "", $H34/$S34, ""), ""), "")</f>
        <v/>
      </c>
      <c r="AM34" s="10" t="str">
        <f ca="1">IFERROR(IF(AND(NOW()&lt;= EOMONTH(DATE(YEAR($O34),7, 1), 0), Overall!$A36&lt;&gt;"", MONTH($N34) &lt;= 7, MONTH($O34) &gt;= 7), IF($S34 &lt;&gt; "", $H34/$S34, ""), ""), "")</f>
        <v/>
      </c>
      <c r="AN34" s="10" t="str">
        <f ca="1">IFERROR(IF(AND(NOW()&lt;= EOMONTH(DATE(YEAR($O34),8, 1), 0), Overall!$A36&lt;&gt;"", MONTH($N34) &lt;= 8, MONTH($O34) &gt;= 8), IF($S34 &lt;&gt; "", $H34/$S34, ""), ""), "")</f>
        <v/>
      </c>
      <c r="AO34" s="10" t="str">
        <f ca="1">IFERROR(IF(AND(NOW()&lt;= EOMONTH(DATE(YEAR($O34),9, 1), 0), Overall!$A36&lt;&gt;"", MONTH($N34) &lt;= 9, MONTH($O34) &gt;= 9), IF($S34 &lt;&gt; "", $H34/$S34, ""), ""), "")</f>
        <v/>
      </c>
      <c r="AP34" s="10" t="str">
        <f ca="1">IFERROR(IF(AND(NOW()&lt;= EOMONTH(DATE(YEAR($O34),10, 1), 0), Overall!$A36&lt;&gt;"", MONTH($N34) &lt;= 10, MONTH($O34) &gt;= 10), IF($S34 &lt;&gt; "", $H34/$S34, ""), ""), "")</f>
        <v/>
      </c>
      <c r="AQ34" s="10" t="str">
        <f ca="1">IFERROR(IF(AND(NOW()&lt;= EOMONTH(DATE(YEAR($O34),11, 1), 0), Overall!$A36&lt;&gt;"", MONTH($N34) &lt;=11, MONTH($O34) &gt;= 11), IF($S34 &lt;&gt; "", $H34/$S34, ""), ""), "")</f>
        <v/>
      </c>
      <c r="AR34" s="10" t="str">
        <f ca="1">IFERROR(IF(AND(NOW()&lt;= EOMONTH(DATE(YEAR($O34),12, 1), 0), Overall!$A36&lt;&gt;"", MONTH($N34) &lt;= 12, MONTH($O34) &gt;= 12), IF($S34 &lt;&gt; "", $H34/$S34,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 t="str">
        <f>IF(Overall!S37&lt;&gt;"",_xlfn.VALUETOTEXT(Overall!S37),"")</f>
        <v>May-Dec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IF(Overall!$A37&lt;&gt;"",IF(AND(MONTH($N35) &lt;= 1, MONTH($O35) &gt;= 1), IF($S35 &lt;&gt; "", $H35/$S35, ""), ""),"")</f>
        <v/>
      </c>
      <c r="U35" s="10" t="str">
        <f>IF(Overall!$A37&lt;&gt;"",IF(AND(MONTH($N35) &lt;= 2, MONTH($O35) &gt;= 2), IF($S35 &lt;&gt; "", $H35/$S35, ""), ""),"")</f>
        <v/>
      </c>
      <c r="V35" s="10" t="str">
        <f>IF(Overall!$A37&lt;&gt;"",IF(AND(MONTH($N35) &lt;= 3, MONTH($O35) &gt;= 3), IF($S35 &lt;&gt; "", $H35/$S35, ""), ""),"")</f>
        <v/>
      </c>
      <c r="W35" s="10" t="str">
        <f>IF(Overall!$A37&lt;&gt;"",IF(AND(MONTH($N35) &lt;= 4, MONTH($O35) &gt;= 4), IF($S35 &lt;&gt; "", $H35/$S35, ""), ""),"")</f>
        <v/>
      </c>
      <c r="X35" s="10">
        <f>IF(Overall!$A37&lt;&gt;"",IF(AND(MONTH($N35) &lt;= 5, MONTH($O35) &gt;= 5), IF($S35 &lt;&gt; "", $H35/$S35, ""), ""),"")</f>
        <v>100000</v>
      </c>
      <c r="Y35" s="10">
        <f>IF(Overall!$A37&lt;&gt;"",IF(AND(MONTH($N35) &lt;= 6, MONTH($O35) &gt;= 6), IF($S35 &lt;&gt; "", $H35/$S35, ""), ""),"")</f>
        <v>100000</v>
      </c>
      <c r="Z35" s="10">
        <f>IF(Overall!$A37&lt;&gt;"",IF(AND(MONTH($N35) &lt;= 7, MONTH($O35) &gt;= 7 ), IF($S35 &lt;&gt; "", $H35/$S35, ""), ""),"")</f>
        <v>100000</v>
      </c>
      <c r="AA35" s="10">
        <f>IF(Overall!$A37&lt;&gt;"",IF(AND(MONTH($N35) &lt;= 8, MONTH($O35) &gt;= 8), IF($S35 &lt;&gt; "", $H35/$S35, ""), ""),"")</f>
        <v>100000</v>
      </c>
      <c r="AB35" s="10">
        <f>IF(Overall!$A37&lt;&gt;"",IF(AND(MONTH($N35) &lt;= 9, MONTH($O35) &gt;= 9), IF($S35 &lt;&gt; "", $H35/$S35, ""), ""),"")</f>
        <v>100000</v>
      </c>
      <c r="AC35" s="10">
        <f>IF(Overall!$A37&lt;&gt;"",IF(AND(MONTH($N35) &lt;= 10, MONTH($O35) &gt;= 10), IF($S35 &lt;&gt; "", $H35/$S35, ""), ""),"")</f>
        <v>100000</v>
      </c>
      <c r="AD35" s="10">
        <f>IF(Overall!$A37&lt;&gt;"",IF(AND(MONTH($N35) &lt;= 11, MONTH($O35) &gt;= 11), IF($S35 &lt;&gt; "", $H35/$S35, ""), ""),"")</f>
        <v>100000</v>
      </c>
      <c r="AE35" s="10">
        <f>IF(Overall!$A37&lt;&gt;"",IF(AND(MONTH($N35) &lt;= 12, MONTH($O35) &gt;= 12), IF($S35 &lt;&gt; "", $H35/$S35, ""), ""),"")</f>
        <v>100000</v>
      </c>
      <c r="AG35" s="10" t="str">
        <f ca="1">IFERROR(IF(AND(NOW()&lt;= EOMONTH(DATE(YEAR($O35),1, 1), 0), Overall!$A37&lt;&gt;"", MONTH($N35) &lt;= 1, MONTH($O35) &gt;= 1), IF($S35 &lt;&gt; "", $H35/$S35, ""), ""), "")</f>
        <v/>
      </c>
      <c r="AH35" s="10" t="str">
        <f ca="1">IFERROR(IF(AND(NOW()&lt;= EOMONTH(DATE(YEAR($O35),2, 1), 0), Overall!$A37&lt;&gt;"", MONTH($N35) &lt;= 2, MONTH($O35) &gt;= 2), IF($S35 &lt;&gt; "", $H35/$S35, ""), ""), "")</f>
        <v/>
      </c>
      <c r="AI35" s="10" t="str">
        <f ca="1">IFERROR(IF(AND(NOW()&lt;= EOMONTH(DATE(YEAR($O35),3, 1), 0), Overall!$A37&lt;&gt;"", MONTH($N35) &lt;= 3, MONTH($O35) &gt;= 3), IF($S35 &lt;&gt; "", $H35/$S35, ""), ""), "")</f>
        <v/>
      </c>
      <c r="AJ35" s="10" t="str">
        <f ca="1">IFERROR(IF(AND(NOW()&lt;= EOMONTH(DATE(YEAR($O35),4, 1), 0), Overall!$A37&lt;&gt;"", MONTH($N35) &lt;= 4, MONTH($O35) &gt;= 4), IF($S35 &lt;&gt; "", $H35/$S35, ""), ""), "")</f>
        <v/>
      </c>
      <c r="AK35" s="10" t="str">
        <f ca="1">IFERROR(IF(AND(NOW()&lt;= EOMONTH(DATE(YEAR($O35),5, 1), 0), Overall!$A37&lt;&gt;"", MONTH($N35) &lt;= 5, MONTH($O35) &gt;= 5), IF($S35 &lt;&gt; "", $H35/$S35, ""), ""), "")</f>
        <v/>
      </c>
      <c r="AL35" s="10" t="str">
        <f ca="1">IFERROR(IF(AND(NOW()&lt;= EOMONTH(DATE(YEAR($O35),6, 1), 0), Overall!$A37&lt;&gt;"", MONTH($N35) &lt;= 6, MONTH($O35) &gt;= 6), IF($S35 &lt;&gt; "", $H35/$S35, ""), ""), "")</f>
        <v/>
      </c>
      <c r="AM35" s="10" t="str">
        <f ca="1">IFERROR(IF(AND(NOW()&lt;= EOMONTH(DATE(YEAR($O35),7, 1), 0), Overall!$A37&lt;&gt;"", MONTH($N35) &lt;= 7, MONTH($O35) &gt;= 7), IF($S35 &lt;&gt; "", $H35/$S35, ""), ""), "")</f>
        <v/>
      </c>
      <c r="AN35" s="10" t="str">
        <f ca="1">IFERROR(IF(AND(NOW()&lt;= EOMONTH(DATE(YEAR($O35),8, 1), 0), Overall!$A37&lt;&gt;"", MONTH($N35) &lt;= 8, MONTH($O35) &gt;= 8), IF($S35 &lt;&gt; "", $H35/$S35, ""), ""), "")</f>
        <v/>
      </c>
      <c r="AO35" s="10" t="str">
        <f ca="1">IFERROR(IF(AND(NOW()&lt;= EOMONTH(DATE(YEAR($O35),9, 1), 0), Overall!$A37&lt;&gt;"", MONTH($N35) &lt;= 9, MONTH($O35) &gt;= 9), IF($S35 &lt;&gt; "", $H35/$S35, ""), ""), "")</f>
        <v/>
      </c>
      <c r="AP35" s="10" t="str">
        <f ca="1">IFERROR(IF(AND(NOW()&lt;= EOMONTH(DATE(YEAR($O35),10, 1), 0), Overall!$A37&lt;&gt;"", MONTH($N35) &lt;= 10, MONTH($O35) &gt;= 10), IF($S35 &lt;&gt; "", $H35/$S35, ""), ""), "")</f>
        <v/>
      </c>
      <c r="AQ35" s="10" t="str">
        <f ca="1">IFERROR(IF(AND(NOW()&lt;= EOMONTH(DATE(YEAR($O35),11, 1), 0), Overall!$A37&lt;&gt;"", MONTH($N35) &lt;=11, MONTH($O35) &gt;= 11), IF($S35 &lt;&gt; "", $H35/$S35, ""), ""), "")</f>
        <v/>
      </c>
      <c r="AR35" s="10" t="str">
        <f ca="1">IFERROR(IF(AND(NOW()&lt;= EOMONTH(DATE(YEAR($O35),12, 1), 0), Overall!$A37&lt;&gt;"", MONTH($N35) &lt;= 12, MONTH($O35) &gt;= 12), IF($S35 &lt;&gt; "", $H35/$S35,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 t="str">
        <f>IF(Overall!S38&lt;&gt;"",_xlfn.VALUETOTEXT(Overall!S38),"")</f>
        <v>May-Dec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IF(Overall!$A38&lt;&gt;"",IF(AND(MONTH($N36) &lt;= 1, MONTH($O36) &gt;= 1), IF($S36 &lt;&gt; "", $H36/$S36, ""), ""),"")</f>
        <v/>
      </c>
      <c r="U36" s="10" t="str">
        <f>IF(Overall!$A38&lt;&gt;"",IF(AND(MONTH($N36) &lt;= 2, MONTH($O36) &gt;= 2), IF($S36 &lt;&gt; "", $H36/$S36, ""), ""),"")</f>
        <v/>
      </c>
      <c r="V36" s="10" t="str">
        <f>IF(Overall!$A38&lt;&gt;"",IF(AND(MONTH($N36) &lt;= 3, MONTH($O36) &gt;= 3), IF($S36 &lt;&gt; "", $H36/$S36, ""), ""),"")</f>
        <v/>
      </c>
      <c r="W36" s="10" t="str">
        <f>IF(Overall!$A38&lt;&gt;"",IF(AND(MONTH($N36) &lt;= 4, MONTH($O36) &gt;= 4), IF($S36 &lt;&gt; "", $H36/$S36, ""), ""),"")</f>
        <v/>
      </c>
      <c r="X36" s="10">
        <f>IF(Overall!$A38&lt;&gt;"",IF(AND(MONTH($N36) &lt;= 5, MONTH($O36) &gt;= 5), IF($S36 &lt;&gt; "", $H36/$S36, ""), ""),"")</f>
        <v>50000</v>
      </c>
      <c r="Y36" s="10">
        <f>IF(Overall!$A38&lt;&gt;"",IF(AND(MONTH($N36) &lt;= 6, MONTH($O36) &gt;= 6), IF($S36 &lt;&gt; "", $H36/$S36, ""), ""),"")</f>
        <v>50000</v>
      </c>
      <c r="Z36" s="10">
        <f>IF(Overall!$A38&lt;&gt;"",IF(AND(MONTH($N36) &lt;= 7, MONTH($O36) &gt;= 7 ), IF($S36 &lt;&gt; "", $H36/$S36, ""), ""),"")</f>
        <v>50000</v>
      </c>
      <c r="AA36" s="10">
        <f>IF(Overall!$A38&lt;&gt;"",IF(AND(MONTH($N36) &lt;= 8, MONTH($O36) &gt;= 8), IF($S36 &lt;&gt; "", $H36/$S36, ""), ""),"")</f>
        <v>50000</v>
      </c>
      <c r="AB36" s="10">
        <f>IF(Overall!$A38&lt;&gt;"",IF(AND(MONTH($N36) &lt;= 9, MONTH($O36) &gt;= 9), IF($S36 &lt;&gt; "", $H36/$S36, ""), ""),"")</f>
        <v>50000</v>
      </c>
      <c r="AC36" s="10">
        <f>IF(Overall!$A38&lt;&gt;"",IF(AND(MONTH($N36) &lt;= 10, MONTH($O36) &gt;= 10), IF($S36 &lt;&gt; "", $H36/$S36, ""), ""),"")</f>
        <v>50000</v>
      </c>
      <c r="AD36" s="10">
        <f>IF(Overall!$A38&lt;&gt;"",IF(AND(MONTH($N36) &lt;= 11, MONTH($O36) &gt;= 11), IF($S36 &lt;&gt; "", $H36/$S36, ""), ""),"")</f>
        <v>50000</v>
      </c>
      <c r="AE36" s="10">
        <f>IF(Overall!$A38&lt;&gt;"",IF(AND(MONTH($N36) &lt;= 12, MONTH($O36) &gt;= 12), IF($S36 &lt;&gt; "", $H36/$S36, ""), ""),"")</f>
        <v>50000</v>
      </c>
      <c r="AG36" s="10" t="str">
        <f ca="1">IFERROR(IF(AND(NOW()&lt;= EOMONTH(DATE(YEAR($O36),1, 1), 0), Overall!$A38&lt;&gt;"", MONTH($N36) &lt;= 1, MONTH($O36) &gt;= 1), IF($S36 &lt;&gt; "", $H36/$S36, ""), ""), "")</f>
        <v/>
      </c>
      <c r="AH36" s="10" t="str">
        <f ca="1">IFERROR(IF(AND(NOW()&lt;= EOMONTH(DATE(YEAR($O36),2, 1), 0), Overall!$A38&lt;&gt;"", MONTH($N36) &lt;= 2, MONTH($O36) &gt;= 2), IF($S36 &lt;&gt; "", $H36/$S36, ""), ""), "")</f>
        <v/>
      </c>
      <c r="AI36" s="10" t="str">
        <f ca="1">IFERROR(IF(AND(NOW()&lt;= EOMONTH(DATE(YEAR($O36),3, 1), 0), Overall!$A38&lt;&gt;"", MONTH($N36) &lt;= 3, MONTH($O36) &gt;= 3), IF($S36 &lt;&gt; "", $H36/$S36, ""), ""), "")</f>
        <v/>
      </c>
      <c r="AJ36" s="10" t="str">
        <f ca="1">IFERROR(IF(AND(NOW()&lt;= EOMONTH(DATE(YEAR($O36),4, 1), 0), Overall!$A38&lt;&gt;"", MONTH($N36) &lt;= 4, MONTH($O36) &gt;= 4), IF($S36 &lt;&gt; "", $H36/$S36, ""), ""), "")</f>
        <v/>
      </c>
      <c r="AK36" s="10" t="str">
        <f ca="1">IFERROR(IF(AND(NOW()&lt;= EOMONTH(DATE(YEAR($O36),5, 1), 0), Overall!$A38&lt;&gt;"", MONTH($N36) &lt;= 5, MONTH($O36) &gt;= 5), IF($S36 &lt;&gt; "", $H36/$S36, ""), ""), "")</f>
        <v/>
      </c>
      <c r="AL36" s="10" t="str">
        <f ca="1">IFERROR(IF(AND(NOW()&lt;= EOMONTH(DATE(YEAR($O36),6, 1), 0), Overall!$A38&lt;&gt;"", MONTH($N36) &lt;= 6, MONTH($O36) &gt;= 6), IF($S36 &lt;&gt; "", $H36/$S36, ""), ""), "")</f>
        <v/>
      </c>
      <c r="AM36" s="10" t="str">
        <f ca="1">IFERROR(IF(AND(NOW()&lt;= EOMONTH(DATE(YEAR($O36),7, 1), 0), Overall!$A38&lt;&gt;"", MONTH($N36) &lt;= 7, MONTH($O36) &gt;= 7), IF($S36 &lt;&gt; "", $H36/$S36, ""), ""), "")</f>
        <v/>
      </c>
      <c r="AN36" s="10" t="str">
        <f ca="1">IFERROR(IF(AND(NOW()&lt;= EOMONTH(DATE(YEAR($O36),8, 1), 0), Overall!$A38&lt;&gt;"", MONTH($N36) &lt;= 8, MONTH($O36) &gt;= 8), IF($S36 &lt;&gt; "", $H36/$S36, ""), ""), "")</f>
        <v/>
      </c>
      <c r="AO36" s="10" t="str">
        <f ca="1">IFERROR(IF(AND(NOW()&lt;= EOMONTH(DATE(YEAR($O36),9, 1), 0), Overall!$A38&lt;&gt;"", MONTH($N36) &lt;= 9, MONTH($O36) &gt;= 9), IF($S36 &lt;&gt; "", $H36/$S36, ""), ""), "")</f>
        <v/>
      </c>
      <c r="AP36" s="10" t="str">
        <f ca="1">IFERROR(IF(AND(NOW()&lt;= EOMONTH(DATE(YEAR($O36),10, 1), 0), Overall!$A38&lt;&gt;"", MONTH($N36) &lt;= 10, MONTH($O36) &gt;= 10), IF($S36 &lt;&gt; "", $H36/$S36, ""), ""), "")</f>
        <v/>
      </c>
      <c r="AQ36" s="10" t="str">
        <f ca="1">IFERROR(IF(AND(NOW()&lt;= EOMONTH(DATE(YEAR($O36),11, 1), 0), Overall!$A38&lt;&gt;"", MONTH($N36) &lt;=11, MONTH($O36) &gt;= 11), IF($S36 &lt;&gt; "", $H36/$S36, ""), ""), "")</f>
        <v/>
      </c>
      <c r="AR36" s="10" t="str">
        <f ca="1">IFERROR(IF(AND(NOW()&lt;= EOMONTH(DATE(YEAR($O36),12, 1), 0), Overall!$A38&lt;&gt;"", MONTH($N36) &lt;= 12, MONTH($O36) &gt;= 12), IF($S36 &lt;&gt; "", $H36/$S36,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 t="str">
        <f>IF(Overall!S39&lt;&gt;"",_xlfn.VALUETOTEXT(Overall!S39),"")</f>
        <v>May-Dec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IF(Overall!$A39&lt;&gt;"",IF(AND(MONTH($N37) &lt;= 1, MONTH($O37) &gt;= 1), IF($S37 &lt;&gt; "", $H37/$S37, ""), ""),"")</f>
        <v/>
      </c>
      <c r="U37" s="10" t="str">
        <f>IF(Overall!$A39&lt;&gt;"",IF(AND(MONTH($N37) &lt;= 2, MONTH($O37) &gt;= 2), IF($S37 &lt;&gt; "", $H37/$S37, ""), ""),"")</f>
        <v/>
      </c>
      <c r="V37" s="10" t="str">
        <f>IF(Overall!$A39&lt;&gt;"",IF(AND(MONTH($N37) &lt;= 3, MONTH($O37) &gt;= 3), IF($S37 &lt;&gt; "", $H37/$S37, ""), ""),"")</f>
        <v/>
      </c>
      <c r="W37" s="10" t="str">
        <f>IF(Overall!$A39&lt;&gt;"",IF(AND(MONTH($N37) &lt;= 4, MONTH($O37) &gt;= 4), IF($S37 &lt;&gt; "", $H37/$S37, ""), ""),"")</f>
        <v/>
      </c>
      <c r="X37" s="10">
        <f>IF(Overall!$A39&lt;&gt;"",IF(AND(MONTH($N37) &lt;= 5, MONTH($O37) &gt;= 5), IF($S37 &lt;&gt; "", $H37/$S37, ""), ""),"")</f>
        <v>100000</v>
      </c>
      <c r="Y37" s="10">
        <f>IF(Overall!$A39&lt;&gt;"",IF(AND(MONTH($N37) &lt;= 6, MONTH($O37) &gt;= 6), IF($S37 &lt;&gt; "", $H37/$S37, ""), ""),"")</f>
        <v>100000</v>
      </c>
      <c r="Z37" s="10">
        <f>IF(Overall!$A39&lt;&gt;"",IF(AND(MONTH($N37) &lt;= 7, MONTH($O37) &gt;= 7 ), IF($S37 &lt;&gt; "", $H37/$S37, ""), ""),"")</f>
        <v>100000</v>
      </c>
      <c r="AA37" s="10">
        <f>IF(Overall!$A39&lt;&gt;"",IF(AND(MONTH($N37) &lt;= 8, MONTH($O37) &gt;= 8), IF($S37 &lt;&gt; "", $H37/$S37, ""), ""),"")</f>
        <v>100000</v>
      </c>
      <c r="AB37" s="10">
        <f>IF(Overall!$A39&lt;&gt;"",IF(AND(MONTH($N37) &lt;= 9, MONTH($O37) &gt;= 9), IF($S37 &lt;&gt; "", $H37/$S37, ""), ""),"")</f>
        <v>100000</v>
      </c>
      <c r="AC37" s="10">
        <f>IF(Overall!$A39&lt;&gt;"",IF(AND(MONTH($N37) &lt;= 10, MONTH($O37) &gt;= 10), IF($S37 &lt;&gt; "", $H37/$S37, ""), ""),"")</f>
        <v>100000</v>
      </c>
      <c r="AD37" s="10">
        <f>IF(Overall!$A39&lt;&gt;"",IF(AND(MONTH($N37) &lt;= 11, MONTH($O37) &gt;= 11), IF($S37 &lt;&gt; "", $H37/$S37, ""), ""),"")</f>
        <v>100000</v>
      </c>
      <c r="AE37" s="10">
        <f>IF(Overall!$A39&lt;&gt;"",IF(AND(MONTH($N37) &lt;= 12, MONTH($O37) &gt;= 12), IF($S37 &lt;&gt; "", $H37/$S37, ""), ""),"")</f>
        <v>100000</v>
      </c>
      <c r="AG37" s="10" t="str">
        <f ca="1">IFERROR(IF(AND(NOW()&lt;= EOMONTH(DATE(YEAR($O37),1, 1), 0), Overall!$A39&lt;&gt;"", MONTH($N37) &lt;= 1, MONTH($O37) &gt;= 1), IF($S37 &lt;&gt; "", $H37/$S37, ""), ""), "")</f>
        <v/>
      </c>
      <c r="AH37" s="10" t="str">
        <f ca="1">IFERROR(IF(AND(NOW()&lt;= EOMONTH(DATE(YEAR($O37),2, 1), 0), Overall!$A39&lt;&gt;"", MONTH($N37) &lt;= 2, MONTH($O37) &gt;= 2), IF($S37 &lt;&gt; "", $H37/$S37, ""), ""), "")</f>
        <v/>
      </c>
      <c r="AI37" s="10" t="str">
        <f ca="1">IFERROR(IF(AND(NOW()&lt;= EOMONTH(DATE(YEAR($O37),3, 1), 0), Overall!$A39&lt;&gt;"", MONTH($N37) &lt;= 3, MONTH($O37) &gt;= 3), IF($S37 &lt;&gt; "", $H37/$S37, ""), ""), "")</f>
        <v/>
      </c>
      <c r="AJ37" s="10" t="str">
        <f ca="1">IFERROR(IF(AND(NOW()&lt;= EOMONTH(DATE(YEAR($O37),4, 1), 0), Overall!$A39&lt;&gt;"", MONTH($N37) &lt;= 4, MONTH($O37) &gt;= 4), IF($S37 &lt;&gt; "", $H37/$S37, ""), ""), "")</f>
        <v/>
      </c>
      <c r="AK37" s="10" t="str">
        <f ca="1">IFERROR(IF(AND(NOW()&lt;= EOMONTH(DATE(YEAR($O37),5, 1), 0), Overall!$A39&lt;&gt;"", MONTH($N37) &lt;= 5, MONTH($O37) &gt;= 5), IF($S37 &lt;&gt; "", $H37/$S37, ""), ""), "")</f>
        <v/>
      </c>
      <c r="AL37" s="10" t="str">
        <f ca="1">IFERROR(IF(AND(NOW()&lt;= EOMONTH(DATE(YEAR($O37),6, 1), 0), Overall!$A39&lt;&gt;"", MONTH($N37) &lt;= 6, MONTH($O37) &gt;= 6), IF($S37 &lt;&gt; "", $H37/$S37, ""), ""), "")</f>
        <v/>
      </c>
      <c r="AM37" s="10" t="str">
        <f ca="1">IFERROR(IF(AND(NOW()&lt;= EOMONTH(DATE(YEAR($O37),7, 1), 0), Overall!$A39&lt;&gt;"", MONTH($N37) &lt;= 7, MONTH($O37) &gt;= 7), IF($S37 &lt;&gt; "", $H37/$S37, ""), ""), "")</f>
        <v/>
      </c>
      <c r="AN37" s="10" t="str">
        <f ca="1">IFERROR(IF(AND(NOW()&lt;= EOMONTH(DATE(YEAR($O37),8, 1), 0), Overall!$A39&lt;&gt;"", MONTH($N37) &lt;= 8, MONTH($O37) &gt;= 8), IF($S37 &lt;&gt; "", $H37/$S37, ""), ""), "")</f>
        <v/>
      </c>
      <c r="AO37" s="10" t="str">
        <f ca="1">IFERROR(IF(AND(NOW()&lt;= EOMONTH(DATE(YEAR($O37),9, 1), 0), Overall!$A39&lt;&gt;"", MONTH($N37) &lt;= 9, MONTH($O37) &gt;= 9), IF($S37 &lt;&gt; "", $H37/$S37, ""), ""), "")</f>
        <v/>
      </c>
      <c r="AP37" s="10" t="str">
        <f ca="1">IFERROR(IF(AND(NOW()&lt;= EOMONTH(DATE(YEAR($O37),10, 1), 0), Overall!$A39&lt;&gt;"", MONTH($N37) &lt;= 10, MONTH($O37) &gt;= 10), IF($S37 &lt;&gt; "", $H37/$S37, ""), ""), "")</f>
        <v/>
      </c>
      <c r="AQ37" s="10" t="str">
        <f ca="1">IFERROR(IF(AND(NOW()&lt;= EOMONTH(DATE(YEAR($O37),11, 1), 0), Overall!$A39&lt;&gt;"", MONTH($N37) &lt;=11, MONTH($O37) &gt;= 11), IF($S37 &lt;&gt; "", $H37/$S37, ""), ""), "")</f>
        <v/>
      </c>
      <c r="AR37" s="10" t="str">
        <f ca="1">IFERROR(IF(AND(NOW()&lt;= EOMONTH(DATE(YEAR($O37),12, 1), 0), Overall!$A39&lt;&gt;"", MONTH($N37) &lt;= 12, MONTH($O37) &gt;= 12), IF($S37 &lt;&gt; "", $H37/$S37,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 t="str">
        <f>IF(Overall!S40&lt;&gt;"",_xlfn.VALUETOTEXT(Overall!S40),"")</f>
        <v>May-Dec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IF(Overall!$A40&lt;&gt;"",IF(AND(MONTH($N38) &lt;= 1, MONTH($O38) &gt;= 1), IF($S38 &lt;&gt; "", $H38/$S38, ""), ""),"")</f>
        <v/>
      </c>
      <c r="U38" s="10" t="str">
        <f>IF(Overall!$A40&lt;&gt;"",IF(AND(MONTH($N38) &lt;= 2, MONTH($O38) &gt;= 2), IF($S38 &lt;&gt; "", $H38/$S38, ""), ""),"")</f>
        <v/>
      </c>
      <c r="V38" s="10" t="str">
        <f>IF(Overall!$A40&lt;&gt;"",IF(AND(MONTH($N38) &lt;= 3, MONTH($O38) &gt;= 3), IF($S38 &lt;&gt; "", $H38/$S38, ""), ""),"")</f>
        <v/>
      </c>
      <c r="W38" s="10" t="str">
        <f>IF(Overall!$A40&lt;&gt;"",IF(AND(MONTH($N38) &lt;= 4, MONTH($O38) &gt;= 4), IF($S38 &lt;&gt; "", $H38/$S38, ""), ""),"")</f>
        <v/>
      </c>
      <c r="X38" s="10">
        <f>IF(Overall!$A40&lt;&gt;"",IF(AND(MONTH($N38) &lt;= 5, MONTH($O38) &gt;= 5), IF($S38 &lt;&gt; "", $H38/$S38, ""), ""),"")</f>
        <v>100000</v>
      </c>
      <c r="Y38" s="10">
        <f>IF(Overall!$A40&lt;&gt;"",IF(AND(MONTH($N38) &lt;= 6, MONTH($O38) &gt;= 6), IF($S38 &lt;&gt; "", $H38/$S38, ""), ""),"")</f>
        <v>100000</v>
      </c>
      <c r="Z38" s="10">
        <f>IF(Overall!$A40&lt;&gt;"",IF(AND(MONTH($N38) &lt;= 7, MONTH($O38) &gt;= 7 ), IF($S38 &lt;&gt; "", $H38/$S38, ""), ""),"")</f>
        <v>100000</v>
      </c>
      <c r="AA38" s="10">
        <f>IF(Overall!$A40&lt;&gt;"",IF(AND(MONTH($N38) &lt;= 8, MONTH($O38) &gt;= 8), IF($S38 &lt;&gt; "", $H38/$S38, ""), ""),"")</f>
        <v>100000</v>
      </c>
      <c r="AB38" s="10">
        <f>IF(Overall!$A40&lt;&gt;"",IF(AND(MONTH($N38) &lt;= 9, MONTH($O38) &gt;= 9), IF($S38 &lt;&gt; "", $H38/$S38, ""), ""),"")</f>
        <v>100000</v>
      </c>
      <c r="AC38" s="10">
        <f>IF(Overall!$A40&lt;&gt;"",IF(AND(MONTH($N38) &lt;= 10, MONTH($O38) &gt;= 10), IF($S38 &lt;&gt; "", $H38/$S38, ""), ""),"")</f>
        <v>100000</v>
      </c>
      <c r="AD38" s="10">
        <f>IF(Overall!$A40&lt;&gt;"",IF(AND(MONTH($N38) &lt;= 11, MONTH($O38) &gt;= 11), IF($S38 &lt;&gt; "", $H38/$S38, ""), ""),"")</f>
        <v>100000</v>
      </c>
      <c r="AE38" s="10">
        <f>IF(Overall!$A40&lt;&gt;"",IF(AND(MONTH($N38) &lt;= 12, MONTH($O38) &gt;= 12), IF($S38 &lt;&gt; "", $H38/$S38, ""), ""),"")</f>
        <v>100000</v>
      </c>
      <c r="AG38" s="10" t="str">
        <f ca="1">IFERROR(IF(AND(NOW()&lt;= EOMONTH(DATE(YEAR($O38),1, 1), 0), Overall!$A40&lt;&gt;"", MONTH($N38) &lt;= 1, MONTH($O38) &gt;= 1), IF($S38 &lt;&gt; "", $H38/$S38, ""), ""), "")</f>
        <v/>
      </c>
      <c r="AH38" s="10" t="str">
        <f ca="1">IFERROR(IF(AND(NOW()&lt;= EOMONTH(DATE(YEAR($O38),2, 1), 0), Overall!$A40&lt;&gt;"", MONTH($N38) &lt;= 2, MONTH($O38) &gt;= 2), IF($S38 &lt;&gt; "", $H38/$S38, ""), ""), "")</f>
        <v/>
      </c>
      <c r="AI38" s="10" t="str">
        <f ca="1">IFERROR(IF(AND(NOW()&lt;= EOMONTH(DATE(YEAR($O38),3, 1), 0), Overall!$A40&lt;&gt;"", MONTH($N38) &lt;= 3, MONTH($O38) &gt;= 3), IF($S38 &lt;&gt; "", $H38/$S38, ""), ""), "")</f>
        <v/>
      </c>
      <c r="AJ38" s="10" t="str">
        <f ca="1">IFERROR(IF(AND(NOW()&lt;= EOMONTH(DATE(YEAR($O38),4, 1), 0), Overall!$A40&lt;&gt;"", MONTH($N38) &lt;= 4, MONTH($O38) &gt;= 4), IF($S38 &lt;&gt; "", $H38/$S38, ""), ""), "")</f>
        <v/>
      </c>
      <c r="AK38" s="10" t="str">
        <f ca="1">IFERROR(IF(AND(NOW()&lt;= EOMONTH(DATE(YEAR($O38),5, 1), 0), Overall!$A40&lt;&gt;"", MONTH($N38) &lt;= 5, MONTH($O38) &gt;= 5), IF($S38 &lt;&gt; "", $H38/$S38, ""), ""), "")</f>
        <v/>
      </c>
      <c r="AL38" s="10" t="str">
        <f ca="1">IFERROR(IF(AND(NOW()&lt;= EOMONTH(DATE(YEAR($O38),6, 1), 0), Overall!$A40&lt;&gt;"", MONTH($N38) &lt;= 6, MONTH($O38) &gt;= 6), IF($S38 &lt;&gt; "", $H38/$S38, ""), ""), "")</f>
        <v/>
      </c>
      <c r="AM38" s="10" t="str">
        <f ca="1">IFERROR(IF(AND(NOW()&lt;= EOMONTH(DATE(YEAR($O38),7, 1), 0), Overall!$A40&lt;&gt;"", MONTH($N38) &lt;= 7, MONTH($O38) &gt;= 7), IF($S38 &lt;&gt; "", $H38/$S38, ""), ""), "")</f>
        <v/>
      </c>
      <c r="AN38" s="10" t="str">
        <f ca="1">IFERROR(IF(AND(NOW()&lt;= EOMONTH(DATE(YEAR($O38),8, 1), 0), Overall!$A40&lt;&gt;"", MONTH($N38) &lt;= 8, MONTH($O38) &gt;= 8), IF($S38 &lt;&gt; "", $H38/$S38, ""), ""), "")</f>
        <v/>
      </c>
      <c r="AO38" s="10" t="str">
        <f ca="1">IFERROR(IF(AND(NOW()&lt;= EOMONTH(DATE(YEAR($O38),9, 1), 0), Overall!$A40&lt;&gt;"", MONTH($N38) &lt;= 9, MONTH($O38) &gt;= 9), IF($S38 &lt;&gt; "", $H38/$S38, ""), ""), "")</f>
        <v/>
      </c>
      <c r="AP38" s="10" t="str">
        <f ca="1">IFERROR(IF(AND(NOW()&lt;= EOMONTH(DATE(YEAR($O38),10, 1), 0), Overall!$A40&lt;&gt;"", MONTH($N38) &lt;= 10, MONTH($O38) &gt;= 10), IF($S38 &lt;&gt; "", $H38/$S38, ""), ""), "")</f>
        <v/>
      </c>
      <c r="AQ38" s="10" t="str">
        <f ca="1">IFERROR(IF(AND(NOW()&lt;= EOMONTH(DATE(YEAR($O38),11, 1), 0), Overall!$A40&lt;&gt;"", MONTH($N38) &lt;=11, MONTH($O38) &gt;= 11), IF($S38 &lt;&gt; "", $H38/$S38, ""), ""), "")</f>
        <v/>
      </c>
      <c r="AR38" s="10" t="str">
        <f ca="1">IFERROR(IF(AND(NOW()&lt;= EOMONTH(DATE(YEAR($O38),12, 1), 0), Overall!$A40&lt;&gt;"", MONTH($N38) &lt;= 12, MONTH($O38) &gt;= 12), IF($S38 &lt;&gt; "", $H38/$S38,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 t="str">
        <f>IF(Overall!S41&lt;&gt;"",_xlfn.VALUETOTEXT(Overall!S41),"")</f>
        <v>May-Dec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IF(Overall!$A41&lt;&gt;"",IF(AND(MONTH($N39) &lt;= 1, MONTH($O39) &gt;= 1), IF($S39 &lt;&gt; "", $H39/$S39, ""), ""),"")</f>
        <v/>
      </c>
      <c r="U39" s="10" t="str">
        <f>IF(Overall!$A41&lt;&gt;"",IF(AND(MONTH($N39) &lt;= 2, MONTH($O39) &gt;= 2), IF($S39 &lt;&gt; "", $H39/$S39, ""), ""),"")</f>
        <v/>
      </c>
      <c r="V39" s="10" t="str">
        <f>IF(Overall!$A41&lt;&gt;"",IF(AND(MONTH($N39) &lt;= 3, MONTH($O39) &gt;= 3), IF($S39 &lt;&gt; "", $H39/$S39, ""), ""),"")</f>
        <v/>
      </c>
      <c r="W39" s="10" t="str">
        <f>IF(Overall!$A41&lt;&gt;"",IF(AND(MONTH($N39) &lt;= 4, MONTH($O39) &gt;= 4), IF($S39 &lt;&gt; "", $H39/$S39, ""), ""),"")</f>
        <v/>
      </c>
      <c r="X39" s="10">
        <f>IF(Overall!$A41&lt;&gt;"",IF(AND(MONTH($N39) &lt;= 5, MONTH($O39) &gt;= 5), IF($S39 &lt;&gt; "", $H39/$S39, ""), ""),"")</f>
        <v>100000</v>
      </c>
      <c r="Y39" s="10">
        <f>IF(Overall!$A41&lt;&gt;"",IF(AND(MONTH($N39) &lt;= 6, MONTH($O39) &gt;= 6), IF($S39 &lt;&gt; "", $H39/$S39, ""), ""),"")</f>
        <v>100000</v>
      </c>
      <c r="Z39" s="10">
        <f>IF(Overall!$A41&lt;&gt;"",IF(AND(MONTH($N39) &lt;= 7, MONTH($O39) &gt;= 7 ), IF($S39 &lt;&gt; "", $H39/$S39, ""), ""),"")</f>
        <v>100000</v>
      </c>
      <c r="AA39" s="10">
        <f>IF(Overall!$A41&lt;&gt;"",IF(AND(MONTH($N39) &lt;= 8, MONTH($O39) &gt;= 8), IF($S39 &lt;&gt; "", $H39/$S39, ""), ""),"")</f>
        <v>100000</v>
      </c>
      <c r="AB39" s="10">
        <f>IF(Overall!$A41&lt;&gt;"",IF(AND(MONTH($N39) &lt;= 9, MONTH($O39) &gt;= 9), IF($S39 &lt;&gt; "", $H39/$S39, ""), ""),"")</f>
        <v>100000</v>
      </c>
      <c r="AC39" s="10">
        <f>IF(Overall!$A41&lt;&gt;"",IF(AND(MONTH($N39) &lt;= 10, MONTH($O39) &gt;= 10), IF($S39 &lt;&gt; "", $H39/$S39, ""), ""),"")</f>
        <v>100000</v>
      </c>
      <c r="AD39" s="10">
        <f>IF(Overall!$A41&lt;&gt;"",IF(AND(MONTH($N39) &lt;= 11, MONTH($O39) &gt;= 11), IF($S39 &lt;&gt; "", $H39/$S39, ""), ""),"")</f>
        <v>100000</v>
      </c>
      <c r="AE39" s="10">
        <f>IF(Overall!$A41&lt;&gt;"",IF(AND(MONTH($N39) &lt;= 12, MONTH($O39) &gt;= 12), IF($S39 &lt;&gt; "", $H39/$S39, ""), ""),"")</f>
        <v>100000</v>
      </c>
      <c r="AG39" s="10" t="str">
        <f ca="1">IFERROR(IF(AND(NOW()&lt;= EOMONTH(DATE(YEAR($O39),1, 1), 0), Overall!$A41&lt;&gt;"", MONTH($N39) &lt;= 1, MONTH($O39) &gt;= 1), IF($S39 &lt;&gt; "", $H39/$S39, ""), ""), "")</f>
        <v/>
      </c>
      <c r="AH39" s="10" t="str">
        <f ca="1">IFERROR(IF(AND(NOW()&lt;= EOMONTH(DATE(YEAR($O39),2, 1), 0), Overall!$A41&lt;&gt;"", MONTH($N39) &lt;= 2, MONTH($O39) &gt;= 2), IF($S39 &lt;&gt; "", $H39/$S39, ""), ""), "")</f>
        <v/>
      </c>
      <c r="AI39" s="10" t="str">
        <f ca="1">IFERROR(IF(AND(NOW()&lt;= EOMONTH(DATE(YEAR($O39),3, 1), 0), Overall!$A41&lt;&gt;"", MONTH($N39) &lt;= 3, MONTH($O39) &gt;= 3), IF($S39 &lt;&gt; "", $H39/$S39, ""), ""), "")</f>
        <v/>
      </c>
      <c r="AJ39" s="10" t="str">
        <f ca="1">IFERROR(IF(AND(NOW()&lt;= EOMONTH(DATE(YEAR($O39),4, 1), 0), Overall!$A41&lt;&gt;"", MONTH($N39) &lt;= 4, MONTH($O39) &gt;= 4), IF($S39 &lt;&gt; "", $H39/$S39, ""), ""), "")</f>
        <v/>
      </c>
      <c r="AK39" s="10" t="str">
        <f ca="1">IFERROR(IF(AND(NOW()&lt;= EOMONTH(DATE(YEAR($O39),5, 1), 0), Overall!$A41&lt;&gt;"", MONTH($N39) &lt;= 5, MONTH($O39) &gt;= 5), IF($S39 &lt;&gt; "", $H39/$S39, ""), ""), "")</f>
        <v/>
      </c>
      <c r="AL39" s="10" t="str">
        <f ca="1">IFERROR(IF(AND(NOW()&lt;= EOMONTH(DATE(YEAR($O39),6, 1), 0), Overall!$A41&lt;&gt;"", MONTH($N39) &lt;= 6, MONTH($O39) &gt;= 6), IF($S39 &lt;&gt; "", $H39/$S39, ""), ""), "")</f>
        <v/>
      </c>
      <c r="AM39" s="10" t="str">
        <f ca="1">IFERROR(IF(AND(NOW()&lt;= EOMONTH(DATE(YEAR($O39),7, 1), 0), Overall!$A41&lt;&gt;"", MONTH($N39) &lt;= 7, MONTH($O39) &gt;= 7), IF($S39 &lt;&gt; "", $H39/$S39, ""), ""), "")</f>
        <v/>
      </c>
      <c r="AN39" s="10" t="str">
        <f ca="1">IFERROR(IF(AND(NOW()&lt;= EOMONTH(DATE(YEAR($O39),8, 1), 0), Overall!$A41&lt;&gt;"", MONTH($N39) &lt;= 8, MONTH($O39) &gt;= 8), IF($S39 &lt;&gt; "", $H39/$S39, ""), ""), "")</f>
        <v/>
      </c>
      <c r="AO39" s="10" t="str">
        <f ca="1">IFERROR(IF(AND(NOW()&lt;= EOMONTH(DATE(YEAR($O39),9, 1), 0), Overall!$A41&lt;&gt;"", MONTH($N39) &lt;= 9, MONTH($O39) &gt;= 9), IF($S39 &lt;&gt; "", $H39/$S39, ""), ""), "")</f>
        <v/>
      </c>
      <c r="AP39" s="10" t="str">
        <f ca="1">IFERROR(IF(AND(NOW()&lt;= EOMONTH(DATE(YEAR($O39),10, 1), 0), Overall!$A41&lt;&gt;"", MONTH($N39) &lt;= 10, MONTH($O39) &gt;= 10), IF($S39 &lt;&gt; "", $H39/$S39, ""), ""), "")</f>
        <v/>
      </c>
      <c r="AQ39" s="10" t="str">
        <f ca="1">IFERROR(IF(AND(NOW()&lt;= EOMONTH(DATE(YEAR($O39),11, 1), 0), Overall!$A41&lt;&gt;"", MONTH($N39) &lt;=11, MONTH($O39) &gt;= 11), IF($S39 &lt;&gt; "", $H39/$S39, ""), ""), "")</f>
        <v/>
      </c>
      <c r="AR39" s="10" t="str">
        <f ca="1">IFERROR(IF(AND(NOW()&lt;= EOMONTH(DATE(YEAR($O39),12, 1), 0), Overall!$A41&lt;&gt;"", MONTH($N39) &lt;= 12, MONTH($O39) &gt;= 12), IF($S39 &lt;&gt; "", $H39/$S39,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 t="str">
        <f>IF(Overall!S42&lt;&gt;"",_xlfn.VALUETOTEXT(Overall!S42),"")</f>
        <v>May-Dec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IF(Overall!$A42&lt;&gt;"",IF(AND(MONTH($N40) &lt;= 1, MONTH($O40) &gt;= 1), IF($S40 &lt;&gt; "", $H40/$S40, ""), ""),"")</f>
        <v/>
      </c>
      <c r="U40" s="10" t="str">
        <f>IF(Overall!$A42&lt;&gt;"",IF(AND(MONTH($N40) &lt;= 2, MONTH($O40) &gt;= 2), IF($S40 &lt;&gt; "", $H40/$S40, ""), ""),"")</f>
        <v/>
      </c>
      <c r="V40" s="10" t="str">
        <f>IF(Overall!$A42&lt;&gt;"",IF(AND(MONTH($N40) &lt;= 3, MONTH($O40) &gt;= 3), IF($S40 &lt;&gt; "", $H40/$S40, ""), ""),"")</f>
        <v/>
      </c>
      <c r="W40" s="10" t="str">
        <f>IF(Overall!$A42&lt;&gt;"",IF(AND(MONTH($N40) &lt;= 4, MONTH($O40) &gt;= 4), IF($S40 &lt;&gt; "", $H40/$S40, ""), ""),"")</f>
        <v/>
      </c>
      <c r="X40" s="10">
        <f>IF(Overall!$A42&lt;&gt;"",IF(AND(MONTH($N40) &lt;= 5, MONTH($O40) &gt;= 5), IF($S40 &lt;&gt; "", $H40/$S40, ""), ""),"")</f>
        <v>200000</v>
      </c>
      <c r="Y40" s="10">
        <f>IF(Overall!$A42&lt;&gt;"",IF(AND(MONTH($N40) &lt;= 6, MONTH($O40) &gt;= 6), IF($S40 &lt;&gt; "", $H40/$S40, ""), ""),"")</f>
        <v>200000</v>
      </c>
      <c r="Z40" s="10">
        <f>IF(Overall!$A42&lt;&gt;"",IF(AND(MONTH($N40) &lt;= 7, MONTH($O40) &gt;= 7 ), IF($S40 &lt;&gt; "", $H40/$S40, ""), ""),"")</f>
        <v>200000</v>
      </c>
      <c r="AA40" s="10">
        <f>IF(Overall!$A42&lt;&gt;"",IF(AND(MONTH($N40) &lt;= 8, MONTH($O40) &gt;= 8), IF($S40 &lt;&gt; "", $H40/$S40, ""), ""),"")</f>
        <v>200000</v>
      </c>
      <c r="AB40" s="10">
        <f>IF(Overall!$A42&lt;&gt;"",IF(AND(MONTH($N40) &lt;= 9, MONTH($O40) &gt;= 9), IF($S40 &lt;&gt; "", $H40/$S40, ""), ""),"")</f>
        <v>200000</v>
      </c>
      <c r="AC40" s="10">
        <f>IF(Overall!$A42&lt;&gt;"",IF(AND(MONTH($N40) &lt;= 10, MONTH($O40) &gt;= 10), IF($S40 &lt;&gt; "", $H40/$S40, ""), ""),"")</f>
        <v>200000</v>
      </c>
      <c r="AD40" s="10">
        <f>IF(Overall!$A42&lt;&gt;"",IF(AND(MONTH($N40) &lt;= 11, MONTH($O40) &gt;= 11), IF($S40 &lt;&gt; "", $H40/$S40, ""), ""),"")</f>
        <v>200000</v>
      </c>
      <c r="AE40" s="10">
        <f>IF(Overall!$A42&lt;&gt;"",IF(AND(MONTH($N40) &lt;= 12, MONTH($O40) &gt;= 12), IF($S40 &lt;&gt; "", $H40/$S40, ""), ""),"")</f>
        <v>200000</v>
      </c>
      <c r="AG40" s="10" t="str">
        <f ca="1">IFERROR(IF(AND(NOW()&lt;= EOMONTH(DATE(YEAR($O40),1, 1), 0), Overall!$A42&lt;&gt;"", MONTH($N40) &lt;= 1, MONTH($O40) &gt;= 1), IF($S40 &lt;&gt; "", $H40/$S40, ""), ""), "")</f>
        <v/>
      </c>
      <c r="AH40" s="10" t="str">
        <f ca="1">IFERROR(IF(AND(NOW()&lt;= EOMONTH(DATE(YEAR($O40),2, 1), 0), Overall!$A42&lt;&gt;"", MONTH($N40) &lt;= 2, MONTH($O40) &gt;= 2), IF($S40 &lt;&gt; "", $H40/$S40, ""), ""), "")</f>
        <v/>
      </c>
      <c r="AI40" s="10" t="str">
        <f ca="1">IFERROR(IF(AND(NOW()&lt;= EOMONTH(DATE(YEAR($O40),3, 1), 0), Overall!$A42&lt;&gt;"", MONTH($N40) &lt;= 3, MONTH($O40) &gt;= 3), IF($S40 &lt;&gt; "", $H40/$S40, ""), ""), "")</f>
        <v/>
      </c>
      <c r="AJ40" s="10" t="str">
        <f ca="1">IFERROR(IF(AND(NOW()&lt;= EOMONTH(DATE(YEAR($O40),4, 1), 0), Overall!$A42&lt;&gt;"", MONTH($N40) &lt;= 4, MONTH($O40) &gt;= 4), IF($S40 &lt;&gt; "", $H40/$S40, ""), ""), "")</f>
        <v/>
      </c>
      <c r="AK40" s="10" t="str">
        <f ca="1">IFERROR(IF(AND(NOW()&lt;= EOMONTH(DATE(YEAR($O40),5, 1), 0), Overall!$A42&lt;&gt;"", MONTH($N40) &lt;= 5, MONTH($O40) &gt;= 5), IF($S40 &lt;&gt; "", $H40/$S40, ""), ""), "")</f>
        <v/>
      </c>
      <c r="AL40" s="10" t="str">
        <f ca="1">IFERROR(IF(AND(NOW()&lt;= EOMONTH(DATE(YEAR($O40),6, 1), 0), Overall!$A42&lt;&gt;"", MONTH($N40) &lt;= 6, MONTH($O40) &gt;= 6), IF($S40 &lt;&gt; "", $H40/$S40, ""), ""), "")</f>
        <v/>
      </c>
      <c r="AM40" s="10" t="str">
        <f ca="1">IFERROR(IF(AND(NOW()&lt;= EOMONTH(DATE(YEAR($O40),7, 1), 0), Overall!$A42&lt;&gt;"", MONTH($N40) &lt;= 7, MONTH($O40) &gt;= 7), IF($S40 &lt;&gt; "", $H40/$S40, ""), ""), "")</f>
        <v/>
      </c>
      <c r="AN40" s="10" t="str">
        <f ca="1">IFERROR(IF(AND(NOW()&lt;= EOMONTH(DATE(YEAR($O40),8, 1), 0), Overall!$A42&lt;&gt;"", MONTH($N40) &lt;= 8, MONTH($O40) &gt;= 8), IF($S40 &lt;&gt; "", $H40/$S40, ""), ""), "")</f>
        <v/>
      </c>
      <c r="AO40" s="10" t="str">
        <f ca="1">IFERROR(IF(AND(NOW()&lt;= EOMONTH(DATE(YEAR($O40),9, 1), 0), Overall!$A42&lt;&gt;"", MONTH($N40) &lt;= 9, MONTH($O40) &gt;= 9), IF($S40 &lt;&gt; "", $H40/$S40, ""), ""), "")</f>
        <v/>
      </c>
      <c r="AP40" s="10" t="str">
        <f ca="1">IFERROR(IF(AND(NOW()&lt;= EOMONTH(DATE(YEAR($O40),10, 1), 0), Overall!$A42&lt;&gt;"", MONTH($N40) &lt;= 10, MONTH($O40) &gt;= 10), IF($S40 &lt;&gt; "", $H40/$S40, ""), ""), "")</f>
        <v/>
      </c>
      <c r="AQ40" s="10" t="str">
        <f ca="1">IFERROR(IF(AND(NOW()&lt;= EOMONTH(DATE(YEAR($O40),11, 1), 0), Overall!$A42&lt;&gt;"", MONTH($N40) &lt;=11, MONTH($O40) &gt;= 11), IF($S40 &lt;&gt; "", $H40/$S40, ""), ""), "")</f>
        <v/>
      </c>
      <c r="AR40" s="10" t="str">
        <f ca="1">IFERROR(IF(AND(NOW()&lt;= EOMONTH(DATE(YEAR($O40),12, 1), 0), Overall!$A42&lt;&gt;"", MONTH($N40) &lt;= 12, MONTH($O40) &gt;= 12), IF($S40 &lt;&gt; "", $H40/$S40,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 t="str">
        <f>IF(Overall!S43&lt;&gt;"",_xlfn.VALUETOTEXT(Overall!S43),"")</f>
        <v>May-Dec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IF(Overall!$A43&lt;&gt;"",IF(AND(MONTH($N41) &lt;= 1, MONTH($O41) &gt;= 1), IF($S41 &lt;&gt; "", $H41/$S41, ""), ""),"")</f>
        <v/>
      </c>
      <c r="U41" s="10" t="str">
        <f>IF(Overall!$A43&lt;&gt;"",IF(AND(MONTH($N41) &lt;= 2, MONTH($O41) &gt;= 2), IF($S41 &lt;&gt; "", $H41/$S41, ""), ""),"")</f>
        <v/>
      </c>
      <c r="V41" s="10" t="str">
        <f>IF(Overall!$A43&lt;&gt;"",IF(AND(MONTH($N41) &lt;= 3, MONTH($O41) &gt;= 3), IF($S41 &lt;&gt; "", $H41/$S41, ""), ""),"")</f>
        <v/>
      </c>
      <c r="W41" s="10" t="str">
        <f>IF(Overall!$A43&lt;&gt;"",IF(AND(MONTH($N41) &lt;= 4, MONTH($O41) &gt;= 4), IF($S41 &lt;&gt; "", $H41/$S41, ""), ""),"")</f>
        <v/>
      </c>
      <c r="X41" s="10">
        <f>IF(Overall!$A43&lt;&gt;"",IF(AND(MONTH($N41) &lt;= 5, MONTH($O41) &gt;= 5), IF($S41 &lt;&gt; "", $H41/$S41, ""), ""),"")</f>
        <v>154000</v>
      </c>
      <c r="Y41" s="10">
        <f>IF(Overall!$A43&lt;&gt;"",IF(AND(MONTH($N41) &lt;= 6, MONTH($O41) &gt;= 6), IF($S41 &lt;&gt; "", $H41/$S41, ""), ""),"")</f>
        <v>154000</v>
      </c>
      <c r="Z41" s="10">
        <f>IF(Overall!$A43&lt;&gt;"",IF(AND(MONTH($N41) &lt;= 7, MONTH($O41) &gt;= 7 ), IF($S41 &lt;&gt; "", $H41/$S41, ""), ""),"")</f>
        <v>154000</v>
      </c>
      <c r="AA41" s="10">
        <f>IF(Overall!$A43&lt;&gt;"",IF(AND(MONTH($N41) &lt;= 8, MONTH($O41) &gt;= 8), IF($S41 &lt;&gt; "", $H41/$S41, ""), ""),"")</f>
        <v>154000</v>
      </c>
      <c r="AB41" s="10">
        <f>IF(Overall!$A43&lt;&gt;"",IF(AND(MONTH($N41) &lt;= 9, MONTH($O41) &gt;= 9), IF($S41 &lt;&gt; "", $H41/$S41, ""), ""),"")</f>
        <v>154000</v>
      </c>
      <c r="AC41" s="10">
        <f>IF(Overall!$A43&lt;&gt;"",IF(AND(MONTH($N41) &lt;= 10, MONTH($O41) &gt;= 10), IF($S41 &lt;&gt; "", $H41/$S41, ""), ""),"")</f>
        <v>154000</v>
      </c>
      <c r="AD41" s="10">
        <f>IF(Overall!$A43&lt;&gt;"",IF(AND(MONTH($N41) &lt;= 11, MONTH($O41) &gt;= 11), IF($S41 &lt;&gt; "", $H41/$S41, ""), ""),"")</f>
        <v>154000</v>
      </c>
      <c r="AE41" s="10">
        <f>IF(Overall!$A43&lt;&gt;"",IF(AND(MONTH($N41) &lt;= 12, MONTH($O41) &gt;= 12), IF($S41 &lt;&gt; "", $H41/$S41, ""), ""),"")</f>
        <v>154000</v>
      </c>
      <c r="AG41" s="10" t="str">
        <f ca="1">IFERROR(IF(AND(NOW()&lt;= EOMONTH(DATE(YEAR($O41),1, 1), 0), Overall!$A43&lt;&gt;"", MONTH($N41) &lt;= 1, MONTH($O41) &gt;= 1), IF($S41 &lt;&gt; "", $H41/$S41, ""), ""), "")</f>
        <v/>
      </c>
      <c r="AH41" s="10" t="str">
        <f ca="1">IFERROR(IF(AND(NOW()&lt;= EOMONTH(DATE(YEAR($O41),2, 1), 0), Overall!$A43&lt;&gt;"", MONTH($N41) &lt;= 2, MONTH($O41) &gt;= 2), IF($S41 &lt;&gt; "", $H41/$S41, ""), ""), "")</f>
        <v/>
      </c>
      <c r="AI41" s="10" t="str">
        <f ca="1">IFERROR(IF(AND(NOW()&lt;= EOMONTH(DATE(YEAR($O41),3, 1), 0), Overall!$A43&lt;&gt;"", MONTH($N41) &lt;= 3, MONTH($O41) &gt;= 3), IF($S41 &lt;&gt; "", $H41/$S41, ""), ""), "")</f>
        <v/>
      </c>
      <c r="AJ41" s="10" t="str">
        <f ca="1">IFERROR(IF(AND(NOW()&lt;= EOMONTH(DATE(YEAR($O41),4, 1), 0), Overall!$A43&lt;&gt;"", MONTH($N41) &lt;= 4, MONTH($O41) &gt;= 4), IF($S41 &lt;&gt; "", $H41/$S41, ""), ""), "")</f>
        <v/>
      </c>
      <c r="AK41" s="10" t="str">
        <f ca="1">IFERROR(IF(AND(NOW()&lt;= EOMONTH(DATE(YEAR($O41),5, 1), 0), Overall!$A43&lt;&gt;"", MONTH($N41) &lt;= 5, MONTH($O41) &gt;= 5), IF($S41 &lt;&gt; "", $H41/$S41, ""), ""), "")</f>
        <v/>
      </c>
      <c r="AL41" s="10" t="str">
        <f ca="1">IFERROR(IF(AND(NOW()&lt;= EOMONTH(DATE(YEAR($O41),6, 1), 0), Overall!$A43&lt;&gt;"", MONTH($N41) &lt;= 6, MONTH($O41) &gt;= 6), IF($S41 &lt;&gt; "", $H41/$S41, ""), ""), "")</f>
        <v/>
      </c>
      <c r="AM41" s="10" t="str">
        <f ca="1">IFERROR(IF(AND(NOW()&lt;= EOMONTH(DATE(YEAR($O41),7, 1), 0), Overall!$A43&lt;&gt;"", MONTH($N41) &lt;= 7, MONTH($O41) &gt;= 7), IF($S41 &lt;&gt; "", $H41/$S41, ""), ""), "")</f>
        <v/>
      </c>
      <c r="AN41" s="10" t="str">
        <f ca="1">IFERROR(IF(AND(NOW()&lt;= EOMONTH(DATE(YEAR($O41),8, 1), 0), Overall!$A43&lt;&gt;"", MONTH($N41) &lt;= 8, MONTH($O41) &gt;= 8), IF($S41 &lt;&gt; "", $H41/$S41, ""), ""), "")</f>
        <v/>
      </c>
      <c r="AO41" s="10" t="str">
        <f ca="1">IFERROR(IF(AND(NOW()&lt;= EOMONTH(DATE(YEAR($O41),9, 1), 0), Overall!$A43&lt;&gt;"", MONTH($N41) &lt;= 9, MONTH($O41) &gt;= 9), IF($S41 &lt;&gt; "", $H41/$S41, ""), ""), "")</f>
        <v/>
      </c>
      <c r="AP41" s="10" t="str">
        <f ca="1">IFERROR(IF(AND(NOW()&lt;= EOMONTH(DATE(YEAR($O41),10, 1), 0), Overall!$A43&lt;&gt;"", MONTH($N41) &lt;= 10, MONTH($O41) &gt;= 10), IF($S41 &lt;&gt; "", $H41/$S41, ""), ""), "")</f>
        <v/>
      </c>
      <c r="AQ41" s="10" t="str">
        <f ca="1">IFERROR(IF(AND(NOW()&lt;= EOMONTH(DATE(YEAR($O41),11, 1), 0), Overall!$A43&lt;&gt;"", MONTH($N41) &lt;=11, MONTH($O41) &gt;= 11), IF($S41 &lt;&gt; "", $H41/$S41, ""), ""), "")</f>
        <v/>
      </c>
      <c r="AR41" s="10" t="str">
        <f ca="1">IFERROR(IF(AND(NOW()&lt;= EOMONTH(DATE(YEAR($O41),12, 1), 0), Overall!$A43&lt;&gt;"", MONTH($N41) &lt;= 12, MONTH($O41) &gt;= 12), IF($S41 &lt;&gt; "", $H41/$S41,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 t="str">
        <f>IF(Overall!S44&lt;&gt;"",_xlfn.VALUETOTEXT(Overall!S44),"")</f>
        <v>May-Dec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IF(Overall!$A44&lt;&gt;"",IF(AND(MONTH($N42) &lt;= 1, MONTH($O42) &gt;= 1), IF($S42 &lt;&gt; "", $H42/$S42, ""), ""),"")</f>
        <v/>
      </c>
      <c r="U42" s="10" t="str">
        <f>IF(Overall!$A44&lt;&gt;"",IF(AND(MONTH($N42) &lt;= 2, MONTH($O42) &gt;= 2), IF($S42 &lt;&gt; "", $H42/$S42, ""), ""),"")</f>
        <v/>
      </c>
      <c r="V42" s="10" t="str">
        <f>IF(Overall!$A44&lt;&gt;"",IF(AND(MONTH($N42) &lt;= 3, MONTH($O42) &gt;= 3), IF($S42 &lt;&gt; "", $H42/$S42, ""), ""),"")</f>
        <v/>
      </c>
      <c r="W42" s="10" t="str">
        <f>IF(Overall!$A44&lt;&gt;"",IF(AND(MONTH($N42) &lt;= 4, MONTH($O42) &gt;= 4), IF($S42 &lt;&gt; "", $H42/$S42, ""), ""),"")</f>
        <v/>
      </c>
      <c r="X42" s="10">
        <f>IF(Overall!$A44&lt;&gt;"",IF(AND(MONTH($N42) &lt;= 5, MONTH($O42) &gt;= 5), IF($S42 &lt;&gt; "", $H42/$S42, ""), ""),"")</f>
        <v>100000</v>
      </c>
      <c r="Y42" s="10">
        <f>IF(Overall!$A44&lt;&gt;"",IF(AND(MONTH($N42) &lt;= 6, MONTH($O42) &gt;= 6), IF($S42 &lt;&gt; "", $H42/$S42, ""), ""),"")</f>
        <v>100000</v>
      </c>
      <c r="Z42" s="10">
        <f>IF(Overall!$A44&lt;&gt;"",IF(AND(MONTH($N42) &lt;= 7, MONTH($O42) &gt;= 7 ), IF($S42 &lt;&gt; "", $H42/$S42, ""), ""),"")</f>
        <v>100000</v>
      </c>
      <c r="AA42" s="10">
        <f>IF(Overall!$A44&lt;&gt;"",IF(AND(MONTH($N42) &lt;= 8, MONTH($O42) &gt;= 8), IF($S42 &lt;&gt; "", $H42/$S42, ""), ""),"")</f>
        <v>100000</v>
      </c>
      <c r="AB42" s="10">
        <f>IF(Overall!$A44&lt;&gt;"",IF(AND(MONTH($N42) &lt;= 9, MONTH($O42) &gt;= 9), IF($S42 &lt;&gt; "", $H42/$S42, ""), ""),"")</f>
        <v>100000</v>
      </c>
      <c r="AC42" s="10">
        <f>IF(Overall!$A44&lt;&gt;"",IF(AND(MONTH($N42) &lt;= 10, MONTH($O42) &gt;= 10), IF($S42 &lt;&gt; "", $H42/$S42, ""), ""),"")</f>
        <v>100000</v>
      </c>
      <c r="AD42" s="10">
        <f>IF(Overall!$A44&lt;&gt;"",IF(AND(MONTH($N42) &lt;= 11, MONTH($O42) &gt;= 11), IF($S42 &lt;&gt; "", $H42/$S42, ""), ""),"")</f>
        <v>100000</v>
      </c>
      <c r="AE42" s="10">
        <f>IF(Overall!$A44&lt;&gt;"",IF(AND(MONTH($N42) &lt;= 12, MONTH($O42) &gt;= 12), IF($S42 &lt;&gt; "", $H42/$S42, ""), ""),"")</f>
        <v>100000</v>
      </c>
      <c r="AG42" s="10" t="str">
        <f ca="1">IFERROR(IF(AND(NOW()&lt;= EOMONTH(DATE(YEAR($O42),1, 1), 0), Overall!$A44&lt;&gt;"", MONTH($N42) &lt;= 1, MONTH($O42) &gt;= 1), IF($S42 &lt;&gt; "", $H42/$S42, ""), ""), "")</f>
        <v/>
      </c>
      <c r="AH42" s="10" t="str">
        <f ca="1">IFERROR(IF(AND(NOW()&lt;= EOMONTH(DATE(YEAR($O42),2, 1), 0), Overall!$A44&lt;&gt;"", MONTH($N42) &lt;= 2, MONTH($O42) &gt;= 2), IF($S42 &lt;&gt; "", $H42/$S42, ""), ""), "")</f>
        <v/>
      </c>
      <c r="AI42" s="10" t="str">
        <f ca="1">IFERROR(IF(AND(NOW()&lt;= EOMONTH(DATE(YEAR($O42),3, 1), 0), Overall!$A44&lt;&gt;"", MONTH($N42) &lt;= 3, MONTH($O42) &gt;= 3), IF($S42 &lt;&gt; "", $H42/$S42, ""), ""), "")</f>
        <v/>
      </c>
      <c r="AJ42" s="10" t="str">
        <f ca="1">IFERROR(IF(AND(NOW()&lt;= EOMONTH(DATE(YEAR($O42),4, 1), 0), Overall!$A44&lt;&gt;"", MONTH($N42) &lt;= 4, MONTH($O42) &gt;= 4), IF($S42 &lt;&gt; "", $H42/$S42, ""), ""), "")</f>
        <v/>
      </c>
      <c r="AK42" s="10" t="str">
        <f ca="1">IFERROR(IF(AND(NOW()&lt;= EOMONTH(DATE(YEAR($O42),5, 1), 0), Overall!$A44&lt;&gt;"", MONTH($N42) &lt;= 5, MONTH($O42) &gt;= 5), IF($S42 &lt;&gt; "", $H42/$S42, ""), ""), "")</f>
        <v/>
      </c>
      <c r="AL42" s="10" t="str">
        <f ca="1">IFERROR(IF(AND(NOW()&lt;= EOMONTH(DATE(YEAR($O42),6, 1), 0), Overall!$A44&lt;&gt;"", MONTH($N42) &lt;= 6, MONTH($O42) &gt;= 6), IF($S42 &lt;&gt; "", $H42/$S42, ""), ""), "")</f>
        <v/>
      </c>
      <c r="AM42" s="10" t="str">
        <f ca="1">IFERROR(IF(AND(NOW()&lt;= EOMONTH(DATE(YEAR($O42),7, 1), 0), Overall!$A44&lt;&gt;"", MONTH($N42) &lt;= 7, MONTH($O42) &gt;= 7), IF($S42 &lt;&gt; "", $H42/$S42, ""), ""), "")</f>
        <v/>
      </c>
      <c r="AN42" s="10" t="str">
        <f ca="1">IFERROR(IF(AND(NOW()&lt;= EOMONTH(DATE(YEAR($O42),8, 1), 0), Overall!$A44&lt;&gt;"", MONTH($N42) &lt;= 8, MONTH($O42) &gt;= 8), IF($S42 &lt;&gt; "", $H42/$S42, ""), ""), "")</f>
        <v/>
      </c>
      <c r="AO42" s="10" t="str">
        <f ca="1">IFERROR(IF(AND(NOW()&lt;= EOMONTH(DATE(YEAR($O42),9, 1), 0), Overall!$A44&lt;&gt;"", MONTH($N42) &lt;= 9, MONTH($O42) &gt;= 9), IF($S42 &lt;&gt; "", $H42/$S42, ""), ""), "")</f>
        <v/>
      </c>
      <c r="AP42" s="10" t="str">
        <f ca="1">IFERROR(IF(AND(NOW()&lt;= EOMONTH(DATE(YEAR($O42),10, 1), 0), Overall!$A44&lt;&gt;"", MONTH($N42) &lt;= 10, MONTH($O42) &gt;= 10), IF($S42 &lt;&gt; "", $H42/$S42, ""), ""), "")</f>
        <v/>
      </c>
      <c r="AQ42" s="10" t="str">
        <f ca="1">IFERROR(IF(AND(NOW()&lt;= EOMONTH(DATE(YEAR($O42),11, 1), 0), Overall!$A44&lt;&gt;"", MONTH($N42) &lt;=11, MONTH($O42) &gt;= 11), IF($S42 &lt;&gt; "", $H42/$S42, ""), ""), "")</f>
        <v/>
      </c>
      <c r="AR42" s="10" t="str">
        <f ca="1">IFERROR(IF(AND(NOW()&lt;= EOMONTH(DATE(YEAR($O42),12, 1), 0), Overall!$A44&lt;&gt;"", MONTH($N42) &lt;= 12, MONTH($O42) &gt;= 12), IF($S42 &lt;&gt; "", $H42/$S42,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 t="str">
        <f>IF(Overall!S45&lt;&gt;"",_xlfn.VALUETOTEXT(Overall!S45),"")</f>
        <v>May-Dec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IF(Overall!$A45&lt;&gt;"",IF(AND(MONTH($N43) &lt;= 1, MONTH($O43) &gt;= 1), IF($S43 &lt;&gt; "", $H43/$S43, ""), ""),"")</f>
        <v/>
      </c>
      <c r="U43" s="10" t="str">
        <f>IF(Overall!$A45&lt;&gt;"",IF(AND(MONTH($N43) &lt;= 2, MONTH($O43) &gt;= 2), IF($S43 &lt;&gt; "", $H43/$S43, ""), ""),"")</f>
        <v/>
      </c>
      <c r="V43" s="10" t="str">
        <f>IF(Overall!$A45&lt;&gt;"",IF(AND(MONTH($N43) &lt;= 3, MONTH($O43) &gt;= 3), IF($S43 &lt;&gt; "", $H43/$S43, ""), ""),"")</f>
        <v/>
      </c>
      <c r="W43" s="10" t="str">
        <f>IF(Overall!$A45&lt;&gt;"",IF(AND(MONTH($N43) &lt;= 4, MONTH($O43) &gt;= 4), IF($S43 &lt;&gt; "", $H43/$S43, ""), ""),"")</f>
        <v/>
      </c>
      <c r="X43" s="10">
        <f>IF(Overall!$A45&lt;&gt;"",IF(AND(MONTH($N43) &lt;= 5, MONTH($O43) &gt;= 5), IF($S43 &lt;&gt; "", $H43/$S43, ""), ""),"")</f>
        <v>100000</v>
      </c>
      <c r="Y43" s="10">
        <f>IF(Overall!$A45&lt;&gt;"",IF(AND(MONTH($N43) &lt;= 6, MONTH($O43) &gt;= 6), IF($S43 &lt;&gt; "", $H43/$S43, ""), ""),"")</f>
        <v>100000</v>
      </c>
      <c r="Z43" s="10">
        <f>IF(Overall!$A45&lt;&gt;"",IF(AND(MONTH($N43) &lt;= 7, MONTH($O43) &gt;= 7 ), IF($S43 &lt;&gt; "", $H43/$S43, ""), ""),"")</f>
        <v>100000</v>
      </c>
      <c r="AA43" s="10">
        <f>IF(Overall!$A45&lt;&gt;"",IF(AND(MONTH($N43) &lt;= 8, MONTH($O43) &gt;= 8), IF($S43 &lt;&gt; "", $H43/$S43, ""), ""),"")</f>
        <v>100000</v>
      </c>
      <c r="AB43" s="10">
        <f>IF(Overall!$A45&lt;&gt;"",IF(AND(MONTH($N43) &lt;= 9, MONTH($O43) &gt;= 9), IF($S43 &lt;&gt; "", $H43/$S43, ""), ""),"")</f>
        <v>100000</v>
      </c>
      <c r="AC43" s="10">
        <f>IF(Overall!$A45&lt;&gt;"",IF(AND(MONTH($N43) &lt;= 10, MONTH($O43) &gt;= 10), IF($S43 &lt;&gt; "", $H43/$S43, ""), ""),"")</f>
        <v>100000</v>
      </c>
      <c r="AD43" s="10">
        <f>IF(Overall!$A45&lt;&gt;"",IF(AND(MONTH($N43) &lt;= 11, MONTH($O43) &gt;= 11), IF($S43 &lt;&gt; "", $H43/$S43, ""), ""),"")</f>
        <v>100000</v>
      </c>
      <c r="AE43" s="10">
        <f>IF(Overall!$A45&lt;&gt;"",IF(AND(MONTH($N43) &lt;= 12, MONTH($O43) &gt;= 12), IF($S43 &lt;&gt; "", $H43/$S43, ""), ""),"")</f>
        <v>100000</v>
      </c>
      <c r="AG43" s="10" t="str">
        <f ca="1">IFERROR(IF(AND(NOW()&lt;= EOMONTH(DATE(YEAR($O43),1, 1), 0), Overall!$A45&lt;&gt;"", MONTH($N43) &lt;= 1, MONTH($O43) &gt;= 1), IF($S43 &lt;&gt; "", $H43/$S43, ""), ""), "")</f>
        <v/>
      </c>
      <c r="AH43" s="10" t="str">
        <f ca="1">IFERROR(IF(AND(NOW()&lt;= EOMONTH(DATE(YEAR($O43),2, 1), 0), Overall!$A45&lt;&gt;"", MONTH($N43) &lt;= 2, MONTH($O43) &gt;= 2), IF($S43 &lt;&gt; "", $H43/$S43, ""), ""), "")</f>
        <v/>
      </c>
      <c r="AI43" s="10" t="str">
        <f ca="1">IFERROR(IF(AND(NOW()&lt;= EOMONTH(DATE(YEAR($O43),3, 1), 0), Overall!$A45&lt;&gt;"", MONTH($N43) &lt;= 3, MONTH($O43) &gt;= 3), IF($S43 &lt;&gt; "", $H43/$S43, ""), ""), "")</f>
        <v/>
      </c>
      <c r="AJ43" s="10" t="str">
        <f ca="1">IFERROR(IF(AND(NOW()&lt;= EOMONTH(DATE(YEAR($O43),4, 1), 0), Overall!$A45&lt;&gt;"", MONTH($N43) &lt;= 4, MONTH($O43) &gt;= 4), IF($S43 &lt;&gt; "", $H43/$S43, ""), ""), "")</f>
        <v/>
      </c>
      <c r="AK43" s="10" t="str">
        <f ca="1">IFERROR(IF(AND(NOW()&lt;= EOMONTH(DATE(YEAR($O43),5, 1), 0), Overall!$A45&lt;&gt;"", MONTH($N43) &lt;= 5, MONTH($O43) &gt;= 5), IF($S43 &lt;&gt; "", $H43/$S43, ""), ""), "")</f>
        <v/>
      </c>
      <c r="AL43" s="10" t="str">
        <f ca="1">IFERROR(IF(AND(NOW()&lt;= EOMONTH(DATE(YEAR($O43),6, 1), 0), Overall!$A45&lt;&gt;"", MONTH($N43) &lt;= 6, MONTH($O43) &gt;= 6), IF($S43 &lt;&gt; "", $H43/$S43, ""), ""), "")</f>
        <v/>
      </c>
      <c r="AM43" s="10" t="str">
        <f ca="1">IFERROR(IF(AND(NOW()&lt;= EOMONTH(DATE(YEAR($O43),7, 1), 0), Overall!$A45&lt;&gt;"", MONTH($N43) &lt;= 7, MONTH($O43) &gt;= 7), IF($S43 &lt;&gt; "", $H43/$S43, ""), ""), "")</f>
        <v/>
      </c>
      <c r="AN43" s="10" t="str">
        <f ca="1">IFERROR(IF(AND(NOW()&lt;= EOMONTH(DATE(YEAR($O43),8, 1), 0), Overall!$A45&lt;&gt;"", MONTH($N43) &lt;= 8, MONTH($O43) &gt;= 8), IF($S43 &lt;&gt; "", $H43/$S43, ""), ""), "")</f>
        <v/>
      </c>
      <c r="AO43" s="10" t="str">
        <f ca="1">IFERROR(IF(AND(NOW()&lt;= EOMONTH(DATE(YEAR($O43),9, 1), 0), Overall!$A45&lt;&gt;"", MONTH($N43) &lt;= 9, MONTH($O43) &gt;= 9), IF($S43 &lt;&gt; "", $H43/$S43, ""), ""), "")</f>
        <v/>
      </c>
      <c r="AP43" s="10" t="str">
        <f ca="1">IFERROR(IF(AND(NOW()&lt;= EOMONTH(DATE(YEAR($O43),10, 1), 0), Overall!$A45&lt;&gt;"", MONTH($N43) &lt;= 10, MONTH($O43) &gt;= 10), IF($S43 &lt;&gt; "", $H43/$S43, ""), ""), "")</f>
        <v/>
      </c>
      <c r="AQ43" s="10" t="str">
        <f ca="1">IFERROR(IF(AND(NOW()&lt;= EOMONTH(DATE(YEAR($O43),11, 1), 0), Overall!$A45&lt;&gt;"", MONTH($N43) &lt;=11, MONTH($O43) &gt;= 11), IF($S43 &lt;&gt; "", $H43/$S43, ""), ""), "")</f>
        <v/>
      </c>
      <c r="AR43" s="10" t="str">
        <f ca="1">IFERROR(IF(AND(NOW()&lt;= EOMONTH(DATE(YEAR($O43),12, 1), 0), Overall!$A45&lt;&gt;"", MONTH($N43) &lt;= 12, MONTH($O43) &gt;= 12), IF($S43 &lt;&gt; "", $H43/$S43,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 t="str">
        <f>IF(Overall!S46&lt;&gt;"",_xlfn.VALUETOTEXT(Overall!S46),"")</f>
        <v>May-Dec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IF(Overall!$A46&lt;&gt;"",IF(AND(MONTH($N44) &lt;= 1, MONTH($O44) &gt;= 1), IF($S44 &lt;&gt; "", $H44/$S44, ""), ""),"")</f>
        <v/>
      </c>
      <c r="U44" s="10" t="str">
        <f>IF(Overall!$A46&lt;&gt;"",IF(AND(MONTH($N44) &lt;= 2, MONTH($O44) &gt;= 2), IF($S44 &lt;&gt; "", $H44/$S44, ""), ""),"")</f>
        <v/>
      </c>
      <c r="V44" s="10" t="str">
        <f>IF(Overall!$A46&lt;&gt;"",IF(AND(MONTH($N44) &lt;= 3, MONTH($O44) &gt;= 3), IF($S44 &lt;&gt; "", $H44/$S44, ""), ""),"")</f>
        <v/>
      </c>
      <c r="W44" s="10" t="str">
        <f>IF(Overall!$A46&lt;&gt;"",IF(AND(MONTH($N44) &lt;= 4, MONTH($O44) &gt;= 4), IF($S44 &lt;&gt; "", $H44/$S44, ""), ""),"")</f>
        <v/>
      </c>
      <c r="X44" s="10">
        <f>IF(Overall!$A46&lt;&gt;"",IF(AND(MONTH($N44) &lt;= 5, MONTH($O44) &gt;= 5), IF($S44 &lt;&gt; "", $H44/$S44, ""), ""),"")</f>
        <v>100000</v>
      </c>
      <c r="Y44" s="10">
        <f>IF(Overall!$A46&lt;&gt;"",IF(AND(MONTH($N44) &lt;= 6, MONTH($O44) &gt;= 6), IF($S44 &lt;&gt; "", $H44/$S44, ""), ""),"")</f>
        <v>100000</v>
      </c>
      <c r="Z44" s="10">
        <f>IF(Overall!$A46&lt;&gt;"",IF(AND(MONTH($N44) &lt;= 7, MONTH($O44) &gt;= 7 ), IF($S44 &lt;&gt; "", $H44/$S44, ""), ""),"")</f>
        <v>100000</v>
      </c>
      <c r="AA44" s="10">
        <f>IF(Overall!$A46&lt;&gt;"",IF(AND(MONTH($N44) &lt;= 8, MONTH($O44) &gt;= 8), IF($S44 &lt;&gt; "", $H44/$S44, ""), ""),"")</f>
        <v>100000</v>
      </c>
      <c r="AB44" s="10">
        <f>IF(Overall!$A46&lt;&gt;"",IF(AND(MONTH($N44) &lt;= 9, MONTH($O44) &gt;= 9), IF($S44 &lt;&gt; "", $H44/$S44, ""), ""),"")</f>
        <v>100000</v>
      </c>
      <c r="AC44" s="10">
        <f>IF(Overall!$A46&lt;&gt;"",IF(AND(MONTH($N44) &lt;= 10, MONTH($O44) &gt;= 10), IF($S44 &lt;&gt; "", $H44/$S44, ""), ""),"")</f>
        <v>100000</v>
      </c>
      <c r="AD44" s="10">
        <f>IF(Overall!$A46&lt;&gt;"",IF(AND(MONTH($N44) &lt;= 11, MONTH($O44) &gt;= 11), IF($S44 &lt;&gt; "", $H44/$S44, ""), ""),"")</f>
        <v>100000</v>
      </c>
      <c r="AE44" s="10">
        <f>IF(Overall!$A46&lt;&gt;"",IF(AND(MONTH($N44) &lt;= 12, MONTH($O44) &gt;= 12), IF($S44 &lt;&gt; "", $H44/$S44, ""), ""),"")</f>
        <v>100000</v>
      </c>
      <c r="AG44" s="10" t="str">
        <f ca="1">IFERROR(IF(AND(NOW()&lt;= EOMONTH(DATE(YEAR($O44),1, 1), 0), Overall!$A46&lt;&gt;"", MONTH($N44) &lt;= 1, MONTH($O44) &gt;= 1), IF($S44 &lt;&gt; "", $H44/$S44, ""), ""), "")</f>
        <v/>
      </c>
      <c r="AH44" s="10" t="str">
        <f ca="1">IFERROR(IF(AND(NOW()&lt;= EOMONTH(DATE(YEAR($O44),2, 1), 0), Overall!$A46&lt;&gt;"", MONTH($N44) &lt;= 2, MONTH($O44) &gt;= 2), IF($S44 &lt;&gt; "", $H44/$S44, ""), ""), "")</f>
        <v/>
      </c>
      <c r="AI44" s="10" t="str">
        <f ca="1">IFERROR(IF(AND(NOW()&lt;= EOMONTH(DATE(YEAR($O44),3, 1), 0), Overall!$A46&lt;&gt;"", MONTH($N44) &lt;= 3, MONTH($O44) &gt;= 3), IF($S44 &lt;&gt; "", $H44/$S44, ""), ""), "")</f>
        <v/>
      </c>
      <c r="AJ44" s="10" t="str">
        <f ca="1">IFERROR(IF(AND(NOW()&lt;= EOMONTH(DATE(YEAR($O44),4, 1), 0), Overall!$A46&lt;&gt;"", MONTH($N44) &lt;= 4, MONTH($O44) &gt;= 4), IF($S44 &lt;&gt; "", $H44/$S44, ""), ""), "")</f>
        <v/>
      </c>
      <c r="AK44" s="10" t="str">
        <f ca="1">IFERROR(IF(AND(NOW()&lt;= EOMONTH(DATE(YEAR($O44),5, 1), 0), Overall!$A46&lt;&gt;"", MONTH($N44) &lt;= 5, MONTH($O44) &gt;= 5), IF($S44 &lt;&gt; "", $H44/$S44, ""), ""), "")</f>
        <v/>
      </c>
      <c r="AL44" s="10" t="str">
        <f ca="1">IFERROR(IF(AND(NOW()&lt;= EOMONTH(DATE(YEAR($O44),6, 1), 0), Overall!$A46&lt;&gt;"", MONTH($N44) &lt;= 6, MONTH($O44) &gt;= 6), IF($S44 &lt;&gt; "", $H44/$S44, ""), ""), "")</f>
        <v/>
      </c>
      <c r="AM44" s="10" t="str">
        <f ca="1">IFERROR(IF(AND(NOW()&lt;= EOMONTH(DATE(YEAR($O44),7, 1), 0), Overall!$A46&lt;&gt;"", MONTH($N44) &lt;= 7, MONTH($O44) &gt;= 7), IF($S44 &lt;&gt; "", $H44/$S44, ""), ""), "")</f>
        <v/>
      </c>
      <c r="AN44" s="10" t="str">
        <f ca="1">IFERROR(IF(AND(NOW()&lt;= EOMONTH(DATE(YEAR($O44),8, 1), 0), Overall!$A46&lt;&gt;"", MONTH($N44) &lt;= 8, MONTH($O44) &gt;= 8), IF($S44 &lt;&gt; "", $H44/$S44, ""), ""), "")</f>
        <v/>
      </c>
      <c r="AO44" s="10" t="str">
        <f ca="1">IFERROR(IF(AND(NOW()&lt;= EOMONTH(DATE(YEAR($O44),9, 1), 0), Overall!$A46&lt;&gt;"", MONTH($N44) &lt;= 9, MONTH($O44) &gt;= 9), IF($S44 &lt;&gt; "", $H44/$S44, ""), ""), "")</f>
        <v/>
      </c>
      <c r="AP44" s="10" t="str">
        <f ca="1">IFERROR(IF(AND(NOW()&lt;= EOMONTH(DATE(YEAR($O44),10, 1), 0), Overall!$A46&lt;&gt;"", MONTH($N44) &lt;= 10, MONTH($O44) &gt;= 10), IF($S44 &lt;&gt; "", $H44/$S44, ""), ""), "")</f>
        <v/>
      </c>
      <c r="AQ44" s="10" t="str">
        <f ca="1">IFERROR(IF(AND(NOW()&lt;= EOMONTH(DATE(YEAR($O44),11, 1), 0), Overall!$A46&lt;&gt;"", MONTH($N44) &lt;=11, MONTH($O44) &gt;= 11), IF($S44 &lt;&gt; "", $H44/$S44, ""), ""), "")</f>
        <v/>
      </c>
      <c r="AR44" s="10" t="str">
        <f ca="1">IFERROR(IF(AND(NOW()&lt;= EOMONTH(DATE(YEAR($O44),12, 1), 0), Overall!$A46&lt;&gt;"", MONTH($N44) &lt;= 12, MONTH($O44) &gt;= 12), IF($S44 &lt;&gt; "", $H44/$S44,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 t="str">
        <f>IF(Overall!S47&lt;&gt;"",_xlfn.VALUETOTEXT(Overall!S47),"")</f>
        <v>May-Dec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IF(Overall!$A47&lt;&gt;"",IF(AND(MONTH($N45) &lt;= 1, MONTH($O45) &gt;= 1), IF($S45 &lt;&gt; "", $H45/$S45, ""), ""),"")</f>
        <v/>
      </c>
      <c r="U45" s="10" t="str">
        <f>IF(Overall!$A47&lt;&gt;"",IF(AND(MONTH($N45) &lt;= 2, MONTH($O45) &gt;= 2), IF($S45 &lt;&gt; "", $H45/$S45, ""), ""),"")</f>
        <v/>
      </c>
      <c r="V45" s="10" t="str">
        <f>IF(Overall!$A47&lt;&gt;"",IF(AND(MONTH($N45) &lt;= 3, MONTH($O45) &gt;= 3), IF($S45 &lt;&gt; "", $H45/$S45, ""), ""),"")</f>
        <v/>
      </c>
      <c r="W45" s="10" t="str">
        <f>IF(Overall!$A47&lt;&gt;"",IF(AND(MONTH($N45) &lt;= 4, MONTH($O45) &gt;= 4), IF($S45 &lt;&gt; "", $H45/$S45, ""), ""),"")</f>
        <v/>
      </c>
      <c r="X45" s="10">
        <f>IF(Overall!$A47&lt;&gt;"",IF(AND(MONTH($N45) &lt;= 5, MONTH($O45) &gt;= 5), IF($S45 &lt;&gt; "", $H45/$S45, ""), ""),"")</f>
        <v>100000</v>
      </c>
      <c r="Y45" s="10">
        <f>IF(Overall!$A47&lt;&gt;"",IF(AND(MONTH($N45) &lt;= 6, MONTH($O45) &gt;= 6), IF($S45 &lt;&gt; "", $H45/$S45, ""), ""),"")</f>
        <v>100000</v>
      </c>
      <c r="Z45" s="10">
        <f>IF(Overall!$A47&lt;&gt;"",IF(AND(MONTH($N45) &lt;= 7, MONTH($O45) &gt;= 7 ), IF($S45 &lt;&gt; "", $H45/$S45, ""), ""),"")</f>
        <v>100000</v>
      </c>
      <c r="AA45" s="10">
        <f>IF(Overall!$A47&lt;&gt;"",IF(AND(MONTH($N45) &lt;= 8, MONTH($O45) &gt;= 8), IF($S45 &lt;&gt; "", $H45/$S45, ""), ""),"")</f>
        <v>100000</v>
      </c>
      <c r="AB45" s="10">
        <f>IF(Overall!$A47&lt;&gt;"",IF(AND(MONTH($N45) &lt;= 9, MONTH($O45) &gt;= 9), IF($S45 &lt;&gt; "", $H45/$S45, ""), ""),"")</f>
        <v>100000</v>
      </c>
      <c r="AC45" s="10">
        <f>IF(Overall!$A47&lt;&gt;"",IF(AND(MONTH($N45) &lt;= 10, MONTH($O45) &gt;= 10), IF($S45 &lt;&gt; "", $H45/$S45, ""), ""),"")</f>
        <v>100000</v>
      </c>
      <c r="AD45" s="10">
        <f>IF(Overall!$A47&lt;&gt;"",IF(AND(MONTH($N45) &lt;= 11, MONTH($O45) &gt;= 11), IF($S45 &lt;&gt; "", $H45/$S45, ""), ""),"")</f>
        <v>100000</v>
      </c>
      <c r="AE45" s="10">
        <f>IF(Overall!$A47&lt;&gt;"",IF(AND(MONTH($N45) &lt;= 12, MONTH($O45) &gt;= 12), IF($S45 &lt;&gt; "", $H45/$S45, ""), ""),"")</f>
        <v>100000</v>
      </c>
      <c r="AG45" s="10" t="str">
        <f ca="1">IFERROR(IF(AND(NOW()&lt;= EOMONTH(DATE(YEAR($O45),1, 1), 0), Overall!$A47&lt;&gt;"", MONTH($N45) &lt;= 1, MONTH($O45) &gt;= 1), IF($S45 &lt;&gt; "", $H45/$S45, ""), ""), "")</f>
        <v/>
      </c>
      <c r="AH45" s="10" t="str">
        <f ca="1">IFERROR(IF(AND(NOW()&lt;= EOMONTH(DATE(YEAR($O45),2, 1), 0), Overall!$A47&lt;&gt;"", MONTH($N45) &lt;= 2, MONTH($O45) &gt;= 2), IF($S45 &lt;&gt; "", $H45/$S45, ""), ""), "")</f>
        <v/>
      </c>
      <c r="AI45" s="10" t="str">
        <f ca="1">IFERROR(IF(AND(NOW()&lt;= EOMONTH(DATE(YEAR($O45),3, 1), 0), Overall!$A47&lt;&gt;"", MONTH($N45) &lt;= 3, MONTH($O45) &gt;= 3), IF($S45 &lt;&gt; "", $H45/$S45, ""), ""), "")</f>
        <v/>
      </c>
      <c r="AJ45" s="10" t="str">
        <f ca="1">IFERROR(IF(AND(NOW()&lt;= EOMONTH(DATE(YEAR($O45),4, 1), 0), Overall!$A47&lt;&gt;"", MONTH($N45) &lt;= 4, MONTH($O45) &gt;= 4), IF($S45 &lt;&gt; "", $H45/$S45, ""), ""), "")</f>
        <v/>
      </c>
      <c r="AK45" s="10" t="str">
        <f ca="1">IFERROR(IF(AND(NOW()&lt;= EOMONTH(DATE(YEAR($O45),5, 1), 0), Overall!$A47&lt;&gt;"", MONTH($N45) &lt;= 5, MONTH($O45) &gt;= 5), IF($S45 &lt;&gt; "", $H45/$S45, ""), ""), "")</f>
        <v/>
      </c>
      <c r="AL45" s="10" t="str">
        <f ca="1">IFERROR(IF(AND(NOW()&lt;= EOMONTH(DATE(YEAR($O45),6, 1), 0), Overall!$A47&lt;&gt;"", MONTH($N45) &lt;= 6, MONTH($O45) &gt;= 6), IF($S45 &lt;&gt; "", $H45/$S45, ""), ""), "")</f>
        <v/>
      </c>
      <c r="AM45" s="10" t="str">
        <f ca="1">IFERROR(IF(AND(NOW()&lt;= EOMONTH(DATE(YEAR($O45),7, 1), 0), Overall!$A47&lt;&gt;"", MONTH($N45) &lt;= 7, MONTH($O45) &gt;= 7), IF($S45 &lt;&gt; "", $H45/$S45, ""), ""), "")</f>
        <v/>
      </c>
      <c r="AN45" s="10" t="str">
        <f ca="1">IFERROR(IF(AND(NOW()&lt;= EOMONTH(DATE(YEAR($O45),8, 1), 0), Overall!$A47&lt;&gt;"", MONTH($N45) &lt;= 8, MONTH($O45) &gt;= 8), IF($S45 &lt;&gt; "", $H45/$S45, ""), ""), "")</f>
        <v/>
      </c>
      <c r="AO45" s="10" t="str">
        <f ca="1">IFERROR(IF(AND(NOW()&lt;= EOMONTH(DATE(YEAR($O45),9, 1), 0), Overall!$A47&lt;&gt;"", MONTH($N45) &lt;= 9, MONTH($O45) &gt;= 9), IF($S45 &lt;&gt; "", $H45/$S45, ""), ""), "")</f>
        <v/>
      </c>
      <c r="AP45" s="10" t="str">
        <f ca="1">IFERROR(IF(AND(NOW()&lt;= EOMONTH(DATE(YEAR($O45),10, 1), 0), Overall!$A47&lt;&gt;"", MONTH($N45) &lt;= 10, MONTH($O45) &gt;= 10), IF($S45 &lt;&gt; "", $H45/$S45, ""), ""), "")</f>
        <v/>
      </c>
      <c r="AQ45" s="10" t="str">
        <f ca="1">IFERROR(IF(AND(NOW()&lt;= EOMONTH(DATE(YEAR($O45),11, 1), 0), Overall!$A47&lt;&gt;"", MONTH($N45) &lt;=11, MONTH($O45) &gt;= 11), IF($S45 &lt;&gt; "", $H45/$S45, ""), ""), "")</f>
        <v/>
      </c>
      <c r="AR45" s="10" t="str">
        <f ca="1">IFERROR(IF(AND(NOW()&lt;= EOMONTH(DATE(YEAR($O45),12, 1), 0), Overall!$A47&lt;&gt;"", MONTH($N45) &lt;= 12, MONTH($O45) &gt;= 12), IF($S45 &lt;&gt; "", $H45/$S45,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 t="str">
        <f>IF(Overall!S48&lt;&gt;"",_xlfn.VALUETOTEXT(Overall!S48),"")</f>
        <v>May-Dec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IF(Overall!$A48&lt;&gt;"",IF(AND(MONTH($N46) &lt;= 1, MONTH($O46) &gt;= 1), IF($S46 &lt;&gt; "", $H46/$S46, ""), ""),"")</f>
        <v/>
      </c>
      <c r="U46" s="10" t="str">
        <f>IF(Overall!$A48&lt;&gt;"",IF(AND(MONTH($N46) &lt;= 2, MONTH($O46) &gt;= 2), IF($S46 &lt;&gt; "", $H46/$S46, ""), ""),"")</f>
        <v/>
      </c>
      <c r="V46" s="10" t="str">
        <f>IF(Overall!$A48&lt;&gt;"",IF(AND(MONTH($N46) &lt;= 3, MONTH($O46) &gt;= 3), IF($S46 &lt;&gt; "", $H46/$S46, ""), ""),"")</f>
        <v/>
      </c>
      <c r="W46" s="10" t="str">
        <f>IF(Overall!$A48&lt;&gt;"",IF(AND(MONTH($N46) &lt;= 4, MONTH($O46) &gt;= 4), IF($S46 &lt;&gt; "", $H46/$S46, ""), ""),"")</f>
        <v/>
      </c>
      <c r="X46" s="10">
        <f>IF(Overall!$A48&lt;&gt;"",IF(AND(MONTH($N46) &lt;= 5, MONTH($O46) &gt;= 5), IF($S46 &lt;&gt; "", $H46/$S46, ""), ""),"")</f>
        <v>100000</v>
      </c>
      <c r="Y46" s="10">
        <f>IF(Overall!$A48&lt;&gt;"",IF(AND(MONTH($N46) &lt;= 6, MONTH($O46) &gt;= 6), IF($S46 &lt;&gt; "", $H46/$S46, ""), ""),"")</f>
        <v>100000</v>
      </c>
      <c r="Z46" s="10">
        <f>IF(Overall!$A48&lt;&gt;"",IF(AND(MONTH($N46) &lt;= 7, MONTH($O46) &gt;= 7 ), IF($S46 &lt;&gt; "", $H46/$S46, ""), ""),"")</f>
        <v>100000</v>
      </c>
      <c r="AA46" s="10">
        <f>IF(Overall!$A48&lt;&gt;"",IF(AND(MONTH($N46) &lt;= 8, MONTH($O46) &gt;= 8), IF($S46 &lt;&gt; "", $H46/$S46, ""), ""),"")</f>
        <v>100000</v>
      </c>
      <c r="AB46" s="10">
        <f>IF(Overall!$A48&lt;&gt;"",IF(AND(MONTH($N46) &lt;= 9, MONTH($O46) &gt;= 9), IF($S46 &lt;&gt; "", $H46/$S46, ""), ""),"")</f>
        <v>100000</v>
      </c>
      <c r="AC46" s="10">
        <f>IF(Overall!$A48&lt;&gt;"",IF(AND(MONTH($N46) &lt;= 10, MONTH($O46) &gt;= 10), IF($S46 &lt;&gt; "", $H46/$S46, ""), ""),"")</f>
        <v>100000</v>
      </c>
      <c r="AD46" s="10">
        <f>IF(Overall!$A48&lt;&gt;"",IF(AND(MONTH($N46) &lt;= 11, MONTH($O46) &gt;= 11), IF($S46 &lt;&gt; "", $H46/$S46, ""), ""),"")</f>
        <v>100000</v>
      </c>
      <c r="AE46" s="10">
        <f>IF(Overall!$A48&lt;&gt;"",IF(AND(MONTH($N46) &lt;= 12, MONTH($O46) &gt;= 12), IF($S46 &lt;&gt; "", $H46/$S46, ""), ""),"")</f>
        <v>100000</v>
      </c>
      <c r="AG46" s="10" t="str">
        <f ca="1">IFERROR(IF(AND(NOW()&lt;= EOMONTH(DATE(YEAR($O46),1, 1), 0), Overall!$A48&lt;&gt;"", MONTH($N46) &lt;= 1, MONTH($O46) &gt;= 1), IF($S46 &lt;&gt; "", $H46/$S46, ""), ""), "")</f>
        <v/>
      </c>
      <c r="AH46" s="10" t="str">
        <f ca="1">IFERROR(IF(AND(NOW()&lt;= EOMONTH(DATE(YEAR($O46),2, 1), 0), Overall!$A48&lt;&gt;"", MONTH($N46) &lt;= 2, MONTH($O46) &gt;= 2), IF($S46 &lt;&gt; "", $H46/$S46, ""), ""), "")</f>
        <v/>
      </c>
      <c r="AI46" s="10" t="str">
        <f ca="1">IFERROR(IF(AND(NOW()&lt;= EOMONTH(DATE(YEAR($O46),3, 1), 0), Overall!$A48&lt;&gt;"", MONTH($N46) &lt;= 3, MONTH($O46) &gt;= 3), IF($S46 &lt;&gt; "", $H46/$S46, ""), ""), "")</f>
        <v/>
      </c>
      <c r="AJ46" s="10" t="str">
        <f ca="1">IFERROR(IF(AND(NOW()&lt;= EOMONTH(DATE(YEAR($O46),4, 1), 0), Overall!$A48&lt;&gt;"", MONTH($N46) &lt;= 4, MONTH($O46) &gt;= 4), IF($S46 &lt;&gt; "", $H46/$S46, ""), ""), "")</f>
        <v/>
      </c>
      <c r="AK46" s="10" t="str">
        <f ca="1">IFERROR(IF(AND(NOW()&lt;= EOMONTH(DATE(YEAR($O46),5, 1), 0), Overall!$A48&lt;&gt;"", MONTH($N46) &lt;= 5, MONTH($O46) &gt;= 5), IF($S46 &lt;&gt; "", $H46/$S46, ""), ""), "")</f>
        <v/>
      </c>
      <c r="AL46" s="10" t="str">
        <f ca="1">IFERROR(IF(AND(NOW()&lt;= EOMONTH(DATE(YEAR($O46),6, 1), 0), Overall!$A48&lt;&gt;"", MONTH($N46) &lt;= 6, MONTH($O46) &gt;= 6), IF($S46 &lt;&gt; "", $H46/$S46, ""), ""), "")</f>
        <v/>
      </c>
      <c r="AM46" s="10" t="str">
        <f ca="1">IFERROR(IF(AND(NOW()&lt;= EOMONTH(DATE(YEAR($O46),7, 1), 0), Overall!$A48&lt;&gt;"", MONTH($N46) &lt;= 7, MONTH($O46) &gt;= 7), IF($S46 &lt;&gt; "", $H46/$S46, ""), ""), "")</f>
        <v/>
      </c>
      <c r="AN46" s="10" t="str">
        <f ca="1">IFERROR(IF(AND(NOW()&lt;= EOMONTH(DATE(YEAR($O46),8, 1), 0), Overall!$A48&lt;&gt;"", MONTH($N46) &lt;= 8, MONTH($O46) &gt;= 8), IF($S46 &lt;&gt; "", $H46/$S46, ""), ""), "")</f>
        <v/>
      </c>
      <c r="AO46" s="10" t="str">
        <f ca="1">IFERROR(IF(AND(NOW()&lt;= EOMONTH(DATE(YEAR($O46),9, 1), 0), Overall!$A48&lt;&gt;"", MONTH($N46) &lt;= 9, MONTH($O46) &gt;= 9), IF($S46 &lt;&gt; "", $H46/$S46, ""), ""), "")</f>
        <v/>
      </c>
      <c r="AP46" s="10" t="str">
        <f ca="1">IFERROR(IF(AND(NOW()&lt;= EOMONTH(DATE(YEAR($O46),10, 1), 0), Overall!$A48&lt;&gt;"", MONTH($N46) &lt;= 10, MONTH($O46) &gt;= 10), IF($S46 &lt;&gt; "", $H46/$S46, ""), ""), "")</f>
        <v/>
      </c>
      <c r="AQ46" s="10" t="str">
        <f ca="1">IFERROR(IF(AND(NOW()&lt;= EOMONTH(DATE(YEAR($O46),11, 1), 0), Overall!$A48&lt;&gt;"", MONTH($N46) &lt;=11, MONTH($O46) &gt;= 11), IF($S46 &lt;&gt; "", $H46/$S46, ""), ""), "")</f>
        <v/>
      </c>
      <c r="AR46" s="10" t="str">
        <f ca="1">IFERROR(IF(AND(NOW()&lt;= EOMONTH(DATE(YEAR($O46),12, 1), 0), Overall!$A48&lt;&gt;"", MONTH($N46) &lt;= 12, MONTH($O46) &gt;= 12), IF($S46 &lt;&gt; "", $H46/$S46,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 t="str">
        <f>IF(Overall!S49&lt;&gt;"",_xlfn.VALUETOTEXT(Overall!S49),"")</f>
        <v>May-Dec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IF(Overall!$A49&lt;&gt;"",IF(AND(MONTH($N47) &lt;= 1, MONTH($O47) &gt;= 1), IF($S47 &lt;&gt; "", $H47/$S47, ""), ""),"")</f>
        <v/>
      </c>
      <c r="U47" s="10" t="str">
        <f>IF(Overall!$A49&lt;&gt;"",IF(AND(MONTH($N47) &lt;= 2, MONTH($O47) &gt;= 2), IF($S47 &lt;&gt; "", $H47/$S47, ""), ""),"")</f>
        <v/>
      </c>
      <c r="V47" s="10" t="str">
        <f>IF(Overall!$A49&lt;&gt;"",IF(AND(MONTH($N47) &lt;= 3, MONTH($O47) &gt;= 3), IF($S47 &lt;&gt; "", $H47/$S47, ""), ""),"")</f>
        <v/>
      </c>
      <c r="W47" s="10" t="str">
        <f>IF(Overall!$A49&lt;&gt;"",IF(AND(MONTH($N47) &lt;= 4, MONTH($O47) &gt;= 4), IF($S47 &lt;&gt; "", $H47/$S47, ""), ""),"")</f>
        <v/>
      </c>
      <c r="X47" s="10">
        <f>IF(Overall!$A49&lt;&gt;"",IF(AND(MONTH($N47) &lt;= 5, MONTH($O47) &gt;= 5), IF($S47 &lt;&gt; "", $H47/$S47, ""), ""),"")</f>
        <v>100000</v>
      </c>
      <c r="Y47" s="10">
        <f>IF(Overall!$A49&lt;&gt;"",IF(AND(MONTH($N47) &lt;= 6, MONTH($O47) &gt;= 6), IF($S47 &lt;&gt; "", $H47/$S47, ""), ""),"")</f>
        <v>100000</v>
      </c>
      <c r="Z47" s="10">
        <f>IF(Overall!$A49&lt;&gt;"",IF(AND(MONTH($N47) &lt;= 7, MONTH($O47) &gt;= 7 ), IF($S47 &lt;&gt; "", $H47/$S47, ""), ""),"")</f>
        <v>100000</v>
      </c>
      <c r="AA47" s="10">
        <f>IF(Overall!$A49&lt;&gt;"",IF(AND(MONTH($N47) &lt;= 8, MONTH($O47) &gt;= 8), IF($S47 &lt;&gt; "", $H47/$S47, ""), ""),"")</f>
        <v>100000</v>
      </c>
      <c r="AB47" s="10">
        <f>IF(Overall!$A49&lt;&gt;"",IF(AND(MONTH($N47) &lt;= 9, MONTH($O47) &gt;= 9), IF($S47 &lt;&gt; "", $H47/$S47, ""), ""),"")</f>
        <v>100000</v>
      </c>
      <c r="AC47" s="10">
        <f>IF(Overall!$A49&lt;&gt;"",IF(AND(MONTH($N47) &lt;= 10, MONTH($O47) &gt;= 10), IF($S47 &lt;&gt; "", $H47/$S47, ""), ""),"")</f>
        <v>100000</v>
      </c>
      <c r="AD47" s="10">
        <f>IF(Overall!$A49&lt;&gt;"",IF(AND(MONTH($N47) &lt;= 11, MONTH($O47) &gt;= 11), IF($S47 &lt;&gt; "", $H47/$S47, ""), ""),"")</f>
        <v>100000</v>
      </c>
      <c r="AE47" s="10">
        <f>IF(Overall!$A49&lt;&gt;"",IF(AND(MONTH($N47) &lt;= 12, MONTH($O47) &gt;= 12), IF($S47 &lt;&gt; "", $H47/$S47, ""), ""),"")</f>
        <v>100000</v>
      </c>
      <c r="AG47" s="10" t="str">
        <f ca="1">IFERROR(IF(AND(NOW()&lt;= EOMONTH(DATE(YEAR($O47),1, 1), 0), Overall!$A49&lt;&gt;"", MONTH($N47) &lt;= 1, MONTH($O47) &gt;= 1), IF($S47 &lt;&gt; "", $H47/$S47, ""), ""), "")</f>
        <v/>
      </c>
      <c r="AH47" s="10" t="str">
        <f ca="1">IFERROR(IF(AND(NOW()&lt;= EOMONTH(DATE(YEAR($O47),2, 1), 0), Overall!$A49&lt;&gt;"", MONTH($N47) &lt;= 2, MONTH($O47) &gt;= 2), IF($S47 &lt;&gt; "", $H47/$S47, ""), ""), "")</f>
        <v/>
      </c>
      <c r="AI47" s="10" t="str">
        <f ca="1">IFERROR(IF(AND(NOW()&lt;= EOMONTH(DATE(YEAR($O47),3, 1), 0), Overall!$A49&lt;&gt;"", MONTH($N47) &lt;= 3, MONTH($O47) &gt;= 3), IF($S47 &lt;&gt; "", $H47/$S47, ""), ""), "")</f>
        <v/>
      </c>
      <c r="AJ47" s="10" t="str">
        <f ca="1">IFERROR(IF(AND(NOW()&lt;= EOMONTH(DATE(YEAR($O47),4, 1), 0), Overall!$A49&lt;&gt;"", MONTH($N47) &lt;= 4, MONTH($O47) &gt;= 4), IF($S47 &lt;&gt; "", $H47/$S47, ""), ""), "")</f>
        <v/>
      </c>
      <c r="AK47" s="10" t="str">
        <f ca="1">IFERROR(IF(AND(NOW()&lt;= EOMONTH(DATE(YEAR($O47),5, 1), 0), Overall!$A49&lt;&gt;"", MONTH($N47) &lt;= 5, MONTH($O47) &gt;= 5), IF($S47 &lt;&gt; "", $H47/$S47, ""), ""), "")</f>
        <v/>
      </c>
      <c r="AL47" s="10" t="str">
        <f ca="1">IFERROR(IF(AND(NOW()&lt;= EOMONTH(DATE(YEAR($O47),6, 1), 0), Overall!$A49&lt;&gt;"", MONTH($N47) &lt;= 6, MONTH($O47) &gt;= 6), IF($S47 &lt;&gt; "", $H47/$S47, ""), ""), "")</f>
        <v/>
      </c>
      <c r="AM47" s="10" t="str">
        <f ca="1">IFERROR(IF(AND(NOW()&lt;= EOMONTH(DATE(YEAR($O47),7, 1), 0), Overall!$A49&lt;&gt;"", MONTH($N47) &lt;= 7, MONTH($O47) &gt;= 7), IF($S47 &lt;&gt; "", $H47/$S47, ""), ""), "")</f>
        <v/>
      </c>
      <c r="AN47" s="10" t="str">
        <f ca="1">IFERROR(IF(AND(NOW()&lt;= EOMONTH(DATE(YEAR($O47),8, 1), 0), Overall!$A49&lt;&gt;"", MONTH($N47) &lt;= 8, MONTH($O47) &gt;= 8), IF($S47 &lt;&gt; "", $H47/$S47, ""), ""), "")</f>
        <v/>
      </c>
      <c r="AO47" s="10" t="str">
        <f ca="1">IFERROR(IF(AND(NOW()&lt;= EOMONTH(DATE(YEAR($O47),9, 1), 0), Overall!$A49&lt;&gt;"", MONTH($N47) &lt;= 9, MONTH($O47) &gt;= 9), IF($S47 &lt;&gt; "", $H47/$S47, ""), ""), "")</f>
        <v/>
      </c>
      <c r="AP47" s="10" t="str">
        <f ca="1">IFERROR(IF(AND(NOW()&lt;= EOMONTH(DATE(YEAR($O47),10, 1), 0), Overall!$A49&lt;&gt;"", MONTH($N47) &lt;= 10, MONTH($O47) &gt;= 10), IF($S47 &lt;&gt; "", $H47/$S47, ""), ""), "")</f>
        <v/>
      </c>
      <c r="AQ47" s="10" t="str">
        <f ca="1">IFERROR(IF(AND(NOW()&lt;= EOMONTH(DATE(YEAR($O47),11, 1), 0), Overall!$A49&lt;&gt;"", MONTH($N47) &lt;=11, MONTH($O47) &gt;= 11), IF($S47 &lt;&gt; "", $H47/$S47, ""), ""), "")</f>
        <v/>
      </c>
      <c r="AR47" s="10" t="str">
        <f ca="1">IFERROR(IF(AND(NOW()&lt;= EOMONTH(DATE(YEAR($O47),12, 1), 0), Overall!$A49&lt;&gt;"", MONTH($N47) &lt;= 12, MONTH($O47) &gt;= 12), IF($S47 &lt;&gt; "", $H47/$S47,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 t="str">
        <f>IF(Overall!S50&lt;&gt;"",_xlfn.VALUETOTEXT(Overall!S50),"")</f>
        <v>May-Dec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IF(Overall!$A50&lt;&gt;"",IF(AND(MONTH($N48) &lt;= 1, MONTH($O48) &gt;= 1), IF($S48 &lt;&gt; "", $H48/$S48, ""), ""),"")</f>
        <v/>
      </c>
      <c r="U48" s="10" t="str">
        <f>IF(Overall!$A50&lt;&gt;"",IF(AND(MONTH($N48) &lt;= 2, MONTH($O48) &gt;= 2), IF($S48 &lt;&gt; "", $H48/$S48, ""), ""),"")</f>
        <v/>
      </c>
      <c r="V48" s="10" t="str">
        <f>IF(Overall!$A50&lt;&gt;"",IF(AND(MONTH($N48) &lt;= 3, MONTH($O48) &gt;= 3), IF($S48 &lt;&gt; "", $H48/$S48, ""), ""),"")</f>
        <v/>
      </c>
      <c r="W48" s="10" t="str">
        <f>IF(Overall!$A50&lt;&gt;"",IF(AND(MONTH($N48) &lt;= 4, MONTH($O48) &gt;= 4), IF($S48 &lt;&gt; "", $H48/$S48, ""), ""),"")</f>
        <v/>
      </c>
      <c r="X48" s="10">
        <f>IF(Overall!$A50&lt;&gt;"",IF(AND(MONTH($N48) &lt;= 5, MONTH($O48) &gt;= 5), IF($S48 &lt;&gt; "", $H48/$S48, ""), ""),"")</f>
        <v>100000</v>
      </c>
      <c r="Y48" s="10">
        <f>IF(Overall!$A50&lt;&gt;"",IF(AND(MONTH($N48) &lt;= 6, MONTH($O48) &gt;= 6), IF($S48 &lt;&gt; "", $H48/$S48, ""), ""),"")</f>
        <v>100000</v>
      </c>
      <c r="Z48" s="10">
        <f>IF(Overall!$A50&lt;&gt;"",IF(AND(MONTH($N48) &lt;= 7, MONTH($O48) &gt;= 7 ), IF($S48 &lt;&gt; "", $H48/$S48, ""), ""),"")</f>
        <v>100000</v>
      </c>
      <c r="AA48" s="10">
        <f>IF(Overall!$A50&lt;&gt;"",IF(AND(MONTH($N48) &lt;= 8, MONTH($O48) &gt;= 8), IF($S48 &lt;&gt; "", $H48/$S48, ""), ""),"")</f>
        <v>100000</v>
      </c>
      <c r="AB48" s="10">
        <f>IF(Overall!$A50&lt;&gt;"",IF(AND(MONTH($N48) &lt;= 9, MONTH($O48) &gt;= 9), IF($S48 &lt;&gt; "", $H48/$S48, ""), ""),"")</f>
        <v>100000</v>
      </c>
      <c r="AC48" s="10">
        <f>IF(Overall!$A50&lt;&gt;"",IF(AND(MONTH($N48) &lt;= 10, MONTH($O48) &gt;= 10), IF($S48 &lt;&gt; "", $H48/$S48, ""), ""),"")</f>
        <v>100000</v>
      </c>
      <c r="AD48" s="10">
        <f>IF(Overall!$A50&lt;&gt;"",IF(AND(MONTH($N48) &lt;= 11, MONTH($O48) &gt;= 11), IF($S48 &lt;&gt; "", $H48/$S48, ""), ""),"")</f>
        <v>100000</v>
      </c>
      <c r="AE48" s="10">
        <f>IF(Overall!$A50&lt;&gt;"",IF(AND(MONTH($N48) &lt;= 12, MONTH($O48) &gt;= 12), IF($S48 &lt;&gt; "", $H48/$S48, ""), ""),"")</f>
        <v>100000</v>
      </c>
      <c r="AG48" s="10" t="str">
        <f ca="1">IFERROR(IF(AND(NOW()&lt;= EOMONTH(DATE(YEAR($O48),1, 1), 0), Overall!$A50&lt;&gt;"", MONTH($N48) &lt;= 1, MONTH($O48) &gt;= 1), IF($S48 &lt;&gt; "", $H48/$S48, ""), ""), "")</f>
        <v/>
      </c>
      <c r="AH48" s="10" t="str">
        <f ca="1">IFERROR(IF(AND(NOW()&lt;= EOMONTH(DATE(YEAR($O48),2, 1), 0), Overall!$A50&lt;&gt;"", MONTH($N48) &lt;= 2, MONTH($O48) &gt;= 2), IF($S48 &lt;&gt; "", $H48/$S48, ""), ""), "")</f>
        <v/>
      </c>
      <c r="AI48" s="10" t="str">
        <f ca="1">IFERROR(IF(AND(NOW()&lt;= EOMONTH(DATE(YEAR($O48),3, 1), 0), Overall!$A50&lt;&gt;"", MONTH($N48) &lt;= 3, MONTH($O48) &gt;= 3), IF($S48 &lt;&gt; "", $H48/$S48, ""), ""), "")</f>
        <v/>
      </c>
      <c r="AJ48" s="10" t="str">
        <f ca="1">IFERROR(IF(AND(NOW()&lt;= EOMONTH(DATE(YEAR($O48),4, 1), 0), Overall!$A50&lt;&gt;"", MONTH($N48) &lt;= 4, MONTH($O48) &gt;= 4), IF($S48 &lt;&gt; "", $H48/$S48, ""), ""), "")</f>
        <v/>
      </c>
      <c r="AK48" s="10" t="str">
        <f ca="1">IFERROR(IF(AND(NOW()&lt;= EOMONTH(DATE(YEAR($O48),5, 1), 0), Overall!$A50&lt;&gt;"", MONTH($N48) &lt;= 5, MONTH($O48) &gt;= 5), IF($S48 &lt;&gt; "", $H48/$S48, ""), ""), "")</f>
        <v/>
      </c>
      <c r="AL48" s="10" t="str">
        <f ca="1">IFERROR(IF(AND(NOW()&lt;= EOMONTH(DATE(YEAR($O48),6, 1), 0), Overall!$A50&lt;&gt;"", MONTH($N48) &lt;= 6, MONTH($O48) &gt;= 6), IF($S48 &lt;&gt; "", $H48/$S48, ""), ""), "")</f>
        <v/>
      </c>
      <c r="AM48" s="10" t="str">
        <f ca="1">IFERROR(IF(AND(NOW()&lt;= EOMONTH(DATE(YEAR($O48),7, 1), 0), Overall!$A50&lt;&gt;"", MONTH($N48) &lt;= 7, MONTH($O48) &gt;= 7), IF($S48 &lt;&gt; "", $H48/$S48, ""), ""), "")</f>
        <v/>
      </c>
      <c r="AN48" s="10" t="str">
        <f ca="1">IFERROR(IF(AND(NOW()&lt;= EOMONTH(DATE(YEAR($O48),8, 1), 0), Overall!$A50&lt;&gt;"", MONTH($N48) &lt;= 8, MONTH($O48) &gt;= 8), IF($S48 &lt;&gt; "", $H48/$S48, ""), ""), "")</f>
        <v/>
      </c>
      <c r="AO48" s="10" t="str">
        <f ca="1">IFERROR(IF(AND(NOW()&lt;= EOMONTH(DATE(YEAR($O48),9, 1), 0), Overall!$A50&lt;&gt;"", MONTH($N48) &lt;= 9, MONTH($O48) &gt;= 9), IF($S48 &lt;&gt; "", $H48/$S48, ""), ""), "")</f>
        <v/>
      </c>
      <c r="AP48" s="10" t="str">
        <f ca="1">IFERROR(IF(AND(NOW()&lt;= EOMONTH(DATE(YEAR($O48),10, 1), 0), Overall!$A50&lt;&gt;"", MONTH($N48) &lt;= 10, MONTH($O48) &gt;= 10), IF($S48 &lt;&gt; "", $H48/$S48, ""), ""), "")</f>
        <v/>
      </c>
      <c r="AQ48" s="10" t="str">
        <f ca="1">IFERROR(IF(AND(NOW()&lt;= EOMONTH(DATE(YEAR($O48),11, 1), 0), Overall!$A50&lt;&gt;"", MONTH($N48) &lt;=11, MONTH($O48) &gt;= 11), IF($S48 &lt;&gt; "", $H48/$S48, ""), ""), "")</f>
        <v/>
      </c>
      <c r="AR48" s="10" t="str">
        <f ca="1">IFERROR(IF(AND(NOW()&lt;= EOMONTH(DATE(YEAR($O48),12, 1), 0), Overall!$A50&lt;&gt;"", MONTH($N48) &lt;= 12, MONTH($O48) &gt;= 12), IF($S48 &lt;&gt; "", $H48/$S48,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 t="str">
        <f>IF(Overall!S51&lt;&gt;"",_xlfn.VALUETOTEXT(Overall!S51),"")</f>
        <v>May-Dec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IF(Overall!$A51&lt;&gt;"",IF(AND(MONTH($N49) &lt;= 1, MONTH($O49) &gt;= 1), IF($S49 &lt;&gt; "", $H49/$S49, ""), ""),"")</f>
        <v/>
      </c>
      <c r="U49" s="10" t="str">
        <f>IF(Overall!$A51&lt;&gt;"",IF(AND(MONTH($N49) &lt;= 2, MONTH($O49) &gt;= 2), IF($S49 &lt;&gt; "", $H49/$S49, ""), ""),"")</f>
        <v/>
      </c>
      <c r="V49" s="10" t="str">
        <f>IF(Overall!$A51&lt;&gt;"",IF(AND(MONTH($N49) &lt;= 3, MONTH($O49) &gt;= 3), IF($S49 &lt;&gt; "", $H49/$S49, ""), ""),"")</f>
        <v/>
      </c>
      <c r="W49" s="10" t="str">
        <f>IF(Overall!$A51&lt;&gt;"",IF(AND(MONTH($N49) &lt;= 4, MONTH($O49) &gt;= 4), IF($S49 &lt;&gt; "", $H49/$S49, ""), ""),"")</f>
        <v/>
      </c>
      <c r="X49" s="10">
        <f>IF(Overall!$A51&lt;&gt;"",IF(AND(MONTH($N49) &lt;= 5, MONTH($O49) &gt;= 5), IF($S49 &lt;&gt; "", $H49/$S49, ""), ""),"")</f>
        <v>100000</v>
      </c>
      <c r="Y49" s="10">
        <f>IF(Overall!$A51&lt;&gt;"",IF(AND(MONTH($N49) &lt;= 6, MONTH($O49) &gt;= 6), IF($S49 &lt;&gt; "", $H49/$S49, ""), ""),"")</f>
        <v>100000</v>
      </c>
      <c r="Z49" s="10">
        <f>IF(Overall!$A51&lt;&gt;"",IF(AND(MONTH($N49) &lt;= 7, MONTH($O49) &gt;= 7 ), IF($S49 &lt;&gt; "", $H49/$S49, ""), ""),"")</f>
        <v>100000</v>
      </c>
      <c r="AA49" s="10">
        <f>IF(Overall!$A51&lt;&gt;"",IF(AND(MONTH($N49) &lt;= 8, MONTH($O49) &gt;= 8), IF($S49 &lt;&gt; "", $H49/$S49, ""), ""),"")</f>
        <v>100000</v>
      </c>
      <c r="AB49" s="10">
        <f>IF(Overall!$A51&lt;&gt;"",IF(AND(MONTH($N49) &lt;= 9, MONTH($O49) &gt;= 9), IF($S49 &lt;&gt; "", $H49/$S49, ""), ""),"")</f>
        <v>100000</v>
      </c>
      <c r="AC49" s="10">
        <f>IF(Overall!$A51&lt;&gt;"",IF(AND(MONTH($N49) &lt;= 10, MONTH($O49) &gt;= 10), IF($S49 &lt;&gt; "", $H49/$S49, ""), ""),"")</f>
        <v>100000</v>
      </c>
      <c r="AD49" s="10">
        <f>IF(Overall!$A51&lt;&gt;"",IF(AND(MONTH($N49) &lt;= 11, MONTH($O49) &gt;= 11), IF($S49 &lt;&gt; "", $H49/$S49, ""), ""),"")</f>
        <v>100000</v>
      </c>
      <c r="AE49" s="10">
        <f>IF(Overall!$A51&lt;&gt;"",IF(AND(MONTH($N49) &lt;= 12, MONTH($O49) &gt;= 12), IF($S49 &lt;&gt; "", $H49/$S49, ""), ""),"")</f>
        <v>100000</v>
      </c>
      <c r="AG49" s="10" t="str">
        <f ca="1">IFERROR(IF(AND(NOW()&lt;= EOMONTH(DATE(YEAR($O49),1, 1), 0), Overall!$A51&lt;&gt;"", MONTH($N49) &lt;= 1, MONTH($O49) &gt;= 1), IF($S49 &lt;&gt; "", $H49/$S49, ""), ""), "")</f>
        <v/>
      </c>
      <c r="AH49" s="10" t="str">
        <f ca="1">IFERROR(IF(AND(NOW()&lt;= EOMONTH(DATE(YEAR($O49),2, 1), 0), Overall!$A51&lt;&gt;"", MONTH($N49) &lt;= 2, MONTH($O49) &gt;= 2), IF($S49 &lt;&gt; "", $H49/$S49, ""), ""), "")</f>
        <v/>
      </c>
      <c r="AI49" s="10" t="str">
        <f ca="1">IFERROR(IF(AND(NOW()&lt;= EOMONTH(DATE(YEAR($O49),3, 1), 0), Overall!$A51&lt;&gt;"", MONTH($N49) &lt;= 3, MONTH($O49) &gt;= 3), IF($S49 &lt;&gt; "", $H49/$S49, ""), ""), "")</f>
        <v/>
      </c>
      <c r="AJ49" s="10" t="str">
        <f ca="1">IFERROR(IF(AND(NOW()&lt;= EOMONTH(DATE(YEAR($O49),4, 1), 0), Overall!$A51&lt;&gt;"", MONTH($N49) &lt;= 4, MONTH($O49) &gt;= 4), IF($S49 &lt;&gt; "", $H49/$S49, ""), ""), "")</f>
        <v/>
      </c>
      <c r="AK49" s="10" t="str">
        <f ca="1">IFERROR(IF(AND(NOW()&lt;= EOMONTH(DATE(YEAR($O49),5, 1), 0), Overall!$A51&lt;&gt;"", MONTH($N49) &lt;= 5, MONTH($O49) &gt;= 5), IF($S49 &lt;&gt; "", $H49/$S49, ""), ""), "")</f>
        <v/>
      </c>
      <c r="AL49" s="10" t="str">
        <f ca="1">IFERROR(IF(AND(NOW()&lt;= EOMONTH(DATE(YEAR($O49),6, 1), 0), Overall!$A51&lt;&gt;"", MONTH($N49) &lt;= 6, MONTH($O49) &gt;= 6), IF($S49 &lt;&gt; "", $H49/$S49, ""), ""), "")</f>
        <v/>
      </c>
      <c r="AM49" s="10" t="str">
        <f ca="1">IFERROR(IF(AND(NOW()&lt;= EOMONTH(DATE(YEAR($O49),7, 1), 0), Overall!$A51&lt;&gt;"", MONTH($N49) &lt;= 7, MONTH($O49) &gt;= 7), IF($S49 &lt;&gt; "", $H49/$S49, ""), ""), "")</f>
        <v/>
      </c>
      <c r="AN49" s="10" t="str">
        <f ca="1">IFERROR(IF(AND(NOW()&lt;= EOMONTH(DATE(YEAR($O49),8, 1), 0), Overall!$A51&lt;&gt;"", MONTH($N49) &lt;= 8, MONTH($O49) &gt;= 8), IF($S49 &lt;&gt; "", $H49/$S49, ""), ""), "")</f>
        <v/>
      </c>
      <c r="AO49" s="10" t="str">
        <f ca="1">IFERROR(IF(AND(NOW()&lt;= EOMONTH(DATE(YEAR($O49),9, 1), 0), Overall!$A51&lt;&gt;"", MONTH($N49) &lt;= 9, MONTH($O49) &gt;= 9), IF($S49 &lt;&gt; "", $H49/$S49, ""), ""), "")</f>
        <v/>
      </c>
      <c r="AP49" s="10" t="str">
        <f ca="1">IFERROR(IF(AND(NOW()&lt;= EOMONTH(DATE(YEAR($O49),10, 1), 0), Overall!$A51&lt;&gt;"", MONTH($N49) &lt;= 10, MONTH($O49) &gt;= 10), IF($S49 &lt;&gt; "", $H49/$S49, ""), ""), "")</f>
        <v/>
      </c>
      <c r="AQ49" s="10" t="str">
        <f ca="1">IFERROR(IF(AND(NOW()&lt;= EOMONTH(DATE(YEAR($O49),11, 1), 0), Overall!$A51&lt;&gt;"", MONTH($N49) &lt;=11, MONTH($O49) &gt;= 11), IF($S49 &lt;&gt; "", $H49/$S49, ""), ""), "")</f>
        <v/>
      </c>
      <c r="AR49" s="10" t="str">
        <f ca="1">IFERROR(IF(AND(NOW()&lt;= EOMONTH(DATE(YEAR($O49),12, 1), 0), Overall!$A51&lt;&gt;"", MONTH($N49) &lt;= 12, MONTH($O49) &gt;= 12), IF($S49 &lt;&gt; "", $H49/$S49,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 t="str">
        <f>IF(Overall!S52&lt;&gt;"",_xlfn.VALUETOTEXT(Overall!S52),"")</f>
        <v>May-Dec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IF(Overall!$A52&lt;&gt;"",IF(AND(MONTH($N50) &lt;= 1, MONTH($O50) &gt;= 1), IF($S50 &lt;&gt; "", $H50/$S50, ""), ""),"")</f>
        <v/>
      </c>
      <c r="U50" s="10" t="str">
        <f>IF(Overall!$A52&lt;&gt;"",IF(AND(MONTH($N50) &lt;= 2, MONTH($O50) &gt;= 2), IF($S50 &lt;&gt; "", $H50/$S50, ""), ""),"")</f>
        <v/>
      </c>
      <c r="V50" s="10" t="str">
        <f>IF(Overall!$A52&lt;&gt;"",IF(AND(MONTH($N50) &lt;= 3, MONTH($O50) &gt;= 3), IF($S50 &lt;&gt; "", $H50/$S50, ""), ""),"")</f>
        <v/>
      </c>
      <c r="W50" s="10" t="str">
        <f>IF(Overall!$A52&lt;&gt;"",IF(AND(MONTH($N50) &lt;= 4, MONTH($O50) &gt;= 4), IF($S50 &lt;&gt; "", $H50/$S50, ""), ""),"")</f>
        <v/>
      </c>
      <c r="X50" s="10">
        <f>IF(Overall!$A52&lt;&gt;"",IF(AND(MONTH($N50) &lt;= 5, MONTH($O50) &gt;= 5), IF($S50 &lt;&gt; "", $H50/$S50, ""), ""),"")</f>
        <v>100000</v>
      </c>
      <c r="Y50" s="10">
        <f>IF(Overall!$A52&lt;&gt;"",IF(AND(MONTH($N50) &lt;= 6, MONTH($O50) &gt;= 6), IF($S50 &lt;&gt; "", $H50/$S50, ""), ""),"")</f>
        <v>100000</v>
      </c>
      <c r="Z50" s="10">
        <f>IF(Overall!$A52&lt;&gt;"",IF(AND(MONTH($N50) &lt;= 7, MONTH($O50) &gt;= 7 ), IF($S50 &lt;&gt; "", $H50/$S50, ""), ""),"")</f>
        <v>100000</v>
      </c>
      <c r="AA50" s="10">
        <f>IF(Overall!$A52&lt;&gt;"",IF(AND(MONTH($N50) &lt;= 8, MONTH($O50) &gt;= 8), IF($S50 &lt;&gt; "", $H50/$S50, ""), ""),"")</f>
        <v>100000</v>
      </c>
      <c r="AB50" s="10">
        <f>IF(Overall!$A52&lt;&gt;"",IF(AND(MONTH($N50) &lt;= 9, MONTH($O50) &gt;= 9), IF($S50 &lt;&gt; "", $H50/$S50, ""), ""),"")</f>
        <v>100000</v>
      </c>
      <c r="AC50" s="10">
        <f>IF(Overall!$A52&lt;&gt;"",IF(AND(MONTH($N50) &lt;= 10, MONTH($O50) &gt;= 10), IF($S50 &lt;&gt; "", $H50/$S50, ""), ""),"")</f>
        <v>100000</v>
      </c>
      <c r="AD50" s="10">
        <f>IF(Overall!$A52&lt;&gt;"",IF(AND(MONTH($N50) &lt;= 11, MONTH($O50) &gt;= 11), IF($S50 &lt;&gt; "", $H50/$S50, ""), ""),"")</f>
        <v>100000</v>
      </c>
      <c r="AE50" s="10">
        <f>IF(Overall!$A52&lt;&gt;"",IF(AND(MONTH($N50) &lt;= 12, MONTH($O50) &gt;= 12), IF($S50 &lt;&gt; "", $H50/$S50, ""), ""),"")</f>
        <v>100000</v>
      </c>
      <c r="AG50" s="10" t="str">
        <f ca="1">IFERROR(IF(AND(NOW()&lt;= EOMONTH(DATE(YEAR($O50),1, 1), 0), Overall!$A52&lt;&gt;"", MONTH($N50) &lt;= 1, MONTH($O50) &gt;= 1), IF($S50 &lt;&gt; "", $H50/$S50, ""), ""), "")</f>
        <v/>
      </c>
      <c r="AH50" s="10" t="str">
        <f ca="1">IFERROR(IF(AND(NOW()&lt;= EOMONTH(DATE(YEAR($O50),2, 1), 0), Overall!$A52&lt;&gt;"", MONTH($N50) &lt;= 2, MONTH($O50) &gt;= 2), IF($S50 &lt;&gt; "", $H50/$S50, ""), ""), "")</f>
        <v/>
      </c>
      <c r="AI50" s="10" t="str">
        <f ca="1">IFERROR(IF(AND(NOW()&lt;= EOMONTH(DATE(YEAR($O50),3, 1), 0), Overall!$A52&lt;&gt;"", MONTH($N50) &lt;= 3, MONTH($O50) &gt;= 3), IF($S50 &lt;&gt; "", $H50/$S50, ""), ""), "")</f>
        <v/>
      </c>
      <c r="AJ50" s="10" t="str">
        <f ca="1">IFERROR(IF(AND(NOW()&lt;= EOMONTH(DATE(YEAR($O50),4, 1), 0), Overall!$A52&lt;&gt;"", MONTH($N50) &lt;= 4, MONTH($O50) &gt;= 4), IF($S50 &lt;&gt; "", $H50/$S50, ""), ""), "")</f>
        <v/>
      </c>
      <c r="AK50" s="10" t="str">
        <f ca="1">IFERROR(IF(AND(NOW()&lt;= EOMONTH(DATE(YEAR($O50),5, 1), 0), Overall!$A52&lt;&gt;"", MONTH($N50) &lt;= 5, MONTH($O50) &gt;= 5), IF($S50 &lt;&gt; "", $H50/$S50, ""), ""), "")</f>
        <v/>
      </c>
      <c r="AL50" s="10" t="str">
        <f ca="1">IFERROR(IF(AND(NOW()&lt;= EOMONTH(DATE(YEAR($O50),6, 1), 0), Overall!$A52&lt;&gt;"", MONTH($N50) &lt;= 6, MONTH($O50) &gt;= 6), IF($S50 &lt;&gt; "", $H50/$S50, ""), ""), "")</f>
        <v/>
      </c>
      <c r="AM50" s="10" t="str">
        <f ca="1">IFERROR(IF(AND(NOW()&lt;= EOMONTH(DATE(YEAR($O50),7, 1), 0), Overall!$A52&lt;&gt;"", MONTH($N50) &lt;= 7, MONTH($O50) &gt;= 7), IF($S50 &lt;&gt; "", $H50/$S50, ""), ""), "")</f>
        <v/>
      </c>
      <c r="AN50" s="10" t="str">
        <f ca="1">IFERROR(IF(AND(NOW()&lt;= EOMONTH(DATE(YEAR($O50),8, 1), 0), Overall!$A52&lt;&gt;"", MONTH($N50) &lt;= 8, MONTH($O50) &gt;= 8), IF($S50 &lt;&gt; "", $H50/$S50, ""), ""), "")</f>
        <v/>
      </c>
      <c r="AO50" s="10" t="str">
        <f ca="1">IFERROR(IF(AND(NOW()&lt;= EOMONTH(DATE(YEAR($O50),9, 1), 0), Overall!$A52&lt;&gt;"", MONTH($N50) &lt;= 9, MONTH($O50) &gt;= 9), IF($S50 &lt;&gt; "", $H50/$S50, ""), ""), "")</f>
        <v/>
      </c>
      <c r="AP50" s="10" t="str">
        <f ca="1">IFERROR(IF(AND(NOW()&lt;= EOMONTH(DATE(YEAR($O50),10, 1), 0), Overall!$A52&lt;&gt;"", MONTH($N50) &lt;= 10, MONTH($O50) &gt;= 10), IF($S50 &lt;&gt; "", $H50/$S50, ""), ""), "")</f>
        <v/>
      </c>
      <c r="AQ50" s="10" t="str">
        <f ca="1">IFERROR(IF(AND(NOW()&lt;= EOMONTH(DATE(YEAR($O50),11, 1), 0), Overall!$A52&lt;&gt;"", MONTH($N50) &lt;=11, MONTH($O50) &gt;= 11), IF($S50 &lt;&gt; "", $H50/$S50, ""), ""), "")</f>
        <v/>
      </c>
      <c r="AR50" s="10" t="str">
        <f ca="1">IFERROR(IF(AND(NOW()&lt;= EOMONTH(DATE(YEAR($O50),12, 1), 0), Overall!$A52&lt;&gt;"", MONTH($N50) &lt;= 12, MONTH($O50) &gt;= 12), IF($S50 &lt;&gt; "", $H50/$S50,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 t="str">
        <f>IF(Overall!S53&lt;&gt;"",_xlfn.VALUETOTEXT(Overall!S53),"")</f>
        <v>May-Dec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IF(Overall!$A53&lt;&gt;"",IF(AND(MONTH($N51) &lt;= 1, MONTH($O51) &gt;= 1), IF($S51 &lt;&gt; "", $H51/$S51, ""), ""),"")</f>
        <v/>
      </c>
      <c r="U51" s="10" t="str">
        <f>IF(Overall!$A53&lt;&gt;"",IF(AND(MONTH($N51) &lt;= 2, MONTH($O51) &gt;= 2), IF($S51 &lt;&gt; "", $H51/$S51, ""), ""),"")</f>
        <v/>
      </c>
      <c r="V51" s="10" t="str">
        <f>IF(Overall!$A53&lt;&gt;"",IF(AND(MONTH($N51) &lt;= 3, MONTH($O51) &gt;= 3), IF($S51 &lt;&gt; "", $H51/$S51, ""), ""),"")</f>
        <v/>
      </c>
      <c r="W51" s="10" t="str">
        <f>IF(Overall!$A53&lt;&gt;"",IF(AND(MONTH($N51) &lt;= 4, MONTH($O51) &gt;= 4), IF($S51 &lt;&gt; "", $H51/$S51, ""), ""),"")</f>
        <v/>
      </c>
      <c r="X51" s="10">
        <f>IF(Overall!$A53&lt;&gt;"",IF(AND(MONTH($N51) &lt;= 5, MONTH($O51) &gt;= 5), IF($S51 &lt;&gt; "", $H51/$S51, ""), ""),"")</f>
        <v>100000</v>
      </c>
      <c r="Y51" s="10">
        <f>IF(Overall!$A53&lt;&gt;"",IF(AND(MONTH($N51) &lt;= 6, MONTH($O51) &gt;= 6), IF($S51 &lt;&gt; "", $H51/$S51, ""), ""),"")</f>
        <v>100000</v>
      </c>
      <c r="Z51" s="10">
        <f>IF(Overall!$A53&lt;&gt;"",IF(AND(MONTH($N51) &lt;= 7, MONTH($O51) &gt;= 7 ), IF($S51 &lt;&gt; "", $H51/$S51, ""), ""),"")</f>
        <v>100000</v>
      </c>
      <c r="AA51" s="10">
        <f>IF(Overall!$A53&lt;&gt;"",IF(AND(MONTH($N51) &lt;= 8, MONTH($O51) &gt;= 8), IF($S51 &lt;&gt; "", $H51/$S51, ""), ""),"")</f>
        <v>100000</v>
      </c>
      <c r="AB51" s="10">
        <f>IF(Overall!$A53&lt;&gt;"",IF(AND(MONTH($N51) &lt;= 9, MONTH($O51) &gt;= 9), IF($S51 &lt;&gt; "", $H51/$S51, ""), ""),"")</f>
        <v>100000</v>
      </c>
      <c r="AC51" s="10">
        <f>IF(Overall!$A53&lt;&gt;"",IF(AND(MONTH($N51) &lt;= 10, MONTH($O51) &gt;= 10), IF($S51 &lt;&gt; "", $H51/$S51, ""), ""),"")</f>
        <v>100000</v>
      </c>
      <c r="AD51" s="10">
        <f>IF(Overall!$A53&lt;&gt;"",IF(AND(MONTH($N51) &lt;= 11, MONTH($O51) &gt;= 11), IF($S51 &lt;&gt; "", $H51/$S51, ""), ""),"")</f>
        <v>100000</v>
      </c>
      <c r="AE51" s="10">
        <f>IF(Overall!$A53&lt;&gt;"",IF(AND(MONTH($N51) &lt;= 12, MONTH($O51) &gt;= 12), IF($S51 &lt;&gt; "", $H51/$S51, ""), ""),"")</f>
        <v>100000</v>
      </c>
      <c r="AG51" s="10" t="str">
        <f ca="1">IFERROR(IF(AND(NOW()&lt;= EOMONTH(DATE(YEAR($O51),1, 1), 0), Overall!$A53&lt;&gt;"", MONTH($N51) &lt;= 1, MONTH($O51) &gt;= 1), IF($S51 &lt;&gt; "", $H51/$S51, ""), ""), "")</f>
        <v/>
      </c>
      <c r="AH51" s="10" t="str">
        <f ca="1">IFERROR(IF(AND(NOW()&lt;= EOMONTH(DATE(YEAR($O51),2, 1), 0), Overall!$A53&lt;&gt;"", MONTH($N51) &lt;= 2, MONTH($O51) &gt;= 2), IF($S51 &lt;&gt; "", $H51/$S51, ""), ""), "")</f>
        <v/>
      </c>
      <c r="AI51" s="10" t="str">
        <f ca="1">IFERROR(IF(AND(NOW()&lt;= EOMONTH(DATE(YEAR($O51),3, 1), 0), Overall!$A53&lt;&gt;"", MONTH($N51) &lt;= 3, MONTH($O51) &gt;= 3), IF($S51 &lt;&gt; "", $H51/$S51, ""), ""), "")</f>
        <v/>
      </c>
      <c r="AJ51" s="10" t="str">
        <f ca="1">IFERROR(IF(AND(NOW()&lt;= EOMONTH(DATE(YEAR($O51),4, 1), 0), Overall!$A53&lt;&gt;"", MONTH($N51) &lt;= 4, MONTH($O51) &gt;= 4), IF($S51 &lt;&gt; "", $H51/$S51, ""), ""), "")</f>
        <v/>
      </c>
      <c r="AK51" s="10" t="str">
        <f ca="1">IFERROR(IF(AND(NOW()&lt;= EOMONTH(DATE(YEAR($O51),5, 1), 0), Overall!$A53&lt;&gt;"", MONTH($N51) &lt;= 5, MONTH($O51) &gt;= 5), IF($S51 &lt;&gt; "", $H51/$S51, ""), ""), "")</f>
        <v/>
      </c>
      <c r="AL51" s="10" t="str">
        <f ca="1">IFERROR(IF(AND(NOW()&lt;= EOMONTH(DATE(YEAR($O51),6, 1), 0), Overall!$A53&lt;&gt;"", MONTH($N51) &lt;= 6, MONTH($O51) &gt;= 6), IF($S51 &lt;&gt; "", $H51/$S51, ""), ""), "")</f>
        <v/>
      </c>
      <c r="AM51" s="10" t="str">
        <f ca="1">IFERROR(IF(AND(NOW()&lt;= EOMONTH(DATE(YEAR($O51),7, 1), 0), Overall!$A53&lt;&gt;"", MONTH($N51) &lt;= 7, MONTH($O51) &gt;= 7), IF($S51 &lt;&gt; "", $H51/$S51, ""), ""), "")</f>
        <v/>
      </c>
      <c r="AN51" s="10" t="str">
        <f ca="1">IFERROR(IF(AND(NOW()&lt;= EOMONTH(DATE(YEAR($O51),8, 1), 0), Overall!$A53&lt;&gt;"", MONTH($N51) &lt;= 8, MONTH($O51) &gt;= 8), IF($S51 &lt;&gt; "", $H51/$S51, ""), ""), "")</f>
        <v/>
      </c>
      <c r="AO51" s="10" t="str">
        <f ca="1">IFERROR(IF(AND(NOW()&lt;= EOMONTH(DATE(YEAR($O51),9, 1), 0), Overall!$A53&lt;&gt;"", MONTH($N51) &lt;= 9, MONTH($O51) &gt;= 9), IF($S51 &lt;&gt; "", $H51/$S51, ""), ""), "")</f>
        <v/>
      </c>
      <c r="AP51" s="10" t="str">
        <f ca="1">IFERROR(IF(AND(NOW()&lt;= EOMONTH(DATE(YEAR($O51),10, 1), 0), Overall!$A53&lt;&gt;"", MONTH($N51) &lt;= 10, MONTH($O51) &gt;= 10), IF($S51 &lt;&gt; "", $H51/$S51, ""), ""), "")</f>
        <v/>
      </c>
      <c r="AQ51" s="10" t="str">
        <f ca="1">IFERROR(IF(AND(NOW()&lt;= EOMONTH(DATE(YEAR($O51),11, 1), 0), Overall!$A53&lt;&gt;"", MONTH($N51) &lt;=11, MONTH($O51) &gt;= 11), IF($S51 &lt;&gt; "", $H51/$S51, ""), ""), "")</f>
        <v/>
      </c>
      <c r="AR51" s="10" t="str">
        <f ca="1">IFERROR(IF(AND(NOW()&lt;= EOMONTH(DATE(YEAR($O51),12, 1), 0), Overall!$A53&lt;&gt;"", MONTH($N51) &lt;= 12, MONTH($O51) &gt;= 12), IF($S51 &lt;&gt; "", $H51/$S51,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 t="str">
        <f>IF(Overall!S54&lt;&gt;"",_xlfn.VALUETOTEXT(Overall!S54),"")</f>
        <v>May-Dec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IF(Overall!$A54&lt;&gt;"",IF(AND(MONTH($N52) &lt;= 1, MONTH($O52) &gt;= 1), IF($S52 &lt;&gt; "", $H52/$S52, ""), ""),"")</f>
        <v/>
      </c>
      <c r="U52" s="10" t="str">
        <f>IF(Overall!$A54&lt;&gt;"",IF(AND(MONTH($N52) &lt;= 2, MONTH($O52) &gt;= 2), IF($S52 &lt;&gt; "", $H52/$S52, ""), ""),"")</f>
        <v/>
      </c>
      <c r="V52" s="10" t="str">
        <f>IF(Overall!$A54&lt;&gt;"",IF(AND(MONTH($N52) &lt;= 3, MONTH($O52) &gt;= 3), IF($S52 &lt;&gt; "", $H52/$S52, ""), ""),"")</f>
        <v/>
      </c>
      <c r="W52" s="10" t="str">
        <f>IF(Overall!$A54&lt;&gt;"",IF(AND(MONTH($N52) &lt;= 4, MONTH($O52) &gt;= 4), IF($S52 &lt;&gt; "", $H52/$S52, ""), ""),"")</f>
        <v/>
      </c>
      <c r="X52" s="10">
        <f>IF(Overall!$A54&lt;&gt;"",IF(AND(MONTH($N52) &lt;= 5, MONTH($O52) &gt;= 5), IF($S52 &lt;&gt; "", $H52/$S52, ""), ""),"")</f>
        <v>100000</v>
      </c>
      <c r="Y52" s="10">
        <f>IF(Overall!$A54&lt;&gt;"",IF(AND(MONTH($N52) &lt;= 6, MONTH($O52) &gt;= 6), IF($S52 &lt;&gt; "", $H52/$S52, ""), ""),"")</f>
        <v>100000</v>
      </c>
      <c r="Z52" s="10">
        <f>IF(Overall!$A54&lt;&gt;"",IF(AND(MONTH($N52) &lt;= 7, MONTH($O52) &gt;= 7 ), IF($S52 &lt;&gt; "", $H52/$S52, ""), ""),"")</f>
        <v>100000</v>
      </c>
      <c r="AA52" s="10">
        <f>IF(Overall!$A54&lt;&gt;"",IF(AND(MONTH($N52) &lt;= 8, MONTH($O52) &gt;= 8), IF($S52 &lt;&gt; "", $H52/$S52, ""), ""),"")</f>
        <v>100000</v>
      </c>
      <c r="AB52" s="10">
        <f>IF(Overall!$A54&lt;&gt;"",IF(AND(MONTH($N52) &lt;= 9, MONTH($O52) &gt;= 9), IF($S52 &lt;&gt; "", $H52/$S52, ""), ""),"")</f>
        <v>100000</v>
      </c>
      <c r="AC52" s="10">
        <f>IF(Overall!$A54&lt;&gt;"",IF(AND(MONTH($N52) &lt;= 10, MONTH($O52) &gt;= 10), IF($S52 &lt;&gt; "", $H52/$S52, ""), ""),"")</f>
        <v>100000</v>
      </c>
      <c r="AD52" s="10">
        <f>IF(Overall!$A54&lt;&gt;"",IF(AND(MONTH($N52) &lt;= 11, MONTH($O52) &gt;= 11), IF($S52 &lt;&gt; "", $H52/$S52, ""), ""),"")</f>
        <v>100000</v>
      </c>
      <c r="AE52" s="10">
        <f>IF(Overall!$A54&lt;&gt;"",IF(AND(MONTH($N52) &lt;= 12, MONTH($O52) &gt;= 12), IF($S52 &lt;&gt; "", $H52/$S52, ""), ""),"")</f>
        <v>100000</v>
      </c>
      <c r="AG52" s="10" t="str">
        <f ca="1">IFERROR(IF(AND(NOW()&lt;= EOMONTH(DATE(YEAR($O52),1, 1), 0), Overall!$A54&lt;&gt;"", MONTH($N52) &lt;= 1, MONTH($O52) &gt;= 1), IF($S52 &lt;&gt; "", $H52/$S52, ""), ""), "")</f>
        <v/>
      </c>
      <c r="AH52" s="10" t="str">
        <f ca="1">IFERROR(IF(AND(NOW()&lt;= EOMONTH(DATE(YEAR($O52),2, 1), 0), Overall!$A54&lt;&gt;"", MONTH($N52) &lt;= 2, MONTH($O52) &gt;= 2), IF($S52 &lt;&gt; "", $H52/$S52, ""), ""), "")</f>
        <v/>
      </c>
      <c r="AI52" s="10" t="str">
        <f ca="1">IFERROR(IF(AND(NOW()&lt;= EOMONTH(DATE(YEAR($O52),3, 1), 0), Overall!$A54&lt;&gt;"", MONTH($N52) &lt;= 3, MONTH($O52) &gt;= 3), IF($S52 &lt;&gt; "", $H52/$S52, ""), ""), "")</f>
        <v/>
      </c>
      <c r="AJ52" s="10" t="str">
        <f ca="1">IFERROR(IF(AND(NOW()&lt;= EOMONTH(DATE(YEAR($O52),4, 1), 0), Overall!$A54&lt;&gt;"", MONTH($N52) &lt;= 4, MONTH($O52) &gt;= 4), IF($S52 &lt;&gt; "", $H52/$S52, ""), ""), "")</f>
        <v/>
      </c>
      <c r="AK52" s="10" t="str">
        <f ca="1">IFERROR(IF(AND(NOW()&lt;= EOMONTH(DATE(YEAR($O52),5, 1), 0), Overall!$A54&lt;&gt;"", MONTH($N52) &lt;= 5, MONTH($O52) &gt;= 5), IF($S52 &lt;&gt; "", $H52/$S52, ""), ""), "")</f>
        <v/>
      </c>
      <c r="AL52" s="10" t="str">
        <f ca="1">IFERROR(IF(AND(NOW()&lt;= EOMONTH(DATE(YEAR($O52),6, 1), 0), Overall!$A54&lt;&gt;"", MONTH($N52) &lt;= 6, MONTH($O52) &gt;= 6), IF($S52 &lt;&gt; "", $H52/$S52, ""), ""), "")</f>
        <v/>
      </c>
      <c r="AM52" s="10" t="str">
        <f ca="1">IFERROR(IF(AND(NOW()&lt;= EOMONTH(DATE(YEAR($O52),7, 1), 0), Overall!$A54&lt;&gt;"", MONTH($N52) &lt;= 7, MONTH($O52) &gt;= 7), IF($S52 &lt;&gt; "", $H52/$S52, ""), ""), "")</f>
        <v/>
      </c>
      <c r="AN52" s="10" t="str">
        <f ca="1">IFERROR(IF(AND(NOW()&lt;= EOMONTH(DATE(YEAR($O52),8, 1), 0), Overall!$A54&lt;&gt;"", MONTH($N52) &lt;= 8, MONTH($O52) &gt;= 8), IF($S52 &lt;&gt; "", $H52/$S52, ""), ""), "")</f>
        <v/>
      </c>
      <c r="AO52" s="10" t="str">
        <f ca="1">IFERROR(IF(AND(NOW()&lt;= EOMONTH(DATE(YEAR($O52),9, 1), 0), Overall!$A54&lt;&gt;"", MONTH($N52) &lt;= 9, MONTH($O52) &gt;= 9), IF($S52 &lt;&gt; "", $H52/$S52, ""), ""), "")</f>
        <v/>
      </c>
      <c r="AP52" s="10" t="str">
        <f ca="1">IFERROR(IF(AND(NOW()&lt;= EOMONTH(DATE(YEAR($O52),10, 1), 0), Overall!$A54&lt;&gt;"", MONTH($N52) &lt;= 10, MONTH($O52) &gt;= 10), IF($S52 &lt;&gt; "", $H52/$S52, ""), ""), "")</f>
        <v/>
      </c>
      <c r="AQ52" s="10" t="str">
        <f ca="1">IFERROR(IF(AND(NOW()&lt;= EOMONTH(DATE(YEAR($O52),11, 1), 0), Overall!$A54&lt;&gt;"", MONTH($N52) &lt;=11, MONTH($O52) &gt;= 11), IF($S52 &lt;&gt; "", $H52/$S52, ""), ""), "")</f>
        <v/>
      </c>
      <c r="AR52" s="10" t="str">
        <f ca="1">IFERROR(IF(AND(NOW()&lt;= EOMONTH(DATE(YEAR($O52),12, 1), 0), Overall!$A54&lt;&gt;"", MONTH($N52) &lt;= 12, MONTH($O52) &gt;= 12), IF($S52 &lt;&gt; "", $H52/$S52,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 t="str">
        <f>IF(Overall!S55&lt;&gt;"",_xlfn.VALUETOTEXT(Overall!S55),"")</f>
        <v>May-Dec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IF(Overall!$A55&lt;&gt;"",IF(AND(MONTH($N53) &lt;= 1, MONTH($O53) &gt;= 1), IF($S53 &lt;&gt; "", $H53/$S53, ""), ""),"")</f>
        <v/>
      </c>
      <c r="U53" s="10" t="str">
        <f>IF(Overall!$A55&lt;&gt;"",IF(AND(MONTH($N53) &lt;= 2, MONTH($O53) &gt;= 2), IF($S53 &lt;&gt; "", $H53/$S53, ""), ""),"")</f>
        <v/>
      </c>
      <c r="V53" s="10" t="str">
        <f>IF(Overall!$A55&lt;&gt;"",IF(AND(MONTH($N53) &lt;= 3, MONTH($O53) &gt;= 3), IF($S53 &lt;&gt; "", $H53/$S53, ""), ""),"")</f>
        <v/>
      </c>
      <c r="W53" s="10" t="str">
        <f>IF(Overall!$A55&lt;&gt;"",IF(AND(MONTH($N53) &lt;= 4, MONTH($O53) &gt;= 4), IF($S53 &lt;&gt; "", $H53/$S53, ""), ""),"")</f>
        <v/>
      </c>
      <c r="X53" s="10">
        <f>IF(Overall!$A55&lt;&gt;"",IF(AND(MONTH($N53) &lt;= 5, MONTH($O53) &gt;= 5), IF($S53 &lt;&gt; "", $H53/$S53, ""), ""),"")</f>
        <v>100000</v>
      </c>
      <c r="Y53" s="10">
        <f>IF(Overall!$A55&lt;&gt;"",IF(AND(MONTH($N53) &lt;= 6, MONTH($O53) &gt;= 6), IF($S53 &lt;&gt; "", $H53/$S53, ""), ""),"")</f>
        <v>100000</v>
      </c>
      <c r="Z53" s="10">
        <f>IF(Overall!$A55&lt;&gt;"",IF(AND(MONTH($N53) &lt;= 7, MONTH($O53) &gt;= 7 ), IF($S53 &lt;&gt; "", $H53/$S53, ""), ""),"")</f>
        <v>100000</v>
      </c>
      <c r="AA53" s="10">
        <f>IF(Overall!$A55&lt;&gt;"",IF(AND(MONTH($N53) &lt;= 8, MONTH($O53) &gt;= 8), IF($S53 &lt;&gt; "", $H53/$S53, ""), ""),"")</f>
        <v>100000</v>
      </c>
      <c r="AB53" s="10">
        <f>IF(Overall!$A55&lt;&gt;"",IF(AND(MONTH($N53) &lt;= 9, MONTH($O53) &gt;= 9), IF($S53 &lt;&gt; "", $H53/$S53, ""), ""),"")</f>
        <v>100000</v>
      </c>
      <c r="AC53" s="10">
        <f>IF(Overall!$A55&lt;&gt;"",IF(AND(MONTH($N53) &lt;= 10, MONTH($O53) &gt;= 10), IF($S53 &lt;&gt; "", $H53/$S53, ""), ""),"")</f>
        <v>100000</v>
      </c>
      <c r="AD53" s="10">
        <f>IF(Overall!$A55&lt;&gt;"",IF(AND(MONTH($N53) &lt;= 11, MONTH($O53) &gt;= 11), IF($S53 &lt;&gt; "", $H53/$S53, ""), ""),"")</f>
        <v>100000</v>
      </c>
      <c r="AE53" s="10">
        <f>IF(Overall!$A55&lt;&gt;"",IF(AND(MONTH($N53) &lt;= 12, MONTH($O53) &gt;= 12), IF($S53 &lt;&gt; "", $H53/$S53, ""), ""),"")</f>
        <v>100000</v>
      </c>
      <c r="AG53" s="10" t="str">
        <f ca="1">IFERROR(IF(AND(NOW()&lt;= EOMONTH(DATE(YEAR($O53),1, 1), 0), Overall!$A55&lt;&gt;"", MONTH($N53) &lt;= 1, MONTH($O53) &gt;= 1), IF($S53 &lt;&gt; "", $H53/$S53, ""), ""), "")</f>
        <v/>
      </c>
      <c r="AH53" s="10" t="str">
        <f ca="1">IFERROR(IF(AND(NOW()&lt;= EOMONTH(DATE(YEAR($O53),2, 1), 0), Overall!$A55&lt;&gt;"", MONTH($N53) &lt;= 2, MONTH($O53) &gt;= 2), IF($S53 &lt;&gt; "", $H53/$S53, ""), ""), "")</f>
        <v/>
      </c>
      <c r="AI53" s="10" t="str">
        <f ca="1">IFERROR(IF(AND(NOW()&lt;= EOMONTH(DATE(YEAR($O53),3, 1), 0), Overall!$A55&lt;&gt;"", MONTH($N53) &lt;= 3, MONTH($O53) &gt;= 3), IF($S53 &lt;&gt; "", $H53/$S53, ""), ""), "")</f>
        <v/>
      </c>
      <c r="AJ53" s="10" t="str">
        <f ca="1">IFERROR(IF(AND(NOW()&lt;= EOMONTH(DATE(YEAR($O53),4, 1), 0), Overall!$A55&lt;&gt;"", MONTH($N53) &lt;= 4, MONTH($O53) &gt;= 4), IF($S53 &lt;&gt; "", $H53/$S53, ""), ""), "")</f>
        <v/>
      </c>
      <c r="AK53" s="10" t="str">
        <f ca="1">IFERROR(IF(AND(NOW()&lt;= EOMONTH(DATE(YEAR($O53),5, 1), 0), Overall!$A55&lt;&gt;"", MONTH($N53) &lt;= 5, MONTH($O53) &gt;= 5), IF($S53 &lt;&gt; "", $H53/$S53, ""), ""), "")</f>
        <v/>
      </c>
      <c r="AL53" s="10" t="str">
        <f ca="1">IFERROR(IF(AND(NOW()&lt;= EOMONTH(DATE(YEAR($O53),6, 1), 0), Overall!$A55&lt;&gt;"", MONTH($N53) &lt;= 6, MONTH($O53) &gt;= 6), IF($S53 &lt;&gt; "", $H53/$S53, ""), ""), "")</f>
        <v/>
      </c>
      <c r="AM53" s="10" t="str">
        <f ca="1">IFERROR(IF(AND(NOW()&lt;= EOMONTH(DATE(YEAR($O53),7, 1), 0), Overall!$A55&lt;&gt;"", MONTH($N53) &lt;= 7, MONTH($O53) &gt;= 7), IF($S53 &lt;&gt; "", $H53/$S53, ""), ""), "")</f>
        <v/>
      </c>
      <c r="AN53" s="10" t="str">
        <f ca="1">IFERROR(IF(AND(NOW()&lt;= EOMONTH(DATE(YEAR($O53),8, 1), 0), Overall!$A55&lt;&gt;"", MONTH($N53) &lt;= 8, MONTH($O53) &gt;= 8), IF($S53 &lt;&gt; "", $H53/$S53, ""), ""), "")</f>
        <v/>
      </c>
      <c r="AO53" s="10" t="str">
        <f ca="1">IFERROR(IF(AND(NOW()&lt;= EOMONTH(DATE(YEAR($O53),9, 1), 0), Overall!$A55&lt;&gt;"", MONTH($N53) &lt;= 9, MONTH($O53) &gt;= 9), IF($S53 &lt;&gt; "", $H53/$S53, ""), ""), "")</f>
        <v/>
      </c>
      <c r="AP53" s="10" t="str">
        <f ca="1">IFERROR(IF(AND(NOW()&lt;= EOMONTH(DATE(YEAR($O53),10, 1), 0), Overall!$A55&lt;&gt;"", MONTH($N53) &lt;= 10, MONTH($O53) &gt;= 10), IF($S53 &lt;&gt; "", $H53/$S53, ""), ""), "")</f>
        <v/>
      </c>
      <c r="AQ53" s="10" t="str">
        <f ca="1">IFERROR(IF(AND(NOW()&lt;= EOMONTH(DATE(YEAR($O53),11, 1), 0), Overall!$A55&lt;&gt;"", MONTH($N53) &lt;=11, MONTH($O53) &gt;= 11), IF($S53 &lt;&gt; "", $H53/$S53, ""), ""), "")</f>
        <v/>
      </c>
      <c r="AR53" s="10" t="str">
        <f ca="1">IFERROR(IF(AND(NOW()&lt;= EOMONTH(DATE(YEAR($O53),12, 1), 0), Overall!$A55&lt;&gt;"", MONTH($N53) &lt;= 12, MONTH($O53) &gt;= 12), IF($S53 &lt;&gt; "", $H53/$S53,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 t="str">
        <f>IF(Overall!S56&lt;&gt;"",_xlfn.VALUETOTEXT(Overall!S56),"")</f>
        <v>May-Dec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IF(Overall!$A56&lt;&gt;"",IF(AND(MONTH($N54) &lt;= 1, MONTH($O54) &gt;= 1), IF($S54 &lt;&gt; "", $H54/$S54, ""), ""),"")</f>
        <v/>
      </c>
      <c r="U54" s="10" t="str">
        <f>IF(Overall!$A56&lt;&gt;"",IF(AND(MONTH($N54) &lt;= 2, MONTH($O54) &gt;= 2), IF($S54 &lt;&gt; "", $H54/$S54, ""), ""),"")</f>
        <v/>
      </c>
      <c r="V54" s="10" t="str">
        <f>IF(Overall!$A56&lt;&gt;"",IF(AND(MONTH($N54) &lt;= 3, MONTH($O54) &gt;= 3), IF($S54 &lt;&gt; "", $H54/$S54, ""), ""),"")</f>
        <v/>
      </c>
      <c r="W54" s="10" t="str">
        <f>IF(Overall!$A56&lt;&gt;"",IF(AND(MONTH($N54) &lt;= 4, MONTH($O54) &gt;= 4), IF($S54 &lt;&gt; "", $H54/$S54, ""), ""),"")</f>
        <v/>
      </c>
      <c r="X54" s="10">
        <f>IF(Overall!$A56&lt;&gt;"",IF(AND(MONTH($N54) &lt;= 5, MONTH($O54) &gt;= 5), IF($S54 &lt;&gt; "", $H54/$S54, ""), ""),"")</f>
        <v>100000</v>
      </c>
      <c r="Y54" s="10">
        <f>IF(Overall!$A56&lt;&gt;"",IF(AND(MONTH($N54) &lt;= 6, MONTH($O54) &gt;= 6), IF($S54 &lt;&gt; "", $H54/$S54, ""), ""),"")</f>
        <v>100000</v>
      </c>
      <c r="Z54" s="10">
        <f>IF(Overall!$A56&lt;&gt;"",IF(AND(MONTH($N54) &lt;= 7, MONTH($O54) &gt;= 7 ), IF($S54 &lt;&gt; "", $H54/$S54, ""), ""),"")</f>
        <v>100000</v>
      </c>
      <c r="AA54" s="10">
        <f>IF(Overall!$A56&lt;&gt;"",IF(AND(MONTH($N54) &lt;= 8, MONTH($O54) &gt;= 8), IF($S54 &lt;&gt; "", $H54/$S54, ""), ""),"")</f>
        <v>100000</v>
      </c>
      <c r="AB54" s="10">
        <f>IF(Overall!$A56&lt;&gt;"",IF(AND(MONTH($N54) &lt;= 9, MONTH($O54) &gt;= 9), IF($S54 &lt;&gt; "", $H54/$S54, ""), ""),"")</f>
        <v>100000</v>
      </c>
      <c r="AC54" s="10">
        <f>IF(Overall!$A56&lt;&gt;"",IF(AND(MONTH($N54) &lt;= 10, MONTH($O54) &gt;= 10), IF($S54 &lt;&gt; "", $H54/$S54, ""), ""),"")</f>
        <v>100000</v>
      </c>
      <c r="AD54" s="10">
        <f>IF(Overall!$A56&lt;&gt;"",IF(AND(MONTH($N54) &lt;= 11, MONTH($O54) &gt;= 11), IF($S54 &lt;&gt; "", $H54/$S54, ""), ""),"")</f>
        <v>100000</v>
      </c>
      <c r="AE54" s="10">
        <f>IF(Overall!$A56&lt;&gt;"",IF(AND(MONTH($N54) &lt;= 12, MONTH($O54) &gt;= 12), IF($S54 &lt;&gt; "", $H54/$S54, ""), ""),"")</f>
        <v>100000</v>
      </c>
      <c r="AG54" s="10" t="str">
        <f ca="1">IFERROR(IF(AND(NOW()&lt;= EOMONTH(DATE(YEAR($O54),1, 1), 0), Overall!$A56&lt;&gt;"", MONTH($N54) &lt;= 1, MONTH($O54) &gt;= 1), IF($S54 &lt;&gt; "", $H54/$S54, ""), ""), "")</f>
        <v/>
      </c>
      <c r="AH54" s="10" t="str">
        <f ca="1">IFERROR(IF(AND(NOW()&lt;= EOMONTH(DATE(YEAR($O54),2, 1), 0), Overall!$A56&lt;&gt;"", MONTH($N54) &lt;= 2, MONTH($O54) &gt;= 2), IF($S54 &lt;&gt; "", $H54/$S54, ""), ""), "")</f>
        <v/>
      </c>
      <c r="AI54" s="10" t="str">
        <f ca="1">IFERROR(IF(AND(NOW()&lt;= EOMONTH(DATE(YEAR($O54),3, 1), 0), Overall!$A56&lt;&gt;"", MONTH($N54) &lt;= 3, MONTH($O54) &gt;= 3), IF($S54 &lt;&gt; "", $H54/$S54, ""), ""), "")</f>
        <v/>
      </c>
      <c r="AJ54" s="10" t="str">
        <f ca="1">IFERROR(IF(AND(NOW()&lt;= EOMONTH(DATE(YEAR($O54),4, 1), 0), Overall!$A56&lt;&gt;"", MONTH($N54) &lt;= 4, MONTH($O54) &gt;= 4), IF($S54 &lt;&gt; "", $H54/$S54, ""), ""), "")</f>
        <v/>
      </c>
      <c r="AK54" s="10" t="str">
        <f ca="1">IFERROR(IF(AND(NOW()&lt;= EOMONTH(DATE(YEAR($O54),5, 1), 0), Overall!$A56&lt;&gt;"", MONTH($N54) &lt;= 5, MONTH($O54) &gt;= 5), IF($S54 &lt;&gt; "", $H54/$S54, ""), ""), "")</f>
        <v/>
      </c>
      <c r="AL54" s="10" t="str">
        <f ca="1">IFERROR(IF(AND(NOW()&lt;= EOMONTH(DATE(YEAR($O54),6, 1), 0), Overall!$A56&lt;&gt;"", MONTH($N54) &lt;= 6, MONTH($O54) &gt;= 6), IF($S54 &lt;&gt; "", $H54/$S54, ""), ""), "")</f>
        <v/>
      </c>
      <c r="AM54" s="10" t="str">
        <f ca="1">IFERROR(IF(AND(NOW()&lt;= EOMONTH(DATE(YEAR($O54),7, 1), 0), Overall!$A56&lt;&gt;"", MONTH($N54) &lt;= 7, MONTH($O54) &gt;= 7), IF($S54 &lt;&gt; "", $H54/$S54, ""), ""), "")</f>
        <v/>
      </c>
      <c r="AN54" s="10" t="str">
        <f ca="1">IFERROR(IF(AND(NOW()&lt;= EOMONTH(DATE(YEAR($O54),8, 1), 0), Overall!$A56&lt;&gt;"", MONTH($N54) &lt;= 8, MONTH($O54) &gt;= 8), IF($S54 &lt;&gt; "", $H54/$S54, ""), ""), "")</f>
        <v/>
      </c>
      <c r="AO54" s="10" t="str">
        <f ca="1">IFERROR(IF(AND(NOW()&lt;= EOMONTH(DATE(YEAR($O54),9, 1), 0), Overall!$A56&lt;&gt;"", MONTH($N54) &lt;= 9, MONTH($O54) &gt;= 9), IF($S54 &lt;&gt; "", $H54/$S54, ""), ""), "")</f>
        <v/>
      </c>
      <c r="AP54" s="10" t="str">
        <f ca="1">IFERROR(IF(AND(NOW()&lt;= EOMONTH(DATE(YEAR($O54),10, 1), 0), Overall!$A56&lt;&gt;"", MONTH($N54) &lt;= 10, MONTH($O54) &gt;= 10), IF($S54 &lt;&gt; "", $H54/$S54, ""), ""), "")</f>
        <v/>
      </c>
      <c r="AQ54" s="10" t="str">
        <f ca="1">IFERROR(IF(AND(NOW()&lt;= EOMONTH(DATE(YEAR($O54),11, 1), 0), Overall!$A56&lt;&gt;"", MONTH($N54) &lt;=11, MONTH($O54) &gt;= 11), IF($S54 &lt;&gt; "", $H54/$S54, ""), ""), "")</f>
        <v/>
      </c>
      <c r="AR54" s="10" t="str">
        <f ca="1">IFERROR(IF(AND(NOW()&lt;= EOMONTH(DATE(YEAR($O54),12, 1), 0), Overall!$A56&lt;&gt;"", MONTH($N54) &lt;= 12, MONTH($O54) &gt;= 12), IF($S54 &lt;&gt; "", $H54/$S54,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 t="str">
        <f>IF(Overall!S57&lt;&gt;"",_xlfn.VALUETOTEXT(Overall!S57),"")</f>
        <v>May-Dec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IF(Overall!$A57&lt;&gt;"",IF(AND(MONTH($N55) &lt;= 1, MONTH($O55) &gt;= 1), IF($S55 &lt;&gt; "", $H55/$S55, ""), ""),"")</f>
        <v/>
      </c>
      <c r="U55" s="10" t="str">
        <f>IF(Overall!$A57&lt;&gt;"",IF(AND(MONTH($N55) &lt;= 2, MONTH($O55) &gt;= 2), IF($S55 &lt;&gt; "", $H55/$S55, ""), ""),"")</f>
        <v/>
      </c>
      <c r="V55" s="10" t="str">
        <f>IF(Overall!$A57&lt;&gt;"",IF(AND(MONTH($N55) &lt;= 3, MONTH($O55) &gt;= 3), IF($S55 &lt;&gt; "", $H55/$S55, ""), ""),"")</f>
        <v/>
      </c>
      <c r="W55" s="10" t="str">
        <f>IF(Overall!$A57&lt;&gt;"",IF(AND(MONTH($N55) &lt;= 4, MONTH($O55) &gt;= 4), IF($S55 &lt;&gt; "", $H55/$S55, ""), ""),"")</f>
        <v/>
      </c>
      <c r="X55" s="10">
        <f>IF(Overall!$A57&lt;&gt;"",IF(AND(MONTH($N55) &lt;= 5, MONTH($O55) &gt;= 5), IF($S55 &lt;&gt; "", $H55/$S55, ""), ""),"")</f>
        <v>100000</v>
      </c>
      <c r="Y55" s="10">
        <f>IF(Overall!$A57&lt;&gt;"",IF(AND(MONTH($N55) &lt;= 6, MONTH($O55) &gt;= 6), IF($S55 &lt;&gt; "", $H55/$S55, ""), ""),"")</f>
        <v>100000</v>
      </c>
      <c r="Z55" s="10">
        <f>IF(Overall!$A57&lt;&gt;"",IF(AND(MONTH($N55) &lt;= 7, MONTH($O55) &gt;= 7 ), IF($S55 &lt;&gt; "", $H55/$S55, ""), ""),"")</f>
        <v>100000</v>
      </c>
      <c r="AA55" s="10">
        <f>IF(Overall!$A57&lt;&gt;"",IF(AND(MONTH($N55) &lt;= 8, MONTH($O55) &gt;= 8), IF($S55 &lt;&gt; "", $H55/$S55, ""), ""),"")</f>
        <v>100000</v>
      </c>
      <c r="AB55" s="10">
        <f>IF(Overall!$A57&lt;&gt;"",IF(AND(MONTH($N55) &lt;= 9, MONTH($O55) &gt;= 9), IF($S55 &lt;&gt; "", $H55/$S55, ""), ""),"")</f>
        <v>100000</v>
      </c>
      <c r="AC55" s="10">
        <f>IF(Overall!$A57&lt;&gt;"",IF(AND(MONTH($N55) &lt;= 10, MONTH($O55) &gt;= 10), IF($S55 &lt;&gt; "", $H55/$S55, ""), ""),"")</f>
        <v>100000</v>
      </c>
      <c r="AD55" s="10">
        <f>IF(Overall!$A57&lt;&gt;"",IF(AND(MONTH($N55) &lt;= 11, MONTH($O55) &gt;= 11), IF($S55 &lt;&gt; "", $H55/$S55, ""), ""),"")</f>
        <v>100000</v>
      </c>
      <c r="AE55" s="10">
        <f>IF(Overall!$A57&lt;&gt;"",IF(AND(MONTH($N55) &lt;= 12, MONTH($O55) &gt;= 12), IF($S55 &lt;&gt; "", $H55/$S55, ""), ""),"")</f>
        <v>100000</v>
      </c>
      <c r="AG55" s="10" t="str">
        <f ca="1">IFERROR(IF(AND(NOW()&lt;= EOMONTH(DATE(YEAR($O55),1, 1), 0), Overall!$A57&lt;&gt;"", MONTH($N55) &lt;= 1, MONTH($O55) &gt;= 1), IF($S55 &lt;&gt; "", $H55/$S55, ""), ""), "")</f>
        <v/>
      </c>
      <c r="AH55" s="10" t="str">
        <f ca="1">IFERROR(IF(AND(NOW()&lt;= EOMONTH(DATE(YEAR($O55),2, 1), 0), Overall!$A57&lt;&gt;"", MONTH($N55) &lt;= 2, MONTH($O55) &gt;= 2), IF($S55 &lt;&gt; "", $H55/$S55, ""), ""), "")</f>
        <v/>
      </c>
      <c r="AI55" s="10" t="str">
        <f ca="1">IFERROR(IF(AND(NOW()&lt;= EOMONTH(DATE(YEAR($O55),3, 1), 0), Overall!$A57&lt;&gt;"", MONTH($N55) &lt;= 3, MONTH($O55) &gt;= 3), IF($S55 &lt;&gt; "", $H55/$S55, ""), ""), "")</f>
        <v/>
      </c>
      <c r="AJ55" s="10" t="str">
        <f ca="1">IFERROR(IF(AND(NOW()&lt;= EOMONTH(DATE(YEAR($O55),4, 1), 0), Overall!$A57&lt;&gt;"", MONTH($N55) &lt;= 4, MONTH($O55) &gt;= 4), IF($S55 &lt;&gt; "", $H55/$S55, ""), ""), "")</f>
        <v/>
      </c>
      <c r="AK55" s="10" t="str">
        <f ca="1">IFERROR(IF(AND(NOW()&lt;= EOMONTH(DATE(YEAR($O55),5, 1), 0), Overall!$A57&lt;&gt;"", MONTH($N55) &lt;= 5, MONTH($O55) &gt;= 5), IF($S55 &lt;&gt; "", $H55/$S55, ""), ""), "")</f>
        <v/>
      </c>
      <c r="AL55" s="10" t="str">
        <f ca="1">IFERROR(IF(AND(NOW()&lt;= EOMONTH(DATE(YEAR($O55),6, 1), 0), Overall!$A57&lt;&gt;"", MONTH($N55) &lt;= 6, MONTH($O55) &gt;= 6), IF($S55 &lt;&gt; "", $H55/$S55, ""), ""), "")</f>
        <v/>
      </c>
      <c r="AM55" s="10" t="str">
        <f ca="1">IFERROR(IF(AND(NOW()&lt;= EOMONTH(DATE(YEAR($O55),7, 1), 0), Overall!$A57&lt;&gt;"", MONTH($N55) &lt;= 7, MONTH($O55) &gt;= 7), IF($S55 &lt;&gt; "", $H55/$S55, ""), ""), "")</f>
        <v/>
      </c>
      <c r="AN55" s="10" t="str">
        <f ca="1">IFERROR(IF(AND(NOW()&lt;= EOMONTH(DATE(YEAR($O55),8, 1), 0), Overall!$A57&lt;&gt;"", MONTH($N55) &lt;= 8, MONTH($O55) &gt;= 8), IF($S55 &lt;&gt; "", $H55/$S55, ""), ""), "")</f>
        <v/>
      </c>
      <c r="AO55" s="10" t="str">
        <f ca="1">IFERROR(IF(AND(NOW()&lt;= EOMONTH(DATE(YEAR($O55),9, 1), 0), Overall!$A57&lt;&gt;"", MONTH($N55) &lt;= 9, MONTH($O55) &gt;= 9), IF($S55 &lt;&gt; "", $H55/$S55, ""), ""), "")</f>
        <v/>
      </c>
      <c r="AP55" s="10" t="str">
        <f ca="1">IFERROR(IF(AND(NOW()&lt;= EOMONTH(DATE(YEAR($O55),10, 1), 0), Overall!$A57&lt;&gt;"", MONTH($N55) &lt;= 10, MONTH($O55) &gt;= 10), IF($S55 &lt;&gt; "", $H55/$S55, ""), ""), "")</f>
        <v/>
      </c>
      <c r="AQ55" s="10" t="str">
        <f ca="1">IFERROR(IF(AND(NOW()&lt;= EOMONTH(DATE(YEAR($O55),11, 1), 0), Overall!$A57&lt;&gt;"", MONTH($N55) &lt;=11, MONTH($O55) &gt;= 11), IF($S55 &lt;&gt; "", $H55/$S55, ""), ""), "")</f>
        <v/>
      </c>
      <c r="AR55" s="10" t="str">
        <f ca="1">IFERROR(IF(AND(NOW()&lt;= EOMONTH(DATE(YEAR($O55),12, 1), 0), Overall!$A57&lt;&gt;"", MONTH($N55) &lt;= 12, MONTH($O55) &gt;= 12), IF($S55 &lt;&gt; "", $H55/$S55,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 t="str">
        <f>IF(Overall!S58&lt;&gt;"",_xlfn.VALUETOTEXT(Overall!S58),"")</f>
        <v>May-Dec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IF(Overall!$A58&lt;&gt;"",IF(AND(MONTH($N56) &lt;= 1, MONTH($O56) &gt;= 1), IF($S56 &lt;&gt; "", $H56/$S56, ""), ""),"")</f>
        <v/>
      </c>
      <c r="U56" s="10" t="str">
        <f>IF(Overall!$A58&lt;&gt;"",IF(AND(MONTH($N56) &lt;= 2, MONTH($O56) &gt;= 2), IF($S56 &lt;&gt; "", $H56/$S56, ""), ""),"")</f>
        <v/>
      </c>
      <c r="V56" s="10" t="str">
        <f>IF(Overall!$A58&lt;&gt;"",IF(AND(MONTH($N56) &lt;= 3, MONTH($O56) &gt;= 3), IF($S56 &lt;&gt; "", $H56/$S56, ""), ""),"")</f>
        <v/>
      </c>
      <c r="W56" s="10" t="str">
        <f>IF(Overall!$A58&lt;&gt;"",IF(AND(MONTH($N56) &lt;= 4, MONTH($O56) &gt;= 4), IF($S56 &lt;&gt; "", $H56/$S56, ""), ""),"")</f>
        <v/>
      </c>
      <c r="X56" s="10">
        <f>IF(Overall!$A58&lt;&gt;"",IF(AND(MONTH($N56) &lt;= 5, MONTH($O56) &gt;= 5), IF($S56 &lt;&gt; "", $H56/$S56, ""), ""),"")</f>
        <v>100000</v>
      </c>
      <c r="Y56" s="10">
        <f>IF(Overall!$A58&lt;&gt;"",IF(AND(MONTH($N56) &lt;= 6, MONTH($O56) &gt;= 6), IF($S56 &lt;&gt; "", $H56/$S56, ""), ""),"")</f>
        <v>100000</v>
      </c>
      <c r="Z56" s="10">
        <f>IF(Overall!$A58&lt;&gt;"",IF(AND(MONTH($N56) &lt;= 7, MONTH($O56) &gt;= 7 ), IF($S56 &lt;&gt; "", $H56/$S56, ""), ""),"")</f>
        <v>100000</v>
      </c>
      <c r="AA56" s="10">
        <f>IF(Overall!$A58&lt;&gt;"",IF(AND(MONTH($N56) &lt;= 8, MONTH($O56) &gt;= 8), IF($S56 &lt;&gt; "", $H56/$S56, ""), ""),"")</f>
        <v>100000</v>
      </c>
      <c r="AB56" s="10">
        <f>IF(Overall!$A58&lt;&gt;"",IF(AND(MONTH($N56) &lt;= 9, MONTH($O56) &gt;= 9), IF($S56 &lt;&gt; "", $H56/$S56, ""), ""),"")</f>
        <v>100000</v>
      </c>
      <c r="AC56" s="10">
        <f>IF(Overall!$A58&lt;&gt;"",IF(AND(MONTH($N56) &lt;= 10, MONTH($O56) &gt;= 10), IF($S56 &lt;&gt; "", $H56/$S56, ""), ""),"")</f>
        <v>100000</v>
      </c>
      <c r="AD56" s="10">
        <f>IF(Overall!$A58&lt;&gt;"",IF(AND(MONTH($N56) &lt;= 11, MONTH($O56) &gt;= 11), IF($S56 &lt;&gt; "", $H56/$S56, ""), ""),"")</f>
        <v>100000</v>
      </c>
      <c r="AE56" s="10">
        <f>IF(Overall!$A58&lt;&gt;"",IF(AND(MONTH($N56) &lt;= 12, MONTH($O56) &gt;= 12), IF($S56 &lt;&gt; "", $H56/$S56, ""), ""),"")</f>
        <v>100000</v>
      </c>
      <c r="AG56" s="10" t="str">
        <f ca="1">IFERROR(IF(AND(NOW()&lt;= EOMONTH(DATE(YEAR($O56),1, 1), 0), Overall!$A58&lt;&gt;"", MONTH($N56) &lt;= 1, MONTH($O56) &gt;= 1), IF($S56 &lt;&gt; "", $H56/$S56, ""), ""), "")</f>
        <v/>
      </c>
      <c r="AH56" s="10" t="str">
        <f ca="1">IFERROR(IF(AND(NOW()&lt;= EOMONTH(DATE(YEAR($O56),2, 1), 0), Overall!$A58&lt;&gt;"", MONTH($N56) &lt;= 2, MONTH($O56) &gt;= 2), IF($S56 &lt;&gt; "", $H56/$S56, ""), ""), "")</f>
        <v/>
      </c>
      <c r="AI56" s="10" t="str">
        <f ca="1">IFERROR(IF(AND(NOW()&lt;= EOMONTH(DATE(YEAR($O56),3, 1), 0), Overall!$A58&lt;&gt;"", MONTH($N56) &lt;= 3, MONTH($O56) &gt;= 3), IF($S56 &lt;&gt; "", $H56/$S56, ""), ""), "")</f>
        <v/>
      </c>
      <c r="AJ56" s="10" t="str">
        <f ca="1">IFERROR(IF(AND(NOW()&lt;= EOMONTH(DATE(YEAR($O56),4, 1), 0), Overall!$A58&lt;&gt;"", MONTH($N56) &lt;= 4, MONTH($O56) &gt;= 4), IF($S56 &lt;&gt; "", $H56/$S56, ""), ""), "")</f>
        <v/>
      </c>
      <c r="AK56" s="10" t="str">
        <f ca="1">IFERROR(IF(AND(NOW()&lt;= EOMONTH(DATE(YEAR($O56),5, 1), 0), Overall!$A58&lt;&gt;"", MONTH($N56) &lt;= 5, MONTH($O56) &gt;= 5), IF($S56 &lt;&gt; "", $H56/$S56, ""), ""), "")</f>
        <v/>
      </c>
      <c r="AL56" s="10" t="str">
        <f ca="1">IFERROR(IF(AND(NOW()&lt;= EOMONTH(DATE(YEAR($O56),6, 1), 0), Overall!$A58&lt;&gt;"", MONTH($N56) &lt;= 6, MONTH($O56) &gt;= 6), IF($S56 &lt;&gt; "", $H56/$S56, ""), ""), "")</f>
        <v/>
      </c>
      <c r="AM56" s="10" t="str">
        <f ca="1">IFERROR(IF(AND(NOW()&lt;= EOMONTH(DATE(YEAR($O56),7, 1), 0), Overall!$A58&lt;&gt;"", MONTH($N56) &lt;= 7, MONTH($O56) &gt;= 7), IF($S56 &lt;&gt; "", $H56/$S56, ""), ""), "")</f>
        <v/>
      </c>
      <c r="AN56" s="10" t="str">
        <f ca="1">IFERROR(IF(AND(NOW()&lt;= EOMONTH(DATE(YEAR($O56),8, 1), 0), Overall!$A58&lt;&gt;"", MONTH($N56) &lt;= 8, MONTH($O56) &gt;= 8), IF($S56 &lt;&gt; "", $H56/$S56, ""), ""), "")</f>
        <v/>
      </c>
      <c r="AO56" s="10" t="str">
        <f ca="1">IFERROR(IF(AND(NOW()&lt;= EOMONTH(DATE(YEAR($O56),9, 1), 0), Overall!$A58&lt;&gt;"", MONTH($N56) &lt;= 9, MONTH($O56) &gt;= 9), IF($S56 &lt;&gt; "", $H56/$S56, ""), ""), "")</f>
        <v/>
      </c>
      <c r="AP56" s="10" t="str">
        <f ca="1">IFERROR(IF(AND(NOW()&lt;= EOMONTH(DATE(YEAR($O56),10, 1), 0), Overall!$A58&lt;&gt;"", MONTH($N56) &lt;= 10, MONTH($O56) &gt;= 10), IF($S56 &lt;&gt; "", $H56/$S56, ""), ""), "")</f>
        <v/>
      </c>
      <c r="AQ56" s="10" t="str">
        <f ca="1">IFERROR(IF(AND(NOW()&lt;= EOMONTH(DATE(YEAR($O56),11, 1), 0), Overall!$A58&lt;&gt;"", MONTH($N56) &lt;=11, MONTH($O56) &gt;= 11), IF($S56 &lt;&gt; "", $H56/$S56, ""), ""), "")</f>
        <v/>
      </c>
      <c r="AR56" s="10" t="str">
        <f ca="1">IFERROR(IF(AND(NOW()&lt;= EOMONTH(DATE(YEAR($O56),12, 1), 0), Overall!$A58&lt;&gt;"", MONTH($N56) &lt;= 12, MONTH($O56) &gt;= 12), IF($S56 &lt;&gt; "", $H56/$S56,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 t="str">
        <f>IF(Overall!S59&lt;&gt;"",_xlfn.VALUETOTEXT(Overall!S59),"")</f>
        <v>May-Dec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IF(Overall!$A59&lt;&gt;"",IF(AND(MONTH($N57) &lt;= 1, MONTH($O57) &gt;= 1), IF($S57 &lt;&gt; "", $H57/$S57, ""), ""),"")</f>
        <v/>
      </c>
      <c r="U57" s="10" t="str">
        <f>IF(Overall!$A59&lt;&gt;"",IF(AND(MONTH($N57) &lt;= 2, MONTH($O57) &gt;= 2), IF($S57 &lt;&gt; "", $H57/$S57, ""), ""),"")</f>
        <v/>
      </c>
      <c r="V57" s="10" t="str">
        <f>IF(Overall!$A59&lt;&gt;"",IF(AND(MONTH($N57) &lt;= 3, MONTH($O57) &gt;= 3), IF($S57 &lt;&gt; "", $H57/$S57, ""), ""),"")</f>
        <v/>
      </c>
      <c r="W57" s="10" t="str">
        <f>IF(Overall!$A59&lt;&gt;"",IF(AND(MONTH($N57) &lt;= 4, MONTH($O57) &gt;= 4), IF($S57 &lt;&gt; "", $H57/$S57, ""), ""),"")</f>
        <v/>
      </c>
      <c r="X57" s="10">
        <f>IF(Overall!$A59&lt;&gt;"",IF(AND(MONTH($N57) &lt;= 5, MONTH($O57) &gt;= 5), IF($S57 &lt;&gt; "", $H57/$S57, ""), ""),"")</f>
        <v>100000</v>
      </c>
      <c r="Y57" s="10">
        <f>IF(Overall!$A59&lt;&gt;"",IF(AND(MONTH($N57) &lt;= 6, MONTH($O57) &gt;= 6), IF($S57 &lt;&gt; "", $H57/$S57, ""), ""),"")</f>
        <v>100000</v>
      </c>
      <c r="Z57" s="10">
        <f>IF(Overall!$A59&lt;&gt;"",IF(AND(MONTH($N57) &lt;= 7, MONTH($O57) &gt;= 7 ), IF($S57 &lt;&gt; "", $H57/$S57, ""), ""),"")</f>
        <v>100000</v>
      </c>
      <c r="AA57" s="10">
        <f>IF(Overall!$A59&lt;&gt;"",IF(AND(MONTH($N57) &lt;= 8, MONTH($O57) &gt;= 8), IF($S57 &lt;&gt; "", $H57/$S57, ""), ""),"")</f>
        <v>100000</v>
      </c>
      <c r="AB57" s="10">
        <f>IF(Overall!$A59&lt;&gt;"",IF(AND(MONTH($N57) &lt;= 9, MONTH($O57) &gt;= 9), IF($S57 &lt;&gt; "", $H57/$S57, ""), ""),"")</f>
        <v>100000</v>
      </c>
      <c r="AC57" s="10">
        <f>IF(Overall!$A59&lt;&gt;"",IF(AND(MONTH($N57) &lt;= 10, MONTH($O57) &gt;= 10), IF($S57 &lt;&gt; "", $H57/$S57, ""), ""),"")</f>
        <v>100000</v>
      </c>
      <c r="AD57" s="10">
        <f>IF(Overall!$A59&lt;&gt;"",IF(AND(MONTH($N57) &lt;= 11, MONTH($O57) &gt;= 11), IF($S57 &lt;&gt; "", $H57/$S57, ""), ""),"")</f>
        <v>100000</v>
      </c>
      <c r="AE57" s="10">
        <f>IF(Overall!$A59&lt;&gt;"",IF(AND(MONTH($N57) &lt;= 12, MONTH($O57) &gt;= 12), IF($S57 &lt;&gt; "", $H57/$S57, ""), ""),"")</f>
        <v>100000</v>
      </c>
      <c r="AG57" s="10" t="str">
        <f ca="1">IFERROR(IF(AND(NOW()&lt;= EOMONTH(DATE(YEAR($O57),1, 1), 0), Overall!$A59&lt;&gt;"", MONTH($N57) &lt;= 1, MONTH($O57) &gt;= 1), IF($S57 &lt;&gt; "", $H57/$S57, ""), ""), "")</f>
        <v/>
      </c>
      <c r="AH57" s="10" t="str">
        <f ca="1">IFERROR(IF(AND(NOW()&lt;= EOMONTH(DATE(YEAR($O57),2, 1), 0), Overall!$A59&lt;&gt;"", MONTH($N57) &lt;= 2, MONTH($O57) &gt;= 2), IF($S57 &lt;&gt; "", $H57/$S57, ""), ""), "")</f>
        <v/>
      </c>
      <c r="AI57" s="10" t="str">
        <f ca="1">IFERROR(IF(AND(NOW()&lt;= EOMONTH(DATE(YEAR($O57),3, 1), 0), Overall!$A59&lt;&gt;"", MONTH($N57) &lt;= 3, MONTH($O57) &gt;= 3), IF($S57 &lt;&gt; "", $H57/$S57, ""), ""), "")</f>
        <v/>
      </c>
      <c r="AJ57" s="10" t="str">
        <f ca="1">IFERROR(IF(AND(NOW()&lt;= EOMONTH(DATE(YEAR($O57),4, 1), 0), Overall!$A59&lt;&gt;"", MONTH($N57) &lt;= 4, MONTH($O57) &gt;= 4), IF($S57 &lt;&gt; "", $H57/$S57, ""), ""), "")</f>
        <v/>
      </c>
      <c r="AK57" s="10" t="str">
        <f ca="1">IFERROR(IF(AND(NOW()&lt;= EOMONTH(DATE(YEAR($O57),5, 1), 0), Overall!$A59&lt;&gt;"", MONTH($N57) &lt;= 5, MONTH($O57) &gt;= 5), IF($S57 &lt;&gt; "", $H57/$S57, ""), ""), "")</f>
        <v/>
      </c>
      <c r="AL57" s="10" t="str">
        <f ca="1">IFERROR(IF(AND(NOW()&lt;= EOMONTH(DATE(YEAR($O57),6, 1), 0), Overall!$A59&lt;&gt;"", MONTH($N57) &lt;= 6, MONTH($O57) &gt;= 6), IF($S57 &lt;&gt; "", $H57/$S57, ""), ""), "")</f>
        <v/>
      </c>
      <c r="AM57" s="10" t="str">
        <f ca="1">IFERROR(IF(AND(NOW()&lt;= EOMONTH(DATE(YEAR($O57),7, 1), 0), Overall!$A59&lt;&gt;"", MONTH($N57) &lt;= 7, MONTH($O57) &gt;= 7), IF($S57 &lt;&gt; "", $H57/$S57, ""), ""), "")</f>
        <v/>
      </c>
      <c r="AN57" s="10" t="str">
        <f ca="1">IFERROR(IF(AND(NOW()&lt;= EOMONTH(DATE(YEAR($O57),8, 1), 0), Overall!$A59&lt;&gt;"", MONTH($N57) &lt;= 8, MONTH($O57) &gt;= 8), IF($S57 &lt;&gt; "", $H57/$S57, ""), ""), "")</f>
        <v/>
      </c>
      <c r="AO57" s="10" t="str">
        <f ca="1">IFERROR(IF(AND(NOW()&lt;= EOMONTH(DATE(YEAR($O57),9, 1), 0), Overall!$A59&lt;&gt;"", MONTH($N57) &lt;= 9, MONTH($O57) &gt;= 9), IF($S57 &lt;&gt; "", $H57/$S57, ""), ""), "")</f>
        <v/>
      </c>
      <c r="AP57" s="10" t="str">
        <f ca="1">IFERROR(IF(AND(NOW()&lt;= EOMONTH(DATE(YEAR($O57),10, 1), 0), Overall!$A59&lt;&gt;"", MONTH($N57) &lt;= 10, MONTH($O57) &gt;= 10), IF($S57 &lt;&gt; "", $H57/$S57, ""), ""), "")</f>
        <v/>
      </c>
      <c r="AQ57" s="10" t="str">
        <f ca="1">IFERROR(IF(AND(NOW()&lt;= EOMONTH(DATE(YEAR($O57),11, 1), 0), Overall!$A59&lt;&gt;"", MONTH($N57) &lt;=11, MONTH($O57) &gt;= 11), IF($S57 &lt;&gt; "", $H57/$S57, ""), ""), "")</f>
        <v/>
      </c>
      <c r="AR57" s="10" t="str">
        <f ca="1">IFERROR(IF(AND(NOW()&lt;= EOMONTH(DATE(YEAR($O57),12, 1), 0), Overall!$A59&lt;&gt;"", MONTH($N57) &lt;= 12, MONTH($O57) &gt;= 12), IF($S57 &lt;&gt; "", $H57/$S57,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 t="str">
        <f>IF(Overall!S60&lt;&gt;"",_xlfn.VALUETOTEXT(Overall!S60),"")</f>
        <v>May-Dec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IF(Overall!$A60&lt;&gt;"",IF(AND(MONTH($N58) &lt;= 1, MONTH($O58) &gt;= 1), IF($S58 &lt;&gt; "", $H58/$S58, ""), ""),"")</f>
        <v/>
      </c>
      <c r="U58" s="10" t="str">
        <f>IF(Overall!$A60&lt;&gt;"",IF(AND(MONTH($N58) &lt;= 2, MONTH($O58) &gt;= 2), IF($S58 &lt;&gt; "", $H58/$S58, ""), ""),"")</f>
        <v/>
      </c>
      <c r="V58" s="10" t="str">
        <f>IF(Overall!$A60&lt;&gt;"",IF(AND(MONTH($N58) &lt;= 3, MONTH($O58) &gt;= 3), IF($S58 &lt;&gt; "", $H58/$S58, ""), ""),"")</f>
        <v/>
      </c>
      <c r="W58" s="10" t="str">
        <f>IF(Overall!$A60&lt;&gt;"",IF(AND(MONTH($N58) &lt;= 4, MONTH($O58) &gt;= 4), IF($S58 &lt;&gt; "", $H58/$S58, ""), ""),"")</f>
        <v/>
      </c>
      <c r="X58" s="10">
        <f>IF(Overall!$A60&lt;&gt;"",IF(AND(MONTH($N58) &lt;= 5, MONTH($O58) &gt;= 5), IF($S58 &lt;&gt; "", $H58/$S58, ""), ""),"")</f>
        <v>100000</v>
      </c>
      <c r="Y58" s="10">
        <f>IF(Overall!$A60&lt;&gt;"",IF(AND(MONTH($N58) &lt;= 6, MONTH($O58) &gt;= 6), IF($S58 &lt;&gt; "", $H58/$S58, ""), ""),"")</f>
        <v>100000</v>
      </c>
      <c r="Z58" s="10">
        <f>IF(Overall!$A60&lt;&gt;"",IF(AND(MONTH($N58) &lt;= 7, MONTH($O58) &gt;= 7 ), IF($S58 &lt;&gt; "", $H58/$S58, ""), ""),"")</f>
        <v>100000</v>
      </c>
      <c r="AA58" s="10">
        <f>IF(Overall!$A60&lt;&gt;"",IF(AND(MONTH($N58) &lt;= 8, MONTH($O58) &gt;= 8), IF($S58 &lt;&gt; "", $H58/$S58, ""), ""),"")</f>
        <v>100000</v>
      </c>
      <c r="AB58" s="10">
        <f>IF(Overall!$A60&lt;&gt;"",IF(AND(MONTH($N58) &lt;= 9, MONTH($O58) &gt;= 9), IF($S58 &lt;&gt; "", $H58/$S58, ""), ""),"")</f>
        <v>100000</v>
      </c>
      <c r="AC58" s="10">
        <f>IF(Overall!$A60&lt;&gt;"",IF(AND(MONTH($N58) &lt;= 10, MONTH($O58) &gt;= 10), IF($S58 &lt;&gt; "", $H58/$S58, ""), ""),"")</f>
        <v>100000</v>
      </c>
      <c r="AD58" s="10">
        <f>IF(Overall!$A60&lt;&gt;"",IF(AND(MONTH($N58) &lt;= 11, MONTH($O58) &gt;= 11), IF($S58 &lt;&gt; "", $H58/$S58, ""), ""),"")</f>
        <v>100000</v>
      </c>
      <c r="AE58" s="10">
        <f>IF(Overall!$A60&lt;&gt;"",IF(AND(MONTH($N58) &lt;= 12, MONTH($O58) &gt;= 12), IF($S58 &lt;&gt; "", $H58/$S58, ""), ""),"")</f>
        <v>100000</v>
      </c>
      <c r="AG58" s="10" t="str">
        <f ca="1">IFERROR(IF(AND(NOW()&lt;= EOMONTH(DATE(YEAR($O58),1, 1), 0), Overall!$A60&lt;&gt;"", MONTH($N58) &lt;= 1, MONTH($O58) &gt;= 1), IF($S58 &lt;&gt; "", $H58/$S58, ""), ""), "")</f>
        <v/>
      </c>
      <c r="AH58" s="10" t="str">
        <f ca="1">IFERROR(IF(AND(NOW()&lt;= EOMONTH(DATE(YEAR($O58),2, 1), 0), Overall!$A60&lt;&gt;"", MONTH($N58) &lt;= 2, MONTH($O58) &gt;= 2), IF($S58 &lt;&gt; "", $H58/$S58, ""), ""), "")</f>
        <v/>
      </c>
      <c r="AI58" s="10" t="str">
        <f ca="1">IFERROR(IF(AND(NOW()&lt;= EOMONTH(DATE(YEAR($O58),3, 1), 0), Overall!$A60&lt;&gt;"", MONTH($N58) &lt;= 3, MONTH($O58) &gt;= 3), IF($S58 &lt;&gt; "", $H58/$S58, ""), ""), "")</f>
        <v/>
      </c>
      <c r="AJ58" s="10" t="str">
        <f ca="1">IFERROR(IF(AND(NOW()&lt;= EOMONTH(DATE(YEAR($O58),4, 1), 0), Overall!$A60&lt;&gt;"", MONTH($N58) &lt;= 4, MONTH($O58) &gt;= 4), IF($S58 &lt;&gt; "", $H58/$S58, ""), ""), "")</f>
        <v/>
      </c>
      <c r="AK58" s="10" t="str">
        <f ca="1">IFERROR(IF(AND(NOW()&lt;= EOMONTH(DATE(YEAR($O58),5, 1), 0), Overall!$A60&lt;&gt;"", MONTH($N58) &lt;= 5, MONTH($O58) &gt;= 5), IF($S58 &lt;&gt; "", $H58/$S58, ""), ""), "")</f>
        <v/>
      </c>
      <c r="AL58" s="10" t="str">
        <f ca="1">IFERROR(IF(AND(NOW()&lt;= EOMONTH(DATE(YEAR($O58),6, 1), 0), Overall!$A60&lt;&gt;"", MONTH($N58) &lt;= 6, MONTH($O58) &gt;= 6), IF($S58 &lt;&gt; "", $H58/$S58, ""), ""), "")</f>
        <v/>
      </c>
      <c r="AM58" s="10" t="str">
        <f ca="1">IFERROR(IF(AND(NOW()&lt;= EOMONTH(DATE(YEAR($O58),7, 1), 0), Overall!$A60&lt;&gt;"", MONTH($N58) &lt;= 7, MONTH($O58) &gt;= 7), IF($S58 &lt;&gt; "", $H58/$S58, ""), ""), "")</f>
        <v/>
      </c>
      <c r="AN58" s="10" t="str">
        <f ca="1">IFERROR(IF(AND(NOW()&lt;= EOMONTH(DATE(YEAR($O58),8, 1), 0), Overall!$A60&lt;&gt;"", MONTH($N58) &lt;= 8, MONTH($O58) &gt;= 8), IF($S58 &lt;&gt; "", $H58/$S58, ""), ""), "")</f>
        <v/>
      </c>
      <c r="AO58" s="10" t="str">
        <f ca="1">IFERROR(IF(AND(NOW()&lt;= EOMONTH(DATE(YEAR($O58),9, 1), 0), Overall!$A60&lt;&gt;"", MONTH($N58) &lt;= 9, MONTH($O58) &gt;= 9), IF($S58 &lt;&gt; "", $H58/$S58, ""), ""), "")</f>
        <v/>
      </c>
      <c r="AP58" s="10" t="str">
        <f ca="1">IFERROR(IF(AND(NOW()&lt;= EOMONTH(DATE(YEAR($O58),10, 1), 0), Overall!$A60&lt;&gt;"", MONTH($N58) &lt;= 10, MONTH($O58) &gt;= 10), IF($S58 &lt;&gt; "", $H58/$S58, ""), ""), "")</f>
        <v/>
      </c>
      <c r="AQ58" s="10" t="str">
        <f ca="1">IFERROR(IF(AND(NOW()&lt;= EOMONTH(DATE(YEAR($O58),11, 1), 0), Overall!$A60&lt;&gt;"", MONTH($N58) &lt;=11, MONTH($O58) &gt;= 11), IF($S58 &lt;&gt; "", $H58/$S58, ""), ""), "")</f>
        <v/>
      </c>
      <c r="AR58" s="10" t="str">
        <f ca="1">IFERROR(IF(AND(NOW()&lt;= EOMONTH(DATE(YEAR($O58),12, 1), 0), Overall!$A60&lt;&gt;"", MONTH($N58) &lt;= 12, MONTH($O58) &gt;= 12), IF($S58 &lt;&gt; "", $H58/$S58,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 t="str">
        <f>IF(Overall!S61&lt;&gt;"",_xlfn.VALUETOTEXT(Overall!S61),"")</f>
        <v>May-Dec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IF(Overall!$A61&lt;&gt;"",IF(AND(MONTH($N59) &lt;= 1, MONTH($O59) &gt;= 1), IF($S59 &lt;&gt; "", $H59/$S59, ""), ""),"")</f>
        <v/>
      </c>
      <c r="U59" s="10" t="str">
        <f>IF(Overall!$A61&lt;&gt;"",IF(AND(MONTH($N59) &lt;= 2, MONTH($O59) &gt;= 2), IF($S59 &lt;&gt; "", $H59/$S59, ""), ""),"")</f>
        <v/>
      </c>
      <c r="V59" s="10" t="str">
        <f>IF(Overall!$A61&lt;&gt;"",IF(AND(MONTH($N59) &lt;= 3, MONTH($O59) &gt;= 3), IF($S59 &lt;&gt; "", $H59/$S59, ""), ""),"")</f>
        <v/>
      </c>
      <c r="W59" s="10" t="str">
        <f>IF(Overall!$A61&lt;&gt;"",IF(AND(MONTH($N59) &lt;= 4, MONTH($O59) &gt;= 4), IF($S59 &lt;&gt; "", $H59/$S59, ""), ""),"")</f>
        <v/>
      </c>
      <c r="X59" s="10">
        <f>IF(Overall!$A61&lt;&gt;"",IF(AND(MONTH($N59) &lt;= 5, MONTH($O59) &gt;= 5), IF($S59 &lt;&gt; "", $H59/$S59, ""), ""),"")</f>
        <v>100000</v>
      </c>
      <c r="Y59" s="10">
        <f>IF(Overall!$A61&lt;&gt;"",IF(AND(MONTH($N59) &lt;= 6, MONTH($O59) &gt;= 6), IF($S59 &lt;&gt; "", $H59/$S59, ""), ""),"")</f>
        <v>100000</v>
      </c>
      <c r="Z59" s="10">
        <f>IF(Overall!$A61&lt;&gt;"",IF(AND(MONTH($N59) &lt;= 7, MONTH($O59) &gt;= 7 ), IF($S59 &lt;&gt; "", $H59/$S59, ""), ""),"")</f>
        <v>100000</v>
      </c>
      <c r="AA59" s="10">
        <f>IF(Overall!$A61&lt;&gt;"",IF(AND(MONTH($N59) &lt;= 8, MONTH($O59) &gt;= 8), IF($S59 &lt;&gt; "", $H59/$S59, ""), ""),"")</f>
        <v>100000</v>
      </c>
      <c r="AB59" s="10">
        <f>IF(Overall!$A61&lt;&gt;"",IF(AND(MONTH($N59) &lt;= 9, MONTH($O59) &gt;= 9), IF($S59 &lt;&gt; "", $H59/$S59, ""), ""),"")</f>
        <v>100000</v>
      </c>
      <c r="AC59" s="10">
        <f>IF(Overall!$A61&lt;&gt;"",IF(AND(MONTH($N59) &lt;= 10, MONTH($O59) &gt;= 10), IF($S59 &lt;&gt; "", $H59/$S59, ""), ""),"")</f>
        <v>100000</v>
      </c>
      <c r="AD59" s="10">
        <f>IF(Overall!$A61&lt;&gt;"",IF(AND(MONTH($N59) &lt;= 11, MONTH($O59) &gt;= 11), IF($S59 &lt;&gt; "", $H59/$S59, ""), ""),"")</f>
        <v>100000</v>
      </c>
      <c r="AE59" s="10">
        <f>IF(Overall!$A61&lt;&gt;"",IF(AND(MONTH($N59) &lt;= 12, MONTH($O59) &gt;= 12), IF($S59 &lt;&gt; "", $H59/$S59, ""), ""),"")</f>
        <v>100000</v>
      </c>
      <c r="AG59" s="10" t="str">
        <f ca="1">IFERROR(IF(AND(NOW()&lt;= EOMONTH(DATE(YEAR($O59),1, 1), 0), Overall!$A61&lt;&gt;"", MONTH($N59) &lt;= 1, MONTH($O59) &gt;= 1), IF($S59 &lt;&gt; "", $H59/$S59, ""), ""), "")</f>
        <v/>
      </c>
      <c r="AH59" s="10" t="str">
        <f ca="1">IFERROR(IF(AND(NOW()&lt;= EOMONTH(DATE(YEAR($O59),2, 1), 0), Overall!$A61&lt;&gt;"", MONTH($N59) &lt;= 2, MONTH($O59) &gt;= 2), IF($S59 &lt;&gt; "", $H59/$S59, ""), ""), "")</f>
        <v/>
      </c>
      <c r="AI59" s="10" t="str">
        <f ca="1">IFERROR(IF(AND(NOW()&lt;= EOMONTH(DATE(YEAR($O59),3, 1), 0), Overall!$A61&lt;&gt;"", MONTH($N59) &lt;= 3, MONTH($O59) &gt;= 3), IF($S59 &lt;&gt; "", $H59/$S59, ""), ""), "")</f>
        <v/>
      </c>
      <c r="AJ59" s="10" t="str">
        <f ca="1">IFERROR(IF(AND(NOW()&lt;= EOMONTH(DATE(YEAR($O59),4, 1), 0), Overall!$A61&lt;&gt;"", MONTH($N59) &lt;= 4, MONTH($O59) &gt;= 4), IF($S59 &lt;&gt; "", $H59/$S59, ""), ""), "")</f>
        <v/>
      </c>
      <c r="AK59" s="10" t="str">
        <f ca="1">IFERROR(IF(AND(NOW()&lt;= EOMONTH(DATE(YEAR($O59),5, 1), 0), Overall!$A61&lt;&gt;"", MONTH($N59) &lt;= 5, MONTH($O59) &gt;= 5), IF($S59 &lt;&gt; "", $H59/$S59, ""), ""), "")</f>
        <v/>
      </c>
      <c r="AL59" s="10" t="str">
        <f ca="1">IFERROR(IF(AND(NOW()&lt;= EOMONTH(DATE(YEAR($O59),6, 1), 0), Overall!$A61&lt;&gt;"", MONTH($N59) &lt;= 6, MONTH($O59) &gt;= 6), IF($S59 &lt;&gt; "", $H59/$S59, ""), ""), "")</f>
        <v/>
      </c>
      <c r="AM59" s="10" t="str">
        <f ca="1">IFERROR(IF(AND(NOW()&lt;= EOMONTH(DATE(YEAR($O59),7, 1), 0), Overall!$A61&lt;&gt;"", MONTH($N59) &lt;= 7, MONTH($O59) &gt;= 7), IF($S59 &lt;&gt; "", $H59/$S59, ""), ""), "")</f>
        <v/>
      </c>
      <c r="AN59" s="10" t="str">
        <f ca="1">IFERROR(IF(AND(NOW()&lt;= EOMONTH(DATE(YEAR($O59),8, 1), 0), Overall!$A61&lt;&gt;"", MONTH($N59) &lt;= 8, MONTH($O59) &gt;= 8), IF($S59 &lt;&gt; "", $H59/$S59, ""), ""), "")</f>
        <v/>
      </c>
      <c r="AO59" s="10" t="str">
        <f ca="1">IFERROR(IF(AND(NOW()&lt;= EOMONTH(DATE(YEAR($O59),9, 1), 0), Overall!$A61&lt;&gt;"", MONTH($N59) &lt;= 9, MONTH($O59) &gt;= 9), IF($S59 &lt;&gt; "", $H59/$S59, ""), ""), "")</f>
        <v/>
      </c>
      <c r="AP59" s="10" t="str">
        <f ca="1">IFERROR(IF(AND(NOW()&lt;= EOMONTH(DATE(YEAR($O59),10, 1), 0), Overall!$A61&lt;&gt;"", MONTH($N59) &lt;= 10, MONTH($O59) &gt;= 10), IF($S59 &lt;&gt; "", $H59/$S59, ""), ""), "")</f>
        <v/>
      </c>
      <c r="AQ59" s="10" t="str">
        <f ca="1">IFERROR(IF(AND(NOW()&lt;= EOMONTH(DATE(YEAR($O59),11, 1), 0), Overall!$A61&lt;&gt;"", MONTH($N59) &lt;=11, MONTH($O59) &gt;= 11), IF($S59 &lt;&gt; "", $H59/$S59, ""), ""), "")</f>
        <v/>
      </c>
      <c r="AR59" s="10" t="str">
        <f ca="1">IFERROR(IF(AND(NOW()&lt;= EOMONTH(DATE(YEAR($O59),12, 1), 0), Overall!$A61&lt;&gt;"", MONTH($N59) &lt;= 12, MONTH($O59) &gt;= 12), IF($S59 &lt;&gt; "", $H59/$S59,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 t="str">
        <f>IF(Overall!S62&lt;&gt;"",_xlfn.VALUETOTEXT(Overall!S62),"")</f>
        <v>May-Dec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IF(Overall!$A62&lt;&gt;"",IF(AND(MONTH($N60) &lt;= 1, MONTH($O60) &gt;= 1), IF($S60 &lt;&gt; "", $H60/$S60, ""), ""),"")</f>
        <v/>
      </c>
      <c r="U60" s="10" t="str">
        <f>IF(Overall!$A62&lt;&gt;"",IF(AND(MONTH($N60) &lt;= 2, MONTH($O60) &gt;= 2), IF($S60 &lt;&gt; "", $H60/$S60, ""), ""),"")</f>
        <v/>
      </c>
      <c r="V60" s="10" t="str">
        <f>IF(Overall!$A62&lt;&gt;"",IF(AND(MONTH($N60) &lt;= 3, MONTH($O60) &gt;= 3), IF($S60 &lt;&gt; "", $H60/$S60, ""), ""),"")</f>
        <v/>
      </c>
      <c r="W60" s="10" t="str">
        <f>IF(Overall!$A62&lt;&gt;"",IF(AND(MONTH($N60) &lt;= 4, MONTH($O60) &gt;= 4), IF($S60 &lt;&gt; "", $H60/$S60, ""), ""),"")</f>
        <v/>
      </c>
      <c r="X60" s="10">
        <f>IF(Overall!$A62&lt;&gt;"",IF(AND(MONTH($N60) &lt;= 5, MONTH($O60) &gt;= 5), IF($S60 &lt;&gt; "", $H60/$S60, ""), ""),"")</f>
        <v>100000</v>
      </c>
      <c r="Y60" s="10">
        <f>IF(Overall!$A62&lt;&gt;"",IF(AND(MONTH($N60) &lt;= 6, MONTH($O60) &gt;= 6), IF($S60 &lt;&gt; "", $H60/$S60, ""), ""),"")</f>
        <v>100000</v>
      </c>
      <c r="Z60" s="10">
        <f>IF(Overall!$A62&lt;&gt;"",IF(AND(MONTH($N60) &lt;= 7, MONTH($O60) &gt;= 7 ), IF($S60 &lt;&gt; "", $H60/$S60, ""), ""),"")</f>
        <v>100000</v>
      </c>
      <c r="AA60" s="10">
        <f>IF(Overall!$A62&lt;&gt;"",IF(AND(MONTH($N60) &lt;= 8, MONTH($O60) &gt;= 8), IF($S60 &lt;&gt; "", $H60/$S60, ""), ""),"")</f>
        <v>100000</v>
      </c>
      <c r="AB60" s="10">
        <f>IF(Overall!$A62&lt;&gt;"",IF(AND(MONTH($N60) &lt;= 9, MONTH($O60) &gt;= 9), IF($S60 &lt;&gt; "", $H60/$S60, ""), ""),"")</f>
        <v>100000</v>
      </c>
      <c r="AC60" s="10">
        <f>IF(Overall!$A62&lt;&gt;"",IF(AND(MONTH($N60) &lt;= 10, MONTH($O60) &gt;= 10), IF($S60 &lt;&gt; "", $H60/$S60, ""), ""),"")</f>
        <v>100000</v>
      </c>
      <c r="AD60" s="10">
        <f>IF(Overall!$A62&lt;&gt;"",IF(AND(MONTH($N60) &lt;= 11, MONTH($O60) &gt;= 11), IF($S60 &lt;&gt; "", $H60/$S60, ""), ""),"")</f>
        <v>100000</v>
      </c>
      <c r="AE60" s="10">
        <f>IF(Overall!$A62&lt;&gt;"",IF(AND(MONTH($N60) &lt;= 12, MONTH($O60) &gt;= 12), IF($S60 &lt;&gt; "", $H60/$S60, ""), ""),"")</f>
        <v>100000</v>
      </c>
      <c r="AG60" s="10" t="str">
        <f ca="1">IFERROR(IF(AND(NOW()&lt;= EOMONTH(DATE(YEAR($O60),1, 1), 0), Overall!$A62&lt;&gt;"", MONTH($N60) &lt;= 1, MONTH($O60) &gt;= 1), IF($S60 &lt;&gt; "", $H60/$S60, ""), ""), "")</f>
        <v/>
      </c>
      <c r="AH60" s="10" t="str">
        <f ca="1">IFERROR(IF(AND(NOW()&lt;= EOMONTH(DATE(YEAR($O60),2, 1), 0), Overall!$A62&lt;&gt;"", MONTH($N60) &lt;= 2, MONTH($O60) &gt;= 2), IF($S60 &lt;&gt; "", $H60/$S60, ""), ""), "")</f>
        <v/>
      </c>
      <c r="AI60" s="10" t="str">
        <f ca="1">IFERROR(IF(AND(NOW()&lt;= EOMONTH(DATE(YEAR($O60),3, 1), 0), Overall!$A62&lt;&gt;"", MONTH($N60) &lt;= 3, MONTH($O60) &gt;= 3), IF($S60 &lt;&gt; "", $H60/$S60, ""), ""), "")</f>
        <v/>
      </c>
      <c r="AJ60" s="10" t="str">
        <f ca="1">IFERROR(IF(AND(NOW()&lt;= EOMONTH(DATE(YEAR($O60),4, 1), 0), Overall!$A62&lt;&gt;"", MONTH($N60) &lt;= 4, MONTH($O60) &gt;= 4), IF($S60 &lt;&gt; "", $H60/$S60, ""), ""), "")</f>
        <v/>
      </c>
      <c r="AK60" s="10" t="str">
        <f ca="1">IFERROR(IF(AND(NOW()&lt;= EOMONTH(DATE(YEAR($O60),5, 1), 0), Overall!$A62&lt;&gt;"", MONTH($N60) &lt;= 5, MONTH($O60) &gt;= 5), IF($S60 &lt;&gt; "", $H60/$S60, ""), ""), "")</f>
        <v/>
      </c>
      <c r="AL60" s="10" t="str">
        <f ca="1">IFERROR(IF(AND(NOW()&lt;= EOMONTH(DATE(YEAR($O60),6, 1), 0), Overall!$A62&lt;&gt;"", MONTH($N60) &lt;= 6, MONTH($O60) &gt;= 6), IF($S60 &lt;&gt; "", $H60/$S60, ""), ""), "")</f>
        <v/>
      </c>
      <c r="AM60" s="10" t="str">
        <f ca="1">IFERROR(IF(AND(NOW()&lt;= EOMONTH(DATE(YEAR($O60),7, 1), 0), Overall!$A62&lt;&gt;"", MONTH($N60) &lt;= 7, MONTH($O60) &gt;= 7), IF($S60 &lt;&gt; "", $H60/$S60, ""), ""), "")</f>
        <v/>
      </c>
      <c r="AN60" s="10" t="str">
        <f ca="1">IFERROR(IF(AND(NOW()&lt;= EOMONTH(DATE(YEAR($O60),8, 1), 0), Overall!$A62&lt;&gt;"", MONTH($N60) &lt;= 8, MONTH($O60) &gt;= 8), IF($S60 &lt;&gt; "", $H60/$S60, ""), ""), "")</f>
        <v/>
      </c>
      <c r="AO60" s="10" t="str">
        <f ca="1">IFERROR(IF(AND(NOW()&lt;= EOMONTH(DATE(YEAR($O60),9, 1), 0), Overall!$A62&lt;&gt;"", MONTH($N60) &lt;= 9, MONTH($O60) &gt;= 9), IF($S60 &lt;&gt; "", $H60/$S60, ""), ""), "")</f>
        <v/>
      </c>
      <c r="AP60" s="10" t="str">
        <f ca="1">IFERROR(IF(AND(NOW()&lt;= EOMONTH(DATE(YEAR($O60),10, 1), 0), Overall!$A62&lt;&gt;"", MONTH($N60) &lt;= 10, MONTH($O60) &gt;= 10), IF($S60 &lt;&gt; "", $H60/$S60, ""), ""), "")</f>
        <v/>
      </c>
      <c r="AQ60" s="10" t="str">
        <f ca="1">IFERROR(IF(AND(NOW()&lt;= EOMONTH(DATE(YEAR($O60),11, 1), 0), Overall!$A62&lt;&gt;"", MONTH($N60) &lt;=11, MONTH($O60) &gt;= 11), IF($S60 &lt;&gt; "", $H60/$S60, ""), ""), "")</f>
        <v/>
      </c>
      <c r="AR60" s="10" t="str">
        <f ca="1">IFERROR(IF(AND(NOW()&lt;= EOMONTH(DATE(YEAR($O60),12, 1), 0), Overall!$A62&lt;&gt;"", MONTH($N60) &lt;= 12, MONTH($O60) &gt;= 12), IF($S60 &lt;&gt; "", $H60/$S60,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 t="str">
        <f>IF(Overall!S63&lt;&gt;"",_xlfn.VALUETOTEXT(Overall!S63),"")</f>
        <v>May-Dec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IF(Overall!$A63&lt;&gt;"",IF(AND(MONTH($N61) &lt;= 1, MONTH($O61) &gt;= 1), IF($S61 &lt;&gt; "", $H61/$S61, ""), ""),"")</f>
        <v/>
      </c>
      <c r="U61" s="10" t="str">
        <f>IF(Overall!$A63&lt;&gt;"",IF(AND(MONTH($N61) &lt;= 2, MONTH($O61) &gt;= 2), IF($S61 &lt;&gt; "", $H61/$S61, ""), ""),"")</f>
        <v/>
      </c>
      <c r="V61" s="10" t="str">
        <f>IF(Overall!$A63&lt;&gt;"",IF(AND(MONTH($N61) &lt;= 3, MONTH($O61) &gt;= 3), IF($S61 &lt;&gt; "", $H61/$S61, ""), ""),"")</f>
        <v/>
      </c>
      <c r="W61" s="10" t="str">
        <f>IF(Overall!$A63&lt;&gt;"",IF(AND(MONTH($N61) &lt;= 4, MONTH($O61) &gt;= 4), IF($S61 &lt;&gt; "", $H61/$S61, ""), ""),"")</f>
        <v/>
      </c>
      <c r="X61" s="10">
        <f>IF(Overall!$A63&lt;&gt;"",IF(AND(MONTH($N61) &lt;= 5, MONTH($O61) &gt;= 5), IF($S61 &lt;&gt; "", $H61/$S61, ""), ""),"")</f>
        <v>100000</v>
      </c>
      <c r="Y61" s="10">
        <f>IF(Overall!$A63&lt;&gt;"",IF(AND(MONTH($N61) &lt;= 6, MONTH($O61) &gt;= 6), IF($S61 &lt;&gt; "", $H61/$S61, ""), ""),"")</f>
        <v>100000</v>
      </c>
      <c r="Z61" s="10">
        <f>IF(Overall!$A63&lt;&gt;"",IF(AND(MONTH($N61) &lt;= 7, MONTH($O61) &gt;= 7 ), IF($S61 &lt;&gt; "", $H61/$S61, ""), ""),"")</f>
        <v>100000</v>
      </c>
      <c r="AA61" s="10">
        <f>IF(Overall!$A63&lt;&gt;"",IF(AND(MONTH($N61) &lt;= 8, MONTH($O61) &gt;= 8), IF($S61 &lt;&gt; "", $H61/$S61, ""), ""),"")</f>
        <v>100000</v>
      </c>
      <c r="AB61" s="10">
        <f>IF(Overall!$A63&lt;&gt;"",IF(AND(MONTH($N61) &lt;= 9, MONTH($O61) &gt;= 9), IF($S61 &lt;&gt; "", $H61/$S61, ""), ""),"")</f>
        <v>100000</v>
      </c>
      <c r="AC61" s="10">
        <f>IF(Overall!$A63&lt;&gt;"",IF(AND(MONTH($N61) &lt;= 10, MONTH($O61) &gt;= 10), IF($S61 &lt;&gt; "", $H61/$S61, ""), ""),"")</f>
        <v>100000</v>
      </c>
      <c r="AD61" s="10">
        <f>IF(Overall!$A63&lt;&gt;"",IF(AND(MONTH($N61) &lt;= 11, MONTH($O61) &gt;= 11), IF($S61 &lt;&gt; "", $H61/$S61, ""), ""),"")</f>
        <v>100000</v>
      </c>
      <c r="AE61" s="10">
        <f>IF(Overall!$A63&lt;&gt;"",IF(AND(MONTH($N61) &lt;= 12, MONTH($O61) &gt;= 12), IF($S61 &lt;&gt; "", $H61/$S61, ""), ""),"")</f>
        <v>100000</v>
      </c>
      <c r="AG61" s="10" t="str">
        <f ca="1">IFERROR(IF(AND(NOW()&lt;= EOMONTH(DATE(YEAR($O61),1, 1), 0), Overall!$A63&lt;&gt;"", MONTH($N61) &lt;= 1, MONTH($O61) &gt;= 1), IF($S61 &lt;&gt; "", $H61/$S61, ""), ""), "")</f>
        <v/>
      </c>
      <c r="AH61" s="10" t="str">
        <f ca="1">IFERROR(IF(AND(NOW()&lt;= EOMONTH(DATE(YEAR($O61),2, 1), 0), Overall!$A63&lt;&gt;"", MONTH($N61) &lt;= 2, MONTH($O61) &gt;= 2), IF($S61 &lt;&gt; "", $H61/$S61, ""), ""), "")</f>
        <v/>
      </c>
      <c r="AI61" s="10" t="str">
        <f ca="1">IFERROR(IF(AND(NOW()&lt;= EOMONTH(DATE(YEAR($O61),3, 1), 0), Overall!$A63&lt;&gt;"", MONTH($N61) &lt;= 3, MONTH($O61) &gt;= 3), IF($S61 &lt;&gt; "", $H61/$S61, ""), ""), "")</f>
        <v/>
      </c>
      <c r="AJ61" s="10" t="str">
        <f ca="1">IFERROR(IF(AND(NOW()&lt;= EOMONTH(DATE(YEAR($O61),4, 1), 0), Overall!$A63&lt;&gt;"", MONTH($N61) &lt;= 4, MONTH($O61) &gt;= 4), IF($S61 &lt;&gt; "", $H61/$S61, ""), ""), "")</f>
        <v/>
      </c>
      <c r="AK61" s="10" t="str">
        <f ca="1">IFERROR(IF(AND(NOW()&lt;= EOMONTH(DATE(YEAR($O61),5, 1), 0), Overall!$A63&lt;&gt;"", MONTH($N61) &lt;= 5, MONTH($O61) &gt;= 5), IF($S61 &lt;&gt; "", $H61/$S61, ""), ""), "")</f>
        <v/>
      </c>
      <c r="AL61" s="10" t="str">
        <f ca="1">IFERROR(IF(AND(NOW()&lt;= EOMONTH(DATE(YEAR($O61),6, 1), 0), Overall!$A63&lt;&gt;"", MONTH($N61) &lt;= 6, MONTH($O61) &gt;= 6), IF($S61 &lt;&gt; "", $H61/$S61, ""), ""), "")</f>
        <v/>
      </c>
      <c r="AM61" s="10" t="str">
        <f ca="1">IFERROR(IF(AND(NOW()&lt;= EOMONTH(DATE(YEAR($O61),7, 1), 0), Overall!$A63&lt;&gt;"", MONTH($N61) &lt;= 7, MONTH($O61) &gt;= 7), IF($S61 &lt;&gt; "", $H61/$S61, ""), ""), "")</f>
        <v/>
      </c>
      <c r="AN61" s="10" t="str">
        <f ca="1">IFERROR(IF(AND(NOW()&lt;= EOMONTH(DATE(YEAR($O61),8, 1), 0), Overall!$A63&lt;&gt;"", MONTH($N61) &lt;= 8, MONTH($O61) &gt;= 8), IF($S61 &lt;&gt; "", $H61/$S61, ""), ""), "")</f>
        <v/>
      </c>
      <c r="AO61" s="10" t="str">
        <f ca="1">IFERROR(IF(AND(NOW()&lt;= EOMONTH(DATE(YEAR($O61),9, 1), 0), Overall!$A63&lt;&gt;"", MONTH($N61) &lt;= 9, MONTH($O61) &gt;= 9), IF($S61 &lt;&gt; "", $H61/$S61, ""), ""), "")</f>
        <v/>
      </c>
      <c r="AP61" s="10" t="str">
        <f ca="1">IFERROR(IF(AND(NOW()&lt;= EOMONTH(DATE(YEAR($O61),10, 1), 0), Overall!$A63&lt;&gt;"", MONTH($N61) &lt;= 10, MONTH($O61) &gt;= 10), IF($S61 &lt;&gt; "", $H61/$S61, ""), ""), "")</f>
        <v/>
      </c>
      <c r="AQ61" s="10" t="str">
        <f ca="1">IFERROR(IF(AND(NOW()&lt;= EOMONTH(DATE(YEAR($O61),11, 1), 0), Overall!$A63&lt;&gt;"", MONTH($N61) &lt;=11, MONTH($O61) &gt;= 11), IF($S61 &lt;&gt; "", $H61/$S61, ""), ""), "")</f>
        <v/>
      </c>
      <c r="AR61" s="10" t="str">
        <f ca="1">IFERROR(IF(AND(NOW()&lt;= EOMONTH(DATE(YEAR($O61),12, 1), 0), Overall!$A63&lt;&gt;"", MONTH($N61) &lt;= 12, MONTH($O61) &gt;= 12), IF($S61 &lt;&gt; "", $H61/$S61,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 t="str">
        <f>IF(Overall!S64&lt;&gt;"",_xlfn.VALUETOTEXT(Overall!S64),"")</f>
        <v>May-Dec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IF(Overall!$A64&lt;&gt;"",IF(AND(MONTH($N62) &lt;= 1, MONTH($O62) &gt;= 1), IF($S62 &lt;&gt; "", $H62/$S62, ""), ""),"")</f>
        <v/>
      </c>
      <c r="U62" s="10" t="str">
        <f>IF(Overall!$A64&lt;&gt;"",IF(AND(MONTH($N62) &lt;= 2, MONTH($O62) &gt;= 2), IF($S62 &lt;&gt; "", $H62/$S62, ""), ""),"")</f>
        <v/>
      </c>
      <c r="V62" s="10" t="str">
        <f>IF(Overall!$A64&lt;&gt;"",IF(AND(MONTH($N62) &lt;= 3, MONTH($O62) &gt;= 3), IF($S62 &lt;&gt; "", $H62/$S62, ""), ""),"")</f>
        <v/>
      </c>
      <c r="W62" s="10" t="str">
        <f>IF(Overall!$A64&lt;&gt;"",IF(AND(MONTH($N62) &lt;= 4, MONTH($O62) &gt;= 4), IF($S62 &lt;&gt; "", $H62/$S62, ""), ""),"")</f>
        <v/>
      </c>
      <c r="X62" s="10">
        <f>IF(Overall!$A64&lt;&gt;"",IF(AND(MONTH($N62) &lt;= 5, MONTH($O62) &gt;= 5), IF($S62 &lt;&gt; "", $H62/$S62, ""), ""),"")</f>
        <v>100000</v>
      </c>
      <c r="Y62" s="10">
        <f>IF(Overall!$A64&lt;&gt;"",IF(AND(MONTH($N62) &lt;= 6, MONTH($O62) &gt;= 6), IF($S62 &lt;&gt; "", $H62/$S62, ""), ""),"")</f>
        <v>100000</v>
      </c>
      <c r="Z62" s="10">
        <f>IF(Overall!$A64&lt;&gt;"",IF(AND(MONTH($N62) &lt;= 7, MONTH($O62) &gt;= 7 ), IF($S62 &lt;&gt; "", $H62/$S62, ""), ""),"")</f>
        <v>100000</v>
      </c>
      <c r="AA62" s="10">
        <f>IF(Overall!$A64&lt;&gt;"",IF(AND(MONTH($N62) &lt;= 8, MONTH($O62) &gt;= 8), IF($S62 &lt;&gt; "", $H62/$S62, ""), ""),"")</f>
        <v>100000</v>
      </c>
      <c r="AB62" s="10">
        <f>IF(Overall!$A64&lt;&gt;"",IF(AND(MONTH($N62) &lt;= 9, MONTH($O62) &gt;= 9), IF($S62 &lt;&gt; "", $H62/$S62, ""), ""),"")</f>
        <v>100000</v>
      </c>
      <c r="AC62" s="10">
        <f>IF(Overall!$A64&lt;&gt;"",IF(AND(MONTH($N62) &lt;= 10, MONTH($O62) &gt;= 10), IF($S62 &lt;&gt; "", $H62/$S62, ""), ""),"")</f>
        <v>100000</v>
      </c>
      <c r="AD62" s="10">
        <f>IF(Overall!$A64&lt;&gt;"",IF(AND(MONTH($N62) &lt;= 11, MONTH($O62) &gt;= 11), IF($S62 &lt;&gt; "", $H62/$S62, ""), ""),"")</f>
        <v>100000</v>
      </c>
      <c r="AE62" s="10">
        <f>IF(Overall!$A64&lt;&gt;"",IF(AND(MONTH($N62) &lt;= 12, MONTH($O62) &gt;= 12), IF($S62 &lt;&gt; "", $H62/$S62, ""), ""),"")</f>
        <v>100000</v>
      </c>
      <c r="AG62" s="10" t="str">
        <f ca="1">IFERROR(IF(AND(NOW()&lt;= EOMONTH(DATE(YEAR($O62),1, 1), 0), Overall!$A64&lt;&gt;"", MONTH($N62) &lt;= 1, MONTH($O62) &gt;= 1), IF($S62 &lt;&gt; "", $H62/$S62, ""), ""), "")</f>
        <v/>
      </c>
      <c r="AH62" s="10" t="str">
        <f ca="1">IFERROR(IF(AND(NOW()&lt;= EOMONTH(DATE(YEAR($O62),2, 1), 0), Overall!$A64&lt;&gt;"", MONTH($N62) &lt;= 2, MONTH($O62) &gt;= 2), IF($S62 &lt;&gt; "", $H62/$S62, ""), ""), "")</f>
        <v/>
      </c>
      <c r="AI62" s="10" t="str">
        <f ca="1">IFERROR(IF(AND(NOW()&lt;= EOMONTH(DATE(YEAR($O62),3, 1), 0), Overall!$A64&lt;&gt;"", MONTH($N62) &lt;= 3, MONTH($O62) &gt;= 3), IF($S62 &lt;&gt; "", $H62/$S62, ""), ""), "")</f>
        <v/>
      </c>
      <c r="AJ62" s="10" t="str">
        <f ca="1">IFERROR(IF(AND(NOW()&lt;= EOMONTH(DATE(YEAR($O62),4, 1), 0), Overall!$A64&lt;&gt;"", MONTH($N62) &lt;= 4, MONTH($O62) &gt;= 4), IF($S62 &lt;&gt; "", $H62/$S62, ""), ""), "")</f>
        <v/>
      </c>
      <c r="AK62" s="10" t="str">
        <f ca="1">IFERROR(IF(AND(NOW()&lt;= EOMONTH(DATE(YEAR($O62),5, 1), 0), Overall!$A64&lt;&gt;"", MONTH($N62) &lt;= 5, MONTH($O62) &gt;= 5), IF($S62 &lt;&gt; "", $H62/$S62, ""), ""), "")</f>
        <v/>
      </c>
      <c r="AL62" s="10" t="str">
        <f ca="1">IFERROR(IF(AND(NOW()&lt;= EOMONTH(DATE(YEAR($O62),6, 1), 0), Overall!$A64&lt;&gt;"", MONTH($N62) &lt;= 6, MONTH($O62) &gt;= 6), IF($S62 &lt;&gt; "", $H62/$S62, ""), ""), "")</f>
        <v/>
      </c>
      <c r="AM62" s="10" t="str">
        <f ca="1">IFERROR(IF(AND(NOW()&lt;= EOMONTH(DATE(YEAR($O62),7, 1), 0), Overall!$A64&lt;&gt;"", MONTH($N62) &lt;= 7, MONTH($O62) &gt;= 7), IF($S62 &lt;&gt; "", $H62/$S62, ""), ""), "")</f>
        <v/>
      </c>
      <c r="AN62" s="10" t="str">
        <f ca="1">IFERROR(IF(AND(NOW()&lt;= EOMONTH(DATE(YEAR($O62),8, 1), 0), Overall!$A64&lt;&gt;"", MONTH($N62) &lt;= 8, MONTH($O62) &gt;= 8), IF($S62 &lt;&gt; "", $H62/$S62, ""), ""), "")</f>
        <v/>
      </c>
      <c r="AO62" s="10" t="str">
        <f ca="1">IFERROR(IF(AND(NOW()&lt;= EOMONTH(DATE(YEAR($O62),9, 1), 0), Overall!$A64&lt;&gt;"", MONTH($N62) &lt;= 9, MONTH($O62) &gt;= 9), IF($S62 &lt;&gt; "", $H62/$S62, ""), ""), "")</f>
        <v/>
      </c>
      <c r="AP62" s="10" t="str">
        <f ca="1">IFERROR(IF(AND(NOW()&lt;= EOMONTH(DATE(YEAR($O62),10, 1), 0), Overall!$A64&lt;&gt;"", MONTH($N62) &lt;= 10, MONTH($O62) &gt;= 10), IF($S62 &lt;&gt; "", $H62/$S62, ""), ""), "")</f>
        <v/>
      </c>
      <c r="AQ62" s="10" t="str">
        <f ca="1">IFERROR(IF(AND(NOW()&lt;= EOMONTH(DATE(YEAR($O62),11, 1), 0), Overall!$A64&lt;&gt;"", MONTH($N62) &lt;=11, MONTH($O62) &gt;= 11), IF($S62 &lt;&gt; "", $H62/$S62, ""), ""), "")</f>
        <v/>
      </c>
      <c r="AR62" s="10" t="str">
        <f ca="1">IFERROR(IF(AND(NOW()&lt;= EOMONTH(DATE(YEAR($O62),12, 1), 0), Overall!$A64&lt;&gt;"", MONTH($N62) &lt;= 12, MONTH($O62) &gt;= 12), IF($S62 &lt;&gt; "", $H62/$S62,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 t="str">
        <f>IF(Overall!S65&lt;&gt;"",_xlfn.VALUETOTEXT(Overall!S65),"")</f>
        <v>May-Dec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IF(Overall!$A65&lt;&gt;"",IF(AND(MONTH($N63) &lt;= 1, MONTH($O63) &gt;= 1), IF($S63 &lt;&gt; "", $H63/$S63, ""), ""),"")</f>
        <v/>
      </c>
      <c r="U63" s="10" t="str">
        <f>IF(Overall!$A65&lt;&gt;"",IF(AND(MONTH($N63) &lt;= 2, MONTH($O63) &gt;= 2), IF($S63 &lt;&gt; "", $H63/$S63, ""), ""),"")</f>
        <v/>
      </c>
      <c r="V63" s="10" t="str">
        <f>IF(Overall!$A65&lt;&gt;"",IF(AND(MONTH($N63) &lt;= 3, MONTH($O63) &gt;= 3), IF($S63 &lt;&gt; "", $H63/$S63, ""), ""),"")</f>
        <v/>
      </c>
      <c r="W63" s="10" t="str">
        <f>IF(Overall!$A65&lt;&gt;"",IF(AND(MONTH($N63) &lt;= 4, MONTH($O63) &gt;= 4), IF($S63 &lt;&gt; "", $H63/$S63, ""), ""),"")</f>
        <v/>
      </c>
      <c r="X63" s="10">
        <f>IF(Overall!$A65&lt;&gt;"",IF(AND(MONTH($N63) &lt;= 5, MONTH($O63) &gt;= 5), IF($S63 &lt;&gt; "", $H63/$S63, ""), ""),"")</f>
        <v>100000</v>
      </c>
      <c r="Y63" s="10">
        <f>IF(Overall!$A65&lt;&gt;"",IF(AND(MONTH($N63) &lt;= 6, MONTH($O63) &gt;= 6), IF($S63 &lt;&gt; "", $H63/$S63, ""), ""),"")</f>
        <v>100000</v>
      </c>
      <c r="Z63" s="10">
        <f>IF(Overall!$A65&lt;&gt;"",IF(AND(MONTH($N63) &lt;= 7, MONTH($O63) &gt;= 7 ), IF($S63 &lt;&gt; "", $H63/$S63, ""), ""),"")</f>
        <v>100000</v>
      </c>
      <c r="AA63" s="10">
        <f>IF(Overall!$A65&lt;&gt;"",IF(AND(MONTH($N63) &lt;= 8, MONTH($O63) &gt;= 8), IF($S63 &lt;&gt; "", $H63/$S63, ""), ""),"")</f>
        <v>100000</v>
      </c>
      <c r="AB63" s="10">
        <f>IF(Overall!$A65&lt;&gt;"",IF(AND(MONTH($N63) &lt;= 9, MONTH($O63) &gt;= 9), IF($S63 &lt;&gt; "", $H63/$S63, ""), ""),"")</f>
        <v>100000</v>
      </c>
      <c r="AC63" s="10">
        <f>IF(Overall!$A65&lt;&gt;"",IF(AND(MONTH($N63) &lt;= 10, MONTH($O63) &gt;= 10), IF($S63 &lt;&gt; "", $H63/$S63, ""), ""),"")</f>
        <v>100000</v>
      </c>
      <c r="AD63" s="10">
        <f>IF(Overall!$A65&lt;&gt;"",IF(AND(MONTH($N63) &lt;= 11, MONTH($O63) &gt;= 11), IF($S63 &lt;&gt; "", $H63/$S63, ""), ""),"")</f>
        <v>100000</v>
      </c>
      <c r="AE63" s="10">
        <f>IF(Overall!$A65&lt;&gt;"",IF(AND(MONTH($N63) &lt;= 12, MONTH($O63) &gt;= 12), IF($S63 &lt;&gt; "", $H63/$S63, ""), ""),"")</f>
        <v>100000</v>
      </c>
      <c r="AG63" s="10" t="str">
        <f ca="1">IFERROR(IF(AND(NOW()&lt;= EOMONTH(DATE(YEAR($O63),1, 1), 0), Overall!$A65&lt;&gt;"", MONTH($N63) &lt;= 1, MONTH($O63) &gt;= 1), IF($S63 &lt;&gt; "", $H63/$S63, ""), ""), "")</f>
        <v/>
      </c>
      <c r="AH63" s="10" t="str">
        <f ca="1">IFERROR(IF(AND(NOW()&lt;= EOMONTH(DATE(YEAR($O63),2, 1), 0), Overall!$A65&lt;&gt;"", MONTH($N63) &lt;= 2, MONTH($O63) &gt;= 2), IF($S63 &lt;&gt; "", $H63/$S63, ""), ""), "")</f>
        <v/>
      </c>
      <c r="AI63" s="10" t="str">
        <f ca="1">IFERROR(IF(AND(NOW()&lt;= EOMONTH(DATE(YEAR($O63),3, 1), 0), Overall!$A65&lt;&gt;"", MONTH($N63) &lt;= 3, MONTH($O63) &gt;= 3), IF($S63 &lt;&gt; "", $H63/$S63, ""), ""), "")</f>
        <v/>
      </c>
      <c r="AJ63" s="10" t="str">
        <f ca="1">IFERROR(IF(AND(NOW()&lt;= EOMONTH(DATE(YEAR($O63),4, 1), 0), Overall!$A65&lt;&gt;"", MONTH($N63) &lt;= 4, MONTH($O63) &gt;= 4), IF($S63 &lt;&gt; "", $H63/$S63, ""), ""), "")</f>
        <v/>
      </c>
      <c r="AK63" s="10" t="str">
        <f ca="1">IFERROR(IF(AND(NOW()&lt;= EOMONTH(DATE(YEAR($O63),5, 1), 0), Overall!$A65&lt;&gt;"", MONTH($N63) &lt;= 5, MONTH($O63) &gt;= 5), IF($S63 &lt;&gt; "", $H63/$S63, ""), ""), "")</f>
        <v/>
      </c>
      <c r="AL63" s="10" t="str">
        <f ca="1">IFERROR(IF(AND(NOW()&lt;= EOMONTH(DATE(YEAR($O63),6, 1), 0), Overall!$A65&lt;&gt;"", MONTH($N63) &lt;= 6, MONTH($O63) &gt;= 6), IF($S63 &lt;&gt; "", $H63/$S63, ""), ""), "")</f>
        <v/>
      </c>
      <c r="AM63" s="10" t="str">
        <f ca="1">IFERROR(IF(AND(NOW()&lt;= EOMONTH(DATE(YEAR($O63),7, 1), 0), Overall!$A65&lt;&gt;"", MONTH($N63) &lt;= 7, MONTH($O63) &gt;= 7), IF($S63 &lt;&gt; "", $H63/$S63, ""), ""), "")</f>
        <v/>
      </c>
      <c r="AN63" s="10" t="str">
        <f ca="1">IFERROR(IF(AND(NOW()&lt;= EOMONTH(DATE(YEAR($O63),8, 1), 0), Overall!$A65&lt;&gt;"", MONTH($N63) &lt;= 8, MONTH($O63) &gt;= 8), IF($S63 &lt;&gt; "", $H63/$S63, ""), ""), "")</f>
        <v/>
      </c>
      <c r="AO63" s="10" t="str">
        <f ca="1">IFERROR(IF(AND(NOW()&lt;= EOMONTH(DATE(YEAR($O63),9, 1), 0), Overall!$A65&lt;&gt;"", MONTH($N63) &lt;= 9, MONTH($O63) &gt;= 9), IF($S63 &lt;&gt; "", $H63/$S63, ""), ""), "")</f>
        <v/>
      </c>
      <c r="AP63" s="10" t="str">
        <f ca="1">IFERROR(IF(AND(NOW()&lt;= EOMONTH(DATE(YEAR($O63),10, 1), 0), Overall!$A65&lt;&gt;"", MONTH($N63) &lt;= 10, MONTH($O63) &gt;= 10), IF($S63 &lt;&gt; "", $H63/$S63, ""), ""), "")</f>
        <v/>
      </c>
      <c r="AQ63" s="10" t="str">
        <f ca="1">IFERROR(IF(AND(NOW()&lt;= EOMONTH(DATE(YEAR($O63),11, 1), 0), Overall!$A65&lt;&gt;"", MONTH($N63) &lt;=11, MONTH($O63) &gt;= 11), IF($S63 &lt;&gt; "", $H63/$S63, ""), ""), "")</f>
        <v/>
      </c>
      <c r="AR63" s="10" t="str">
        <f ca="1">IFERROR(IF(AND(NOW()&lt;= EOMONTH(DATE(YEAR($O63),12, 1), 0), Overall!$A65&lt;&gt;"", MONTH($N63) &lt;= 12, MONTH($O63) &gt;= 12), IF($S63 &lt;&gt; "", $H63/$S63,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 t="str">
        <f>IF(Overall!S66&lt;&gt;"",_xlfn.VALUETOTEXT(Overall!S66),"")</f>
        <v>May-Dec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IF(Overall!$A66&lt;&gt;"",IF(AND(MONTH($N64) &lt;= 1, MONTH($O64) &gt;= 1), IF($S64 &lt;&gt; "", $H64/$S64, ""), ""),"")</f>
        <v/>
      </c>
      <c r="U64" s="10" t="str">
        <f>IF(Overall!$A66&lt;&gt;"",IF(AND(MONTH($N64) &lt;= 2, MONTH($O64) &gt;= 2), IF($S64 &lt;&gt; "", $H64/$S64, ""), ""),"")</f>
        <v/>
      </c>
      <c r="V64" s="10" t="str">
        <f>IF(Overall!$A66&lt;&gt;"",IF(AND(MONTH($N64) &lt;= 3, MONTH($O64) &gt;= 3), IF($S64 &lt;&gt; "", $H64/$S64, ""), ""),"")</f>
        <v/>
      </c>
      <c r="W64" s="10" t="str">
        <f>IF(Overall!$A66&lt;&gt;"",IF(AND(MONTH($N64) &lt;= 4, MONTH($O64) &gt;= 4), IF($S64 &lt;&gt; "", $H64/$S64, ""), ""),"")</f>
        <v/>
      </c>
      <c r="X64" s="10">
        <f>IF(Overall!$A66&lt;&gt;"",IF(AND(MONTH($N64) &lt;= 5, MONTH($O64) &gt;= 5), IF($S64 &lt;&gt; "", $H64/$S64, ""), ""),"")</f>
        <v>100000</v>
      </c>
      <c r="Y64" s="10">
        <f>IF(Overall!$A66&lt;&gt;"",IF(AND(MONTH($N64) &lt;= 6, MONTH($O64) &gt;= 6), IF($S64 &lt;&gt; "", $H64/$S64, ""), ""),"")</f>
        <v>100000</v>
      </c>
      <c r="Z64" s="10">
        <f>IF(Overall!$A66&lt;&gt;"",IF(AND(MONTH($N64) &lt;= 7, MONTH($O64) &gt;= 7 ), IF($S64 &lt;&gt; "", $H64/$S64, ""), ""),"")</f>
        <v>100000</v>
      </c>
      <c r="AA64" s="10">
        <f>IF(Overall!$A66&lt;&gt;"",IF(AND(MONTH($N64) &lt;= 8, MONTH($O64) &gt;= 8), IF($S64 &lt;&gt; "", $H64/$S64, ""), ""),"")</f>
        <v>100000</v>
      </c>
      <c r="AB64" s="10">
        <f>IF(Overall!$A66&lt;&gt;"",IF(AND(MONTH($N64) &lt;= 9, MONTH($O64) &gt;= 9), IF($S64 &lt;&gt; "", $H64/$S64, ""), ""),"")</f>
        <v>100000</v>
      </c>
      <c r="AC64" s="10">
        <f>IF(Overall!$A66&lt;&gt;"",IF(AND(MONTH($N64) &lt;= 10, MONTH($O64) &gt;= 10), IF($S64 &lt;&gt; "", $H64/$S64, ""), ""),"")</f>
        <v>100000</v>
      </c>
      <c r="AD64" s="10">
        <f>IF(Overall!$A66&lt;&gt;"",IF(AND(MONTH($N64) &lt;= 11, MONTH($O64) &gt;= 11), IF($S64 &lt;&gt; "", $H64/$S64, ""), ""),"")</f>
        <v>100000</v>
      </c>
      <c r="AE64" s="10">
        <f>IF(Overall!$A66&lt;&gt;"",IF(AND(MONTH($N64) &lt;= 12, MONTH($O64) &gt;= 12), IF($S64 &lt;&gt; "", $H64/$S64, ""), ""),"")</f>
        <v>100000</v>
      </c>
      <c r="AG64" s="10" t="str">
        <f ca="1">IFERROR(IF(AND(NOW()&lt;= EOMONTH(DATE(YEAR($O64),1, 1), 0), Overall!$A66&lt;&gt;"", MONTH($N64) &lt;= 1, MONTH($O64) &gt;= 1), IF($S64 &lt;&gt; "", $H64/$S64, ""), ""), "")</f>
        <v/>
      </c>
      <c r="AH64" s="10" t="str">
        <f ca="1">IFERROR(IF(AND(NOW()&lt;= EOMONTH(DATE(YEAR($O64),2, 1), 0), Overall!$A66&lt;&gt;"", MONTH($N64) &lt;= 2, MONTH($O64) &gt;= 2), IF($S64 &lt;&gt; "", $H64/$S64, ""), ""), "")</f>
        <v/>
      </c>
      <c r="AI64" s="10" t="str">
        <f ca="1">IFERROR(IF(AND(NOW()&lt;= EOMONTH(DATE(YEAR($O64),3, 1), 0), Overall!$A66&lt;&gt;"", MONTH($N64) &lt;= 3, MONTH($O64) &gt;= 3), IF($S64 &lt;&gt; "", $H64/$S64, ""), ""), "")</f>
        <v/>
      </c>
      <c r="AJ64" s="10" t="str">
        <f ca="1">IFERROR(IF(AND(NOW()&lt;= EOMONTH(DATE(YEAR($O64),4, 1), 0), Overall!$A66&lt;&gt;"", MONTH($N64) &lt;= 4, MONTH($O64) &gt;= 4), IF($S64 &lt;&gt; "", $H64/$S64, ""), ""), "")</f>
        <v/>
      </c>
      <c r="AK64" s="10" t="str">
        <f ca="1">IFERROR(IF(AND(NOW()&lt;= EOMONTH(DATE(YEAR($O64),5, 1), 0), Overall!$A66&lt;&gt;"", MONTH($N64) &lt;= 5, MONTH($O64) &gt;= 5), IF($S64 &lt;&gt; "", $H64/$S64, ""), ""), "")</f>
        <v/>
      </c>
      <c r="AL64" s="10" t="str">
        <f ca="1">IFERROR(IF(AND(NOW()&lt;= EOMONTH(DATE(YEAR($O64),6, 1), 0), Overall!$A66&lt;&gt;"", MONTH($N64) &lt;= 6, MONTH($O64) &gt;= 6), IF($S64 &lt;&gt; "", $H64/$S64, ""), ""), "")</f>
        <v/>
      </c>
      <c r="AM64" s="10" t="str">
        <f ca="1">IFERROR(IF(AND(NOW()&lt;= EOMONTH(DATE(YEAR($O64),7, 1), 0), Overall!$A66&lt;&gt;"", MONTH($N64) &lt;= 7, MONTH($O64) &gt;= 7), IF($S64 &lt;&gt; "", $H64/$S64, ""), ""), "")</f>
        <v/>
      </c>
      <c r="AN64" s="10" t="str">
        <f ca="1">IFERROR(IF(AND(NOW()&lt;= EOMONTH(DATE(YEAR($O64),8, 1), 0), Overall!$A66&lt;&gt;"", MONTH($N64) &lt;= 8, MONTH($O64) &gt;= 8), IF($S64 &lt;&gt; "", $H64/$S64, ""), ""), "")</f>
        <v/>
      </c>
      <c r="AO64" s="10" t="str">
        <f ca="1">IFERROR(IF(AND(NOW()&lt;= EOMONTH(DATE(YEAR($O64),9, 1), 0), Overall!$A66&lt;&gt;"", MONTH($N64) &lt;= 9, MONTH($O64) &gt;= 9), IF($S64 &lt;&gt; "", $H64/$S64, ""), ""), "")</f>
        <v/>
      </c>
      <c r="AP64" s="10" t="str">
        <f ca="1">IFERROR(IF(AND(NOW()&lt;= EOMONTH(DATE(YEAR($O64),10, 1), 0), Overall!$A66&lt;&gt;"", MONTH($N64) &lt;= 10, MONTH($O64) &gt;= 10), IF($S64 &lt;&gt; "", $H64/$S64, ""), ""), "")</f>
        <v/>
      </c>
      <c r="AQ64" s="10" t="str">
        <f ca="1">IFERROR(IF(AND(NOW()&lt;= EOMONTH(DATE(YEAR($O64),11, 1), 0), Overall!$A66&lt;&gt;"", MONTH($N64) &lt;=11, MONTH($O64) &gt;= 11), IF($S64 &lt;&gt; "", $H64/$S64, ""), ""), "")</f>
        <v/>
      </c>
      <c r="AR64" s="10" t="str">
        <f ca="1">IFERROR(IF(AND(NOW()&lt;= EOMONTH(DATE(YEAR($O64),12, 1), 0), Overall!$A66&lt;&gt;"", MONTH($N64) &lt;= 12, MONTH($O64) &gt;= 12), IF($S64 &lt;&gt; "", $H64/$S64,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 t="str">
        <f>IF(Overall!S67&lt;&gt;"",_xlfn.VALUETOTEXT(Overall!S67),"")</f>
        <v>May-Dec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IF(Overall!$A67&lt;&gt;"",IF(AND(MONTH($N65) &lt;= 1, MONTH($O65) &gt;= 1), IF($S65 &lt;&gt; "", $H65/$S65, ""), ""),"")</f>
        <v/>
      </c>
      <c r="U65" s="10" t="str">
        <f>IF(Overall!$A67&lt;&gt;"",IF(AND(MONTH($N65) &lt;= 2, MONTH($O65) &gt;= 2), IF($S65 &lt;&gt; "", $H65/$S65, ""), ""),"")</f>
        <v/>
      </c>
      <c r="V65" s="10" t="str">
        <f>IF(Overall!$A67&lt;&gt;"",IF(AND(MONTH($N65) &lt;= 3, MONTH($O65) &gt;= 3), IF($S65 &lt;&gt; "", $H65/$S65, ""), ""),"")</f>
        <v/>
      </c>
      <c r="W65" s="10" t="str">
        <f>IF(Overall!$A67&lt;&gt;"",IF(AND(MONTH($N65) &lt;= 4, MONTH($O65) &gt;= 4), IF($S65 &lt;&gt; "", $H65/$S65, ""), ""),"")</f>
        <v/>
      </c>
      <c r="X65" s="10">
        <f>IF(Overall!$A67&lt;&gt;"",IF(AND(MONTH($N65) &lt;= 5, MONTH($O65) &gt;= 5), IF($S65 &lt;&gt; "", $H65/$S65, ""), ""),"")</f>
        <v>200000</v>
      </c>
      <c r="Y65" s="10">
        <f>IF(Overall!$A67&lt;&gt;"",IF(AND(MONTH($N65) &lt;= 6, MONTH($O65) &gt;= 6), IF($S65 &lt;&gt; "", $H65/$S65, ""), ""),"")</f>
        <v>200000</v>
      </c>
      <c r="Z65" s="10">
        <f>IF(Overall!$A67&lt;&gt;"",IF(AND(MONTH($N65) &lt;= 7, MONTH($O65) &gt;= 7 ), IF($S65 &lt;&gt; "", $H65/$S65, ""), ""),"")</f>
        <v>200000</v>
      </c>
      <c r="AA65" s="10">
        <f>IF(Overall!$A67&lt;&gt;"",IF(AND(MONTH($N65) &lt;= 8, MONTH($O65) &gt;= 8), IF($S65 &lt;&gt; "", $H65/$S65, ""), ""),"")</f>
        <v>200000</v>
      </c>
      <c r="AB65" s="10">
        <f>IF(Overall!$A67&lt;&gt;"",IF(AND(MONTH($N65) &lt;= 9, MONTH($O65) &gt;= 9), IF($S65 &lt;&gt; "", $H65/$S65, ""), ""),"")</f>
        <v>200000</v>
      </c>
      <c r="AC65" s="10">
        <f>IF(Overall!$A67&lt;&gt;"",IF(AND(MONTH($N65) &lt;= 10, MONTH($O65) &gt;= 10), IF($S65 &lt;&gt; "", $H65/$S65, ""), ""),"")</f>
        <v>200000</v>
      </c>
      <c r="AD65" s="10">
        <f>IF(Overall!$A67&lt;&gt;"",IF(AND(MONTH($N65) &lt;= 11, MONTH($O65) &gt;= 11), IF($S65 &lt;&gt; "", $H65/$S65, ""), ""),"")</f>
        <v>200000</v>
      </c>
      <c r="AE65" s="10">
        <f>IF(Overall!$A67&lt;&gt;"",IF(AND(MONTH($N65) &lt;= 12, MONTH($O65) &gt;= 12), IF($S65 &lt;&gt; "", $H65/$S65, ""), ""),"")</f>
        <v>200000</v>
      </c>
      <c r="AG65" s="10" t="str">
        <f ca="1">IFERROR(IF(AND(NOW()&lt;= EOMONTH(DATE(YEAR($O65),1, 1), 0), Overall!$A67&lt;&gt;"", MONTH($N65) &lt;= 1, MONTH($O65) &gt;= 1), IF($S65 &lt;&gt; "", $H65/$S65, ""), ""), "")</f>
        <v/>
      </c>
      <c r="AH65" s="10" t="str">
        <f ca="1">IFERROR(IF(AND(NOW()&lt;= EOMONTH(DATE(YEAR($O65),2, 1), 0), Overall!$A67&lt;&gt;"", MONTH($N65) &lt;= 2, MONTH($O65) &gt;= 2), IF($S65 &lt;&gt; "", $H65/$S65, ""), ""), "")</f>
        <v/>
      </c>
      <c r="AI65" s="10" t="str">
        <f ca="1">IFERROR(IF(AND(NOW()&lt;= EOMONTH(DATE(YEAR($O65),3, 1), 0), Overall!$A67&lt;&gt;"", MONTH($N65) &lt;= 3, MONTH($O65) &gt;= 3), IF($S65 &lt;&gt; "", $H65/$S65, ""), ""), "")</f>
        <v/>
      </c>
      <c r="AJ65" s="10" t="str">
        <f ca="1">IFERROR(IF(AND(NOW()&lt;= EOMONTH(DATE(YEAR($O65),4, 1), 0), Overall!$A67&lt;&gt;"", MONTH($N65) &lt;= 4, MONTH($O65) &gt;= 4), IF($S65 &lt;&gt; "", $H65/$S65, ""), ""), "")</f>
        <v/>
      </c>
      <c r="AK65" s="10" t="str">
        <f ca="1">IFERROR(IF(AND(NOW()&lt;= EOMONTH(DATE(YEAR($O65),5, 1), 0), Overall!$A67&lt;&gt;"", MONTH($N65) &lt;= 5, MONTH($O65) &gt;= 5), IF($S65 &lt;&gt; "", $H65/$S65, ""), ""), "")</f>
        <v/>
      </c>
      <c r="AL65" s="10" t="str">
        <f ca="1">IFERROR(IF(AND(NOW()&lt;= EOMONTH(DATE(YEAR($O65),6, 1), 0), Overall!$A67&lt;&gt;"", MONTH($N65) &lt;= 6, MONTH($O65) &gt;= 6), IF($S65 &lt;&gt; "", $H65/$S65, ""), ""), "")</f>
        <v/>
      </c>
      <c r="AM65" s="10" t="str">
        <f ca="1">IFERROR(IF(AND(NOW()&lt;= EOMONTH(DATE(YEAR($O65),7, 1), 0), Overall!$A67&lt;&gt;"", MONTH($N65) &lt;= 7, MONTH($O65) &gt;= 7), IF($S65 &lt;&gt; "", $H65/$S65, ""), ""), "")</f>
        <v/>
      </c>
      <c r="AN65" s="10" t="str">
        <f ca="1">IFERROR(IF(AND(NOW()&lt;= EOMONTH(DATE(YEAR($O65),8, 1), 0), Overall!$A67&lt;&gt;"", MONTH($N65) &lt;= 8, MONTH($O65) &gt;= 8), IF($S65 &lt;&gt; "", $H65/$S65, ""), ""), "")</f>
        <v/>
      </c>
      <c r="AO65" s="10" t="str">
        <f ca="1">IFERROR(IF(AND(NOW()&lt;= EOMONTH(DATE(YEAR($O65),9, 1), 0), Overall!$A67&lt;&gt;"", MONTH($N65) &lt;= 9, MONTH($O65) &gt;= 9), IF($S65 &lt;&gt; "", $H65/$S65, ""), ""), "")</f>
        <v/>
      </c>
      <c r="AP65" s="10" t="str">
        <f ca="1">IFERROR(IF(AND(NOW()&lt;= EOMONTH(DATE(YEAR($O65),10, 1), 0), Overall!$A67&lt;&gt;"", MONTH($N65) &lt;= 10, MONTH($O65) &gt;= 10), IF($S65 &lt;&gt; "", $H65/$S65, ""), ""), "")</f>
        <v/>
      </c>
      <c r="AQ65" s="10" t="str">
        <f ca="1">IFERROR(IF(AND(NOW()&lt;= EOMONTH(DATE(YEAR($O65),11, 1), 0), Overall!$A67&lt;&gt;"", MONTH($N65) &lt;=11, MONTH($O65) &gt;= 11), IF($S65 &lt;&gt; "", $H65/$S65, ""), ""), "")</f>
        <v/>
      </c>
      <c r="AR65" s="10" t="str">
        <f ca="1">IFERROR(IF(AND(NOW()&lt;= EOMONTH(DATE(YEAR($O65),12, 1), 0), Overall!$A67&lt;&gt;"", MONTH($N65) &lt;= 12, MONTH($O65) &gt;= 12), IF($S65 &lt;&gt; "", $H65/$S65,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 t="str">
        <f>IF(Overall!S68&lt;&gt;"",_xlfn.VALUETOTEXT(Overall!S68),"")</f>
        <v>May-Dec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ref="S66:S129" si="2">IF(AND(N66&lt;&gt;"", O66&lt;&gt;""), DATEDIF(N66, O66, "M") + 1, "")</f>
        <v>8</v>
      </c>
      <c r="T66" s="10" t="str">
        <f>IF(Overall!$A68&lt;&gt;"",IF(AND(MONTH($N66) &lt;= 1, MONTH($O66) &gt;= 1), IF($S66 &lt;&gt; "", $H66/$S66, ""), ""),"")</f>
        <v/>
      </c>
      <c r="U66" s="10" t="str">
        <f>IF(Overall!$A68&lt;&gt;"",IF(AND(MONTH($N66) &lt;= 2, MONTH($O66) &gt;= 2), IF($S66 &lt;&gt; "", $H66/$S66, ""), ""),"")</f>
        <v/>
      </c>
      <c r="V66" s="10" t="str">
        <f>IF(Overall!$A68&lt;&gt;"",IF(AND(MONTH($N66) &lt;= 3, MONTH($O66) &gt;= 3), IF($S66 &lt;&gt; "", $H66/$S66, ""), ""),"")</f>
        <v/>
      </c>
      <c r="W66" s="10" t="str">
        <f>IF(Overall!$A68&lt;&gt;"",IF(AND(MONTH($N66) &lt;= 4, MONTH($O66) &gt;= 4), IF($S66 &lt;&gt; "", $H66/$S66, ""), ""),"")</f>
        <v/>
      </c>
      <c r="X66" s="10">
        <f>IF(Overall!$A68&lt;&gt;"",IF(AND(MONTH($N66) &lt;= 5, MONTH($O66) &gt;= 5), IF($S66 &lt;&gt; "", $H66/$S66, ""), ""),"")</f>
        <v>100000</v>
      </c>
      <c r="Y66" s="10">
        <f>IF(Overall!$A68&lt;&gt;"",IF(AND(MONTH($N66) &lt;= 6, MONTH($O66) &gt;= 6), IF($S66 &lt;&gt; "", $H66/$S66, ""), ""),"")</f>
        <v>100000</v>
      </c>
      <c r="Z66" s="10">
        <f>IF(Overall!$A68&lt;&gt;"",IF(AND(MONTH($N66) &lt;= 7, MONTH($O66) &gt;= 7 ), IF($S66 &lt;&gt; "", $H66/$S66, ""), ""),"")</f>
        <v>100000</v>
      </c>
      <c r="AA66" s="10">
        <f>IF(Overall!$A68&lt;&gt;"",IF(AND(MONTH($N66) &lt;= 8, MONTH($O66) &gt;= 8), IF($S66 &lt;&gt; "", $H66/$S66, ""), ""),"")</f>
        <v>100000</v>
      </c>
      <c r="AB66" s="10">
        <f>IF(Overall!$A68&lt;&gt;"",IF(AND(MONTH($N66) &lt;= 9, MONTH($O66) &gt;= 9), IF($S66 &lt;&gt; "", $H66/$S66, ""), ""),"")</f>
        <v>100000</v>
      </c>
      <c r="AC66" s="10">
        <f>IF(Overall!$A68&lt;&gt;"",IF(AND(MONTH($N66) &lt;= 10, MONTH($O66) &gt;= 10), IF($S66 &lt;&gt; "", $H66/$S66, ""), ""),"")</f>
        <v>100000</v>
      </c>
      <c r="AD66" s="10">
        <f>IF(Overall!$A68&lt;&gt;"",IF(AND(MONTH($N66) &lt;= 11, MONTH($O66) &gt;= 11), IF($S66 &lt;&gt; "", $H66/$S66, ""), ""),"")</f>
        <v>100000</v>
      </c>
      <c r="AE66" s="10">
        <f>IF(Overall!$A68&lt;&gt;"",IF(AND(MONTH($N66) &lt;= 12, MONTH($O66) &gt;= 12), IF($S66 &lt;&gt; "", $H66/$S66, ""), ""),"")</f>
        <v>100000</v>
      </c>
      <c r="AG66" s="10" t="str">
        <f ca="1">IFERROR(IF(AND(NOW()&lt;= EOMONTH(DATE(YEAR($O66),1, 1), 0), Overall!$A68&lt;&gt;"", MONTH($N66) &lt;= 1, MONTH($O66) &gt;= 1), IF($S66 &lt;&gt; "", $H66/$S66, ""), ""), "")</f>
        <v/>
      </c>
      <c r="AH66" s="10" t="str">
        <f ca="1">IFERROR(IF(AND(NOW()&lt;= EOMONTH(DATE(YEAR($O66),2, 1), 0), Overall!$A68&lt;&gt;"", MONTH($N66) &lt;= 2, MONTH($O66) &gt;= 2), IF($S66 &lt;&gt; "", $H66/$S66, ""), ""), "")</f>
        <v/>
      </c>
      <c r="AI66" s="10" t="str">
        <f ca="1">IFERROR(IF(AND(NOW()&lt;= EOMONTH(DATE(YEAR($O66),3, 1), 0), Overall!$A68&lt;&gt;"", MONTH($N66) &lt;= 3, MONTH($O66) &gt;= 3), IF($S66 &lt;&gt; "", $H66/$S66, ""), ""), "")</f>
        <v/>
      </c>
      <c r="AJ66" s="10" t="str">
        <f ca="1">IFERROR(IF(AND(NOW()&lt;= EOMONTH(DATE(YEAR($O66),4, 1), 0), Overall!$A68&lt;&gt;"", MONTH($N66) &lt;= 4, MONTH($O66) &gt;= 4), IF($S66 &lt;&gt; "", $H66/$S66, ""), ""), "")</f>
        <v/>
      </c>
      <c r="AK66" s="10" t="str">
        <f ca="1">IFERROR(IF(AND(NOW()&lt;= EOMONTH(DATE(YEAR($O66),5, 1), 0), Overall!$A68&lt;&gt;"", MONTH($N66) &lt;= 5, MONTH($O66) &gt;= 5), IF($S66 &lt;&gt; "", $H66/$S66, ""), ""), "")</f>
        <v/>
      </c>
      <c r="AL66" s="10" t="str">
        <f ca="1">IFERROR(IF(AND(NOW()&lt;= EOMONTH(DATE(YEAR($O66),6, 1), 0), Overall!$A68&lt;&gt;"", MONTH($N66) &lt;= 6, MONTH($O66) &gt;= 6), IF($S66 &lt;&gt; "", $H66/$S66, ""), ""), "")</f>
        <v/>
      </c>
      <c r="AM66" s="10" t="str">
        <f ca="1">IFERROR(IF(AND(NOW()&lt;= EOMONTH(DATE(YEAR($O66),7, 1), 0), Overall!$A68&lt;&gt;"", MONTH($N66) &lt;= 7, MONTH($O66) &gt;= 7), IF($S66 &lt;&gt; "", $H66/$S66, ""), ""), "")</f>
        <v/>
      </c>
      <c r="AN66" s="10" t="str">
        <f ca="1">IFERROR(IF(AND(NOW()&lt;= EOMONTH(DATE(YEAR($O66),8, 1), 0), Overall!$A68&lt;&gt;"", MONTH($N66) &lt;= 8, MONTH($O66) &gt;= 8), IF($S66 &lt;&gt; "", $H66/$S66, ""), ""), "")</f>
        <v/>
      </c>
      <c r="AO66" s="10" t="str">
        <f ca="1">IFERROR(IF(AND(NOW()&lt;= EOMONTH(DATE(YEAR($O66),9, 1), 0), Overall!$A68&lt;&gt;"", MONTH($N66) &lt;= 9, MONTH($O66) &gt;= 9), IF($S66 &lt;&gt; "", $H66/$S66, ""), ""), "")</f>
        <v/>
      </c>
      <c r="AP66" s="10" t="str">
        <f ca="1">IFERROR(IF(AND(NOW()&lt;= EOMONTH(DATE(YEAR($O66),10, 1), 0), Overall!$A68&lt;&gt;"", MONTH($N66) &lt;= 10, MONTH($O66) &gt;= 10), IF($S66 &lt;&gt; "", $H66/$S66, ""), ""), "")</f>
        <v/>
      </c>
      <c r="AQ66" s="10" t="str">
        <f ca="1">IFERROR(IF(AND(NOW()&lt;= EOMONTH(DATE(YEAR($O66),11, 1), 0), Overall!$A68&lt;&gt;"", MONTH($N66) &lt;=11, MONTH($O66) &gt;= 11), IF($S66 &lt;&gt; "", $H66/$S66, ""), ""), "")</f>
        <v/>
      </c>
      <c r="AR66" s="10" t="str">
        <f ca="1">IFERROR(IF(AND(NOW()&lt;= EOMONTH(DATE(YEAR($O66),12, 1), 0), Overall!$A68&lt;&gt;"", MONTH($N66) &lt;= 12, MONTH($O66) &gt;= 12), IF($S66 &lt;&gt; "", $H66/$S66,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 t="str">
        <f>IF(Overall!S69&lt;&gt;"",_xlfn.VALUETOTEXT(Overall!S69),"")</f>
        <v>May-Dec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si="2"/>
        <v>8</v>
      </c>
      <c r="T67" s="10" t="str">
        <f>IF(Overall!$A69&lt;&gt;"",IF(AND(MONTH($N67) &lt;= 1, MONTH($O67) &gt;= 1), IF($S67 &lt;&gt; "", $H67/$S67, ""), ""),"")</f>
        <v/>
      </c>
      <c r="U67" s="10" t="str">
        <f>IF(Overall!$A69&lt;&gt;"",IF(AND(MONTH($N67) &lt;= 2, MONTH($O67) &gt;= 2), IF($S67 &lt;&gt; "", $H67/$S67, ""), ""),"")</f>
        <v/>
      </c>
      <c r="V67" s="10" t="str">
        <f>IF(Overall!$A69&lt;&gt;"",IF(AND(MONTH($N67) &lt;= 3, MONTH($O67) &gt;= 3), IF($S67 &lt;&gt; "", $H67/$S67, ""), ""),"")</f>
        <v/>
      </c>
      <c r="W67" s="10" t="str">
        <f>IF(Overall!$A69&lt;&gt;"",IF(AND(MONTH($N67) &lt;= 4, MONTH($O67) &gt;= 4), IF($S67 &lt;&gt; "", $H67/$S67, ""), ""),"")</f>
        <v/>
      </c>
      <c r="X67" s="10">
        <f>IF(Overall!$A69&lt;&gt;"",IF(AND(MONTH($N67) &lt;= 5, MONTH($O67) &gt;= 5), IF($S67 &lt;&gt; "", $H67/$S67, ""), ""),"")</f>
        <v>100000</v>
      </c>
      <c r="Y67" s="10">
        <f>IF(Overall!$A69&lt;&gt;"",IF(AND(MONTH($N67) &lt;= 6, MONTH($O67) &gt;= 6), IF($S67 &lt;&gt; "", $H67/$S67, ""), ""),"")</f>
        <v>100000</v>
      </c>
      <c r="Z67" s="10">
        <f>IF(Overall!$A69&lt;&gt;"",IF(AND(MONTH($N67) &lt;= 7, MONTH($O67) &gt;= 7 ), IF($S67 &lt;&gt; "", $H67/$S67, ""), ""),"")</f>
        <v>100000</v>
      </c>
      <c r="AA67" s="10">
        <f>IF(Overall!$A69&lt;&gt;"",IF(AND(MONTH($N67) &lt;= 8, MONTH($O67) &gt;= 8), IF($S67 &lt;&gt; "", $H67/$S67, ""), ""),"")</f>
        <v>100000</v>
      </c>
      <c r="AB67" s="10">
        <f>IF(Overall!$A69&lt;&gt;"",IF(AND(MONTH($N67) &lt;= 9, MONTH($O67) &gt;= 9), IF($S67 &lt;&gt; "", $H67/$S67, ""), ""),"")</f>
        <v>100000</v>
      </c>
      <c r="AC67" s="10">
        <f>IF(Overall!$A69&lt;&gt;"",IF(AND(MONTH($N67) &lt;= 10, MONTH($O67) &gt;= 10), IF($S67 &lt;&gt; "", $H67/$S67, ""), ""),"")</f>
        <v>100000</v>
      </c>
      <c r="AD67" s="10">
        <f>IF(Overall!$A69&lt;&gt;"",IF(AND(MONTH($N67) &lt;= 11, MONTH($O67) &gt;= 11), IF($S67 &lt;&gt; "", $H67/$S67, ""), ""),"")</f>
        <v>100000</v>
      </c>
      <c r="AE67" s="10">
        <f>IF(Overall!$A69&lt;&gt;"",IF(AND(MONTH($N67) &lt;= 12, MONTH($O67) &gt;= 12), IF($S67 &lt;&gt; "", $H67/$S67, ""), ""),"")</f>
        <v>100000</v>
      </c>
      <c r="AG67" s="10" t="str">
        <f ca="1">IFERROR(IF(AND(NOW()&lt;= EOMONTH(DATE(YEAR($O67),1, 1), 0), Overall!$A69&lt;&gt;"", MONTH($N67) &lt;= 1, MONTH($O67) &gt;= 1), IF($S67 &lt;&gt; "", $H67/$S67, ""), ""), "")</f>
        <v/>
      </c>
      <c r="AH67" s="10" t="str">
        <f ca="1">IFERROR(IF(AND(NOW()&lt;= EOMONTH(DATE(YEAR($O67),2, 1), 0), Overall!$A69&lt;&gt;"", MONTH($N67) &lt;= 2, MONTH($O67) &gt;= 2), IF($S67 &lt;&gt; "", $H67/$S67, ""), ""), "")</f>
        <v/>
      </c>
      <c r="AI67" s="10" t="str">
        <f ca="1">IFERROR(IF(AND(NOW()&lt;= EOMONTH(DATE(YEAR($O67),3, 1), 0), Overall!$A69&lt;&gt;"", MONTH($N67) &lt;= 3, MONTH($O67) &gt;= 3), IF($S67 &lt;&gt; "", $H67/$S67, ""), ""), "")</f>
        <v/>
      </c>
      <c r="AJ67" s="10" t="str">
        <f ca="1">IFERROR(IF(AND(NOW()&lt;= EOMONTH(DATE(YEAR($O67),4, 1), 0), Overall!$A69&lt;&gt;"", MONTH($N67) &lt;= 4, MONTH($O67) &gt;= 4), IF($S67 &lt;&gt; "", $H67/$S67, ""), ""), "")</f>
        <v/>
      </c>
      <c r="AK67" s="10" t="str">
        <f ca="1">IFERROR(IF(AND(NOW()&lt;= EOMONTH(DATE(YEAR($O67),5, 1), 0), Overall!$A69&lt;&gt;"", MONTH($N67) &lt;= 5, MONTH($O67) &gt;= 5), IF($S67 &lt;&gt; "", $H67/$S67, ""), ""), "")</f>
        <v/>
      </c>
      <c r="AL67" s="10" t="str">
        <f ca="1">IFERROR(IF(AND(NOW()&lt;= EOMONTH(DATE(YEAR($O67),6, 1), 0), Overall!$A69&lt;&gt;"", MONTH($N67) &lt;= 6, MONTH($O67) &gt;= 6), IF($S67 &lt;&gt; "", $H67/$S67, ""), ""), "")</f>
        <v/>
      </c>
      <c r="AM67" s="10" t="str">
        <f ca="1">IFERROR(IF(AND(NOW()&lt;= EOMONTH(DATE(YEAR($O67),7, 1), 0), Overall!$A69&lt;&gt;"", MONTH($N67) &lt;= 7, MONTH($O67) &gt;= 7), IF($S67 &lt;&gt; "", $H67/$S67, ""), ""), "")</f>
        <v/>
      </c>
      <c r="AN67" s="10" t="str">
        <f ca="1">IFERROR(IF(AND(NOW()&lt;= EOMONTH(DATE(YEAR($O67),8, 1), 0), Overall!$A69&lt;&gt;"", MONTH($N67) &lt;= 8, MONTH($O67) &gt;= 8), IF($S67 &lt;&gt; "", $H67/$S67, ""), ""), "")</f>
        <v/>
      </c>
      <c r="AO67" s="10" t="str">
        <f ca="1">IFERROR(IF(AND(NOW()&lt;= EOMONTH(DATE(YEAR($O67),9, 1), 0), Overall!$A69&lt;&gt;"", MONTH($N67) &lt;= 9, MONTH($O67) &gt;= 9), IF($S67 &lt;&gt; "", $H67/$S67, ""), ""), "")</f>
        <v/>
      </c>
      <c r="AP67" s="10" t="str">
        <f ca="1">IFERROR(IF(AND(NOW()&lt;= EOMONTH(DATE(YEAR($O67),10, 1), 0), Overall!$A69&lt;&gt;"", MONTH($N67) &lt;= 10, MONTH($O67) &gt;= 10), IF($S67 &lt;&gt; "", $H67/$S67, ""), ""), "")</f>
        <v/>
      </c>
      <c r="AQ67" s="10" t="str">
        <f ca="1">IFERROR(IF(AND(NOW()&lt;= EOMONTH(DATE(YEAR($O67),11, 1), 0), Overall!$A69&lt;&gt;"", MONTH($N67) &lt;=11, MONTH($O67) &gt;= 11), IF($S67 &lt;&gt; "", $H67/$S67, ""), ""), "")</f>
        <v/>
      </c>
      <c r="AR67" s="10" t="str">
        <f ca="1">IFERROR(IF(AND(NOW()&lt;= EOMONTH(DATE(YEAR($O67),12, 1), 0), Overall!$A69&lt;&gt;"", MONTH($N67) &lt;= 12, MONTH($O67) &gt;= 12), IF($S67 &lt;&gt; "", $H67/$S67,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 t="str">
        <f>IF(Overall!S70&lt;&gt;"",_xlfn.VALUETOTEXT(Overall!S70),"")</f>
        <v>May-Dec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IF(Overall!$A70&lt;&gt;"",IF(AND(MONTH($N68) &lt;= 1, MONTH($O68) &gt;= 1), IF($S68 &lt;&gt; "", $H68/$S68, ""), ""),"")</f>
        <v/>
      </c>
      <c r="U68" s="10" t="str">
        <f>IF(Overall!$A70&lt;&gt;"",IF(AND(MONTH($N68) &lt;= 2, MONTH($O68) &gt;= 2), IF($S68 &lt;&gt; "", $H68/$S68, ""), ""),"")</f>
        <v/>
      </c>
      <c r="V68" s="10" t="str">
        <f>IF(Overall!$A70&lt;&gt;"",IF(AND(MONTH($N68) &lt;= 3, MONTH($O68) &gt;= 3), IF($S68 &lt;&gt; "", $H68/$S68, ""), ""),"")</f>
        <v/>
      </c>
      <c r="W68" s="10" t="str">
        <f>IF(Overall!$A70&lt;&gt;"",IF(AND(MONTH($N68) &lt;= 4, MONTH($O68) &gt;= 4), IF($S68 &lt;&gt; "", $H68/$S68, ""), ""),"")</f>
        <v/>
      </c>
      <c r="X68" s="10">
        <f>IF(Overall!$A70&lt;&gt;"",IF(AND(MONTH($N68) &lt;= 5, MONTH($O68) &gt;= 5), IF($S68 &lt;&gt; "", $H68/$S68, ""), ""),"")</f>
        <v>100000</v>
      </c>
      <c r="Y68" s="10">
        <f>IF(Overall!$A70&lt;&gt;"",IF(AND(MONTH($N68) &lt;= 6, MONTH($O68) &gt;= 6), IF($S68 &lt;&gt; "", $H68/$S68, ""), ""),"")</f>
        <v>100000</v>
      </c>
      <c r="Z68" s="10">
        <f>IF(Overall!$A70&lt;&gt;"",IF(AND(MONTH($N68) &lt;= 7, MONTH($O68) &gt;= 7 ), IF($S68 &lt;&gt; "", $H68/$S68, ""), ""),"")</f>
        <v>100000</v>
      </c>
      <c r="AA68" s="10">
        <f>IF(Overall!$A70&lt;&gt;"",IF(AND(MONTH($N68) &lt;= 8, MONTH($O68) &gt;= 8), IF($S68 &lt;&gt; "", $H68/$S68, ""), ""),"")</f>
        <v>100000</v>
      </c>
      <c r="AB68" s="10">
        <f>IF(Overall!$A70&lt;&gt;"",IF(AND(MONTH($N68) &lt;= 9, MONTH($O68) &gt;= 9), IF($S68 &lt;&gt; "", $H68/$S68, ""), ""),"")</f>
        <v>100000</v>
      </c>
      <c r="AC68" s="10">
        <f>IF(Overall!$A70&lt;&gt;"",IF(AND(MONTH($N68) &lt;= 10, MONTH($O68) &gt;= 10), IF($S68 &lt;&gt; "", $H68/$S68, ""), ""),"")</f>
        <v>100000</v>
      </c>
      <c r="AD68" s="10">
        <f>IF(Overall!$A70&lt;&gt;"",IF(AND(MONTH($N68) &lt;= 11, MONTH($O68) &gt;= 11), IF($S68 &lt;&gt; "", $H68/$S68, ""), ""),"")</f>
        <v>100000</v>
      </c>
      <c r="AE68" s="10">
        <f>IF(Overall!$A70&lt;&gt;"",IF(AND(MONTH($N68) &lt;= 12, MONTH($O68) &gt;= 12), IF($S68 &lt;&gt; "", $H68/$S68, ""), ""),"")</f>
        <v>100000</v>
      </c>
      <c r="AG68" s="10" t="str">
        <f ca="1">IFERROR(IF(AND(NOW()&lt;= EOMONTH(DATE(YEAR($O68),1, 1), 0), Overall!$A70&lt;&gt;"", MONTH($N68) &lt;= 1, MONTH($O68) &gt;= 1), IF($S68 &lt;&gt; "", $H68/$S68, ""), ""), "")</f>
        <v/>
      </c>
      <c r="AH68" s="10" t="str">
        <f ca="1">IFERROR(IF(AND(NOW()&lt;= EOMONTH(DATE(YEAR($O68),2, 1), 0), Overall!$A70&lt;&gt;"", MONTH($N68) &lt;= 2, MONTH($O68) &gt;= 2), IF($S68 &lt;&gt; "", $H68/$S68, ""), ""), "")</f>
        <v/>
      </c>
      <c r="AI68" s="10" t="str">
        <f ca="1">IFERROR(IF(AND(NOW()&lt;= EOMONTH(DATE(YEAR($O68),3, 1), 0), Overall!$A70&lt;&gt;"", MONTH($N68) &lt;= 3, MONTH($O68) &gt;= 3), IF($S68 &lt;&gt; "", $H68/$S68, ""), ""), "")</f>
        <v/>
      </c>
      <c r="AJ68" s="10" t="str">
        <f ca="1">IFERROR(IF(AND(NOW()&lt;= EOMONTH(DATE(YEAR($O68),4, 1), 0), Overall!$A70&lt;&gt;"", MONTH($N68) &lt;= 4, MONTH($O68) &gt;= 4), IF($S68 &lt;&gt; "", $H68/$S68, ""), ""), "")</f>
        <v/>
      </c>
      <c r="AK68" s="10" t="str">
        <f ca="1">IFERROR(IF(AND(NOW()&lt;= EOMONTH(DATE(YEAR($O68),5, 1), 0), Overall!$A70&lt;&gt;"", MONTH($N68) &lt;= 5, MONTH($O68) &gt;= 5), IF($S68 &lt;&gt; "", $H68/$S68, ""), ""), "")</f>
        <v/>
      </c>
      <c r="AL68" s="10" t="str">
        <f ca="1">IFERROR(IF(AND(NOW()&lt;= EOMONTH(DATE(YEAR($O68),6, 1), 0), Overall!$A70&lt;&gt;"", MONTH($N68) &lt;= 6, MONTH($O68) &gt;= 6), IF($S68 &lt;&gt; "", $H68/$S68, ""), ""), "")</f>
        <v/>
      </c>
      <c r="AM68" s="10" t="str">
        <f ca="1">IFERROR(IF(AND(NOW()&lt;= EOMONTH(DATE(YEAR($O68),7, 1), 0), Overall!$A70&lt;&gt;"", MONTH($N68) &lt;= 7, MONTH($O68) &gt;= 7), IF($S68 &lt;&gt; "", $H68/$S68, ""), ""), "")</f>
        <v/>
      </c>
      <c r="AN68" s="10" t="str">
        <f ca="1">IFERROR(IF(AND(NOW()&lt;= EOMONTH(DATE(YEAR($O68),8, 1), 0), Overall!$A70&lt;&gt;"", MONTH($N68) &lt;= 8, MONTH($O68) &gt;= 8), IF($S68 &lt;&gt; "", $H68/$S68, ""), ""), "")</f>
        <v/>
      </c>
      <c r="AO68" s="10" t="str">
        <f ca="1">IFERROR(IF(AND(NOW()&lt;= EOMONTH(DATE(YEAR($O68),9, 1), 0), Overall!$A70&lt;&gt;"", MONTH($N68) &lt;= 9, MONTH($O68) &gt;= 9), IF($S68 &lt;&gt; "", $H68/$S68, ""), ""), "")</f>
        <v/>
      </c>
      <c r="AP68" s="10" t="str">
        <f ca="1">IFERROR(IF(AND(NOW()&lt;= EOMONTH(DATE(YEAR($O68),10, 1), 0), Overall!$A70&lt;&gt;"", MONTH($N68) &lt;= 10, MONTH($O68) &gt;= 10), IF($S68 &lt;&gt; "", $H68/$S68, ""), ""), "")</f>
        <v/>
      </c>
      <c r="AQ68" s="10" t="str">
        <f ca="1">IFERROR(IF(AND(NOW()&lt;= EOMONTH(DATE(YEAR($O68),11, 1), 0), Overall!$A70&lt;&gt;"", MONTH($N68) &lt;=11, MONTH($O68) &gt;= 11), IF($S68 &lt;&gt; "", $H68/$S68, ""), ""), "")</f>
        <v/>
      </c>
      <c r="AR68" s="10" t="str">
        <f ca="1">IFERROR(IF(AND(NOW()&lt;= EOMONTH(DATE(YEAR($O68),12, 1), 0), Overall!$A70&lt;&gt;"", MONTH($N68) &lt;= 12, MONTH($O68) &gt;= 12), IF($S68 &lt;&gt; "", $H68/$S68,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 t="str">
        <f>IF(Overall!S71&lt;&gt;"",_xlfn.VALUETOTEXT(Overall!S71),"")</f>
        <v>May-Dec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IF(Overall!$A71&lt;&gt;"",IF(AND(MONTH($N69) &lt;= 1, MONTH($O69) &gt;= 1), IF($S69 &lt;&gt; "", $H69/$S69, ""), ""),"")</f>
        <v/>
      </c>
      <c r="U69" s="10" t="str">
        <f>IF(Overall!$A71&lt;&gt;"",IF(AND(MONTH($N69) &lt;= 2, MONTH($O69) &gt;= 2), IF($S69 &lt;&gt; "", $H69/$S69, ""), ""),"")</f>
        <v/>
      </c>
      <c r="V69" s="10" t="str">
        <f>IF(Overall!$A71&lt;&gt;"",IF(AND(MONTH($N69) &lt;= 3, MONTH($O69) &gt;= 3), IF($S69 &lt;&gt; "", $H69/$S69, ""), ""),"")</f>
        <v/>
      </c>
      <c r="W69" s="10" t="str">
        <f>IF(Overall!$A71&lt;&gt;"",IF(AND(MONTH($N69) &lt;= 4, MONTH($O69) &gt;= 4), IF($S69 &lt;&gt; "", $H69/$S69, ""), ""),"")</f>
        <v/>
      </c>
      <c r="X69" s="10">
        <f>IF(Overall!$A71&lt;&gt;"",IF(AND(MONTH($N69) &lt;= 5, MONTH($O69) &gt;= 5), IF($S69 &lt;&gt; "", $H69/$S69, ""), ""),"")</f>
        <v>150000</v>
      </c>
      <c r="Y69" s="10">
        <f>IF(Overall!$A71&lt;&gt;"",IF(AND(MONTH($N69) &lt;= 6, MONTH($O69) &gt;= 6), IF($S69 &lt;&gt; "", $H69/$S69, ""), ""),"")</f>
        <v>150000</v>
      </c>
      <c r="Z69" s="10">
        <f>IF(Overall!$A71&lt;&gt;"",IF(AND(MONTH($N69) &lt;= 7, MONTH($O69) &gt;= 7 ), IF($S69 &lt;&gt; "", $H69/$S69, ""), ""),"")</f>
        <v>150000</v>
      </c>
      <c r="AA69" s="10">
        <f>IF(Overall!$A71&lt;&gt;"",IF(AND(MONTH($N69) &lt;= 8, MONTH($O69) &gt;= 8), IF($S69 &lt;&gt; "", $H69/$S69, ""), ""),"")</f>
        <v>150000</v>
      </c>
      <c r="AB69" s="10">
        <f>IF(Overall!$A71&lt;&gt;"",IF(AND(MONTH($N69) &lt;= 9, MONTH($O69) &gt;= 9), IF($S69 &lt;&gt; "", $H69/$S69, ""), ""),"")</f>
        <v>150000</v>
      </c>
      <c r="AC69" s="10">
        <f>IF(Overall!$A71&lt;&gt;"",IF(AND(MONTH($N69) &lt;= 10, MONTH($O69) &gt;= 10), IF($S69 &lt;&gt; "", $H69/$S69, ""), ""),"")</f>
        <v>150000</v>
      </c>
      <c r="AD69" s="10">
        <f>IF(Overall!$A71&lt;&gt;"",IF(AND(MONTH($N69) &lt;= 11, MONTH($O69) &gt;= 11), IF($S69 &lt;&gt; "", $H69/$S69, ""), ""),"")</f>
        <v>150000</v>
      </c>
      <c r="AE69" s="10">
        <f>IF(Overall!$A71&lt;&gt;"",IF(AND(MONTH($N69) &lt;= 12, MONTH($O69) &gt;= 12), IF($S69 &lt;&gt; "", $H69/$S69, ""), ""),"")</f>
        <v>150000</v>
      </c>
      <c r="AG69" s="10" t="str">
        <f ca="1">IFERROR(IF(AND(NOW()&lt;= EOMONTH(DATE(YEAR($O69),1, 1), 0), Overall!$A71&lt;&gt;"", MONTH($N69) &lt;= 1, MONTH($O69) &gt;= 1), IF($S69 &lt;&gt; "", $H69/$S69, ""), ""), "")</f>
        <v/>
      </c>
      <c r="AH69" s="10" t="str">
        <f ca="1">IFERROR(IF(AND(NOW()&lt;= EOMONTH(DATE(YEAR($O69),2, 1), 0), Overall!$A71&lt;&gt;"", MONTH($N69) &lt;= 2, MONTH($O69) &gt;= 2), IF($S69 &lt;&gt; "", $H69/$S69, ""), ""), "")</f>
        <v/>
      </c>
      <c r="AI69" s="10" t="str">
        <f ca="1">IFERROR(IF(AND(NOW()&lt;= EOMONTH(DATE(YEAR($O69),3, 1), 0), Overall!$A71&lt;&gt;"", MONTH($N69) &lt;= 3, MONTH($O69) &gt;= 3), IF($S69 &lt;&gt; "", $H69/$S69, ""), ""), "")</f>
        <v/>
      </c>
      <c r="AJ69" s="10" t="str">
        <f ca="1">IFERROR(IF(AND(NOW()&lt;= EOMONTH(DATE(YEAR($O69),4, 1), 0), Overall!$A71&lt;&gt;"", MONTH($N69) &lt;= 4, MONTH($O69) &gt;= 4), IF($S69 &lt;&gt; "", $H69/$S69, ""), ""), "")</f>
        <v/>
      </c>
      <c r="AK69" s="10" t="str">
        <f ca="1">IFERROR(IF(AND(NOW()&lt;= EOMONTH(DATE(YEAR($O69),5, 1), 0), Overall!$A71&lt;&gt;"", MONTH($N69) &lt;= 5, MONTH($O69) &gt;= 5), IF($S69 &lt;&gt; "", $H69/$S69, ""), ""), "")</f>
        <v/>
      </c>
      <c r="AL69" s="10" t="str">
        <f ca="1">IFERROR(IF(AND(NOW()&lt;= EOMONTH(DATE(YEAR($O69),6, 1), 0), Overall!$A71&lt;&gt;"", MONTH($N69) &lt;= 6, MONTH($O69) &gt;= 6), IF($S69 &lt;&gt; "", $H69/$S69, ""), ""), "")</f>
        <v/>
      </c>
      <c r="AM69" s="10" t="str">
        <f ca="1">IFERROR(IF(AND(NOW()&lt;= EOMONTH(DATE(YEAR($O69),7, 1), 0), Overall!$A71&lt;&gt;"", MONTH($N69) &lt;= 7, MONTH($O69) &gt;= 7), IF($S69 &lt;&gt; "", $H69/$S69, ""), ""), "")</f>
        <v/>
      </c>
      <c r="AN69" s="10" t="str">
        <f ca="1">IFERROR(IF(AND(NOW()&lt;= EOMONTH(DATE(YEAR($O69),8, 1), 0), Overall!$A71&lt;&gt;"", MONTH($N69) &lt;= 8, MONTH($O69) &gt;= 8), IF($S69 &lt;&gt; "", $H69/$S69, ""), ""), "")</f>
        <v/>
      </c>
      <c r="AO69" s="10" t="str">
        <f ca="1">IFERROR(IF(AND(NOW()&lt;= EOMONTH(DATE(YEAR($O69),9, 1), 0), Overall!$A71&lt;&gt;"", MONTH($N69) &lt;= 9, MONTH($O69) &gt;= 9), IF($S69 &lt;&gt; "", $H69/$S69, ""), ""), "")</f>
        <v/>
      </c>
      <c r="AP69" s="10" t="str">
        <f ca="1">IFERROR(IF(AND(NOW()&lt;= EOMONTH(DATE(YEAR($O69),10, 1), 0), Overall!$A71&lt;&gt;"", MONTH($N69) &lt;= 10, MONTH($O69) &gt;= 10), IF($S69 &lt;&gt; "", $H69/$S69, ""), ""), "")</f>
        <v/>
      </c>
      <c r="AQ69" s="10" t="str">
        <f ca="1">IFERROR(IF(AND(NOW()&lt;= EOMONTH(DATE(YEAR($O69),11, 1), 0), Overall!$A71&lt;&gt;"", MONTH($N69) &lt;=11, MONTH($O69) &gt;= 11), IF($S69 &lt;&gt; "", $H69/$S69, ""), ""), "")</f>
        <v/>
      </c>
      <c r="AR69" s="10" t="str">
        <f ca="1">IFERROR(IF(AND(NOW()&lt;= EOMONTH(DATE(YEAR($O69),12, 1), 0), Overall!$A71&lt;&gt;"", MONTH($N69) &lt;= 12, MONTH($O69) &gt;= 12), IF($S69 &lt;&gt; "", $H69/$S69,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 t="str">
        <f>IF(Overall!S72&lt;&gt;"",_xlfn.VALUETOTEXT(Overall!S72),"")</f>
        <v>May-Dec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IF(Overall!$A72&lt;&gt;"",IF(AND(MONTH($N70) &lt;= 1, MONTH($O70) &gt;= 1), IF($S70 &lt;&gt; "", $H70/$S70, ""), ""),"")</f>
        <v/>
      </c>
      <c r="U70" s="10" t="str">
        <f>IF(Overall!$A72&lt;&gt;"",IF(AND(MONTH($N70) &lt;= 2, MONTH($O70) &gt;= 2), IF($S70 &lt;&gt; "", $H70/$S70, ""), ""),"")</f>
        <v/>
      </c>
      <c r="V70" s="10" t="str">
        <f>IF(Overall!$A72&lt;&gt;"",IF(AND(MONTH($N70) &lt;= 3, MONTH($O70) &gt;= 3), IF($S70 &lt;&gt; "", $H70/$S70, ""), ""),"")</f>
        <v/>
      </c>
      <c r="W70" s="10" t="str">
        <f>IF(Overall!$A72&lt;&gt;"",IF(AND(MONTH($N70) &lt;= 4, MONTH($O70) &gt;= 4), IF($S70 &lt;&gt; "", $H70/$S70, ""), ""),"")</f>
        <v/>
      </c>
      <c r="X70" s="10">
        <f>IF(Overall!$A72&lt;&gt;"",IF(AND(MONTH($N70) &lt;= 5, MONTH($O70) &gt;= 5), IF($S70 &lt;&gt; "", $H70/$S70, ""), ""),"")</f>
        <v>100000</v>
      </c>
      <c r="Y70" s="10">
        <f>IF(Overall!$A72&lt;&gt;"",IF(AND(MONTH($N70) &lt;= 6, MONTH($O70) &gt;= 6), IF($S70 &lt;&gt; "", $H70/$S70, ""), ""),"")</f>
        <v>100000</v>
      </c>
      <c r="Z70" s="10">
        <f>IF(Overall!$A72&lt;&gt;"",IF(AND(MONTH($N70) &lt;= 7, MONTH($O70) &gt;= 7 ), IF($S70 &lt;&gt; "", $H70/$S70, ""), ""),"")</f>
        <v>100000</v>
      </c>
      <c r="AA70" s="10">
        <f>IF(Overall!$A72&lt;&gt;"",IF(AND(MONTH($N70) &lt;= 8, MONTH($O70) &gt;= 8), IF($S70 &lt;&gt; "", $H70/$S70, ""), ""),"")</f>
        <v>100000</v>
      </c>
      <c r="AB70" s="10">
        <f>IF(Overall!$A72&lt;&gt;"",IF(AND(MONTH($N70) &lt;= 9, MONTH($O70) &gt;= 9), IF($S70 &lt;&gt; "", $H70/$S70, ""), ""),"")</f>
        <v>100000</v>
      </c>
      <c r="AC70" s="10">
        <f>IF(Overall!$A72&lt;&gt;"",IF(AND(MONTH($N70) &lt;= 10, MONTH($O70) &gt;= 10), IF($S70 &lt;&gt; "", $H70/$S70, ""), ""),"")</f>
        <v>100000</v>
      </c>
      <c r="AD70" s="10">
        <f>IF(Overall!$A72&lt;&gt;"",IF(AND(MONTH($N70) &lt;= 11, MONTH($O70) &gt;= 11), IF($S70 &lt;&gt; "", $H70/$S70, ""), ""),"")</f>
        <v>100000</v>
      </c>
      <c r="AE70" s="10">
        <f>IF(Overall!$A72&lt;&gt;"",IF(AND(MONTH($N70) &lt;= 12, MONTH($O70) &gt;= 12), IF($S70 &lt;&gt; "", $H70/$S70, ""), ""),"")</f>
        <v>100000</v>
      </c>
      <c r="AG70" s="10" t="str">
        <f ca="1">IFERROR(IF(AND(NOW()&lt;= EOMONTH(DATE(YEAR($O70),1, 1), 0), Overall!$A72&lt;&gt;"", MONTH($N70) &lt;= 1, MONTH($O70) &gt;= 1), IF($S70 &lt;&gt; "", $H70/$S70, ""), ""), "")</f>
        <v/>
      </c>
      <c r="AH70" s="10" t="str">
        <f ca="1">IFERROR(IF(AND(NOW()&lt;= EOMONTH(DATE(YEAR($O70),2, 1), 0), Overall!$A72&lt;&gt;"", MONTH($N70) &lt;= 2, MONTH($O70) &gt;= 2), IF($S70 &lt;&gt; "", $H70/$S70, ""), ""), "")</f>
        <v/>
      </c>
      <c r="AI70" s="10" t="str">
        <f ca="1">IFERROR(IF(AND(NOW()&lt;= EOMONTH(DATE(YEAR($O70),3, 1), 0), Overall!$A72&lt;&gt;"", MONTH($N70) &lt;= 3, MONTH($O70) &gt;= 3), IF($S70 &lt;&gt; "", $H70/$S70, ""), ""), "")</f>
        <v/>
      </c>
      <c r="AJ70" s="10" t="str">
        <f ca="1">IFERROR(IF(AND(NOW()&lt;= EOMONTH(DATE(YEAR($O70),4, 1), 0), Overall!$A72&lt;&gt;"", MONTH($N70) &lt;= 4, MONTH($O70) &gt;= 4), IF($S70 &lt;&gt; "", $H70/$S70, ""), ""), "")</f>
        <v/>
      </c>
      <c r="AK70" s="10" t="str">
        <f ca="1">IFERROR(IF(AND(NOW()&lt;= EOMONTH(DATE(YEAR($O70),5, 1), 0), Overall!$A72&lt;&gt;"", MONTH($N70) &lt;= 5, MONTH($O70) &gt;= 5), IF($S70 &lt;&gt; "", $H70/$S70, ""), ""), "")</f>
        <v/>
      </c>
      <c r="AL70" s="10" t="str">
        <f ca="1">IFERROR(IF(AND(NOW()&lt;= EOMONTH(DATE(YEAR($O70),6, 1), 0), Overall!$A72&lt;&gt;"", MONTH($N70) &lt;= 6, MONTH($O70) &gt;= 6), IF($S70 &lt;&gt; "", $H70/$S70, ""), ""), "")</f>
        <v/>
      </c>
      <c r="AM70" s="10" t="str">
        <f ca="1">IFERROR(IF(AND(NOW()&lt;= EOMONTH(DATE(YEAR($O70),7, 1), 0), Overall!$A72&lt;&gt;"", MONTH($N70) &lt;= 7, MONTH($O70) &gt;= 7), IF($S70 &lt;&gt; "", $H70/$S70, ""), ""), "")</f>
        <v/>
      </c>
      <c r="AN70" s="10" t="str">
        <f ca="1">IFERROR(IF(AND(NOW()&lt;= EOMONTH(DATE(YEAR($O70),8, 1), 0), Overall!$A72&lt;&gt;"", MONTH($N70) &lt;= 8, MONTH($O70) &gt;= 8), IF($S70 &lt;&gt; "", $H70/$S70, ""), ""), "")</f>
        <v/>
      </c>
      <c r="AO70" s="10" t="str">
        <f ca="1">IFERROR(IF(AND(NOW()&lt;= EOMONTH(DATE(YEAR($O70),9, 1), 0), Overall!$A72&lt;&gt;"", MONTH($N70) &lt;= 9, MONTH($O70) &gt;= 9), IF($S70 &lt;&gt; "", $H70/$S70, ""), ""), "")</f>
        <v/>
      </c>
      <c r="AP70" s="10" t="str">
        <f ca="1">IFERROR(IF(AND(NOW()&lt;= EOMONTH(DATE(YEAR($O70),10, 1), 0), Overall!$A72&lt;&gt;"", MONTH($N70) &lt;= 10, MONTH($O70) &gt;= 10), IF($S70 &lt;&gt; "", $H70/$S70, ""), ""), "")</f>
        <v/>
      </c>
      <c r="AQ70" s="10" t="str">
        <f ca="1">IFERROR(IF(AND(NOW()&lt;= EOMONTH(DATE(YEAR($O70),11, 1), 0), Overall!$A72&lt;&gt;"", MONTH($N70) &lt;=11, MONTH($O70) &gt;= 11), IF($S70 &lt;&gt; "", $H70/$S70, ""), ""), "")</f>
        <v/>
      </c>
      <c r="AR70" s="10" t="str">
        <f ca="1">IFERROR(IF(AND(NOW()&lt;= EOMONTH(DATE(YEAR($O70),12, 1), 0), Overall!$A72&lt;&gt;"", MONTH($N70) &lt;= 12, MONTH($O70) &gt;= 12), IF($S70 &lt;&gt; "", $H70/$S70,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 t="str">
        <f>IF(Overall!S73&lt;&gt;"",_xlfn.VALUETOTEXT(Overall!S73),"")</f>
        <v>May-Dec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IF(Overall!$A73&lt;&gt;"",IF(AND(MONTH($N71) &lt;= 1, MONTH($O71) &gt;= 1), IF($S71 &lt;&gt; "", $H71/$S71, ""), ""),"")</f>
        <v/>
      </c>
      <c r="U71" s="10" t="str">
        <f>IF(Overall!$A73&lt;&gt;"",IF(AND(MONTH($N71) &lt;= 2, MONTH($O71) &gt;= 2), IF($S71 &lt;&gt; "", $H71/$S71, ""), ""),"")</f>
        <v/>
      </c>
      <c r="V71" s="10" t="str">
        <f>IF(Overall!$A73&lt;&gt;"",IF(AND(MONTH($N71) &lt;= 3, MONTH($O71) &gt;= 3), IF($S71 &lt;&gt; "", $H71/$S71, ""), ""),"")</f>
        <v/>
      </c>
      <c r="W71" s="10" t="str">
        <f>IF(Overall!$A73&lt;&gt;"",IF(AND(MONTH($N71) &lt;= 4, MONTH($O71) &gt;= 4), IF($S71 &lt;&gt; "", $H71/$S71, ""), ""),"")</f>
        <v/>
      </c>
      <c r="X71" s="10">
        <f>IF(Overall!$A73&lt;&gt;"",IF(AND(MONTH($N71) &lt;= 5, MONTH($O71) &gt;= 5), IF($S71 &lt;&gt; "", $H71/$S71, ""), ""),"")</f>
        <v>100000</v>
      </c>
      <c r="Y71" s="10">
        <f>IF(Overall!$A73&lt;&gt;"",IF(AND(MONTH($N71) &lt;= 6, MONTH($O71) &gt;= 6), IF($S71 &lt;&gt; "", $H71/$S71, ""), ""),"")</f>
        <v>100000</v>
      </c>
      <c r="Z71" s="10">
        <f>IF(Overall!$A73&lt;&gt;"",IF(AND(MONTH($N71) &lt;= 7, MONTH($O71) &gt;= 7 ), IF($S71 &lt;&gt; "", $H71/$S71, ""), ""),"")</f>
        <v>100000</v>
      </c>
      <c r="AA71" s="10">
        <f>IF(Overall!$A73&lt;&gt;"",IF(AND(MONTH($N71) &lt;= 8, MONTH($O71) &gt;= 8), IF($S71 &lt;&gt; "", $H71/$S71, ""), ""),"")</f>
        <v>100000</v>
      </c>
      <c r="AB71" s="10">
        <f>IF(Overall!$A73&lt;&gt;"",IF(AND(MONTH($N71) &lt;= 9, MONTH($O71) &gt;= 9), IF($S71 &lt;&gt; "", $H71/$S71, ""), ""),"")</f>
        <v>100000</v>
      </c>
      <c r="AC71" s="10">
        <f>IF(Overall!$A73&lt;&gt;"",IF(AND(MONTH($N71) &lt;= 10, MONTH($O71) &gt;= 10), IF($S71 &lt;&gt; "", $H71/$S71, ""), ""),"")</f>
        <v>100000</v>
      </c>
      <c r="AD71" s="10">
        <f>IF(Overall!$A73&lt;&gt;"",IF(AND(MONTH($N71) &lt;= 11, MONTH($O71) &gt;= 11), IF($S71 &lt;&gt; "", $H71/$S71, ""), ""),"")</f>
        <v>100000</v>
      </c>
      <c r="AE71" s="10">
        <f>IF(Overall!$A73&lt;&gt;"",IF(AND(MONTH($N71) &lt;= 12, MONTH($O71) &gt;= 12), IF($S71 &lt;&gt; "", $H71/$S71, ""), ""),"")</f>
        <v>100000</v>
      </c>
      <c r="AG71" s="10" t="str">
        <f ca="1">IFERROR(IF(AND(NOW()&lt;= EOMONTH(DATE(YEAR($O71),1, 1), 0), Overall!$A73&lt;&gt;"", MONTH($N71) &lt;= 1, MONTH($O71) &gt;= 1), IF($S71 &lt;&gt; "", $H71/$S71, ""), ""), "")</f>
        <v/>
      </c>
      <c r="AH71" s="10" t="str">
        <f ca="1">IFERROR(IF(AND(NOW()&lt;= EOMONTH(DATE(YEAR($O71),2, 1), 0), Overall!$A73&lt;&gt;"", MONTH($N71) &lt;= 2, MONTH($O71) &gt;= 2), IF($S71 &lt;&gt; "", $H71/$S71, ""), ""), "")</f>
        <v/>
      </c>
      <c r="AI71" s="10" t="str">
        <f ca="1">IFERROR(IF(AND(NOW()&lt;= EOMONTH(DATE(YEAR($O71),3, 1), 0), Overall!$A73&lt;&gt;"", MONTH($N71) &lt;= 3, MONTH($O71) &gt;= 3), IF($S71 &lt;&gt; "", $H71/$S71, ""), ""), "")</f>
        <v/>
      </c>
      <c r="AJ71" s="10" t="str">
        <f ca="1">IFERROR(IF(AND(NOW()&lt;= EOMONTH(DATE(YEAR($O71),4, 1), 0), Overall!$A73&lt;&gt;"", MONTH($N71) &lt;= 4, MONTH($O71) &gt;= 4), IF($S71 &lt;&gt; "", $H71/$S71, ""), ""), "")</f>
        <v/>
      </c>
      <c r="AK71" s="10" t="str">
        <f ca="1">IFERROR(IF(AND(NOW()&lt;= EOMONTH(DATE(YEAR($O71),5, 1), 0), Overall!$A73&lt;&gt;"", MONTH($N71) &lt;= 5, MONTH($O71) &gt;= 5), IF($S71 &lt;&gt; "", $H71/$S71, ""), ""), "")</f>
        <v/>
      </c>
      <c r="AL71" s="10" t="str">
        <f ca="1">IFERROR(IF(AND(NOW()&lt;= EOMONTH(DATE(YEAR($O71),6, 1), 0), Overall!$A73&lt;&gt;"", MONTH($N71) &lt;= 6, MONTH($O71) &gt;= 6), IF($S71 &lt;&gt; "", $H71/$S71, ""), ""), "")</f>
        <v/>
      </c>
      <c r="AM71" s="10" t="str">
        <f ca="1">IFERROR(IF(AND(NOW()&lt;= EOMONTH(DATE(YEAR($O71),7, 1), 0), Overall!$A73&lt;&gt;"", MONTH($N71) &lt;= 7, MONTH($O71) &gt;= 7), IF($S71 &lt;&gt; "", $H71/$S71, ""), ""), "")</f>
        <v/>
      </c>
      <c r="AN71" s="10" t="str">
        <f ca="1">IFERROR(IF(AND(NOW()&lt;= EOMONTH(DATE(YEAR($O71),8, 1), 0), Overall!$A73&lt;&gt;"", MONTH($N71) &lt;= 8, MONTH($O71) &gt;= 8), IF($S71 &lt;&gt; "", $H71/$S71, ""), ""), "")</f>
        <v/>
      </c>
      <c r="AO71" s="10" t="str">
        <f ca="1">IFERROR(IF(AND(NOW()&lt;= EOMONTH(DATE(YEAR($O71),9, 1), 0), Overall!$A73&lt;&gt;"", MONTH($N71) &lt;= 9, MONTH($O71) &gt;= 9), IF($S71 &lt;&gt; "", $H71/$S71, ""), ""), "")</f>
        <v/>
      </c>
      <c r="AP71" s="10" t="str">
        <f ca="1">IFERROR(IF(AND(NOW()&lt;= EOMONTH(DATE(YEAR($O71),10, 1), 0), Overall!$A73&lt;&gt;"", MONTH($N71) &lt;= 10, MONTH($O71) &gt;= 10), IF($S71 &lt;&gt; "", $H71/$S71, ""), ""), "")</f>
        <v/>
      </c>
      <c r="AQ71" s="10" t="str">
        <f ca="1">IFERROR(IF(AND(NOW()&lt;= EOMONTH(DATE(YEAR($O71),11, 1), 0), Overall!$A73&lt;&gt;"", MONTH($N71) &lt;=11, MONTH($O71) &gt;= 11), IF($S71 &lt;&gt; "", $H71/$S71, ""), ""), "")</f>
        <v/>
      </c>
      <c r="AR71" s="10" t="str">
        <f ca="1">IFERROR(IF(AND(NOW()&lt;= EOMONTH(DATE(YEAR($O71),12, 1), 0), Overall!$A73&lt;&gt;"", MONTH($N71) &lt;= 12, MONTH($O71) &gt;= 12), IF($S71 &lt;&gt; "", $H71/$S71,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 t="str">
        <f>IF(Overall!S74&lt;&gt;"",_xlfn.VALUETOTEXT(Overall!S74),"")</f>
        <v>May-Dec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IF(Overall!$A74&lt;&gt;"",IF(AND(MONTH($N72) &lt;= 1, MONTH($O72) &gt;= 1), IF($S72 &lt;&gt; "", $H72/$S72, ""), ""),"")</f>
        <v/>
      </c>
      <c r="U72" s="10" t="str">
        <f>IF(Overall!$A74&lt;&gt;"",IF(AND(MONTH($N72) &lt;= 2, MONTH($O72) &gt;= 2), IF($S72 &lt;&gt; "", $H72/$S72, ""), ""),"")</f>
        <v/>
      </c>
      <c r="V72" s="10" t="str">
        <f>IF(Overall!$A74&lt;&gt;"",IF(AND(MONTH($N72) &lt;= 3, MONTH($O72) &gt;= 3), IF($S72 &lt;&gt; "", $H72/$S72, ""), ""),"")</f>
        <v/>
      </c>
      <c r="W72" s="10" t="str">
        <f>IF(Overall!$A74&lt;&gt;"",IF(AND(MONTH($N72) &lt;= 4, MONTH($O72) &gt;= 4), IF($S72 &lt;&gt; "", $H72/$S72, ""), ""),"")</f>
        <v/>
      </c>
      <c r="X72" s="10">
        <f>IF(Overall!$A74&lt;&gt;"",IF(AND(MONTH($N72) &lt;= 5, MONTH($O72) &gt;= 5), IF($S72 &lt;&gt; "", $H72/$S72, ""), ""),"")</f>
        <v>100000</v>
      </c>
      <c r="Y72" s="10">
        <f>IF(Overall!$A74&lt;&gt;"",IF(AND(MONTH($N72) &lt;= 6, MONTH($O72) &gt;= 6), IF($S72 &lt;&gt; "", $H72/$S72, ""), ""),"")</f>
        <v>100000</v>
      </c>
      <c r="Z72" s="10">
        <f>IF(Overall!$A74&lt;&gt;"",IF(AND(MONTH($N72) &lt;= 7, MONTH($O72) &gt;= 7 ), IF($S72 &lt;&gt; "", $H72/$S72, ""), ""),"")</f>
        <v>100000</v>
      </c>
      <c r="AA72" s="10">
        <f>IF(Overall!$A74&lt;&gt;"",IF(AND(MONTH($N72) &lt;= 8, MONTH($O72) &gt;= 8), IF($S72 &lt;&gt; "", $H72/$S72, ""), ""),"")</f>
        <v>100000</v>
      </c>
      <c r="AB72" s="10">
        <f>IF(Overall!$A74&lt;&gt;"",IF(AND(MONTH($N72) &lt;= 9, MONTH($O72) &gt;= 9), IF($S72 &lt;&gt; "", $H72/$S72, ""), ""),"")</f>
        <v>100000</v>
      </c>
      <c r="AC72" s="10">
        <f>IF(Overall!$A74&lt;&gt;"",IF(AND(MONTH($N72) &lt;= 10, MONTH($O72) &gt;= 10), IF($S72 &lt;&gt; "", $H72/$S72, ""), ""),"")</f>
        <v>100000</v>
      </c>
      <c r="AD72" s="10">
        <f>IF(Overall!$A74&lt;&gt;"",IF(AND(MONTH($N72) &lt;= 11, MONTH($O72) &gt;= 11), IF($S72 &lt;&gt; "", $H72/$S72, ""), ""),"")</f>
        <v>100000</v>
      </c>
      <c r="AE72" s="10">
        <f>IF(Overall!$A74&lt;&gt;"",IF(AND(MONTH($N72) &lt;= 12, MONTH($O72) &gt;= 12), IF($S72 &lt;&gt; "", $H72/$S72, ""), ""),"")</f>
        <v>100000</v>
      </c>
      <c r="AG72" s="10" t="str">
        <f ca="1">IFERROR(IF(AND(NOW()&lt;= EOMONTH(DATE(YEAR($O72),1, 1), 0), Overall!$A74&lt;&gt;"", MONTH($N72) &lt;= 1, MONTH($O72) &gt;= 1), IF($S72 &lt;&gt; "", $H72/$S72, ""), ""), "")</f>
        <v/>
      </c>
      <c r="AH72" s="10" t="str">
        <f ca="1">IFERROR(IF(AND(NOW()&lt;= EOMONTH(DATE(YEAR($O72),2, 1), 0), Overall!$A74&lt;&gt;"", MONTH($N72) &lt;= 2, MONTH($O72) &gt;= 2), IF($S72 &lt;&gt; "", $H72/$S72, ""), ""), "")</f>
        <v/>
      </c>
      <c r="AI72" s="10" t="str">
        <f ca="1">IFERROR(IF(AND(NOW()&lt;= EOMONTH(DATE(YEAR($O72),3, 1), 0), Overall!$A74&lt;&gt;"", MONTH($N72) &lt;= 3, MONTH($O72) &gt;= 3), IF($S72 &lt;&gt; "", $H72/$S72, ""), ""), "")</f>
        <v/>
      </c>
      <c r="AJ72" s="10" t="str">
        <f ca="1">IFERROR(IF(AND(NOW()&lt;= EOMONTH(DATE(YEAR($O72),4, 1), 0), Overall!$A74&lt;&gt;"", MONTH($N72) &lt;= 4, MONTH($O72) &gt;= 4), IF($S72 &lt;&gt; "", $H72/$S72, ""), ""), "")</f>
        <v/>
      </c>
      <c r="AK72" s="10" t="str">
        <f ca="1">IFERROR(IF(AND(NOW()&lt;= EOMONTH(DATE(YEAR($O72),5, 1), 0), Overall!$A74&lt;&gt;"", MONTH($N72) &lt;= 5, MONTH($O72) &gt;= 5), IF($S72 &lt;&gt; "", $H72/$S72, ""), ""), "")</f>
        <v/>
      </c>
      <c r="AL72" s="10" t="str">
        <f ca="1">IFERROR(IF(AND(NOW()&lt;= EOMONTH(DATE(YEAR($O72),6, 1), 0), Overall!$A74&lt;&gt;"", MONTH($N72) &lt;= 6, MONTH($O72) &gt;= 6), IF($S72 &lt;&gt; "", $H72/$S72, ""), ""), "")</f>
        <v/>
      </c>
      <c r="AM72" s="10" t="str">
        <f ca="1">IFERROR(IF(AND(NOW()&lt;= EOMONTH(DATE(YEAR($O72),7, 1), 0), Overall!$A74&lt;&gt;"", MONTH($N72) &lt;= 7, MONTH($O72) &gt;= 7), IF($S72 &lt;&gt; "", $H72/$S72, ""), ""), "")</f>
        <v/>
      </c>
      <c r="AN72" s="10" t="str">
        <f ca="1">IFERROR(IF(AND(NOW()&lt;= EOMONTH(DATE(YEAR($O72),8, 1), 0), Overall!$A74&lt;&gt;"", MONTH($N72) &lt;= 8, MONTH($O72) &gt;= 8), IF($S72 &lt;&gt; "", $H72/$S72, ""), ""), "")</f>
        <v/>
      </c>
      <c r="AO72" s="10" t="str">
        <f ca="1">IFERROR(IF(AND(NOW()&lt;= EOMONTH(DATE(YEAR($O72),9, 1), 0), Overall!$A74&lt;&gt;"", MONTH($N72) &lt;= 9, MONTH($O72) &gt;= 9), IF($S72 &lt;&gt; "", $H72/$S72, ""), ""), "")</f>
        <v/>
      </c>
      <c r="AP72" s="10" t="str">
        <f ca="1">IFERROR(IF(AND(NOW()&lt;= EOMONTH(DATE(YEAR($O72),10, 1), 0), Overall!$A74&lt;&gt;"", MONTH($N72) &lt;= 10, MONTH($O72) &gt;= 10), IF($S72 &lt;&gt; "", $H72/$S72, ""), ""), "")</f>
        <v/>
      </c>
      <c r="AQ72" s="10" t="str">
        <f ca="1">IFERROR(IF(AND(NOW()&lt;= EOMONTH(DATE(YEAR($O72),11, 1), 0), Overall!$A74&lt;&gt;"", MONTH($N72) &lt;=11, MONTH($O72) &gt;= 11), IF($S72 &lt;&gt; "", $H72/$S72, ""), ""), "")</f>
        <v/>
      </c>
      <c r="AR72" s="10" t="str">
        <f ca="1">IFERROR(IF(AND(NOW()&lt;= EOMONTH(DATE(YEAR($O72),12, 1), 0), Overall!$A74&lt;&gt;"", MONTH($N72) &lt;= 12, MONTH($O72) &gt;= 12), IF($S72 &lt;&gt; "", $H72/$S72,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 t="str">
        <f>IF(Overall!S75&lt;&gt;"",_xlfn.VALUETOTEXT(Overall!S75),"")</f>
        <v>May-Dec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IF(Overall!$A75&lt;&gt;"",IF(AND(MONTH($N73) &lt;= 1, MONTH($O73) &gt;= 1), IF($S73 &lt;&gt; "", $H73/$S73, ""), ""),"")</f>
        <v/>
      </c>
      <c r="U73" s="10" t="str">
        <f>IF(Overall!$A75&lt;&gt;"",IF(AND(MONTH($N73) &lt;= 2, MONTH($O73) &gt;= 2), IF($S73 &lt;&gt; "", $H73/$S73, ""), ""),"")</f>
        <v/>
      </c>
      <c r="V73" s="10" t="str">
        <f>IF(Overall!$A75&lt;&gt;"",IF(AND(MONTH($N73) &lt;= 3, MONTH($O73) &gt;= 3), IF($S73 &lt;&gt; "", $H73/$S73, ""), ""),"")</f>
        <v/>
      </c>
      <c r="W73" s="10" t="str">
        <f>IF(Overall!$A75&lt;&gt;"",IF(AND(MONTH($N73) &lt;= 4, MONTH($O73) &gt;= 4), IF($S73 &lt;&gt; "", $H73/$S73, ""), ""),"")</f>
        <v/>
      </c>
      <c r="X73" s="10">
        <f>IF(Overall!$A75&lt;&gt;"",IF(AND(MONTH($N73) &lt;= 5, MONTH($O73) &gt;= 5), IF($S73 &lt;&gt; "", $H73/$S73, ""), ""),"")</f>
        <v>300000</v>
      </c>
      <c r="Y73" s="10">
        <f>IF(Overall!$A75&lt;&gt;"",IF(AND(MONTH($N73) &lt;= 6, MONTH($O73) &gt;= 6), IF($S73 &lt;&gt; "", $H73/$S73, ""), ""),"")</f>
        <v>300000</v>
      </c>
      <c r="Z73" s="10">
        <f>IF(Overall!$A75&lt;&gt;"",IF(AND(MONTH($N73) &lt;= 7, MONTH($O73) &gt;= 7 ), IF($S73 &lt;&gt; "", $H73/$S73, ""), ""),"")</f>
        <v>300000</v>
      </c>
      <c r="AA73" s="10">
        <f>IF(Overall!$A75&lt;&gt;"",IF(AND(MONTH($N73) &lt;= 8, MONTH($O73) &gt;= 8), IF($S73 &lt;&gt; "", $H73/$S73, ""), ""),"")</f>
        <v>300000</v>
      </c>
      <c r="AB73" s="10">
        <f>IF(Overall!$A75&lt;&gt;"",IF(AND(MONTH($N73) &lt;= 9, MONTH($O73) &gt;= 9), IF($S73 &lt;&gt; "", $H73/$S73, ""), ""),"")</f>
        <v>300000</v>
      </c>
      <c r="AC73" s="10">
        <f>IF(Overall!$A75&lt;&gt;"",IF(AND(MONTH($N73) &lt;= 10, MONTH($O73) &gt;= 10), IF($S73 &lt;&gt; "", $H73/$S73, ""), ""),"")</f>
        <v>300000</v>
      </c>
      <c r="AD73" s="10">
        <f>IF(Overall!$A75&lt;&gt;"",IF(AND(MONTH($N73) &lt;= 11, MONTH($O73) &gt;= 11), IF($S73 &lt;&gt; "", $H73/$S73, ""), ""),"")</f>
        <v>300000</v>
      </c>
      <c r="AE73" s="10">
        <f>IF(Overall!$A75&lt;&gt;"",IF(AND(MONTH($N73) &lt;= 12, MONTH($O73) &gt;= 12), IF($S73 &lt;&gt; "", $H73/$S73, ""), ""),"")</f>
        <v>300000</v>
      </c>
      <c r="AG73" s="10" t="str">
        <f ca="1">IFERROR(IF(AND(NOW()&lt;= EOMONTH(DATE(YEAR($O73),1, 1), 0), Overall!$A75&lt;&gt;"", MONTH($N73) &lt;= 1, MONTH($O73) &gt;= 1), IF($S73 &lt;&gt; "", $H73/$S73, ""), ""), "")</f>
        <v/>
      </c>
      <c r="AH73" s="10" t="str">
        <f ca="1">IFERROR(IF(AND(NOW()&lt;= EOMONTH(DATE(YEAR($O73),2, 1), 0), Overall!$A75&lt;&gt;"", MONTH($N73) &lt;= 2, MONTH($O73) &gt;= 2), IF($S73 &lt;&gt; "", $H73/$S73, ""), ""), "")</f>
        <v/>
      </c>
      <c r="AI73" s="10" t="str">
        <f ca="1">IFERROR(IF(AND(NOW()&lt;= EOMONTH(DATE(YEAR($O73),3, 1), 0), Overall!$A75&lt;&gt;"", MONTH($N73) &lt;= 3, MONTH($O73) &gt;= 3), IF($S73 &lt;&gt; "", $H73/$S73, ""), ""), "")</f>
        <v/>
      </c>
      <c r="AJ73" s="10" t="str">
        <f ca="1">IFERROR(IF(AND(NOW()&lt;= EOMONTH(DATE(YEAR($O73),4, 1), 0), Overall!$A75&lt;&gt;"", MONTH($N73) &lt;= 4, MONTH($O73) &gt;= 4), IF($S73 &lt;&gt; "", $H73/$S73, ""), ""), "")</f>
        <v/>
      </c>
      <c r="AK73" s="10" t="str">
        <f ca="1">IFERROR(IF(AND(NOW()&lt;= EOMONTH(DATE(YEAR($O73),5, 1), 0), Overall!$A75&lt;&gt;"", MONTH($N73) &lt;= 5, MONTH($O73) &gt;= 5), IF($S73 &lt;&gt; "", $H73/$S73, ""), ""), "")</f>
        <v/>
      </c>
      <c r="AL73" s="10" t="str">
        <f ca="1">IFERROR(IF(AND(NOW()&lt;= EOMONTH(DATE(YEAR($O73),6, 1), 0), Overall!$A75&lt;&gt;"", MONTH($N73) &lt;= 6, MONTH($O73) &gt;= 6), IF($S73 &lt;&gt; "", $H73/$S73, ""), ""), "")</f>
        <v/>
      </c>
      <c r="AM73" s="10" t="str">
        <f ca="1">IFERROR(IF(AND(NOW()&lt;= EOMONTH(DATE(YEAR($O73),7, 1), 0), Overall!$A75&lt;&gt;"", MONTH($N73) &lt;= 7, MONTH($O73) &gt;= 7), IF($S73 &lt;&gt; "", $H73/$S73, ""), ""), "")</f>
        <v/>
      </c>
      <c r="AN73" s="10" t="str">
        <f ca="1">IFERROR(IF(AND(NOW()&lt;= EOMONTH(DATE(YEAR($O73),8, 1), 0), Overall!$A75&lt;&gt;"", MONTH($N73) &lt;= 8, MONTH($O73) &gt;= 8), IF($S73 &lt;&gt; "", $H73/$S73, ""), ""), "")</f>
        <v/>
      </c>
      <c r="AO73" s="10" t="str">
        <f ca="1">IFERROR(IF(AND(NOW()&lt;= EOMONTH(DATE(YEAR($O73),9, 1), 0), Overall!$A75&lt;&gt;"", MONTH($N73) &lt;= 9, MONTH($O73) &gt;= 9), IF($S73 &lt;&gt; "", $H73/$S73, ""), ""), "")</f>
        <v/>
      </c>
      <c r="AP73" s="10" t="str">
        <f ca="1">IFERROR(IF(AND(NOW()&lt;= EOMONTH(DATE(YEAR($O73),10, 1), 0), Overall!$A75&lt;&gt;"", MONTH($N73) &lt;= 10, MONTH($O73) &gt;= 10), IF($S73 &lt;&gt; "", $H73/$S73, ""), ""), "")</f>
        <v/>
      </c>
      <c r="AQ73" s="10" t="str">
        <f ca="1">IFERROR(IF(AND(NOW()&lt;= EOMONTH(DATE(YEAR($O73),11, 1), 0), Overall!$A75&lt;&gt;"", MONTH($N73) &lt;=11, MONTH($O73) &gt;= 11), IF($S73 &lt;&gt; "", $H73/$S73, ""), ""), "")</f>
        <v/>
      </c>
      <c r="AR73" s="10" t="str">
        <f ca="1">IFERROR(IF(AND(NOW()&lt;= EOMONTH(DATE(YEAR($O73),12, 1), 0), Overall!$A75&lt;&gt;"", MONTH($N73) &lt;= 12, MONTH($O73) &gt;= 12), IF($S73 &lt;&gt; "", $H73/$S73,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 t="str">
        <f>IF(Overall!S76&lt;&gt;"",_xlfn.VALUETOTEXT(Overall!S76),"")</f>
        <v>May-Dec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IF(Overall!$A76&lt;&gt;"",IF(AND(MONTH($N74) &lt;= 1, MONTH($O74) &gt;= 1), IF($S74 &lt;&gt; "", $H74/$S74, ""), ""),"")</f>
        <v/>
      </c>
      <c r="U74" s="10" t="str">
        <f>IF(Overall!$A76&lt;&gt;"",IF(AND(MONTH($N74) &lt;= 2, MONTH($O74) &gt;= 2), IF($S74 &lt;&gt; "", $H74/$S74, ""), ""),"")</f>
        <v/>
      </c>
      <c r="V74" s="10" t="str">
        <f>IF(Overall!$A76&lt;&gt;"",IF(AND(MONTH($N74) &lt;= 3, MONTH($O74) &gt;= 3), IF($S74 &lt;&gt; "", $H74/$S74, ""), ""),"")</f>
        <v/>
      </c>
      <c r="W74" s="10" t="str">
        <f>IF(Overall!$A76&lt;&gt;"",IF(AND(MONTH($N74) &lt;= 4, MONTH($O74) &gt;= 4), IF($S74 &lt;&gt; "", $H74/$S74, ""), ""),"")</f>
        <v/>
      </c>
      <c r="X74" s="10">
        <f>IF(Overall!$A76&lt;&gt;"",IF(AND(MONTH($N74) &lt;= 5, MONTH($O74) &gt;= 5), IF($S74 &lt;&gt; "", $H74/$S74, ""), ""),"")</f>
        <v>150000</v>
      </c>
      <c r="Y74" s="10">
        <f>IF(Overall!$A76&lt;&gt;"",IF(AND(MONTH($N74) &lt;= 6, MONTH($O74) &gt;= 6), IF($S74 &lt;&gt; "", $H74/$S74, ""), ""),"")</f>
        <v>150000</v>
      </c>
      <c r="Z74" s="10">
        <f>IF(Overall!$A76&lt;&gt;"",IF(AND(MONTH($N74) &lt;= 7, MONTH($O74) &gt;= 7 ), IF($S74 &lt;&gt; "", $H74/$S74, ""), ""),"")</f>
        <v>150000</v>
      </c>
      <c r="AA74" s="10">
        <f>IF(Overall!$A76&lt;&gt;"",IF(AND(MONTH($N74) &lt;= 8, MONTH($O74) &gt;= 8), IF($S74 &lt;&gt; "", $H74/$S74, ""), ""),"")</f>
        <v>150000</v>
      </c>
      <c r="AB74" s="10">
        <f>IF(Overall!$A76&lt;&gt;"",IF(AND(MONTH($N74) &lt;= 9, MONTH($O74) &gt;= 9), IF($S74 &lt;&gt; "", $H74/$S74, ""), ""),"")</f>
        <v>150000</v>
      </c>
      <c r="AC74" s="10">
        <f>IF(Overall!$A76&lt;&gt;"",IF(AND(MONTH($N74) &lt;= 10, MONTH($O74) &gt;= 10), IF($S74 &lt;&gt; "", $H74/$S74, ""), ""),"")</f>
        <v>150000</v>
      </c>
      <c r="AD74" s="10">
        <f>IF(Overall!$A76&lt;&gt;"",IF(AND(MONTH($N74) &lt;= 11, MONTH($O74) &gt;= 11), IF($S74 &lt;&gt; "", $H74/$S74, ""), ""),"")</f>
        <v>150000</v>
      </c>
      <c r="AE74" s="10">
        <f>IF(Overall!$A76&lt;&gt;"",IF(AND(MONTH($N74) &lt;= 12, MONTH($O74) &gt;= 12), IF($S74 &lt;&gt; "", $H74/$S74, ""), ""),"")</f>
        <v>150000</v>
      </c>
      <c r="AG74" s="10" t="str">
        <f ca="1">IFERROR(IF(AND(NOW()&lt;= EOMONTH(DATE(YEAR($O74),1, 1), 0), Overall!$A76&lt;&gt;"", MONTH($N74) &lt;= 1, MONTH($O74) &gt;= 1), IF($S74 &lt;&gt; "", $H74/$S74, ""), ""), "")</f>
        <v/>
      </c>
      <c r="AH74" s="10" t="str">
        <f ca="1">IFERROR(IF(AND(NOW()&lt;= EOMONTH(DATE(YEAR($O74),2, 1), 0), Overall!$A76&lt;&gt;"", MONTH($N74) &lt;= 2, MONTH($O74) &gt;= 2), IF($S74 &lt;&gt; "", $H74/$S74, ""), ""), "")</f>
        <v/>
      </c>
      <c r="AI74" s="10" t="str">
        <f ca="1">IFERROR(IF(AND(NOW()&lt;= EOMONTH(DATE(YEAR($O74),3, 1), 0), Overall!$A76&lt;&gt;"", MONTH($N74) &lt;= 3, MONTH($O74) &gt;= 3), IF($S74 &lt;&gt; "", $H74/$S74, ""), ""), "")</f>
        <v/>
      </c>
      <c r="AJ74" s="10" t="str">
        <f ca="1">IFERROR(IF(AND(NOW()&lt;= EOMONTH(DATE(YEAR($O74),4, 1), 0), Overall!$A76&lt;&gt;"", MONTH($N74) &lt;= 4, MONTH($O74) &gt;= 4), IF($S74 &lt;&gt; "", $H74/$S74, ""), ""), "")</f>
        <v/>
      </c>
      <c r="AK74" s="10" t="str">
        <f ca="1">IFERROR(IF(AND(NOW()&lt;= EOMONTH(DATE(YEAR($O74),5, 1), 0), Overall!$A76&lt;&gt;"", MONTH($N74) &lt;= 5, MONTH($O74) &gt;= 5), IF($S74 &lt;&gt; "", $H74/$S74, ""), ""), "")</f>
        <v/>
      </c>
      <c r="AL74" s="10" t="str">
        <f ca="1">IFERROR(IF(AND(NOW()&lt;= EOMONTH(DATE(YEAR($O74),6, 1), 0), Overall!$A76&lt;&gt;"", MONTH($N74) &lt;= 6, MONTH($O74) &gt;= 6), IF($S74 &lt;&gt; "", $H74/$S74, ""), ""), "")</f>
        <v/>
      </c>
      <c r="AM74" s="10" t="str">
        <f ca="1">IFERROR(IF(AND(NOW()&lt;= EOMONTH(DATE(YEAR($O74),7, 1), 0), Overall!$A76&lt;&gt;"", MONTH($N74) &lt;= 7, MONTH($O74) &gt;= 7), IF($S74 &lt;&gt; "", $H74/$S74, ""), ""), "")</f>
        <v/>
      </c>
      <c r="AN74" s="10" t="str">
        <f ca="1">IFERROR(IF(AND(NOW()&lt;= EOMONTH(DATE(YEAR($O74),8, 1), 0), Overall!$A76&lt;&gt;"", MONTH($N74) &lt;= 8, MONTH($O74) &gt;= 8), IF($S74 &lt;&gt; "", $H74/$S74, ""), ""), "")</f>
        <v/>
      </c>
      <c r="AO74" s="10" t="str">
        <f ca="1">IFERROR(IF(AND(NOW()&lt;= EOMONTH(DATE(YEAR($O74),9, 1), 0), Overall!$A76&lt;&gt;"", MONTH($N74) &lt;= 9, MONTH($O74) &gt;= 9), IF($S74 &lt;&gt; "", $H74/$S74, ""), ""), "")</f>
        <v/>
      </c>
      <c r="AP74" s="10" t="str">
        <f ca="1">IFERROR(IF(AND(NOW()&lt;= EOMONTH(DATE(YEAR($O74),10, 1), 0), Overall!$A76&lt;&gt;"", MONTH($N74) &lt;= 10, MONTH($O74) &gt;= 10), IF($S74 &lt;&gt; "", $H74/$S74, ""), ""), "")</f>
        <v/>
      </c>
      <c r="AQ74" s="10" t="str">
        <f ca="1">IFERROR(IF(AND(NOW()&lt;= EOMONTH(DATE(YEAR($O74),11, 1), 0), Overall!$A76&lt;&gt;"", MONTH($N74) &lt;=11, MONTH($O74) &gt;= 11), IF($S74 &lt;&gt; "", $H74/$S74, ""), ""), "")</f>
        <v/>
      </c>
      <c r="AR74" s="10" t="str">
        <f ca="1">IFERROR(IF(AND(NOW()&lt;= EOMONTH(DATE(YEAR($O74),12, 1), 0), Overall!$A76&lt;&gt;"", MONTH($N74) &lt;= 12, MONTH($O74) &gt;= 12), IF($S74 &lt;&gt; "", $H74/$S74,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 t="str">
        <f>IF(Overall!S77&lt;&gt;"",_xlfn.VALUETOTEXT(Overall!S77),"")</f>
        <v>May-Dec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IF(Overall!$A77&lt;&gt;"",IF(AND(MONTH($N75) &lt;= 1, MONTH($O75) &gt;= 1), IF($S75 &lt;&gt; "", $H75/$S75, ""), ""),"")</f>
        <v/>
      </c>
      <c r="U75" s="10" t="str">
        <f>IF(Overall!$A77&lt;&gt;"",IF(AND(MONTH($N75) &lt;= 2, MONTH($O75) &gt;= 2), IF($S75 &lt;&gt; "", $H75/$S75, ""), ""),"")</f>
        <v/>
      </c>
      <c r="V75" s="10" t="str">
        <f>IF(Overall!$A77&lt;&gt;"",IF(AND(MONTH($N75) &lt;= 3, MONTH($O75) &gt;= 3), IF($S75 &lt;&gt; "", $H75/$S75, ""), ""),"")</f>
        <v/>
      </c>
      <c r="W75" s="10" t="str">
        <f>IF(Overall!$A77&lt;&gt;"",IF(AND(MONTH($N75) &lt;= 4, MONTH($O75) &gt;= 4), IF($S75 &lt;&gt; "", $H75/$S75, ""), ""),"")</f>
        <v/>
      </c>
      <c r="X75" s="10">
        <f>IF(Overall!$A77&lt;&gt;"",IF(AND(MONTH($N75) &lt;= 5, MONTH($O75) &gt;= 5), IF($S75 &lt;&gt; "", $H75/$S75, ""), ""),"")</f>
        <v>200000</v>
      </c>
      <c r="Y75" s="10">
        <f>IF(Overall!$A77&lt;&gt;"",IF(AND(MONTH($N75) &lt;= 6, MONTH($O75) &gt;= 6), IF($S75 &lt;&gt; "", $H75/$S75, ""), ""),"")</f>
        <v>200000</v>
      </c>
      <c r="Z75" s="10">
        <f>IF(Overall!$A77&lt;&gt;"",IF(AND(MONTH($N75) &lt;= 7, MONTH($O75) &gt;= 7 ), IF($S75 &lt;&gt; "", $H75/$S75, ""), ""),"")</f>
        <v>200000</v>
      </c>
      <c r="AA75" s="10">
        <f>IF(Overall!$A77&lt;&gt;"",IF(AND(MONTH($N75) &lt;= 8, MONTH($O75) &gt;= 8), IF($S75 &lt;&gt; "", $H75/$S75, ""), ""),"")</f>
        <v>200000</v>
      </c>
      <c r="AB75" s="10">
        <f>IF(Overall!$A77&lt;&gt;"",IF(AND(MONTH($N75) &lt;= 9, MONTH($O75) &gt;= 9), IF($S75 &lt;&gt; "", $H75/$S75, ""), ""),"")</f>
        <v>200000</v>
      </c>
      <c r="AC75" s="10">
        <f>IF(Overall!$A77&lt;&gt;"",IF(AND(MONTH($N75) &lt;= 10, MONTH($O75) &gt;= 10), IF($S75 &lt;&gt; "", $H75/$S75, ""), ""),"")</f>
        <v>200000</v>
      </c>
      <c r="AD75" s="10">
        <f>IF(Overall!$A77&lt;&gt;"",IF(AND(MONTH($N75) &lt;= 11, MONTH($O75) &gt;= 11), IF($S75 &lt;&gt; "", $H75/$S75, ""), ""),"")</f>
        <v>200000</v>
      </c>
      <c r="AE75" s="10">
        <f>IF(Overall!$A77&lt;&gt;"",IF(AND(MONTH($N75) &lt;= 12, MONTH($O75) &gt;= 12), IF($S75 &lt;&gt; "", $H75/$S75, ""), ""),"")</f>
        <v>200000</v>
      </c>
      <c r="AG75" s="10" t="str">
        <f ca="1">IFERROR(IF(AND(NOW()&lt;= EOMONTH(DATE(YEAR($O75),1, 1), 0), Overall!$A77&lt;&gt;"", MONTH($N75) &lt;= 1, MONTH($O75) &gt;= 1), IF($S75 &lt;&gt; "", $H75/$S75, ""), ""), "")</f>
        <v/>
      </c>
      <c r="AH75" s="10" t="str">
        <f ca="1">IFERROR(IF(AND(NOW()&lt;= EOMONTH(DATE(YEAR($O75),2, 1), 0), Overall!$A77&lt;&gt;"", MONTH($N75) &lt;= 2, MONTH($O75) &gt;= 2), IF($S75 &lt;&gt; "", $H75/$S75, ""), ""), "")</f>
        <v/>
      </c>
      <c r="AI75" s="10" t="str">
        <f ca="1">IFERROR(IF(AND(NOW()&lt;= EOMONTH(DATE(YEAR($O75),3, 1), 0), Overall!$A77&lt;&gt;"", MONTH($N75) &lt;= 3, MONTH($O75) &gt;= 3), IF($S75 &lt;&gt; "", $H75/$S75, ""), ""), "")</f>
        <v/>
      </c>
      <c r="AJ75" s="10" t="str">
        <f ca="1">IFERROR(IF(AND(NOW()&lt;= EOMONTH(DATE(YEAR($O75),4, 1), 0), Overall!$A77&lt;&gt;"", MONTH($N75) &lt;= 4, MONTH($O75) &gt;= 4), IF($S75 &lt;&gt; "", $H75/$S75, ""), ""), "")</f>
        <v/>
      </c>
      <c r="AK75" s="10" t="str">
        <f ca="1">IFERROR(IF(AND(NOW()&lt;= EOMONTH(DATE(YEAR($O75),5, 1), 0), Overall!$A77&lt;&gt;"", MONTH($N75) &lt;= 5, MONTH($O75) &gt;= 5), IF($S75 &lt;&gt; "", $H75/$S75, ""), ""), "")</f>
        <v/>
      </c>
      <c r="AL75" s="10" t="str">
        <f ca="1">IFERROR(IF(AND(NOW()&lt;= EOMONTH(DATE(YEAR($O75),6, 1), 0), Overall!$A77&lt;&gt;"", MONTH($N75) &lt;= 6, MONTH($O75) &gt;= 6), IF($S75 &lt;&gt; "", $H75/$S75, ""), ""), "")</f>
        <v/>
      </c>
      <c r="AM75" s="10" t="str">
        <f ca="1">IFERROR(IF(AND(NOW()&lt;= EOMONTH(DATE(YEAR($O75),7, 1), 0), Overall!$A77&lt;&gt;"", MONTH($N75) &lt;= 7, MONTH($O75) &gt;= 7), IF($S75 &lt;&gt; "", $H75/$S75, ""), ""), "")</f>
        <v/>
      </c>
      <c r="AN75" s="10" t="str">
        <f ca="1">IFERROR(IF(AND(NOW()&lt;= EOMONTH(DATE(YEAR($O75),8, 1), 0), Overall!$A77&lt;&gt;"", MONTH($N75) &lt;= 8, MONTH($O75) &gt;= 8), IF($S75 &lt;&gt; "", $H75/$S75, ""), ""), "")</f>
        <v/>
      </c>
      <c r="AO75" s="10" t="str">
        <f ca="1">IFERROR(IF(AND(NOW()&lt;= EOMONTH(DATE(YEAR($O75),9, 1), 0), Overall!$A77&lt;&gt;"", MONTH($N75) &lt;= 9, MONTH($O75) &gt;= 9), IF($S75 &lt;&gt; "", $H75/$S75, ""), ""), "")</f>
        <v/>
      </c>
      <c r="AP75" s="10" t="str">
        <f ca="1">IFERROR(IF(AND(NOW()&lt;= EOMONTH(DATE(YEAR($O75),10, 1), 0), Overall!$A77&lt;&gt;"", MONTH($N75) &lt;= 10, MONTH($O75) &gt;= 10), IF($S75 &lt;&gt; "", $H75/$S75, ""), ""), "")</f>
        <v/>
      </c>
      <c r="AQ75" s="10" t="str">
        <f ca="1">IFERROR(IF(AND(NOW()&lt;= EOMONTH(DATE(YEAR($O75),11, 1), 0), Overall!$A77&lt;&gt;"", MONTH($N75) &lt;=11, MONTH($O75) &gt;= 11), IF($S75 &lt;&gt; "", $H75/$S75, ""), ""), "")</f>
        <v/>
      </c>
      <c r="AR75" s="10" t="str">
        <f ca="1">IFERROR(IF(AND(NOW()&lt;= EOMONTH(DATE(YEAR($O75),12, 1), 0), Overall!$A77&lt;&gt;"", MONTH($N75) &lt;= 12, MONTH($O75) &gt;= 12), IF($S75 &lt;&gt; "", $H75/$S75,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 t="str">
        <f>IF(Overall!S78&lt;&gt;"",_xlfn.VALUETOTEXT(Overall!S78),"")</f>
        <v>May-Dec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IF(Overall!$A78&lt;&gt;"",IF(AND(MONTH($N76) &lt;= 1, MONTH($O76) &gt;= 1), IF($S76 &lt;&gt; "", $H76/$S76, ""), ""),"")</f>
        <v/>
      </c>
      <c r="U76" s="10" t="str">
        <f>IF(Overall!$A78&lt;&gt;"",IF(AND(MONTH($N76) &lt;= 2, MONTH($O76) &gt;= 2), IF($S76 &lt;&gt; "", $H76/$S76, ""), ""),"")</f>
        <v/>
      </c>
      <c r="V76" s="10" t="str">
        <f>IF(Overall!$A78&lt;&gt;"",IF(AND(MONTH($N76) &lt;= 3, MONTH($O76) &gt;= 3), IF($S76 &lt;&gt; "", $H76/$S76, ""), ""),"")</f>
        <v/>
      </c>
      <c r="W76" s="10" t="str">
        <f>IF(Overall!$A78&lt;&gt;"",IF(AND(MONTH($N76) &lt;= 4, MONTH($O76) &gt;= 4), IF($S76 &lt;&gt; "", $H76/$S76, ""), ""),"")</f>
        <v/>
      </c>
      <c r="X76" s="10">
        <f>IF(Overall!$A78&lt;&gt;"",IF(AND(MONTH($N76) &lt;= 5, MONTH($O76) &gt;= 5), IF($S76 &lt;&gt; "", $H76/$S76, ""), ""),"")</f>
        <v>200000</v>
      </c>
      <c r="Y76" s="10">
        <f>IF(Overall!$A78&lt;&gt;"",IF(AND(MONTH($N76) &lt;= 6, MONTH($O76) &gt;= 6), IF($S76 &lt;&gt; "", $H76/$S76, ""), ""),"")</f>
        <v>200000</v>
      </c>
      <c r="Z76" s="10">
        <f>IF(Overall!$A78&lt;&gt;"",IF(AND(MONTH($N76) &lt;= 7, MONTH($O76) &gt;= 7 ), IF($S76 &lt;&gt; "", $H76/$S76, ""), ""),"")</f>
        <v>200000</v>
      </c>
      <c r="AA76" s="10">
        <f>IF(Overall!$A78&lt;&gt;"",IF(AND(MONTH($N76) &lt;= 8, MONTH($O76) &gt;= 8), IF($S76 &lt;&gt; "", $H76/$S76, ""), ""),"")</f>
        <v>200000</v>
      </c>
      <c r="AB76" s="10">
        <f>IF(Overall!$A78&lt;&gt;"",IF(AND(MONTH($N76) &lt;= 9, MONTH($O76) &gt;= 9), IF($S76 &lt;&gt; "", $H76/$S76, ""), ""),"")</f>
        <v>200000</v>
      </c>
      <c r="AC76" s="10">
        <f>IF(Overall!$A78&lt;&gt;"",IF(AND(MONTH($N76) &lt;= 10, MONTH($O76) &gt;= 10), IF($S76 &lt;&gt; "", $H76/$S76, ""), ""),"")</f>
        <v>200000</v>
      </c>
      <c r="AD76" s="10">
        <f>IF(Overall!$A78&lt;&gt;"",IF(AND(MONTH($N76) &lt;= 11, MONTH($O76) &gt;= 11), IF($S76 &lt;&gt; "", $H76/$S76, ""), ""),"")</f>
        <v>200000</v>
      </c>
      <c r="AE76" s="10">
        <f>IF(Overall!$A78&lt;&gt;"",IF(AND(MONTH($N76) &lt;= 12, MONTH($O76) &gt;= 12), IF($S76 &lt;&gt; "", $H76/$S76, ""), ""),"")</f>
        <v>200000</v>
      </c>
      <c r="AG76" s="10" t="str">
        <f ca="1">IFERROR(IF(AND(NOW()&lt;= EOMONTH(DATE(YEAR($O76),1, 1), 0), Overall!$A78&lt;&gt;"", MONTH($N76) &lt;= 1, MONTH($O76) &gt;= 1), IF($S76 &lt;&gt; "", $H76/$S76, ""), ""), "")</f>
        <v/>
      </c>
      <c r="AH76" s="10" t="str">
        <f ca="1">IFERROR(IF(AND(NOW()&lt;= EOMONTH(DATE(YEAR($O76),2, 1), 0), Overall!$A78&lt;&gt;"", MONTH($N76) &lt;= 2, MONTH($O76) &gt;= 2), IF($S76 &lt;&gt; "", $H76/$S76, ""), ""), "")</f>
        <v/>
      </c>
      <c r="AI76" s="10" t="str">
        <f ca="1">IFERROR(IF(AND(NOW()&lt;= EOMONTH(DATE(YEAR($O76),3, 1), 0), Overall!$A78&lt;&gt;"", MONTH($N76) &lt;= 3, MONTH($O76) &gt;= 3), IF($S76 &lt;&gt; "", $H76/$S76, ""), ""), "")</f>
        <v/>
      </c>
      <c r="AJ76" s="10" t="str">
        <f ca="1">IFERROR(IF(AND(NOW()&lt;= EOMONTH(DATE(YEAR($O76),4, 1), 0), Overall!$A78&lt;&gt;"", MONTH($N76) &lt;= 4, MONTH($O76) &gt;= 4), IF($S76 &lt;&gt; "", $H76/$S76, ""), ""), "")</f>
        <v/>
      </c>
      <c r="AK76" s="10" t="str">
        <f ca="1">IFERROR(IF(AND(NOW()&lt;= EOMONTH(DATE(YEAR($O76),5, 1), 0), Overall!$A78&lt;&gt;"", MONTH($N76) &lt;= 5, MONTH($O76) &gt;= 5), IF($S76 &lt;&gt; "", $H76/$S76, ""), ""), "")</f>
        <v/>
      </c>
      <c r="AL76" s="10" t="str">
        <f ca="1">IFERROR(IF(AND(NOW()&lt;= EOMONTH(DATE(YEAR($O76),6, 1), 0), Overall!$A78&lt;&gt;"", MONTH($N76) &lt;= 6, MONTH($O76) &gt;= 6), IF($S76 &lt;&gt; "", $H76/$S76, ""), ""), "")</f>
        <v/>
      </c>
      <c r="AM76" s="10" t="str">
        <f ca="1">IFERROR(IF(AND(NOW()&lt;= EOMONTH(DATE(YEAR($O76),7, 1), 0), Overall!$A78&lt;&gt;"", MONTH($N76) &lt;= 7, MONTH($O76) &gt;= 7), IF($S76 &lt;&gt; "", $H76/$S76, ""), ""), "")</f>
        <v/>
      </c>
      <c r="AN76" s="10" t="str">
        <f ca="1">IFERROR(IF(AND(NOW()&lt;= EOMONTH(DATE(YEAR($O76),8, 1), 0), Overall!$A78&lt;&gt;"", MONTH($N76) &lt;= 8, MONTH($O76) &gt;= 8), IF($S76 &lt;&gt; "", $H76/$S76, ""), ""), "")</f>
        <v/>
      </c>
      <c r="AO76" s="10" t="str">
        <f ca="1">IFERROR(IF(AND(NOW()&lt;= EOMONTH(DATE(YEAR($O76),9, 1), 0), Overall!$A78&lt;&gt;"", MONTH($N76) &lt;= 9, MONTH($O76) &gt;= 9), IF($S76 &lt;&gt; "", $H76/$S76, ""), ""), "")</f>
        <v/>
      </c>
      <c r="AP76" s="10" t="str">
        <f ca="1">IFERROR(IF(AND(NOW()&lt;= EOMONTH(DATE(YEAR($O76),10, 1), 0), Overall!$A78&lt;&gt;"", MONTH($N76) &lt;= 10, MONTH($O76) &gt;= 10), IF($S76 &lt;&gt; "", $H76/$S76, ""), ""), "")</f>
        <v/>
      </c>
      <c r="AQ76" s="10" t="str">
        <f ca="1">IFERROR(IF(AND(NOW()&lt;= EOMONTH(DATE(YEAR($O76),11, 1), 0), Overall!$A78&lt;&gt;"", MONTH($N76) &lt;=11, MONTH($O76) &gt;= 11), IF($S76 &lt;&gt; "", $H76/$S76, ""), ""), "")</f>
        <v/>
      </c>
      <c r="AR76" s="10" t="str">
        <f ca="1">IFERROR(IF(AND(NOW()&lt;= EOMONTH(DATE(YEAR($O76),12, 1), 0), Overall!$A78&lt;&gt;"", MONTH($N76) &lt;= 12, MONTH($O76) &gt;= 12), IF($S76 &lt;&gt; "", $H76/$S76,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 t="str">
        <f>IF(Overall!S79&lt;&gt;"",_xlfn.VALUETOTEXT(Overall!S79),"")</f>
        <v>May-Dec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IF(Overall!$A79&lt;&gt;"",IF(AND(MONTH($N77) &lt;= 1, MONTH($O77) &gt;= 1), IF($S77 &lt;&gt; "", $H77/$S77, ""), ""),"")</f>
        <v/>
      </c>
      <c r="U77" s="10" t="str">
        <f>IF(Overall!$A79&lt;&gt;"",IF(AND(MONTH($N77) &lt;= 2, MONTH($O77) &gt;= 2), IF($S77 &lt;&gt; "", $H77/$S77, ""), ""),"")</f>
        <v/>
      </c>
      <c r="V77" s="10" t="str">
        <f>IF(Overall!$A79&lt;&gt;"",IF(AND(MONTH($N77) &lt;= 3, MONTH($O77) &gt;= 3), IF($S77 &lt;&gt; "", $H77/$S77, ""), ""),"")</f>
        <v/>
      </c>
      <c r="W77" s="10" t="str">
        <f>IF(Overall!$A79&lt;&gt;"",IF(AND(MONTH($N77) &lt;= 4, MONTH($O77) &gt;= 4), IF($S77 &lt;&gt; "", $H77/$S77, ""), ""),"")</f>
        <v/>
      </c>
      <c r="X77" s="10">
        <f>IF(Overall!$A79&lt;&gt;"",IF(AND(MONTH($N77) &lt;= 5, MONTH($O77) &gt;= 5), IF($S77 &lt;&gt; "", $H77/$S77, ""), ""),"")</f>
        <v>200000</v>
      </c>
      <c r="Y77" s="10">
        <f>IF(Overall!$A79&lt;&gt;"",IF(AND(MONTH($N77) &lt;= 6, MONTH($O77) &gt;= 6), IF($S77 &lt;&gt; "", $H77/$S77, ""), ""),"")</f>
        <v>200000</v>
      </c>
      <c r="Z77" s="10">
        <f>IF(Overall!$A79&lt;&gt;"",IF(AND(MONTH($N77) &lt;= 7, MONTH($O77) &gt;= 7 ), IF($S77 &lt;&gt; "", $H77/$S77, ""), ""),"")</f>
        <v>200000</v>
      </c>
      <c r="AA77" s="10">
        <f>IF(Overall!$A79&lt;&gt;"",IF(AND(MONTH($N77) &lt;= 8, MONTH($O77) &gt;= 8), IF($S77 &lt;&gt; "", $H77/$S77, ""), ""),"")</f>
        <v>200000</v>
      </c>
      <c r="AB77" s="10">
        <f>IF(Overall!$A79&lt;&gt;"",IF(AND(MONTH($N77) &lt;= 9, MONTH($O77) &gt;= 9), IF($S77 &lt;&gt; "", $H77/$S77, ""), ""),"")</f>
        <v>200000</v>
      </c>
      <c r="AC77" s="10">
        <f>IF(Overall!$A79&lt;&gt;"",IF(AND(MONTH($N77) &lt;= 10, MONTH($O77) &gt;= 10), IF($S77 &lt;&gt; "", $H77/$S77, ""), ""),"")</f>
        <v>200000</v>
      </c>
      <c r="AD77" s="10">
        <f>IF(Overall!$A79&lt;&gt;"",IF(AND(MONTH($N77) &lt;= 11, MONTH($O77) &gt;= 11), IF($S77 &lt;&gt; "", $H77/$S77, ""), ""),"")</f>
        <v>200000</v>
      </c>
      <c r="AE77" s="10">
        <f>IF(Overall!$A79&lt;&gt;"",IF(AND(MONTH($N77) &lt;= 12, MONTH($O77) &gt;= 12), IF($S77 &lt;&gt; "", $H77/$S77, ""), ""),"")</f>
        <v>200000</v>
      </c>
      <c r="AG77" s="10" t="str">
        <f ca="1">IFERROR(IF(AND(NOW()&lt;= EOMONTH(DATE(YEAR($O77),1, 1), 0), Overall!$A79&lt;&gt;"", MONTH($N77) &lt;= 1, MONTH($O77) &gt;= 1), IF($S77 &lt;&gt; "", $H77/$S77, ""), ""), "")</f>
        <v/>
      </c>
      <c r="AH77" s="10" t="str">
        <f ca="1">IFERROR(IF(AND(NOW()&lt;= EOMONTH(DATE(YEAR($O77),2, 1), 0), Overall!$A79&lt;&gt;"", MONTH($N77) &lt;= 2, MONTH($O77) &gt;= 2), IF($S77 &lt;&gt; "", $H77/$S77, ""), ""), "")</f>
        <v/>
      </c>
      <c r="AI77" s="10" t="str">
        <f ca="1">IFERROR(IF(AND(NOW()&lt;= EOMONTH(DATE(YEAR($O77),3, 1), 0), Overall!$A79&lt;&gt;"", MONTH($N77) &lt;= 3, MONTH($O77) &gt;= 3), IF($S77 &lt;&gt; "", $H77/$S77, ""), ""), "")</f>
        <v/>
      </c>
      <c r="AJ77" s="10" t="str">
        <f ca="1">IFERROR(IF(AND(NOW()&lt;= EOMONTH(DATE(YEAR($O77),4, 1), 0), Overall!$A79&lt;&gt;"", MONTH($N77) &lt;= 4, MONTH($O77) &gt;= 4), IF($S77 &lt;&gt; "", $H77/$S77, ""), ""), "")</f>
        <v/>
      </c>
      <c r="AK77" s="10" t="str">
        <f ca="1">IFERROR(IF(AND(NOW()&lt;= EOMONTH(DATE(YEAR($O77),5, 1), 0), Overall!$A79&lt;&gt;"", MONTH($N77) &lt;= 5, MONTH($O77) &gt;= 5), IF($S77 &lt;&gt; "", $H77/$S77, ""), ""), "")</f>
        <v/>
      </c>
      <c r="AL77" s="10" t="str">
        <f ca="1">IFERROR(IF(AND(NOW()&lt;= EOMONTH(DATE(YEAR($O77),6, 1), 0), Overall!$A79&lt;&gt;"", MONTH($N77) &lt;= 6, MONTH($O77) &gt;= 6), IF($S77 &lt;&gt; "", $H77/$S77, ""), ""), "")</f>
        <v/>
      </c>
      <c r="AM77" s="10" t="str">
        <f ca="1">IFERROR(IF(AND(NOW()&lt;= EOMONTH(DATE(YEAR($O77),7, 1), 0), Overall!$A79&lt;&gt;"", MONTH($N77) &lt;= 7, MONTH($O77) &gt;= 7), IF($S77 &lt;&gt; "", $H77/$S77, ""), ""), "")</f>
        <v/>
      </c>
      <c r="AN77" s="10" t="str">
        <f ca="1">IFERROR(IF(AND(NOW()&lt;= EOMONTH(DATE(YEAR($O77),8, 1), 0), Overall!$A79&lt;&gt;"", MONTH($N77) &lt;= 8, MONTH($O77) &gt;= 8), IF($S77 &lt;&gt; "", $H77/$S77, ""), ""), "")</f>
        <v/>
      </c>
      <c r="AO77" s="10" t="str">
        <f ca="1">IFERROR(IF(AND(NOW()&lt;= EOMONTH(DATE(YEAR($O77),9, 1), 0), Overall!$A79&lt;&gt;"", MONTH($N77) &lt;= 9, MONTH($O77) &gt;= 9), IF($S77 &lt;&gt; "", $H77/$S77, ""), ""), "")</f>
        <v/>
      </c>
      <c r="AP77" s="10" t="str">
        <f ca="1">IFERROR(IF(AND(NOW()&lt;= EOMONTH(DATE(YEAR($O77),10, 1), 0), Overall!$A79&lt;&gt;"", MONTH($N77) &lt;= 10, MONTH($O77) &gt;= 10), IF($S77 &lt;&gt; "", $H77/$S77, ""), ""), "")</f>
        <v/>
      </c>
      <c r="AQ77" s="10" t="str">
        <f ca="1">IFERROR(IF(AND(NOW()&lt;= EOMONTH(DATE(YEAR($O77),11, 1), 0), Overall!$A79&lt;&gt;"", MONTH($N77) &lt;=11, MONTH($O77) &gt;= 11), IF($S77 &lt;&gt; "", $H77/$S77, ""), ""), "")</f>
        <v/>
      </c>
      <c r="AR77" s="10" t="str">
        <f ca="1">IFERROR(IF(AND(NOW()&lt;= EOMONTH(DATE(YEAR($O77),12, 1), 0), Overall!$A79&lt;&gt;"", MONTH($N77) &lt;= 12, MONTH($O77) &gt;= 12), IF($S77 &lt;&gt; "", $H77/$S77,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 t="str">
        <f>IF(Overall!S80&lt;&gt;"",_xlfn.VALUETOTEXT(Overall!S80),"")</f>
        <v>May-Dec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IF(Overall!$A80&lt;&gt;"",IF(AND(MONTH($N78) &lt;= 1, MONTH($O78) &gt;= 1), IF($S78 &lt;&gt; "", $H78/$S78, ""), ""),"")</f>
        <v/>
      </c>
      <c r="U78" s="10" t="str">
        <f>IF(Overall!$A80&lt;&gt;"",IF(AND(MONTH($N78) &lt;= 2, MONTH($O78) &gt;= 2), IF($S78 &lt;&gt; "", $H78/$S78, ""), ""),"")</f>
        <v/>
      </c>
      <c r="V78" s="10" t="str">
        <f>IF(Overall!$A80&lt;&gt;"",IF(AND(MONTH($N78) &lt;= 3, MONTH($O78) &gt;= 3), IF($S78 &lt;&gt; "", $H78/$S78, ""), ""),"")</f>
        <v/>
      </c>
      <c r="W78" s="10" t="str">
        <f>IF(Overall!$A80&lt;&gt;"",IF(AND(MONTH($N78) &lt;= 4, MONTH($O78) &gt;= 4), IF($S78 &lt;&gt; "", $H78/$S78, ""), ""),"")</f>
        <v/>
      </c>
      <c r="X78" s="10">
        <f>IF(Overall!$A80&lt;&gt;"",IF(AND(MONTH($N78) &lt;= 5, MONTH($O78) &gt;= 5), IF($S78 &lt;&gt; "", $H78/$S78, ""), ""),"")</f>
        <v>100000</v>
      </c>
      <c r="Y78" s="10">
        <f>IF(Overall!$A80&lt;&gt;"",IF(AND(MONTH($N78) &lt;= 6, MONTH($O78) &gt;= 6), IF($S78 &lt;&gt; "", $H78/$S78, ""), ""),"")</f>
        <v>100000</v>
      </c>
      <c r="Z78" s="10">
        <f>IF(Overall!$A80&lt;&gt;"",IF(AND(MONTH($N78) &lt;= 7, MONTH($O78) &gt;= 7 ), IF($S78 &lt;&gt; "", $H78/$S78, ""), ""),"")</f>
        <v>100000</v>
      </c>
      <c r="AA78" s="10">
        <f>IF(Overall!$A80&lt;&gt;"",IF(AND(MONTH($N78) &lt;= 8, MONTH($O78) &gt;= 8), IF($S78 &lt;&gt; "", $H78/$S78, ""), ""),"")</f>
        <v>100000</v>
      </c>
      <c r="AB78" s="10">
        <f>IF(Overall!$A80&lt;&gt;"",IF(AND(MONTH($N78) &lt;= 9, MONTH($O78) &gt;= 9), IF($S78 &lt;&gt; "", $H78/$S78, ""), ""),"")</f>
        <v>100000</v>
      </c>
      <c r="AC78" s="10">
        <f>IF(Overall!$A80&lt;&gt;"",IF(AND(MONTH($N78) &lt;= 10, MONTH($O78) &gt;= 10), IF($S78 &lt;&gt; "", $H78/$S78, ""), ""),"")</f>
        <v>100000</v>
      </c>
      <c r="AD78" s="10">
        <f>IF(Overall!$A80&lt;&gt;"",IF(AND(MONTH($N78) &lt;= 11, MONTH($O78) &gt;= 11), IF($S78 &lt;&gt; "", $H78/$S78, ""), ""),"")</f>
        <v>100000</v>
      </c>
      <c r="AE78" s="10">
        <f>IF(Overall!$A80&lt;&gt;"",IF(AND(MONTH($N78) &lt;= 12, MONTH($O78) &gt;= 12), IF($S78 &lt;&gt; "", $H78/$S78, ""), ""),"")</f>
        <v>100000</v>
      </c>
      <c r="AG78" s="10" t="str">
        <f ca="1">IFERROR(IF(AND(NOW()&lt;= EOMONTH(DATE(YEAR($O78),1, 1), 0), Overall!$A80&lt;&gt;"", MONTH($N78) &lt;= 1, MONTH($O78) &gt;= 1), IF($S78 &lt;&gt; "", $H78/$S78, ""), ""), "")</f>
        <v/>
      </c>
      <c r="AH78" s="10" t="str">
        <f ca="1">IFERROR(IF(AND(NOW()&lt;= EOMONTH(DATE(YEAR($O78),2, 1), 0), Overall!$A80&lt;&gt;"", MONTH($N78) &lt;= 2, MONTH($O78) &gt;= 2), IF($S78 &lt;&gt; "", $H78/$S78, ""), ""), "")</f>
        <v/>
      </c>
      <c r="AI78" s="10" t="str">
        <f ca="1">IFERROR(IF(AND(NOW()&lt;= EOMONTH(DATE(YEAR($O78),3, 1), 0), Overall!$A80&lt;&gt;"", MONTH($N78) &lt;= 3, MONTH($O78) &gt;= 3), IF($S78 &lt;&gt; "", $H78/$S78, ""), ""), "")</f>
        <v/>
      </c>
      <c r="AJ78" s="10" t="str">
        <f ca="1">IFERROR(IF(AND(NOW()&lt;= EOMONTH(DATE(YEAR($O78),4, 1), 0), Overall!$A80&lt;&gt;"", MONTH($N78) &lt;= 4, MONTH($O78) &gt;= 4), IF($S78 &lt;&gt; "", $H78/$S78, ""), ""), "")</f>
        <v/>
      </c>
      <c r="AK78" s="10" t="str">
        <f ca="1">IFERROR(IF(AND(NOW()&lt;= EOMONTH(DATE(YEAR($O78),5, 1), 0), Overall!$A80&lt;&gt;"", MONTH($N78) &lt;= 5, MONTH($O78) &gt;= 5), IF($S78 &lt;&gt; "", $H78/$S78, ""), ""), "")</f>
        <v/>
      </c>
      <c r="AL78" s="10" t="str">
        <f ca="1">IFERROR(IF(AND(NOW()&lt;= EOMONTH(DATE(YEAR($O78),6, 1), 0), Overall!$A80&lt;&gt;"", MONTH($N78) &lt;= 6, MONTH($O78) &gt;= 6), IF($S78 &lt;&gt; "", $H78/$S78, ""), ""), "")</f>
        <v/>
      </c>
      <c r="AM78" s="10" t="str">
        <f ca="1">IFERROR(IF(AND(NOW()&lt;= EOMONTH(DATE(YEAR($O78),7, 1), 0), Overall!$A80&lt;&gt;"", MONTH($N78) &lt;= 7, MONTH($O78) &gt;= 7), IF($S78 &lt;&gt; "", $H78/$S78, ""), ""), "")</f>
        <v/>
      </c>
      <c r="AN78" s="10" t="str">
        <f ca="1">IFERROR(IF(AND(NOW()&lt;= EOMONTH(DATE(YEAR($O78),8, 1), 0), Overall!$A80&lt;&gt;"", MONTH($N78) &lt;= 8, MONTH($O78) &gt;= 8), IF($S78 &lt;&gt; "", $H78/$S78, ""), ""), "")</f>
        <v/>
      </c>
      <c r="AO78" s="10" t="str">
        <f ca="1">IFERROR(IF(AND(NOW()&lt;= EOMONTH(DATE(YEAR($O78),9, 1), 0), Overall!$A80&lt;&gt;"", MONTH($N78) &lt;= 9, MONTH($O78) &gt;= 9), IF($S78 &lt;&gt; "", $H78/$S78, ""), ""), "")</f>
        <v/>
      </c>
      <c r="AP78" s="10" t="str">
        <f ca="1">IFERROR(IF(AND(NOW()&lt;= EOMONTH(DATE(YEAR($O78),10, 1), 0), Overall!$A80&lt;&gt;"", MONTH($N78) &lt;= 10, MONTH($O78) &gt;= 10), IF($S78 &lt;&gt; "", $H78/$S78, ""), ""), "")</f>
        <v/>
      </c>
      <c r="AQ78" s="10" t="str">
        <f ca="1">IFERROR(IF(AND(NOW()&lt;= EOMONTH(DATE(YEAR($O78),11, 1), 0), Overall!$A80&lt;&gt;"", MONTH($N78) &lt;=11, MONTH($O78) &gt;= 11), IF($S78 &lt;&gt; "", $H78/$S78, ""), ""), "")</f>
        <v/>
      </c>
      <c r="AR78" s="10" t="str">
        <f ca="1">IFERROR(IF(AND(NOW()&lt;= EOMONTH(DATE(YEAR($O78),12, 1), 0), Overall!$A80&lt;&gt;"", MONTH($N78) &lt;= 12, MONTH($O78) &gt;= 12), IF($S78 &lt;&gt; "", $H78/$S78,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 t="str">
        <f>IF(Overall!S81&lt;&gt;"",_xlfn.VALUETOTEXT(Overall!S81),"")</f>
        <v>May-Dec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IF(Overall!$A81&lt;&gt;"",IF(AND(MONTH($N79) &lt;= 1, MONTH($O79) &gt;= 1), IF($S79 &lt;&gt; "", $H79/$S79, ""), ""),"")</f>
        <v/>
      </c>
      <c r="U79" s="10" t="str">
        <f>IF(Overall!$A81&lt;&gt;"",IF(AND(MONTH($N79) &lt;= 2, MONTH($O79) &gt;= 2), IF($S79 &lt;&gt; "", $H79/$S79, ""), ""),"")</f>
        <v/>
      </c>
      <c r="V79" s="10" t="str">
        <f>IF(Overall!$A81&lt;&gt;"",IF(AND(MONTH($N79) &lt;= 3, MONTH($O79) &gt;= 3), IF($S79 &lt;&gt; "", $H79/$S79, ""), ""),"")</f>
        <v/>
      </c>
      <c r="W79" s="10" t="str">
        <f>IF(Overall!$A81&lt;&gt;"",IF(AND(MONTH($N79) &lt;= 4, MONTH($O79) &gt;= 4), IF($S79 &lt;&gt; "", $H79/$S79, ""), ""),"")</f>
        <v/>
      </c>
      <c r="X79" s="10">
        <f>IF(Overall!$A81&lt;&gt;"",IF(AND(MONTH($N79) &lt;= 5, MONTH($O79) &gt;= 5), IF($S79 &lt;&gt; "", $H79/$S79, ""), ""),"")</f>
        <v>100000</v>
      </c>
      <c r="Y79" s="10">
        <f>IF(Overall!$A81&lt;&gt;"",IF(AND(MONTH($N79) &lt;= 6, MONTH($O79) &gt;= 6), IF($S79 &lt;&gt; "", $H79/$S79, ""), ""),"")</f>
        <v>100000</v>
      </c>
      <c r="Z79" s="10">
        <f>IF(Overall!$A81&lt;&gt;"",IF(AND(MONTH($N79) &lt;= 7, MONTH($O79) &gt;= 7 ), IF($S79 &lt;&gt; "", $H79/$S79, ""), ""),"")</f>
        <v>100000</v>
      </c>
      <c r="AA79" s="10">
        <f>IF(Overall!$A81&lt;&gt;"",IF(AND(MONTH($N79) &lt;= 8, MONTH($O79) &gt;= 8), IF($S79 &lt;&gt; "", $H79/$S79, ""), ""),"")</f>
        <v>100000</v>
      </c>
      <c r="AB79" s="10">
        <f>IF(Overall!$A81&lt;&gt;"",IF(AND(MONTH($N79) &lt;= 9, MONTH($O79) &gt;= 9), IF($S79 &lt;&gt; "", $H79/$S79, ""), ""),"")</f>
        <v>100000</v>
      </c>
      <c r="AC79" s="10">
        <f>IF(Overall!$A81&lt;&gt;"",IF(AND(MONTH($N79) &lt;= 10, MONTH($O79) &gt;= 10), IF($S79 &lt;&gt; "", $H79/$S79, ""), ""),"")</f>
        <v>100000</v>
      </c>
      <c r="AD79" s="10">
        <f>IF(Overall!$A81&lt;&gt;"",IF(AND(MONTH($N79) &lt;= 11, MONTH($O79) &gt;= 11), IF($S79 &lt;&gt; "", $H79/$S79, ""), ""),"")</f>
        <v>100000</v>
      </c>
      <c r="AE79" s="10">
        <f>IF(Overall!$A81&lt;&gt;"",IF(AND(MONTH($N79) &lt;= 12, MONTH($O79) &gt;= 12), IF($S79 &lt;&gt; "", $H79/$S79, ""), ""),"")</f>
        <v>100000</v>
      </c>
      <c r="AG79" s="10" t="str">
        <f ca="1">IFERROR(IF(AND(NOW()&lt;= EOMONTH(DATE(YEAR($O79),1, 1), 0), Overall!$A81&lt;&gt;"", MONTH($N79) &lt;= 1, MONTH($O79) &gt;= 1), IF($S79 &lt;&gt; "", $H79/$S79, ""), ""), "")</f>
        <v/>
      </c>
      <c r="AH79" s="10" t="str">
        <f ca="1">IFERROR(IF(AND(NOW()&lt;= EOMONTH(DATE(YEAR($O79),2, 1), 0), Overall!$A81&lt;&gt;"", MONTH($N79) &lt;= 2, MONTH($O79) &gt;= 2), IF($S79 &lt;&gt; "", $H79/$S79, ""), ""), "")</f>
        <v/>
      </c>
      <c r="AI79" s="10" t="str">
        <f ca="1">IFERROR(IF(AND(NOW()&lt;= EOMONTH(DATE(YEAR($O79),3, 1), 0), Overall!$A81&lt;&gt;"", MONTH($N79) &lt;= 3, MONTH($O79) &gt;= 3), IF($S79 &lt;&gt; "", $H79/$S79, ""), ""), "")</f>
        <v/>
      </c>
      <c r="AJ79" s="10" t="str">
        <f ca="1">IFERROR(IF(AND(NOW()&lt;= EOMONTH(DATE(YEAR($O79),4, 1), 0), Overall!$A81&lt;&gt;"", MONTH($N79) &lt;= 4, MONTH($O79) &gt;= 4), IF($S79 &lt;&gt; "", $H79/$S79, ""), ""), "")</f>
        <v/>
      </c>
      <c r="AK79" s="10" t="str">
        <f ca="1">IFERROR(IF(AND(NOW()&lt;= EOMONTH(DATE(YEAR($O79),5, 1), 0), Overall!$A81&lt;&gt;"", MONTH($N79) &lt;= 5, MONTH($O79) &gt;= 5), IF($S79 &lt;&gt; "", $H79/$S79, ""), ""), "")</f>
        <v/>
      </c>
      <c r="AL79" s="10" t="str">
        <f ca="1">IFERROR(IF(AND(NOW()&lt;= EOMONTH(DATE(YEAR($O79),6, 1), 0), Overall!$A81&lt;&gt;"", MONTH($N79) &lt;= 6, MONTH($O79) &gt;= 6), IF($S79 &lt;&gt; "", $H79/$S79, ""), ""), "")</f>
        <v/>
      </c>
      <c r="AM79" s="10" t="str">
        <f ca="1">IFERROR(IF(AND(NOW()&lt;= EOMONTH(DATE(YEAR($O79),7, 1), 0), Overall!$A81&lt;&gt;"", MONTH($N79) &lt;= 7, MONTH($O79) &gt;= 7), IF($S79 &lt;&gt; "", $H79/$S79, ""), ""), "")</f>
        <v/>
      </c>
      <c r="AN79" s="10" t="str">
        <f ca="1">IFERROR(IF(AND(NOW()&lt;= EOMONTH(DATE(YEAR($O79),8, 1), 0), Overall!$A81&lt;&gt;"", MONTH($N79) &lt;= 8, MONTH($O79) &gt;= 8), IF($S79 &lt;&gt; "", $H79/$S79, ""), ""), "")</f>
        <v/>
      </c>
      <c r="AO79" s="10" t="str">
        <f ca="1">IFERROR(IF(AND(NOW()&lt;= EOMONTH(DATE(YEAR($O79),9, 1), 0), Overall!$A81&lt;&gt;"", MONTH($N79) &lt;= 9, MONTH($O79) &gt;= 9), IF($S79 &lt;&gt; "", $H79/$S79, ""), ""), "")</f>
        <v/>
      </c>
      <c r="AP79" s="10" t="str">
        <f ca="1">IFERROR(IF(AND(NOW()&lt;= EOMONTH(DATE(YEAR($O79),10, 1), 0), Overall!$A81&lt;&gt;"", MONTH($N79) &lt;= 10, MONTH($O79) &gt;= 10), IF($S79 &lt;&gt; "", $H79/$S79, ""), ""), "")</f>
        <v/>
      </c>
      <c r="AQ79" s="10" t="str">
        <f ca="1">IFERROR(IF(AND(NOW()&lt;= EOMONTH(DATE(YEAR($O79),11, 1), 0), Overall!$A81&lt;&gt;"", MONTH($N79) &lt;=11, MONTH($O79) &gt;= 11), IF($S79 &lt;&gt; "", $H79/$S79, ""), ""), "")</f>
        <v/>
      </c>
      <c r="AR79" s="10" t="str">
        <f ca="1">IFERROR(IF(AND(NOW()&lt;= EOMONTH(DATE(YEAR($O79),12, 1), 0), Overall!$A81&lt;&gt;"", MONTH($N79) &lt;= 12, MONTH($O79) &gt;= 12), IF($S79 &lt;&gt; "", $H79/$S79,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 t="str">
        <f>IF(Overall!S82&lt;&gt;"",_xlfn.VALUETOTEXT(Overall!S82),"")</f>
        <v>May-Dec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IF(Overall!$A82&lt;&gt;"",IF(AND(MONTH($N80) &lt;= 1, MONTH($O80) &gt;= 1), IF($S80 &lt;&gt; "", $H80/$S80, ""), ""),"")</f>
        <v/>
      </c>
      <c r="U80" s="10" t="str">
        <f>IF(Overall!$A82&lt;&gt;"",IF(AND(MONTH($N80) &lt;= 2, MONTH($O80) &gt;= 2), IF($S80 &lt;&gt; "", $H80/$S80, ""), ""),"")</f>
        <v/>
      </c>
      <c r="V80" s="10" t="str">
        <f>IF(Overall!$A82&lt;&gt;"",IF(AND(MONTH($N80) &lt;= 3, MONTH($O80) &gt;= 3), IF($S80 &lt;&gt; "", $H80/$S80, ""), ""),"")</f>
        <v/>
      </c>
      <c r="W80" s="10" t="str">
        <f>IF(Overall!$A82&lt;&gt;"",IF(AND(MONTH($N80) &lt;= 4, MONTH($O80) &gt;= 4), IF($S80 &lt;&gt; "", $H80/$S80, ""), ""),"")</f>
        <v/>
      </c>
      <c r="X80" s="10">
        <f>IF(Overall!$A82&lt;&gt;"",IF(AND(MONTH($N80) &lt;= 5, MONTH($O80) &gt;= 5), IF($S80 &lt;&gt; "", $H80/$S80, ""), ""),"")</f>
        <v>200000</v>
      </c>
      <c r="Y80" s="10">
        <f>IF(Overall!$A82&lt;&gt;"",IF(AND(MONTH($N80) &lt;= 6, MONTH($O80) &gt;= 6), IF($S80 &lt;&gt; "", $H80/$S80, ""), ""),"")</f>
        <v>200000</v>
      </c>
      <c r="Z80" s="10">
        <f>IF(Overall!$A82&lt;&gt;"",IF(AND(MONTH($N80) &lt;= 7, MONTH($O80) &gt;= 7 ), IF($S80 &lt;&gt; "", $H80/$S80, ""), ""),"")</f>
        <v>200000</v>
      </c>
      <c r="AA80" s="10">
        <f>IF(Overall!$A82&lt;&gt;"",IF(AND(MONTH($N80) &lt;= 8, MONTH($O80) &gt;= 8), IF($S80 &lt;&gt; "", $H80/$S80, ""), ""),"")</f>
        <v>200000</v>
      </c>
      <c r="AB80" s="10">
        <f>IF(Overall!$A82&lt;&gt;"",IF(AND(MONTH($N80) &lt;= 9, MONTH($O80) &gt;= 9), IF($S80 &lt;&gt; "", $H80/$S80, ""), ""),"")</f>
        <v>200000</v>
      </c>
      <c r="AC80" s="10">
        <f>IF(Overall!$A82&lt;&gt;"",IF(AND(MONTH($N80) &lt;= 10, MONTH($O80) &gt;= 10), IF($S80 &lt;&gt; "", $H80/$S80, ""), ""),"")</f>
        <v>200000</v>
      </c>
      <c r="AD80" s="10">
        <f>IF(Overall!$A82&lt;&gt;"",IF(AND(MONTH($N80) &lt;= 11, MONTH($O80) &gt;= 11), IF($S80 &lt;&gt; "", $H80/$S80, ""), ""),"")</f>
        <v>200000</v>
      </c>
      <c r="AE80" s="10">
        <f>IF(Overall!$A82&lt;&gt;"",IF(AND(MONTH($N80) &lt;= 12, MONTH($O80) &gt;= 12), IF($S80 &lt;&gt; "", $H80/$S80, ""), ""),"")</f>
        <v>200000</v>
      </c>
      <c r="AG80" s="10" t="str">
        <f ca="1">IFERROR(IF(AND(NOW()&lt;= EOMONTH(DATE(YEAR($O80),1, 1), 0), Overall!$A82&lt;&gt;"", MONTH($N80) &lt;= 1, MONTH($O80) &gt;= 1), IF($S80 &lt;&gt; "", $H80/$S80, ""), ""), "")</f>
        <v/>
      </c>
      <c r="AH80" s="10" t="str">
        <f ca="1">IFERROR(IF(AND(NOW()&lt;= EOMONTH(DATE(YEAR($O80),2, 1), 0), Overall!$A82&lt;&gt;"", MONTH($N80) &lt;= 2, MONTH($O80) &gt;= 2), IF($S80 &lt;&gt; "", $H80/$S80, ""), ""), "")</f>
        <v/>
      </c>
      <c r="AI80" s="10" t="str">
        <f ca="1">IFERROR(IF(AND(NOW()&lt;= EOMONTH(DATE(YEAR($O80),3, 1), 0), Overall!$A82&lt;&gt;"", MONTH($N80) &lt;= 3, MONTH($O80) &gt;= 3), IF($S80 &lt;&gt; "", $H80/$S80, ""), ""), "")</f>
        <v/>
      </c>
      <c r="AJ80" s="10" t="str">
        <f ca="1">IFERROR(IF(AND(NOW()&lt;= EOMONTH(DATE(YEAR($O80),4, 1), 0), Overall!$A82&lt;&gt;"", MONTH($N80) &lt;= 4, MONTH($O80) &gt;= 4), IF($S80 &lt;&gt; "", $H80/$S80, ""), ""), "")</f>
        <v/>
      </c>
      <c r="AK80" s="10" t="str">
        <f ca="1">IFERROR(IF(AND(NOW()&lt;= EOMONTH(DATE(YEAR($O80),5, 1), 0), Overall!$A82&lt;&gt;"", MONTH($N80) &lt;= 5, MONTH($O80) &gt;= 5), IF($S80 &lt;&gt; "", $H80/$S80, ""), ""), "")</f>
        <v/>
      </c>
      <c r="AL80" s="10" t="str">
        <f ca="1">IFERROR(IF(AND(NOW()&lt;= EOMONTH(DATE(YEAR($O80),6, 1), 0), Overall!$A82&lt;&gt;"", MONTH($N80) &lt;= 6, MONTH($O80) &gt;= 6), IF($S80 &lt;&gt; "", $H80/$S80, ""), ""), "")</f>
        <v/>
      </c>
      <c r="AM80" s="10" t="str">
        <f ca="1">IFERROR(IF(AND(NOW()&lt;= EOMONTH(DATE(YEAR($O80),7, 1), 0), Overall!$A82&lt;&gt;"", MONTH($N80) &lt;= 7, MONTH($O80) &gt;= 7), IF($S80 &lt;&gt; "", $H80/$S80, ""), ""), "")</f>
        <v/>
      </c>
      <c r="AN80" s="10" t="str">
        <f ca="1">IFERROR(IF(AND(NOW()&lt;= EOMONTH(DATE(YEAR($O80),8, 1), 0), Overall!$A82&lt;&gt;"", MONTH($N80) &lt;= 8, MONTH($O80) &gt;= 8), IF($S80 &lt;&gt; "", $H80/$S80, ""), ""), "")</f>
        <v/>
      </c>
      <c r="AO80" s="10" t="str">
        <f ca="1">IFERROR(IF(AND(NOW()&lt;= EOMONTH(DATE(YEAR($O80),9, 1), 0), Overall!$A82&lt;&gt;"", MONTH($N80) &lt;= 9, MONTH($O80) &gt;= 9), IF($S80 &lt;&gt; "", $H80/$S80, ""), ""), "")</f>
        <v/>
      </c>
      <c r="AP80" s="10" t="str">
        <f ca="1">IFERROR(IF(AND(NOW()&lt;= EOMONTH(DATE(YEAR($O80),10, 1), 0), Overall!$A82&lt;&gt;"", MONTH($N80) &lt;= 10, MONTH($O80) &gt;= 10), IF($S80 &lt;&gt; "", $H80/$S80, ""), ""), "")</f>
        <v/>
      </c>
      <c r="AQ80" s="10" t="str">
        <f ca="1">IFERROR(IF(AND(NOW()&lt;= EOMONTH(DATE(YEAR($O80),11, 1), 0), Overall!$A82&lt;&gt;"", MONTH($N80) &lt;=11, MONTH($O80) &gt;= 11), IF($S80 &lt;&gt; "", $H80/$S80, ""), ""), "")</f>
        <v/>
      </c>
      <c r="AR80" s="10" t="str">
        <f ca="1">IFERROR(IF(AND(NOW()&lt;= EOMONTH(DATE(YEAR($O80),12, 1), 0), Overall!$A82&lt;&gt;"", MONTH($N80) &lt;= 12, MONTH($O80) &gt;= 12), IF($S80 &lt;&gt; "", $H80/$S80,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 t="str">
        <f>IF(Overall!S83&lt;&gt;"",_xlfn.VALUETOTEXT(Overall!S83),"")</f>
        <v>May-Dec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IF(Overall!$A83&lt;&gt;"",IF(AND(MONTH($N81) &lt;= 1, MONTH($O81) &gt;= 1), IF($S81 &lt;&gt; "", $H81/$S81, ""), ""),"")</f>
        <v/>
      </c>
      <c r="U81" s="10" t="str">
        <f>IF(Overall!$A83&lt;&gt;"",IF(AND(MONTH($N81) &lt;= 2, MONTH($O81) &gt;= 2), IF($S81 &lt;&gt; "", $H81/$S81, ""), ""),"")</f>
        <v/>
      </c>
      <c r="V81" s="10" t="str">
        <f>IF(Overall!$A83&lt;&gt;"",IF(AND(MONTH($N81) &lt;= 3, MONTH($O81) &gt;= 3), IF($S81 &lt;&gt; "", $H81/$S81, ""), ""),"")</f>
        <v/>
      </c>
      <c r="W81" s="10" t="str">
        <f>IF(Overall!$A83&lt;&gt;"",IF(AND(MONTH($N81) &lt;= 4, MONTH($O81) &gt;= 4), IF($S81 &lt;&gt; "", $H81/$S81, ""), ""),"")</f>
        <v/>
      </c>
      <c r="X81" s="10">
        <f>IF(Overall!$A83&lt;&gt;"",IF(AND(MONTH($N81) &lt;= 5, MONTH($O81) &gt;= 5), IF($S81 &lt;&gt; "", $H81/$S81, ""), ""),"")</f>
        <v>200000</v>
      </c>
      <c r="Y81" s="10">
        <f>IF(Overall!$A83&lt;&gt;"",IF(AND(MONTH($N81) &lt;= 6, MONTH($O81) &gt;= 6), IF($S81 &lt;&gt; "", $H81/$S81, ""), ""),"")</f>
        <v>200000</v>
      </c>
      <c r="Z81" s="10">
        <f>IF(Overall!$A83&lt;&gt;"",IF(AND(MONTH($N81) &lt;= 7, MONTH($O81) &gt;= 7 ), IF($S81 &lt;&gt; "", $H81/$S81, ""), ""),"")</f>
        <v>200000</v>
      </c>
      <c r="AA81" s="10">
        <f>IF(Overall!$A83&lt;&gt;"",IF(AND(MONTH($N81) &lt;= 8, MONTH($O81) &gt;= 8), IF($S81 &lt;&gt; "", $H81/$S81, ""), ""),"")</f>
        <v>200000</v>
      </c>
      <c r="AB81" s="10">
        <f>IF(Overall!$A83&lt;&gt;"",IF(AND(MONTH($N81) &lt;= 9, MONTH($O81) &gt;= 9), IF($S81 &lt;&gt; "", $H81/$S81, ""), ""),"")</f>
        <v>200000</v>
      </c>
      <c r="AC81" s="10">
        <f>IF(Overall!$A83&lt;&gt;"",IF(AND(MONTH($N81) &lt;= 10, MONTH($O81) &gt;= 10), IF($S81 &lt;&gt; "", $H81/$S81, ""), ""),"")</f>
        <v>200000</v>
      </c>
      <c r="AD81" s="10">
        <f>IF(Overall!$A83&lt;&gt;"",IF(AND(MONTH($N81) &lt;= 11, MONTH($O81) &gt;= 11), IF($S81 &lt;&gt; "", $H81/$S81, ""), ""),"")</f>
        <v>200000</v>
      </c>
      <c r="AE81" s="10">
        <f>IF(Overall!$A83&lt;&gt;"",IF(AND(MONTH($N81) &lt;= 12, MONTH($O81) &gt;= 12), IF($S81 &lt;&gt; "", $H81/$S81, ""), ""),"")</f>
        <v>200000</v>
      </c>
      <c r="AG81" s="10" t="str">
        <f ca="1">IFERROR(IF(AND(NOW()&lt;= EOMONTH(DATE(YEAR($O81),1, 1), 0), Overall!$A83&lt;&gt;"", MONTH($N81) &lt;= 1, MONTH($O81) &gt;= 1), IF($S81 &lt;&gt; "", $H81/$S81, ""), ""), "")</f>
        <v/>
      </c>
      <c r="AH81" s="10" t="str">
        <f ca="1">IFERROR(IF(AND(NOW()&lt;= EOMONTH(DATE(YEAR($O81),2, 1), 0), Overall!$A83&lt;&gt;"", MONTH($N81) &lt;= 2, MONTH($O81) &gt;= 2), IF($S81 &lt;&gt; "", $H81/$S81, ""), ""), "")</f>
        <v/>
      </c>
      <c r="AI81" s="10" t="str">
        <f ca="1">IFERROR(IF(AND(NOW()&lt;= EOMONTH(DATE(YEAR($O81),3, 1), 0), Overall!$A83&lt;&gt;"", MONTH($N81) &lt;= 3, MONTH($O81) &gt;= 3), IF($S81 &lt;&gt; "", $H81/$S81, ""), ""), "")</f>
        <v/>
      </c>
      <c r="AJ81" s="10" t="str">
        <f ca="1">IFERROR(IF(AND(NOW()&lt;= EOMONTH(DATE(YEAR($O81),4, 1), 0), Overall!$A83&lt;&gt;"", MONTH($N81) &lt;= 4, MONTH($O81) &gt;= 4), IF($S81 &lt;&gt; "", $H81/$S81, ""), ""), "")</f>
        <v/>
      </c>
      <c r="AK81" s="10" t="str">
        <f ca="1">IFERROR(IF(AND(NOW()&lt;= EOMONTH(DATE(YEAR($O81),5, 1), 0), Overall!$A83&lt;&gt;"", MONTH($N81) &lt;= 5, MONTH($O81) &gt;= 5), IF($S81 &lt;&gt; "", $H81/$S81, ""), ""), "")</f>
        <v/>
      </c>
      <c r="AL81" s="10" t="str">
        <f ca="1">IFERROR(IF(AND(NOW()&lt;= EOMONTH(DATE(YEAR($O81),6, 1), 0), Overall!$A83&lt;&gt;"", MONTH($N81) &lt;= 6, MONTH($O81) &gt;= 6), IF($S81 &lt;&gt; "", $H81/$S81, ""), ""), "")</f>
        <v/>
      </c>
      <c r="AM81" s="10" t="str">
        <f ca="1">IFERROR(IF(AND(NOW()&lt;= EOMONTH(DATE(YEAR($O81),7, 1), 0), Overall!$A83&lt;&gt;"", MONTH($N81) &lt;= 7, MONTH($O81) &gt;= 7), IF($S81 &lt;&gt; "", $H81/$S81, ""), ""), "")</f>
        <v/>
      </c>
      <c r="AN81" s="10" t="str">
        <f ca="1">IFERROR(IF(AND(NOW()&lt;= EOMONTH(DATE(YEAR($O81),8, 1), 0), Overall!$A83&lt;&gt;"", MONTH($N81) &lt;= 8, MONTH($O81) &gt;= 8), IF($S81 &lt;&gt; "", $H81/$S81, ""), ""), "")</f>
        <v/>
      </c>
      <c r="AO81" s="10" t="str">
        <f ca="1">IFERROR(IF(AND(NOW()&lt;= EOMONTH(DATE(YEAR($O81),9, 1), 0), Overall!$A83&lt;&gt;"", MONTH($N81) &lt;= 9, MONTH($O81) &gt;= 9), IF($S81 &lt;&gt; "", $H81/$S81, ""), ""), "")</f>
        <v/>
      </c>
      <c r="AP81" s="10" t="str">
        <f ca="1">IFERROR(IF(AND(NOW()&lt;= EOMONTH(DATE(YEAR($O81),10, 1), 0), Overall!$A83&lt;&gt;"", MONTH($N81) &lt;= 10, MONTH($O81) &gt;= 10), IF($S81 &lt;&gt; "", $H81/$S81, ""), ""), "")</f>
        <v/>
      </c>
      <c r="AQ81" s="10" t="str">
        <f ca="1">IFERROR(IF(AND(NOW()&lt;= EOMONTH(DATE(YEAR($O81),11, 1), 0), Overall!$A83&lt;&gt;"", MONTH($N81) &lt;=11, MONTH($O81) &gt;= 11), IF($S81 &lt;&gt; "", $H81/$S81, ""), ""), "")</f>
        <v/>
      </c>
      <c r="AR81" s="10" t="str">
        <f ca="1">IFERROR(IF(AND(NOW()&lt;= EOMONTH(DATE(YEAR($O81),12, 1), 0), Overall!$A83&lt;&gt;"", MONTH($N81) &lt;= 12, MONTH($O81) &gt;= 12), IF($S81 &lt;&gt; "", $H81/$S81,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 t="str">
        <f>IF(Overall!S84&lt;&gt;"",_xlfn.VALUETOTEXT(Overall!S84),"")</f>
        <v>May-Dec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IF(Overall!$A84&lt;&gt;"",IF(AND(MONTH($N82) &lt;= 1, MONTH($O82) &gt;= 1), IF($S82 &lt;&gt; "", $H82/$S82, ""), ""),"")</f>
        <v/>
      </c>
      <c r="U82" s="10" t="str">
        <f>IF(Overall!$A84&lt;&gt;"",IF(AND(MONTH($N82) &lt;= 2, MONTH($O82) &gt;= 2), IF($S82 &lt;&gt; "", $H82/$S82, ""), ""),"")</f>
        <v/>
      </c>
      <c r="V82" s="10" t="str">
        <f>IF(Overall!$A84&lt;&gt;"",IF(AND(MONTH($N82) &lt;= 3, MONTH($O82) &gt;= 3), IF($S82 &lt;&gt; "", $H82/$S82, ""), ""),"")</f>
        <v/>
      </c>
      <c r="W82" s="10" t="str">
        <f>IF(Overall!$A84&lt;&gt;"",IF(AND(MONTH($N82) &lt;= 4, MONTH($O82) &gt;= 4), IF($S82 &lt;&gt; "", $H82/$S82, ""), ""),"")</f>
        <v/>
      </c>
      <c r="X82" s="10">
        <f>IF(Overall!$A84&lt;&gt;"",IF(AND(MONTH($N82) &lt;= 5, MONTH($O82) &gt;= 5), IF($S82 &lt;&gt; "", $H82/$S82, ""), ""),"")</f>
        <v>200000</v>
      </c>
      <c r="Y82" s="10">
        <f>IF(Overall!$A84&lt;&gt;"",IF(AND(MONTH($N82) &lt;= 6, MONTH($O82) &gt;= 6), IF($S82 &lt;&gt; "", $H82/$S82, ""), ""),"")</f>
        <v>200000</v>
      </c>
      <c r="Z82" s="10">
        <f>IF(Overall!$A84&lt;&gt;"",IF(AND(MONTH($N82) &lt;= 7, MONTH($O82) &gt;= 7 ), IF($S82 &lt;&gt; "", $H82/$S82, ""), ""),"")</f>
        <v>200000</v>
      </c>
      <c r="AA82" s="10">
        <f>IF(Overall!$A84&lt;&gt;"",IF(AND(MONTH($N82) &lt;= 8, MONTH($O82) &gt;= 8), IF($S82 &lt;&gt; "", $H82/$S82, ""), ""),"")</f>
        <v>200000</v>
      </c>
      <c r="AB82" s="10">
        <f>IF(Overall!$A84&lt;&gt;"",IF(AND(MONTH($N82) &lt;= 9, MONTH($O82) &gt;= 9), IF($S82 &lt;&gt; "", $H82/$S82, ""), ""),"")</f>
        <v>200000</v>
      </c>
      <c r="AC82" s="10">
        <f>IF(Overall!$A84&lt;&gt;"",IF(AND(MONTH($N82) &lt;= 10, MONTH($O82) &gt;= 10), IF($S82 &lt;&gt; "", $H82/$S82, ""), ""),"")</f>
        <v>200000</v>
      </c>
      <c r="AD82" s="10">
        <f>IF(Overall!$A84&lt;&gt;"",IF(AND(MONTH($N82) &lt;= 11, MONTH($O82) &gt;= 11), IF($S82 &lt;&gt; "", $H82/$S82, ""), ""),"")</f>
        <v>200000</v>
      </c>
      <c r="AE82" s="10">
        <f>IF(Overall!$A84&lt;&gt;"",IF(AND(MONTH($N82) &lt;= 12, MONTH($O82) &gt;= 12), IF($S82 &lt;&gt; "", $H82/$S82, ""), ""),"")</f>
        <v>200000</v>
      </c>
      <c r="AG82" s="10" t="str">
        <f ca="1">IFERROR(IF(AND(NOW()&lt;= EOMONTH(DATE(YEAR($O82),1, 1), 0), Overall!$A84&lt;&gt;"", MONTH($N82) &lt;= 1, MONTH($O82) &gt;= 1), IF($S82 &lt;&gt; "", $H82/$S82, ""), ""), "")</f>
        <v/>
      </c>
      <c r="AH82" s="10" t="str">
        <f ca="1">IFERROR(IF(AND(NOW()&lt;= EOMONTH(DATE(YEAR($O82),2, 1), 0), Overall!$A84&lt;&gt;"", MONTH($N82) &lt;= 2, MONTH($O82) &gt;= 2), IF($S82 &lt;&gt; "", $H82/$S82, ""), ""), "")</f>
        <v/>
      </c>
      <c r="AI82" s="10" t="str">
        <f ca="1">IFERROR(IF(AND(NOW()&lt;= EOMONTH(DATE(YEAR($O82),3, 1), 0), Overall!$A84&lt;&gt;"", MONTH($N82) &lt;= 3, MONTH($O82) &gt;= 3), IF($S82 &lt;&gt; "", $H82/$S82, ""), ""), "")</f>
        <v/>
      </c>
      <c r="AJ82" s="10" t="str">
        <f ca="1">IFERROR(IF(AND(NOW()&lt;= EOMONTH(DATE(YEAR($O82),4, 1), 0), Overall!$A84&lt;&gt;"", MONTH($N82) &lt;= 4, MONTH($O82) &gt;= 4), IF($S82 &lt;&gt; "", $H82/$S82, ""), ""), "")</f>
        <v/>
      </c>
      <c r="AK82" s="10" t="str">
        <f ca="1">IFERROR(IF(AND(NOW()&lt;= EOMONTH(DATE(YEAR($O82),5, 1), 0), Overall!$A84&lt;&gt;"", MONTH($N82) &lt;= 5, MONTH($O82) &gt;= 5), IF($S82 &lt;&gt; "", $H82/$S82, ""), ""), "")</f>
        <v/>
      </c>
      <c r="AL82" s="10" t="str">
        <f ca="1">IFERROR(IF(AND(NOW()&lt;= EOMONTH(DATE(YEAR($O82),6, 1), 0), Overall!$A84&lt;&gt;"", MONTH($N82) &lt;= 6, MONTH($O82) &gt;= 6), IF($S82 &lt;&gt; "", $H82/$S82, ""), ""), "")</f>
        <v/>
      </c>
      <c r="AM82" s="10" t="str">
        <f ca="1">IFERROR(IF(AND(NOW()&lt;= EOMONTH(DATE(YEAR($O82),7, 1), 0), Overall!$A84&lt;&gt;"", MONTH($N82) &lt;= 7, MONTH($O82) &gt;= 7), IF($S82 &lt;&gt; "", $H82/$S82, ""), ""), "")</f>
        <v/>
      </c>
      <c r="AN82" s="10" t="str">
        <f ca="1">IFERROR(IF(AND(NOW()&lt;= EOMONTH(DATE(YEAR($O82),8, 1), 0), Overall!$A84&lt;&gt;"", MONTH($N82) &lt;= 8, MONTH($O82) &gt;= 8), IF($S82 &lt;&gt; "", $H82/$S82, ""), ""), "")</f>
        <v/>
      </c>
      <c r="AO82" s="10" t="str">
        <f ca="1">IFERROR(IF(AND(NOW()&lt;= EOMONTH(DATE(YEAR($O82),9, 1), 0), Overall!$A84&lt;&gt;"", MONTH($N82) &lt;= 9, MONTH($O82) &gt;= 9), IF($S82 &lt;&gt; "", $H82/$S82, ""), ""), "")</f>
        <v/>
      </c>
      <c r="AP82" s="10" t="str">
        <f ca="1">IFERROR(IF(AND(NOW()&lt;= EOMONTH(DATE(YEAR($O82),10, 1), 0), Overall!$A84&lt;&gt;"", MONTH($N82) &lt;= 10, MONTH($O82) &gt;= 10), IF($S82 &lt;&gt; "", $H82/$S82, ""), ""), "")</f>
        <v/>
      </c>
      <c r="AQ82" s="10" t="str">
        <f ca="1">IFERROR(IF(AND(NOW()&lt;= EOMONTH(DATE(YEAR($O82),11, 1), 0), Overall!$A84&lt;&gt;"", MONTH($N82) &lt;=11, MONTH($O82) &gt;= 11), IF($S82 &lt;&gt; "", $H82/$S82, ""), ""), "")</f>
        <v/>
      </c>
      <c r="AR82" s="10" t="str">
        <f ca="1">IFERROR(IF(AND(NOW()&lt;= EOMONTH(DATE(YEAR($O82),12, 1), 0), Overall!$A84&lt;&gt;"", MONTH($N82) &lt;= 12, MONTH($O82) &gt;= 12), IF($S82 &lt;&gt; "", $H82/$S82,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 t="str">
        <f>IF(Overall!S85&lt;&gt;"",_xlfn.VALUETOTEXT(Overall!S85),"")</f>
        <v>May-Dec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IF(Overall!$A85&lt;&gt;"",IF(AND(MONTH($N83) &lt;= 1, MONTH($O83) &gt;= 1), IF($S83 &lt;&gt; "", $H83/$S83, ""), ""),"")</f>
        <v/>
      </c>
      <c r="U83" s="10" t="str">
        <f>IF(Overall!$A85&lt;&gt;"",IF(AND(MONTH($N83) &lt;= 2, MONTH($O83) &gt;= 2), IF($S83 &lt;&gt; "", $H83/$S83, ""), ""),"")</f>
        <v/>
      </c>
      <c r="V83" s="10" t="str">
        <f>IF(Overall!$A85&lt;&gt;"",IF(AND(MONTH($N83) &lt;= 3, MONTH($O83) &gt;= 3), IF($S83 &lt;&gt; "", $H83/$S83, ""), ""),"")</f>
        <v/>
      </c>
      <c r="W83" s="10" t="str">
        <f>IF(Overall!$A85&lt;&gt;"",IF(AND(MONTH($N83) &lt;= 4, MONTH($O83) &gt;= 4), IF($S83 &lt;&gt; "", $H83/$S83, ""), ""),"")</f>
        <v/>
      </c>
      <c r="X83" s="10">
        <f>IF(Overall!$A85&lt;&gt;"",IF(AND(MONTH($N83) &lt;= 5, MONTH($O83) &gt;= 5), IF($S83 &lt;&gt; "", $H83/$S83, ""), ""),"")</f>
        <v>100000</v>
      </c>
      <c r="Y83" s="10">
        <f>IF(Overall!$A85&lt;&gt;"",IF(AND(MONTH($N83) &lt;= 6, MONTH($O83) &gt;= 6), IF($S83 &lt;&gt; "", $H83/$S83, ""), ""),"")</f>
        <v>100000</v>
      </c>
      <c r="Z83" s="10">
        <f>IF(Overall!$A85&lt;&gt;"",IF(AND(MONTH($N83) &lt;= 7, MONTH($O83) &gt;= 7 ), IF($S83 &lt;&gt; "", $H83/$S83, ""), ""),"")</f>
        <v>100000</v>
      </c>
      <c r="AA83" s="10">
        <f>IF(Overall!$A85&lt;&gt;"",IF(AND(MONTH($N83) &lt;= 8, MONTH($O83) &gt;= 8), IF($S83 &lt;&gt; "", $H83/$S83, ""), ""),"")</f>
        <v>100000</v>
      </c>
      <c r="AB83" s="10">
        <f>IF(Overall!$A85&lt;&gt;"",IF(AND(MONTH($N83) &lt;= 9, MONTH($O83) &gt;= 9), IF($S83 &lt;&gt; "", $H83/$S83, ""), ""),"")</f>
        <v>100000</v>
      </c>
      <c r="AC83" s="10">
        <f>IF(Overall!$A85&lt;&gt;"",IF(AND(MONTH($N83) &lt;= 10, MONTH($O83) &gt;= 10), IF($S83 &lt;&gt; "", $H83/$S83, ""), ""),"")</f>
        <v>100000</v>
      </c>
      <c r="AD83" s="10">
        <f>IF(Overall!$A85&lt;&gt;"",IF(AND(MONTH($N83) &lt;= 11, MONTH($O83) &gt;= 11), IF($S83 &lt;&gt; "", $H83/$S83, ""), ""),"")</f>
        <v>100000</v>
      </c>
      <c r="AE83" s="10">
        <f>IF(Overall!$A85&lt;&gt;"",IF(AND(MONTH($N83) &lt;= 12, MONTH($O83) &gt;= 12), IF($S83 &lt;&gt; "", $H83/$S83, ""), ""),"")</f>
        <v>100000</v>
      </c>
      <c r="AG83" s="10" t="str">
        <f ca="1">IFERROR(IF(AND(NOW()&lt;= EOMONTH(DATE(YEAR($O83),1, 1), 0), Overall!$A85&lt;&gt;"", MONTH($N83) &lt;= 1, MONTH($O83) &gt;= 1), IF($S83 &lt;&gt; "", $H83/$S83, ""), ""), "")</f>
        <v/>
      </c>
      <c r="AH83" s="10" t="str">
        <f ca="1">IFERROR(IF(AND(NOW()&lt;= EOMONTH(DATE(YEAR($O83),2, 1), 0), Overall!$A85&lt;&gt;"", MONTH($N83) &lt;= 2, MONTH($O83) &gt;= 2), IF($S83 &lt;&gt; "", $H83/$S83, ""), ""), "")</f>
        <v/>
      </c>
      <c r="AI83" s="10" t="str">
        <f ca="1">IFERROR(IF(AND(NOW()&lt;= EOMONTH(DATE(YEAR($O83),3, 1), 0), Overall!$A85&lt;&gt;"", MONTH($N83) &lt;= 3, MONTH($O83) &gt;= 3), IF($S83 &lt;&gt; "", $H83/$S83, ""), ""), "")</f>
        <v/>
      </c>
      <c r="AJ83" s="10" t="str">
        <f ca="1">IFERROR(IF(AND(NOW()&lt;= EOMONTH(DATE(YEAR($O83),4, 1), 0), Overall!$A85&lt;&gt;"", MONTH($N83) &lt;= 4, MONTH($O83) &gt;= 4), IF($S83 &lt;&gt; "", $H83/$S83, ""), ""), "")</f>
        <v/>
      </c>
      <c r="AK83" s="10" t="str">
        <f ca="1">IFERROR(IF(AND(NOW()&lt;= EOMONTH(DATE(YEAR($O83),5, 1), 0), Overall!$A85&lt;&gt;"", MONTH($N83) &lt;= 5, MONTH($O83) &gt;= 5), IF($S83 &lt;&gt; "", $H83/$S83, ""), ""), "")</f>
        <v/>
      </c>
      <c r="AL83" s="10" t="str">
        <f ca="1">IFERROR(IF(AND(NOW()&lt;= EOMONTH(DATE(YEAR($O83),6, 1), 0), Overall!$A85&lt;&gt;"", MONTH($N83) &lt;= 6, MONTH($O83) &gt;= 6), IF($S83 &lt;&gt; "", $H83/$S83, ""), ""), "")</f>
        <v/>
      </c>
      <c r="AM83" s="10" t="str">
        <f ca="1">IFERROR(IF(AND(NOW()&lt;= EOMONTH(DATE(YEAR($O83),7, 1), 0), Overall!$A85&lt;&gt;"", MONTH($N83) &lt;= 7, MONTH($O83) &gt;= 7), IF($S83 &lt;&gt; "", $H83/$S83, ""), ""), "")</f>
        <v/>
      </c>
      <c r="AN83" s="10" t="str">
        <f ca="1">IFERROR(IF(AND(NOW()&lt;= EOMONTH(DATE(YEAR($O83),8, 1), 0), Overall!$A85&lt;&gt;"", MONTH($N83) &lt;= 8, MONTH($O83) &gt;= 8), IF($S83 &lt;&gt; "", $H83/$S83, ""), ""), "")</f>
        <v/>
      </c>
      <c r="AO83" s="10" t="str">
        <f ca="1">IFERROR(IF(AND(NOW()&lt;= EOMONTH(DATE(YEAR($O83),9, 1), 0), Overall!$A85&lt;&gt;"", MONTH($N83) &lt;= 9, MONTH($O83) &gt;= 9), IF($S83 &lt;&gt; "", $H83/$S83, ""), ""), "")</f>
        <v/>
      </c>
      <c r="AP83" s="10" t="str">
        <f ca="1">IFERROR(IF(AND(NOW()&lt;= EOMONTH(DATE(YEAR($O83),10, 1), 0), Overall!$A85&lt;&gt;"", MONTH($N83) &lt;= 10, MONTH($O83) &gt;= 10), IF($S83 &lt;&gt; "", $H83/$S83, ""), ""), "")</f>
        <v/>
      </c>
      <c r="AQ83" s="10" t="str">
        <f ca="1">IFERROR(IF(AND(NOW()&lt;= EOMONTH(DATE(YEAR($O83),11, 1), 0), Overall!$A85&lt;&gt;"", MONTH($N83) &lt;=11, MONTH($O83) &gt;= 11), IF($S83 &lt;&gt; "", $H83/$S83, ""), ""), "")</f>
        <v/>
      </c>
      <c r="AR83" s="10" t="str">
        <f ca="1">IFERROR(IF(AND(NOW()&lt;= EOMONTH(DATE(YEAR($O83),12, 1), 0), Overall!$A85&lt;&gt;"", MONTH($N83) &lt;= 12, MONTH($O83) &gt;= 12), IF($S83 &lt;&gt; "", $H83/$S83,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 t="str">
        <f>IF(Overall!S86&lt;&gt;"",_xlfn.VALUETOTEXT(Overall!S86),"")</f>
        <v>May-Dec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IF(Overall!$A86&lt;&gt;"",IF(AND(MONTH($N84) &lt;= 1, MONTH($O84) &gt;= 1), IF($S84 &lt;&gt; "", $H84/$S84, ""), ""),"")</f>
        <v/>
      </c>
      <c r="U84" s="10" t="str">
        <f>IF(Overall!$A86&lt;&gt;"",IF(AND(MONTH($N84) &lt;= 2, MONTH($O84) &gt;= 2), IF($S84 &lt;&gt; "", $H84/$S84, ""), ""),"")</f>
        <v/>
      </c>
      <c r="V84" s="10" t="str">
        <f>IF(Overall!$A86&lt;&gt;"",IF(AND(MONTH($N84) &lt;= 3, MONTH($O84) &gt;= 3), IF($S84 &lt;&gt; "", $H84/$S84, ""), ""),"")</f>
        <v/>
      </c>
      <c r="W84" s="10" t="str">
        <f>IF(Overall!$A86&lt;&gt;"",IF(AND(MONTH($N84) &lt;= 4, MONTH($O84) &gt;= 4), IF($S84 &lt;&gt; "", $H84/$S84, ""), ""),"")</f>
        <v/>
      </c>
      <c r="X84" s="10">
        <f>IF(Overall!$A86&lt;&gt;"",IF(AND(MONTH($N84) &lt;= 5, MONTH($O84) &gt;= 5), IF($S84 &lt;&gt; "", $H84/$S84, ""), ""),"")</f>
        <v>200000</v>
      </c>
      <c r="Y84" s="10">
        <f>IF(Overall!$A86&lt;&gt;"",IF(AND(MONTH($N84) &lt;= 6, MONTH($O84) &gt;= 6), IF($S84 &lt;&gt; "", $H84/$S84, ""), ""),"")</f>
        <v>200000</v>
      </c>
      <c r="Z84" s="10">
        <f>IF(Overall!$A86&lt;&gt;"",IF(AND(MONTH($N84) &lt;= 7, MONTH($O84) &gt;= 7 ), IF($S84 &lt;&gt; "", $H84/$S84, ""), ""),"")</f>
        <v>200000</v>
      </c>
      <c r="AA84" s="10">
        <f>IF(Overall!$A86&lt;&gt;"",IF(AND(MONTH($N84) &lt;= 8, MONTH($O84) &gt;= 8), IF($S84 &lt;&gt; "", $H84/$S84, ""), ""),"")</f>
        <v>200000</v>
      </c>
      <c r="AB84" s="10">
        <f>IF(Overall!$A86&lt;&gt;"",IF(AND(MONTH($N84) &lt;= 9, MONTH($O84) &gt;= 9), IF($S84 &lt;&gt; "", $H84/$S84, ""), ""),"")</f>
        <v>200000</v>
      </c>
      <c r="AC84" s="10">
        <f>IF(Overall!$A86&lt;&gt;"",IF(AND(MONTH($N84) &lt;= 10, MONTH($O84) &gt;= 10), IF($S84 &lt;&gt; "", $H84/$S84, ""), ""),"")</f>
        <v>200000</v>
      </c>
      <c r="AD84" s="10">
        <f>IF(Overall!$A86&lt;&gt;"",IF(AND(MONTH($N84) &lt;= 11, MONTH($O84) &gt;= 11), IF($S84 &lt;&gt; "", $H84/$S84, ""), ""),"")</f>
        <v>200000</v>
      </c>
      <c r="AE84" s="10">
        <f>IF(Overall!$A86&lt;&gt;"",IF(AND(MONTH($N84) &lt;= 12, MONTH($O84) &gt;= 12), IF($S84 &lt;&gt; "", $H84/$S84, ""), ""),"")</f>
        <v>200000</v>
      </c>
      <c r="AG84" s="10" t="str">
        <f ca="1">IFERROR(IF(AND(NOW()&lt;= EOMONTH(DATE(YEAR($O84),1, 1), 0), Overall!$A86&lt;&gt;"", MONTH($N84) &lt;= 1, MONTH($O84) &gt;= 1), IF($S84 &lt;&gt; "", $H84/$S84, ""), ""), "")</f>
        <v/>
      </c>
      <c r="AH84" s="10" t="str">
        <f ca="1">IFERROR(IF(AND(NOW()&lt;= EOMONTH(DATE(YEAR($O84),2, 1), 0), Overall!$A86&lt;&gt;"", MONTH($N84) &lt;= 2, MONTH($O84) &gt;= 2), IF($S84 &lt;&gt; "", $H84/$S84, ""), ""), "")</f>
        <v/>
      </c>
      <c r="AI84" s="10" t="str">
        <f ca="1">IFERROR(IF(AND(NOW()&lt;= EOMONTH(DATE(YEAR($O84),3, 1), 0), Overall!$A86&lt;&gt;"", MONTH($N84) &lt;= 3, MONTH($O84) &gt;= 3), IF($S84 &lt;&gt; "", $H84/$S84, ""), ""), "")</f>
        <v/>
      </c>
      <c r="AJ84" s="10" t="str">
        <f ca="1">IFERROR(IF(AND(NOW()&lt;= EOMONTH(DATE(YEAR($O84),4, 1), 0), Overall!$A86&lt;&gt;"", MONTH($N84) &lt;= 4, MONTH($O84) &gt;= 4), IF($S84 &lt;&gt; "", $H84/$S84, ""), ""), "")</f>
        <v/>
      </c>
      <c r="AK84" s="10" t="str">
        <f ca="1">IFERROR(IF(AND(NOW()&lt;= EOMONTH(DATE(YEAR($O84),5, 1), 0), Overall!$A86&lt;&gt;"", MONTH($N84) &lt;= 5, MONTH($O84) &gt;= 5), IF($S84 &lt;&gt; "", $H84/$S84, ""), ""), "")</f>
        <v/>
      </c>
      <c r="AL84" s="10" t="str">
        <f ca="1">IFERROR(IF(AND(NOW()&lt;= EOMONTH(DATE(YEAR($O84),6, 1), 0), Overall!$A86&lt;&gt;"", MONTH($N84) &lt;= 6, MONTH($O84) &gt;= 6), IF($S84 &lt;&gt; "", $H84/$S84, ""), ""), "")</f>
        <v/>
      </c>
      <c r="AM84" s="10" t="str">
        <f ca="1">IFERROR(IF(AND(NOW()&lt;= EOMONTH(DATE(YEAR($O84),7, 1), 0), Overall!$A86&lt;&gt;"", MONTH($N84) &lt;= 7, MONTH($O84) &gt;= 7), IF($S84 &lt;&gt; "", $H84/$S84, ""), ""), "")</f>
        <v/>
      </c>
      <c r="AN84" s="10" t="str">
        <f ca="1">IFERROR(IF(AND(NOW()&lt;= EOMONTH(DATE(YEAR($O84),8, 1), 0), Overall!$A86&lt;&gt;"", MONTH($N84) &lt;= 8, MONTH($O84) &gt;= 8), IF($S84 &lt;&gt; "", $H84/$S84, ""), ""), "")</f>
        <v/>
      </c>
      <c r="AO84" s="10" t="str">
        <f ca="1">IFERROR(IF(AND(NOW()&lt;= EOMONTH(DATE(YEAR($O84),9, 1), 0), Overall!$A86&lt;&gt;"", MONTH($N84) &lt;= 9, MONTH($O84) &gt;= 9), IF($S84 &lt;&gt; "", $H84/$S84, ""), ""), "")</f>
        <v/>
      </c>
      <c r="AP84" s="10" t="str">
        <f ca="1">IFERROR(IF(AND(NOW()&lt;= EOMONTH(DATE(YEAR($O84),10, 1), 0), Overall!$A86&lt;&gt;"", MONTH($N84) &lt;= 10, MONTH($O84) &gt;= 10), IF($S84 &lt;&gt; "", $H84/$S84, ""), ""), "")</f>
        <v/>
      </c>
      <c r="AQ84" s="10" t="str">
        <f ca="1">IFERROR(IF(AND(NOW()&lt;= EOMONTH(DATE(YEAR($O84),11, 1), 0), Overall!$A86&lt;&gt;"", MONTH($N84) &lt;=11, MONTH($O84) &gt;= 11), IF($S84 &lt;&gt; "", $H84/$S84, ""), ""), "")</f>
        <v/>
      </c>
      <c r="AR84" s="10" t="str">
        <f ca="1">IFERROR(IF(AND(NOW()&lt;= EOMONTH(DATE(YEAR($O84),12, 1), 0), Overall!$A86&lt;&gt;"", MONTH($N84) &lt;= 12, MONTH($O84) &gt;= 12), IF($S84 &lt;&gt; "", $H84/$S84,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 t="str">
        <f>IF(Overall!S87&lt;&gt;"",_xlfn.VALUETOTEXT(Overall!S87),"")</f>
        <v>May-Dec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IF(Overall!$A87&lt;&gt;"",IF(AND(MONTH($N85) &lt;= 1, MONTH($O85) &gt;= 1), IF($S85 &lt;&gt; "", $H85/$S85, ""), ""),"")</f>
        <v/>
      </c>
      <c r="U85" s="10" t="str">
        <f>IF(Overall!$A87&lt;&gt;"",IF(AND(MONTH($N85) &lt;= 2, MONTH($O85) &gt;= 2), IF($S85 &lt;&gt; "", $H85/$S85, ""), ""),"")</f>
        <v/>
      </c>
      <c r="V85" s="10" t="str">
        <f>IF(Overall!$A87&lt;&gt;"",IF(AND(MONTH($N85) &lt;= 3, MONTH($O85) &gt;= 3), IF($S85 &lt;&gt; "", $H85/$S85, ""), ""),"")</f>
        <v/>
      </c>
      <c r="W85" s="10" t="str">
        <f>IF(Overall!$A87&lt;&gt;"",IF(AND(MONTH($N85) &lt;= 4, MONTH($O85) &gt;= 4), IF($S85 &lt;&gt; "", $H85/$S85, ""), ""),"")</f>
        <v/>
      </c>
      <c r="X85" s="10">
        <f>IF(Overall!$A87&lt;&gt;"",IF(AND(MONTH($N85) &lt;= 5, MONTH($O85) &gt;= 5), IF($S85 &lt;&gt; "", $H85/$S85, ""), ""),"")</f>
        <v>200000</v>
      </c>
      <c r="Y85" s="10">
        <f>IF(Overall!$A87&lt;&gt;"",IF(AND(MONTH($N85) &lt;= 6, MONTH($O85) &gt;= 6), IF($S85 &lt;&gt; "", $H85/$S85, ""), ""),"")</f>
        <v>200000</v>
      </c>
      <c r="Z85" s="10">
        <f>IF(Overall!$A87&lt;&gt;"",IF(AND(MONTH($N85) &lt;= 7, MONTH($O85) &gt;= 7 ), IF($S85 &lt;&gt; "", $H85/$S85, ""), ""),"")</f>
        <v>200000</v>
      </c>
      <c r="AA85" s="10">
        <f>IF(Overall!$A87&lt;&gt;"",IF(AND(MONTH($N85) &lt;= 8, MONTH($O85) &gt;= 8), IF($S85 &lt;&gt; "", $H85/$S85, ""), ""),"")</f>
        <v>200000</v>
      </c>
      <c r="AB85" s="10">
        <f>IF(Overall!$A87&lt;&gt;"",IF(AND(MONTH($N85) &lt;= 9, MONTH($O85) &gt;= 9), IF($S85 &lt;&gt; "", $H85/$S85, ""), ""),"")</f>
        <v>200000</v>
      </c>
      <c r="AC85" s="10">
        <f>IF(Overall!$A87&lt;&gt;"",IF(AND(MONTH($N85) &lt;= 10, MONTH($O85) &gt;= 10), IF($S85 &lt;&gt; "", $H85/$S85, ""), ""),"")</f>
        <v>200000</v>
      </c>
      <c r="AD85" s="10">
        <f>IF(Overall!$A87&lt;&gt;"",IF(AND(MONTH($N85) &lt;= 11, MONTH($O85) &gt;= 11), IF($S85 &lt;&gt; "", $H85/$S85, ""), ""),"")</f>
        <v>200000</v>
      </c>
      <c r="AE85" s="10">
        <f>IF(Overall!$A87&lt;&gt;"",IF(AND(MONTH($N85) &lt;= 12, MONTH($O85) &gt;= 12), IF($S85 &lt;&gt; "", $H85/$S85, ""), ""),"")</f>
        <v>200000</v>
      </c>
      <c r="AG85" s="10" t="str">
        <f ca="1">IFERROR(IF(AND(NOW()&lt;= EOMONTH(DATE(YEAR($O85),1, 1), 0), Overall!$A87&lt;&gt;"", MONTH($N85) &lt;= 1, MONTH($O85) &gt;= 1), IF($S85 &lt;&gt; "", $H85/$S85, ""), ""), "")</f>
        <v/>
      </c>
      <c r="AH85" s="10" t="str">
        <f ca="1">IFERROR(IF(AND(NOW()&lt;= EOMONTH(DATE(YEAR($O85),2, 1), 0), Overall!$A87&lt;&gt;"", MONTH($N85) &lt;= 2, MONTH($O85) &gt;= 2), IF($S85 &lt;&gt; "", $H85/$S85, ""), ""), "")</f>
        <v/>
      </c>
      <c r="AI85" s="10" t="str">
        <f ca="1">IFERROR(IF(AND(NOW()&lt;= EOMONTH(DATE(YEAR($O85),3, 1), 0), Overall!$A87&lt;&gt;"", MONTH($N85) &lt;= 3, MONTH($O85) &gt;= 3), IF($S85 &lt;&gt; "", $H85/$S85, ""), ""), "")</f>
        <v/>
      </c>
      <c r="AJ85" s="10" t="str">
        <f ca="1">IFERROR(IF(AND(NOW()&lt;= EOMONTH(DATE(YEAR($O85),4, 1), 0), Overall!$A87&lt;&gt;"", MONTH($N85) &lt;= 4, MONTH($O85) &gt;= 4), IF($S85 &lt;&gt; "", $H85/$S85, ""), ""), "")</f>
        <v/>
      </c>
      <c r="AK85" s="10" t="str">
        <f ca="1">IFERROR(IF(AND(NOW()&lt;= EOMONTH(DATE(YEAR($O85),5, 1), 0), Overall!$A87&lt;&gt;"", MONTH($N85) &lt;= 5, MONTH($O85) &gt;= 5), IF($S85 &lt;&gt; "", $H85/$S85, ""), ""), "")</f>
        <v/>
      </c>
      <c r="AL85" s="10" t="str">
        <f ca="1">IFERROR(IF(AND(NOW()&lt;= EOMONTH(DATE(YEAR($O85),6, 1), 0), Overall!$A87&lt;&gt;"", MONTH($N85) &lt;= 6, MONTH($O85) &gt;= 6), IF($S85 &lt;&gt; "", $H85/$S85, ""), ""), "")</f>
        <v/>
      </c>
      <c r="AM85" s="10" t="str">
        <f ca="1">IFERROR(IF(AND(NOW()&lt;= EOMONTH(DATE(YEAR($O85),7, 1), 0), Overall!$A87&lt;&gt;"", MONTH($N85) &lt;= 7, MONTH($O85) &gt;= 7), IF($S85 &lt;&gt; "", $H85/$S85, ""), ""), "")</f>
        <v/>
      </c>
      <c r="AN85" s="10" t="str">
        <f ca="1">IFERROR(IF(AND(NOW()&lt;= EOMONTH(DATE(YEAR($O85),8, 1), 0), Overall!$A87&lt;&gt;"", MONTH($N85) &lt;= 8, MONTH($O85) &gt;= 8), IF($S85 &lt;&gt; "", $H85/$S85, ""), ""), "")</f>
        <v/>
      </c>
      <c r="AO85" s="10" t="str">
        <f ca="1">IFERROR(IF(AND(NOW()&lt;= EOMONTH(DATE(YEAR($O85),9, 1), 0), Overall!$A87&lt;&gt;"", MONTH($N85) &lt;= 9, MONTH($O85) &gt;= 9), IF($S85 &lt;&gt; "", $H85/$S85, ""), ""), "")</f>
        <v/>
      </c>
      <c r="AP85" s="10" t="str">
        <f ca="1">IFERROR(IF(AND(NOW()&lt;= EOMONTH(DATE(YEAR($O85),10, 1), 0), Overall!$A87&lt;&gt;"", MONTH($N85) &lt;= 10, MONTH($O85) &gt;= 10), IF($S85 &lt;&gt; "", $H85/$S85, ""), ""), "")</f>
        <v/>
      </c>
      <c r="AQ85" s="10" t="str">
        <f ca="1">IFERROR(IF(AND(NOW()&lt;= EOMONTH(DATE(YEAR($O85),11, 1), 0), Overall!$A87&lt;&gt;"", MONTH($N85) &lt;=11, MONTH($O85) &gt;= 11), IF($S85 &lt;&gt; "", $H85/$S85, ""), ""), "")</f>
        <v/>
      </c>
      <c r="AR85" s="10" t="str">
        <f ca="1">IFERROR(IF(AND(NOW()&lt;= EOMONTH(DATE(YEAR($O85),12, 1), 0), Overall!$A87&lt;&gt;"", MONTH($N85) &lt;= 12, MONTH($O85) &gt;= 12), IF($S85 &lt;&gt; "", $H85/$S85,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 t="str">
        <f>IF(Overall!S88&lt;&gt;"",_xlfn.VALUETOTEXT(Overall!S88),"")</f>
        <v>May-Dec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IF(Overall!$A88&lt;&gt;"",IF(AND(MONTH($N86) &lt;= 1, MONTH($O86) &gt;= 1), IF($S86 &lt;&gt; "", $H86/$S86, ""), ""),"")</f>
        <v/>
      </c>
      <c r="U86" s="10" t="str">
        <f>IF(Overall!$A88&lt;&gt;"",IF(AND(MONTH($N86) &lt;= 2, MONTH($O86) &gt;= 2), IF($S86 &lt;&gt; "", $H86/$S86, ""), ""),"")</f>
        <v/>
      </c>
      <c r="V86" s="10" t="str">
        <f>IF(Overall!$A88&lt;&gt;"",IF(AND(MONTH($N86) &lt;= 3, MONTH($O86) &gt;= 3), IF($S86 &lt;&gt; "", $H86/$S86, ""), ""),"")</f>
        <v/>
      </c>
      <c r="W86" s="10" t="str">
        <f>IF(Overall!$A88&lt;&gt;"",IF(AND(MONTH($N86) &lt;= 4, MONTH($O86) &gt;= 4), IF($S86 &lt;&gt; "", $H86/$S86, ""), ""),"")</f>
        <v/>
      </c>
      <c r="X86" s="10">
        <f>IF(Overall!$A88&lt;&gt;"",IF(AND(MONTH($N86) &lt;= 5, MONTH($O86) &gt;= 5), IF($S86 &lt;&gt; "", $H86/$S86, ""), ""),"")</f>
        <v>80000</v>
      </c>
      <c r="Y86" s="10">
        <f>IF(Overall!$A88&lt;&gt;"",IF(AND(MONTH($N86) &lt;= 6, MONTH($O86) &gt;= 6), IF($S86 &lt;&gt; "", $H86/$S86, ""), ""),"")</f>
        <v>80000</v>
      </c>
      <c r="Z86" s="10">
        <f>IF(Overall!$A88&lt;&gt;"",IF(AND(MONTH($N86) &lt;= 7, MONTH($O86) &gt;= 7 ), IF($S86 &lt;&gt; "", $H86/$S86, ""), ""),"")</f>
        <v>80000</v>
      </c>
      <c r="AA86" s="10">
        <f>IF(Overall!$A88&lt;&gt;"",IF(AND(MONTH($N86) &lt;= 8, MONTH($O86) &gt;= 8), IF($S86 &lt;&gt; "", $H86/$S86, ""), ""),"")</f>
        <v>80000</v>
      </c>
      <c r="AB86" s="10">
        <f>IF(Overall!$A88&lt;&gt;"",IF(AND(MONTH($N86) &lt;= 9, MONTH($O86) &gt;= 9), IF($S86 &lt;&gt; "", $H86/$S86, ""), ""),"")</f>
        <v>80000</v>
      </c>
      <c r="AC86" s="10">
        <f>IF(Overall!$A88&lt;&gt;"",IF(AND(MONTH($N86) &lt;= 10, MONTH($O86) &gt;= 10), IF($S86 &lt;&gt; "", $H86/$S86, ""), ""),"")</f>
        <v>80000</v>
      </c>
      <c r="AD86" s="10">
        <f>IF(Overall!$A88&lt;&gt;"",IF(AND(MONTH($N86) &lt;= 11, MONTH($O86) &gt;= 11), IF($S86 &lt;&gt; "", $H86/$S86, ""), ""),"")</f>
        <v>80000</v>
      </c>
      <c r="AE86" s="10">
        <f>IF(Overall!$A88&lt;&gt;"",IF(AND(MONTH($N86) &lt;= 12, MONTH($O86) &gt;= 12), IF($S86 &lt;&gt; "", $H86/$S86, ""), ""),"")</f>
        <v>80000</v>
      </c>
      <c r="AG86" s="10" t="str">
        <f ca="1">IFERROR(IF(AND(NOW()&lt;= EOMONTH(DATE(YEAR($O86),1, 1), 0), Overall!$A88&lt;&gt;"", MONTH($N86) &lt;= 1, MONTH($O86) &gt;= 1), IF($S86 &lt;&gt; "", $H86/$S86, ""), ""), "")</f>
        <v/>
      </c>
      <c r="AH86" s="10" t="str">
        <f ca="1">IFERROR(IF(AND(NOW()&lt;= EOMONTH(DATE(YEAR($O86),2, 1), 0), Overall!$A88&lt;&gt;"", MONTH($N86) &lt;= 2, MONTH($O86) &gt;= 2), IF($S86 &lt;&gt; "", $H86/$S86, ""), ""), "")</f>
        <v/>
      </c>
      <c r="AI86" s="10" t="str">
        <f ca="1">IFERROR(IF(AND(NOW()&lt;= EOMONTH(DATE(YEAR($O86),3, 1), 0), Overall!$A88&lt;&gt;"", MONTH($N86) &lt;= 3, MONTH($O86) &gt;= 3), IF($S86 &lt;&gt; "", $H86/$S86, ""), ""), "")</f>
        <v/>
      </c>
      <c r="AJ86" s="10" t="str">
        <f ca="1">IFERROR(IF(AND(NOW()&lt;= EOMONTH(DATE(YEAR($O86),4, 1), 0), Overall!$A88&lt;&gt;"", MONTH($N86) &lt;= 4, MONTH($O86) &gt;= 4), IF($S86 &lt;&gt; "", $H86/$S86, ""), ""), "")</f>
        <v/>
      </c>
      <c r="AK86" s="10" t="str">
        <f ca="1">IFERROR(IF(AND(NOW()&lt;= EOMONTH(DATE(YEAR($O86),5, 1), 0), Overall!$A88&lt;&gt;"", MONTH($N86) &lt;= 5, MONTH($O86) &gt;= 5), IF($S86 &lt;&gt; "", $H86/$S86, ""), ""), "")</f>
        <v/>
      </c>
      <c r="AL86" s="10" t="str">
        <f ca="1">IFERROR(IF(AND(NOW()&lt;= EOMONTH(DATE(YEAR($O86),6, 1), 0), Overall!$A88&lt;&gt;"", MONTH($N86) &lt;= 6, MONTH($O86) &gt;= 6), IF($S86 &lt;&gt; "", $H86/$S86, ""), ""), "")</f>
        <v/>
      </c>
      <c r="AM86" s="10" t="str">
        <f ca="1">IFERROR(IF(AND(NOW()&lt;= EOMONTH(DATE(YEAR($O86),7, 1), 0), Overall!$A88&lt;&gt;"", MONTH($N86) &lt;= 7, MONTH($O86) &gt;= 7), IF($S86 &lt;&gt; "", $H86/$S86, ""), ""), "")</f>
        <v/>
      </c>
      <c r="AN86" s="10" t="str">
        <f ca="1">IFERROR(IF(AND(NOW()&lt;= EOMONTH(DATE(YEAR($O86),8, 1), 0), Overall!$A88&lt;&gt;"", MONTH($N86) &lt;= 8, MONTH($O86) &gt;= 8), IF($S86 &lt;&gt; "", $H86/$S86, ""), ""), "")</f>
        <v/>
      </c>
      <c r="AO86" s="10" t="str">
        <f ca="1">IFERROR(IF(AND(NOW()&lt;= EOMONTH(DATE(YEAR($O86),9, 1), 0), Overall!$A88&lt;&gt;"", MONTH($N86) &lt;= 9, MONTH($O86) &gt;= 9), IF($S86 &lt;&gt; "", $H86/$S86, ""), ""), "")</f>
        <v/>
      </c>
      <c r="AP86" s="10" t="str">
        <f ca="1">IFERROR(IF(AND(NOW()&lt;= EOMONTH(DATE(YEAR($O86),10, 1), 0), Overall!$A88&lt;&gt;"", MONTH($N86) &lt;= 10, MONTH($O86) &gt;= 10), IF($S86 &lt;&gt; "", $H86/$S86, ""), ""), "")</f>
        <v/>
      </c>
      <c r="AQ86" s="10" t="str">
        <f ca="1">IFERROR(IF(AND(NOW()&lt;= EOMONTH(DATE(YEAR($O86),11, 1), 0), Overall!$A88&lt;&gt;"", MONTH($N86) &lt;=11, MONTH($O86) &gt;= 11), IF($S86 &lt;&gt; "", $H86/$S86, ""), ""), "")</f>
        <v/>
      </c>
      <c r="AR86" s="10" t="str">
        <f ca="1">IFERROR(IF(AND(NOW()&lt;= EOMONTH(DATE(YEAR($O86),12, 1), 0), Overall!$A88&lt;&gt;"", MONTH($N86) &lt;= 12, MONTH($O86) &gt;= 12), IF($S86 &lt;&gt; "", $H86/$S86,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 t="str">
        <f>IF(Overall!S89&lt;&gt;"",_xlfn.VALUETOTEXT(Overall!S89),"")</f>
        <v>May-Dec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IF(Overall!$A89&lt;&gt;"",IF(AND(MONTH($N87) &lt;= 1, MONTH($O87) &gt;= 1), IF($S87 &lt;&gt; "", $H87/$S87, ""), ""),"")</f>
        <v/>
      </c>
      <c r="U87" s="10" t="str">
        <f>IF(Overall!$A89&lt;&gt;"",IF(AND(MONTH($N87) &lt;= 2, MONTH($O87) &gt;= 2), IF($S87 &lt;&gt; "", $H87/$S87, ""), ""),"")</f>
        <v/>
      </c>
      <c r="V87" s="10" t="str">
        <f>IF(Overall!$A89&lt;&gt;"",IF(AND(MONTH($N87) &lt;= 3, MONTH($O87) &gt;= 3), IF($S87 &lt;&gt; "", $H87/$S87, ""), ""),"")</f>
        <v/>
      </c>
      <c r="W87" s="10" t="str">
        <f>IF(Overall!$A89&lt;&gt;"",IF(AND(MONTH($N87) &lt;= 4, MONTH($O87) &gt;= 4), IF($S87 &lt;&gt; "", $H87/$S87, ""), ""),"")</f>
        <v/>
      </c>
      <c r="X87" s="10">
        <f>IF(Overall!$A89&lt;&gt;"",IF(AND(MONTH($N87) &lt;= 5, MONTH($O87) &gt;= 5), IF($S87 &lt;&gt; "", $H87/$S87, ""), ""),"")</f>
        <v>100000</v>
      </c>
      <c r="Y87" s="10">
        <f>IF(Overall!$A89&lt;&gt;"",IF(AND(MONTH($N87) &lt;= 6, MONTH($O87) &gt;= 6), IF($S87 &lt;&gt; "", $H87/$S87, ""), ""),"")</f>
        <v>100000</v>
      </c>
      <c r="Z87" s="10">
        <f>IF(Overall!$A89&lt;&gt;"",IF(AND(MONTH($N87) &lt;= 7, MONTH($O87) &gt;= 7 ), IF($S87 &lt;&gt; "", $H87/$S87, ""), ""),"")</f>
        <v>100000</v>
      </c>
      <c r="AA87" s="10">
        <f>IF(Overall!$A89&lt;&gt;"",IF(AND(MONTH($N87) &lt;= 8, MONTH($O87) &gt;= 8), IF($S87 &lt;&gt; "", $H87/$S87, ""), ""),"")</f>
        <v>100000</v>
      </c>
      <c r="AB87" s="10">
        <f>IF(Overall!$A89&lt;&gt;"",IF(AND(MONTH($N87) &lt;= 9, MONTH($O87) &gt;= 9), IF($S87 &lt;&gt; "", $H87/$S87, ""), ""),"")</f>
        <v>100000</v>
      </c>
      <c r="AC87" s="10">
        <f>IF(Overall!$A89&lt;&gt;"",IF(AND(MONTH($N87) &lt;= 10, MONTH($O87) &gt;= 10), IF($S87 &lt;&gt; "", $H87/$S87, ""), ""),"")</f>
        <v>100000</v>
      </c>
      <c r="AD87" s="10">
        <f>IF(Overall!$A89&lt;&gt;"",IF(AND(MONTH($N87) &lt;= 11, MONTH($O87) &gt;= 11), IF($S87 &lt;&gt; "", $H87/$S87, ""), ""),"")</f>
        <v>100000</v>
      </c>
      <c r="AE87" s="10">
        <f>IF(Overall!$A89&lt;&gt;"",IF(AND(MONTH($N87) &lt;= 12, MONTH($O87) &gt;= 12), IF($S87 &lt;&gt; "", $H87/$S87, ""), ""),"")</f>
        <v>100000</v>
      </c>
      <c r="AG87" s="10" t="str">
        <f ca="1">IFERROR(IF(AND(NOW()&lt;= EOMONTH(DATE(YEAR($O87),1, 1), 0), Overall!$A89&lt;&gt;"", MONTH($N87) &lt;= 1, MONTH($O87) &gt;= 1), IF($S87 &lt;&gt; "", $H87/$S87, ""), ""), "")</f>
        <v/>
      </c>
      <c r="AH87" s="10" t="str">
        <f ca="1">IFERROR(IF(AND(NOW()&lt;= EOMONTH(DATE(YEAR($O87),2, 1), 0), Overall!$A89&lt;&gt;"", MONTH($N87) &lt;= 2, MONTH($O87) &gt;= 2), IF($S87 &lt;&gt; "", $H87/$S87, ""), ""), "")</f>
        <v/>
      </c>
      <c r="AI87" s="10" t="str">
        <f ca="1">IFERROR(IF(AND(NOW()&lt;= EOMONTH(DATE(YEAR($O87),3, 1), 0), Overall!$A89&lt;&gt;"", MONTH($N87) &lt;= 3, MONTH($O87) &gt;= 3), IF($S87 &lt;&gt; "", $H87/$S87, ""), ""), "")</f>
        <v/>
      </c>
      <c r="AJ87" s="10" t="str">
        <f ca="1">IFERROR(IF(AND(NOW()&lt;= EOMONTH(DATE(YEAR($O87),4, 1), 0), Overall!$A89&lt;&gt;"", MONTH($N87) &lt;= 4, MONTH($O87) &gt;= 4), IF($S87 &lt;&gt; "", $H87/$S87, ""), ""), "")</f>
        <v/>
      </c>
      <c r="AK87" s="10" t="str">
        <f ca="1">IFERROR(IF(AND(NOW()&lt;= EOMONTH(DATE(YEAR($O87),5, 1), 0), Overall!$A89&lt;&gt;"", MONTH($N87) &lt;= 5, MONTH($O87) &gt;= 5), IF($S87 &lt;&gt; "", $H87/$S87, ""), ""), "")</f>
        <v/>
      </c>
      <c r="AL87" s="10" t="str">
        <f ca="1">IFERROR(IF(AND(NOW()&lt;= EOMONTH(DATE(YEAR($O87),6, 1), 0), Overall!$A89&lt;&gt;"", MONTH($N87) &lt;= 6, MONTH($O87) &gt;= 6), IF($S87 &lt;&gt; "", $H87/$S87, ""), ""), "")</f>
        <v/>
      </c>
      <c r="AM87" s="10" t="str">
        <f ca="1">IFERROR(IF(AND(NOW()&lt;= EOMONTH(DATE(YEAR($O87),7, 1), 0), Overall!$A89&lt;&gt;"", MONTH($N87) &lt;= 7, MONTH($O87) &gt;= 7), IF($S87 &lt;&gt; "", $H87/$S87, ""), ""), "")</f>
        <v/>
      </c>
      <c r="AN87" s="10" t="str">
        <f ca="1">IFERROR(IF(AND(NOW()&lt;= EOMONTH(DATE(YEAR($O87),8, 1), 0), Overall!$A89&lt;&gt;"", MONTH($N87) &lt;= 8, MONTH($O87) &gt;= 8), IF($S87 &lt;&gt; "", $H87/$S87, ""), ""), "")</f>
        <v/>
      </c>
      <c r="AO87" s="10" t="str">
        <f ca="1">IFERROR(IF(AND(NOW()&lt;= EOMONTH(DATE(YEAR($O87),9, 1), 0), Overall!$A89&lt;&gt;"", MONTH($N87) &lt;= 9, MONTH($O87) &gt;= 9), IF($S87 &lt;&gt; "", $H87/$S87, ""), ""), "")</f>
        <v/>
      </c>
      <c r="AP87" s="10" t="str">
        <f ca="1">IFERROR(IF(AND(NOW()&lt;= EOMONTH(DATE(YEAR($O87),10, 1), 0), Overall!$A89&lt;&gt;"", MONTH($N87) &lt;= 10, MONTH($O87) &gt;= 10), IF($S87 &lt;&gt; "", $H87/$S87, ""), ""), "")</f>
        <v/>
      </c>
      <c r="AQ87" s="10" t="str">
        <f ca="1">IFERROR(IF(AND(NOW()&lt;= EOMONTH(DATE(YEAR($O87),11, 1), 0), Overall!$A89&lt;&gt;"", MONTH($N87) &lt;=11, MONTH($O87) &gt;= 11), IF($S87 &lt;&gt; "", $H87/$S87, ""), ""), "")</f>
        <v/>
      </c>
      <c r="AR87" s="10" t="str">
        <f ca="1">IFERROR(IF(AND(NOW()&lt;= EOMONTH(DATE(YEAR($O87),12, 1), 0), Overall!$A89&lt;&gt;"", MONTH($N87) &lt;= 12, MONTH($O87) &gt;= 12), IF($S87 &lt;&gt; "", $H87/$S87,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 t="str">
        <f>IF(Overall!S90&lt;&gt;"",_xlfn.VALUETOTEXT(Overall!S90),"")</f>
        <v>May-Dec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IF(Overall!$A90&lt;&gt;"",IF(AND(MONTH($N88) &lt;= 1, MONTH($O88) &gt;= 1), IF($S88 &lt;&gt; "", $H88/$S88, ""), ""),"")</f>
        <v/>
      </c>
      <c r="U88" s="10" t="str">
        <f>IF(Overall!$A90&lt;&gt;"",IF(AND(MONTH($N88) &lt;= 2, MONTH($O88) &gt;= 2), IF($S88 &lt;&gt; "", $H88/$S88, ""), ""),"")</f>
        <v/>
      </c>
      <c r="V88" s="10" t="str">
        <f>IF(Overall!$A90&lt;&gt;"",IF(AND(MONTH($N88) &lt;= 3, MONTH($O88) &gt;= 3), IF($S88 &lt;&gt; "", $H88/$S88, ""), ""),"")</f>
        <v/>
      </c>
      <c r="W88" s="10" t="str">
        <f>IF(Overall!$A90&lt;&gt;"",IF(AND(MONTH($N88) &lt;= 4, MONTH($O88) &gt;= 4), IF($S88 &lt;&gt; "", $H88/$S88, ""), ""),"")</f>
        <v/>
      </c>
      <c r="X88" s="10">
        <f>IF(Overall!$A90&lt;&gt;"",IF(AND(MONTH($N88) &lt;= 5, MONTH($O88) &gt;= 5), IF($S88 &lt;&gt; "", $H88/$S88, ""), ""),"")</f>
        <v>200000</v>
      </c>
      <c r="Y88" s="10">
        <f>IF(Overall!$A90&lt;&gt;"",IF(AND(MONTH($N88) &lt;= 6, MONTH($O88) &gt;= 6), IF($S88 &lt;&gt; "", $H88/$S88, ""), ""),"")</f>
        <v>200000</v>
      </c>
      <c r="Z88" s="10">
        <f>IF(Overall!$A90&lt;&gt;"",IF(AND(MONTH($N88) &lt;= 7, MONTH($O88) &gt;= 7 ), IF($S88 &lt;&gt; "", $H88/$S88, ""), ""),"")</f>
        <v>200000</v>
      </c>
      <c r="AA88" s="10">
        <f>IF(Overall!$A90&lt;&gt;"",IF(AND(MONTH($N88) &lt;= 8, MONTH($O88) &gt;= 8), IF($S88 &lt;&gt; "", $H88/$S88, ""), ""),"")</f>
        <v>200000</v>
      </c>
      <c r="AB88" s="10">
        <f>IF(Overall!$A90&lt;&gt;"",IF(AND(MONTH($N88) &lt;= 9, MONTH($O88) &gt;= 9), IF($S88 &lt;&gt; "", $H88/$S88, ""), ""),"")</f>
        <v>200000</v>
      </c>
      <c r="AC88" s="10">
        <f>IF(Overall!$A90&lt;&gt;"",IF(AND(MONTH($N88) &lt;= 10, MONTH($O88) &gt;= 10), IF($S88 &lt;&gt; "", $H88/$S88, ""), ""),"")</f>
        <v>200000</v>
      </c>
      <c r="AD88" s="10">
        <f>IF(Overall!$A90&lt;&gt;"",IF(AND(MONTH($N88) &lt;= 11, MONTH($O88) &gt;= 11), IF($S88 &lt;&gt; "", $H88/$S88, ""), ""),"")</f>
        <v>200000</v>
      </c>
      <c r="AE88" s="10">
        <f>IF(Overall!$A90&lt;&gt;"",IF(AND(MONTH($N88) &lt;= 12, MONTH($O88) &gt;= 12), IF($S88 &lt;&gt; "", $H88/$S88, ""), ""),"")</f>
        <v>200000</v>
      </c>
      <c r="AG88" s="10" t="str">
        <f ca="1">IFERROR(IF(AND(NOW()&lt;= EOMONTH(DATE(YEAR($O88),1, 1), 0), Overall!$A90&lt;&gt;"", MONTH($N88) &lt;= 1, MONTH($O88) &gt;= 1), IF($S88 &lt;&gt; "", $H88/$S88, ""), ""), "")</f>
        <v/>
      </c>
      <c r="AH88" s="10" t="str">
        <f ca="1">IFERROR(IF(AND(NOW()&lt;= EOMONTH(DATE(YEAR($O88),2, 1), 0), Overall!$A90&lt;&gt;"", MONTH($N88) &lt;= 2, MONTH($O88) &gt;= 2), IF($S88 &lt;&gt; "", $H88/$S88, ""), ""), "")</f>
        <v/>
      </c>
      <c r="AI88" s="10" t="str">
        <f ca="1">IFERROR(IF(AND(NOW()&lt;= EOMONTH(DATE(YEAR($O88),3, 1), 0), Overall!$A90&lt;&gt;"", MONTH($N88) &lt;= 3, MONTH($O88) &gt;= 3), IF($S88 &lt;&gt; "", $H88/$S88, ""), ""), "")</f>
        <v/>
      </c>
      <c r="AJ88" s="10" t="str">
        <f ca="1">IFERROR(IF(AND(NOW()&lt;= EOMONTH(DATE(YEAR($O88),4, 1), 0), Overall!$A90&lt;&gt;"", MONTH($N88) &lt;= 4, MONTH($O88) &gt;= 4), IF($S88 &lt;&gt; "", $H88/$S88, ""), ""), "")</f>
        <v/>
      </c>
      <c r="AK88" s="10" t="str">
        <f ca="1">IFERROR(IF(AND(NOW()&lt;= EOMONTH(DATE(YEAR($O88),5, 1), 0), Overall!$A90&lt;&gt;"", MONTH($N88) &lt;= 5, MONTH($O88) &gt;= 5), IF($S88 &lt;&gt; "", $H88/$S88, ""), ""), "")</f>
        <v/>
      </c>
      <c r="AL88" s="10" t="str">
        <f ca="1">IFERROR(IF(AND(NOW()&lt;= EOMONTH(DATE(YEAR($O88),6, 1), 0), Overall!$A90&lt;&gt;"", MONTH($N88) &lt;= 6, MONTH($O88) &gt;= 6), IF($S88 &lt;&gt; "", $H88/$S88, ""), ""), "")</f>
        <v/>
      </c>
      <c r="AM88" s="10" t="str">
        <f ca="1">IFERROR(IF(AND(NOW()&lt;= EOMONTH(DATE(YEAR($O88),7, 1), 0), Overall!$A90&lt;&gt;"", MONTH($N88) &lt;= 7, MONTH($O88) &gt;= 7), IF($S88 &lt;&gt; "", $H88/$S88, ""), ""), "")</f>
        <v/>
      </c>
      <c r="AN88" s="10" t="str">
        <f ca="1">IFERROR(IF(AND(NOW()&lt;= EOMONTH(DATE(YEAR($O88),8, 1), 0), Overall!$A90&lt;&gt;"", MONTH($N88) &lt;= 8, MONTH($O88) &gt;= 8), IF($S88 &lt;&gt; "", $H88/$S88, ""), ""), "")</f>
        <v/>
      </c>
      <c r="AO88" s="10" t="str">
        <f ca="1">IFERROR(IF(AND(NOW()&lt;= EOMONTH(DATE(YEAR($O88),9, 1), 0), Overall!$A90&lt;&gt;"", MONTH($N88) &lt;= 9, MONTH($O88) &gt;= 9), IF($S88 &lt;&gt; "", $H88/$S88, ""), ""), "")</f>
        <v/>
      </c>
      <c r="AP88" s="10" t="str">
        <f ca="1">IFERROR(IF(AND(NOW()&lt;= EOMONTH(DATE(YEAR($O88),10, 1), 0), Overall!$A90&lt;&gt;"", MONTH($N88) &lt;= 10, MONTH($O88) &gt;= 10), IF($S88 &lt;&gt; "", $H88/$S88, ""), ""), "")</f>
        <v/>
      </c>
      <c r="AQ88" s="10" t="str">
        <f ca="1">IFERROR(IF(AND(NOW()&lt;= EOMONTH(DATE(YEAR($O88),11, 1), 0), Overall!$A90&lt;&gt;"", MONTH($N88) &lt;=11, MONTH($O88) &gt;= 11), IF($S88 &lt;&gt; "", $H88/$S88, ""), ""), "")</f>
        <v/>
      </c>
      <c r="AR88" s="10" t="str">
        <f ca="1">IFERROR(IF(AND(NOW()&lt;= EOMONTH(DATE(YEAR($O88),12, 1), 0), Overall!$A90&lt;&gt;"", MONTH($N88) &lt;= 12, MONTH($O88) &gt;= 12), IF($S88 &lt;&gt; "", $H88/$S88,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 t="str">
        <f>IF(Overall!S91&lt;&gt;"",_xlfn.VALUETOTEXT(Overall!S91),"")</f>
        <v>May-Dec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IF(Overall!$A91&lt;&gt;"",IF(AND(MONTH($N89) &lt;= 1, MONTH($O89) &gt;= 1), IF($S89 &lt;&gt; "", $H89/$S89, ""), ""),"")</f>
        <v/>
      </c>
      <c r="U89" s="10" t="str">
        <f>IF(Overall!$A91&lt;&gt;"",IF(AND(MONTH($N89) &lt;= 2, MONTH($O89) &gt;= 2), IF($S89 &lt;&gt; "", $H89/$S89, ""), ""),"")</f>
        <v/>
      </c>
      <c r="V89" s="10" t="str">
        <f>IF(Overall!$A91&lt;&gt;"",IF(AND(MONTH($N89) &lt;= 3, MONTH($O89) &gt;= 3), IF($S89 &lt;&gt; "", $H89/$S89, ""), ""),"")</f>
        <v/>
      </c>
      <c r="W89" s="10" t="str">
        <f>IF(Overall!$A91&lt;&gt;"",IF(AND(MONTH($N89) &lt;= 4, MONTH($O89) &gt;= 4), IF($S89 &lt;&gt; "", $H89/$S89, ""), ""),"")</f>
        <v/>
      </c>
      <c r="X89" s="10">
        <f>IF(Overall!$A91&lt;&gt;"",IF(AND(MONTH($N89) &lt;= 5, MONTH($O89) &gt;= 5), IF($S89 &lt;&gt; "", $H89/$S89, ""), ""),"")</f>
        <v>200000</v>
      </c>
      <c r="Y89" s="10">
        <f>IF(Overall!$A91&lt;&gt;"",IF(AND(MONTH($N89) &lt;= 6, MONTH($O89) &gt;= 6), IF($S89 &lt;&gt; "", $H89/$S89, ""), ""),"")</f>
        <v>200000</v>
      </c>
      <c r="Z89" s="10">
        <f>IF(Overall!$A91&lt;&gt;"",IF(AND(MONTH($N89) &lt;= 7, MONTH($O89) &gt;= 7 ), IF($S89 &lt;&gt; "", $H89/$S89, ""), ""),"")</f>
        <v>200000</v>
      </c>
      <c r="AA89" s="10">
        <f>IF(Overall!$A91&lt;&gt;"",IF(AND(MONTH($N89) &lt;= 8, MONTH($O89) &gt;= 8), IF($S89 &lt;&gt; "", $H89/$S89, ""), ""),"")</f>
        <v>200000</v>
      </c>
      <c r="AB89" s="10">
        <f>IF(Overall!$A91&lt;&gt;"",IF(AND(MONTH($N89) &lt;= 9, MONTH($O89) &gt;= 9), IF($S89 &lt;&gt; "", $H89/$S89, ""), ""),"")</f>
        <v>200000</v>
      </c>
      <c r="AC89" s="10">
        <f>IF(Overall!$A91&lt;&gt;"",IF(AND(MONTH($N89) &lt;= 10, MONTH($O89) &gt;= 10), IF($S89 &lt;&gt; "", $H89/$S89, ""), ""),"")</f>
        <v>200000</v>
      </c>
      <c r="AD89" s="10">
        <f>IF(Overall!$A91&lt;&gt;"",IF(AND(MONTH($N89) &lt;= 11, MONTH($O89) &gt;= 11), IF($S89 &lt;&gt; "", $H89/$S89, ""), ""),"")</f>
        <v>200000</v>
      </c>
      <c r="AE89" s="10">
        <f>IF(Overall!$A91&lt;&gt;"",IF(AND(MONTH($N89) &lt;= 12, MONTH($O89) &gt;= 12), IF($S89 &lt;&gt; "", $H89/$S89, ""), ""),"")</f>
        <v>200000</v>
      </c>
      <c r="AG89" s="10" t="str">
        <f ca="1">IFERROR(IF(AND(NOW()&lt;= EOMONTH(DATE(YEAR($O89),1, 1), 0), Overall!$A91&lt;&gt;"", MONTH($N89) &lt;= 1, MONTH($O89) &gt;= 1), IF($S89 &lt;&gt; "", $H89/$S89, ""), ""), "")</f>
        <v/>
      </c>
      <c r="AH89" s="10" t="str">
        <f ca="1">IFERROR(IF(AND(NOW()&lt;= EOMONTH(DATE(YEAR($O89),2, 1), 0), Overall!$A91&lt;&gt;"", MONTH($N89) &lt;= 2, MONTH($O89) &gt;= 2), IF($S89 &lt;&gt; "", $H89/$S89, ""), ""), "")</f>
        <v/>
      </c>
      <c r="AI89" s="10" t="str">
        <f ca="1">IFERROR(IF(AND(NOW()&lt;= EOMONTH(DATE(YEAR($O89),3, 1), 0), Overall!$A91&lt;&gt;"", MONTH($N89) &lt;= 3, MONTH($O89) &gt;= 3), IF($S89 &lt;&gt; "", $H89/$S89, ""), ""), "")</f>
        <v/>
      </c>
      <c r="AJ89" s="10" t="str">
        <f ca="1">IFERROR(IF(AND(NOW()&lt;= EOMONTH(DATE(YEAR($O89),4, 1), 0), Overall!$A91&lt;&gt;"", MONTH($N89) &lt;= 4, MONTH($O89) &gt;= 4), IF($S89 &lt;&gt; "", $H89/$S89, ""), ""), "")</f>
        <v/>
      </c>
      <c r="AK89" s="10" t="str">
        <f ca="1">IFERROR(IF(AND(NOW()&lt;= EOMONTH(DATE(YEAR($O89),5, 1), 0), Overall!$A91&lt;&gt;"", MONTH($N89) &lt;= 5, MONTH($O89) &gt;= 5), IF($S89 &lt;&gt; "", $H89/$S89, ""), ""), "")</f>
        <v/>
      </c>
      <c r="AL89" s="10" t="str">
        <f ca="1">IFERROR(IF(AND(NOW()&lt;= EOMONTH(DATE(YEAR($O89),6, 1), 0), Overall!$A91&lt;&gt;"", MONTH($N89) &lt;= 6, MONTH($O89) &gt;= 6), IF($S89 &lt;&gt; "", $H89/$S89, ""), ""), "")</f>
        <v/>
      </c>
      <c r="AM89" s="10" t="str">
        <f ca="1">IFERROR(IF(AND(NOW()&lt;= EOMONTH(DATE(YEAR($O89),7, 1), 0), Overall!$A91&lt;&gt;"", MONTH($N89) &lt;= 7, MONTH($O89) &gt;= 7), IF($S89 &lt;&gt; "", $H89/$S89, ""), ""), "")</f>
        <v/>
      </c>
      <c r="AN89" s="10" t="str">
        <f ca="1">IFERROR(IF(AND(NOW()&lt;= EOMONTH(DATE(YEAR($O89),8, 1), 0), Overall!$A91&lt;&gt;"", MONTH($N89) &lt;= 8, MONTH($O89) &gt;= 8), IF($S89 &lt;&gt; "", $H89/$S89, ""), ""), "")</f>
        <v/>
      </c>
      <c r="AO89" s="10" t="str">
        <f ca="1">IFERROR(IF(AND(NOW()&lt;= EOMONTH(DATE(YEAR($O89),9, 1), 0), Overall!$A91&lt;&gt;"", MONTH($N89) &lt;= 9, MONTH($O89) &gt;= 9), IF($S89 &lt;&gt; "", $H89/$S89, ""), ""), "")</f>
        <v/>
      </c>
      <c r="AP89" s="10" t="str">
        <f ca="1">IFERROR(IF(AND(NOW()&lt;= EOMONTH(DATE(YEAR($O89),10, 1), 0), Overall!$A91&lt;&gt;"", MONTH($N89) &lt;= 10, MONTH($O89) &gt;= 10), IF($S89 &lt;&gt; "", $H89/$S89, ""), ""), "")</f>
        <v/>
      </c>
      <c r="AQ89" s="10" t="str">
        <f ca="1">IFERROR(IF(AND(NOW()&lt;= EOMONTH(DATE(YEAR($O89),11, 1), 0), Overall!$A91&lt;&gt;"", MONTH($N89) &lt;=11, MONTH($O89) &gt;= 11), IF($S89 &lt;&gt; "", $H89/$S89, ""), ""), "")</f>
        <v/>
      </c>
      <c r="AR89" s="10" t="str">
        <f ca="1">IFERROR(IF(AND(NOW()&lt;= EOMONTH(DATE(YEAR($O89),12, 1), 0), Overall!$A91&lt;&gt;"", MONTH($N89) &lt;= 12, MONTH($O89) &gt;= 12), IF($S89 &lt;&gt; "", $H89/$S89,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 t="str">
        <f>IF(Overall!S92&lt;&gt;"",_xlfn.VALUETOTEXT(Overall!S92),"")</f>
        <v>May-Dec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IF(Overall!$A92&lt;&gt;"",IF(AND(MONTH($N90) &lt;= 1, MONTH($O90) &gt;= 1), IF($S90 &lt;&gt; "", $H90/$S90, ""), ""),"")</f>
        <v/>
      </c>
      <c r="U90" s="10" t="str">
        <f>IF(Overall!$A92&lt;&gt;"",IF(AND(MONTH($N90) &lt;= 2, MONTH($O90) &gt;= 2), IF($S90 &lt;&gt; "", $H90/$S90, ""), ""),"")</f>
        <v/>
      </c>
      <c r="V90" s="10" t="str">
        <f>IF(Overall!$A92&lt;&gt;"",IF(AND(MONTH($N90) &lt;= 3, MONTH($O90) &gt;= 3), IF($S90 &lt;&gt; "", $H90/$S90, ""), ""),"")</f>
        <v/>
      </c>
      <c r="W90" s="10" t="str">
        <f>IF(Overall!$A92&lt;&gt;"",IF(AND(MONTH($N90) &lt;= 4, MONTH($O90) &gt;= 4), IF($S90 &lt;&gt; "", $H90/$S90, ""), ""),"")</f>
        <v/>
      </c>
      <c r="X90" s="10">
        <f>IF(Overall!$A92&lt;&gt;"",IF(AND(MONTH($N90) &lt;= 5, MONTH($O90) &gt;= 5), IF($S90 &lt;&gt; "", $H90/$S90, ""), ""),"")</f>
        <v>100000</v>
      </c>
      <c r="Y90" s="10">
        <f>IF(Overall!$A92&lt;&gt;"",IF(AND(MONTH($N90) &lt;= 6, MONTH($O90) &gt;= 6), IF($S90 &lt;&gt; "", $H90/$S90, ""), ""),"")</f>
        <v>100000</v>
      </c>
      <c r="Z90" s="10">
        <f>IF(Overall!$A92&lt;&gt;"",IF(AND(MONTH($N90) &lt;= 7, MONTH($O90) &gt;= 7 ), IF($S90 &lt;&gt; "", $H90/$S90, ""), ""),"")</f>
        <v>100000</v>
      </c>
      <c r="AA90" s="10">
        <f>IF(Overall!$A92&lt;&gt;"",IF(AND(MONTH($N90) &lt;= 8, MONTH($O90) &gt;= 8), IF($S90 &lt;&gt; "", $H90/$S90, ""), ""),"")</f>
        <v>100000</v>
      </c>
      <c r="AB90" s="10">
        <f>IF(Overall!$A92&lt;&gt;"",IF(AND(MONTH($N90) &lt;= 9, MONTH($O90) &gt;= 9), IF($S90 &lt;&gt; "", $H90/$S90, ""), ""),"")</f>
        <v>100000</v>
      </c>
      <c r="AC90" s="10">
        <f>IF(Overall!$A92&lt;&gt;"",IF(AND(MONTH($N90) &lt;= 10, MONTH($O90) &gt;= 10), IF($S90 &lt;&gt; "", $H90/$S90, ""), ""),"")</f>
        <v>100000</v>
      </c>
      <c r="AD90" s="10">
        <f>IF(Overall!$A92&lt;&gt;"",IF(AND(MONTH($N90) &lt;= 11, MONTH($O90) &gt;= 11), IF($S90 &lt;&gt; "", $H90/$S90, ""), ""),"")</f>
        <v>100000</v>
      </c>
      <c r="AE90" s="10">
        <f>IF(Overall!$A92&lt;&gt;"",IF(AND(MONTH($N90) &lt;= 12, MONTH($O90) &gt;= 12), IF($S90 &lt;&gt; "", $H90/$S90, ""), ""),"")</f>
        <v>100000</v>
      </c>
      <c r="AG90" s="10" t="str">
        <f ca="1">IFERROR(IF(AND(NOW()&lt;= EOMONTH(DATE(YEAR($O90),1, 1), 0), Overall!$A92&lt;&gt;"", MONTH($N90) &lt;= 1, MONTH($O90) &gt;= 1), IF($S90 &lt;&gt; "", $H90/$S90, ""), ""), "")</f>
        <v/>
      </c>
      <c r="AH90" s="10" t="str">
        <f ca="1">IFERROR(IF(AND(NOW()&lt;= EOMONTH(DATE(YEAR($O90),2, 1), 0), Overall!$A92&lt;&gt;"", MONTH($N90) &lt;= 2, MONTH($O90) &gt;= 2), IF($S90 &lt;&gt; "", $H90/$S90, ""), ""), "")</f>
        <v/>
      </c>
      <c r="AI90" s="10" t="str">
        <f ca="1">IFERROR(IF(AND(NOW()&lt;= EOMONTH(DATE(YEAR($O90),3, 1), 0), Overall!$A92&lt;&gt;"", MONTH($N90) &lt;= 3, MONTH($O90) &gt;= 3), IF($S90 &lt;&gt; "", $H90/$S90, ""), ""), "")</f>
        <v/>
      </c>
      <c r="AJ90" s="10" t="str">
        <f ca="1">IFERROR(IF(AND(NOW()&lt;= EOMONTH(DATE(YEAR($O90),4, 1), 0), Overall!$A92&lt;&gt;"", MONTH($N90) &lt;= 4, MONTH($O90) &gt;= 4), IF($S90 &lt;&gt; "", $H90/$S90, ""), ""), "")</f>
        <v/>
      </c>
      <c r="AK90" s="10" t="str">
        <f ca="1">IFERROR(IF(AND(NOW()&lt;= EOMONTH(DATE(YEAR($O90),5, 1), 0), Overall!$A92&lt;&gt;"", MONTH($N90) &lt;= 5, MONTH($O90) &gt;= 5), IF($S90 &lt;&gt; "", $H90/$S90, ""), ""), "")</f>
        <v/>
      </c>
      <c r="AL90" s="10" t="str">
        <f ca="1">IFERROR(IF(AND(NOW()&lt;= EOMONTH(DATE(YEAR($O90),6, 1), 0), Overall!$A92&lt;&gt;"", MONTH($N90) &lt;= 6, MONTH($O90) &gt;= 6), IF($S90 &lt;&gt; "", $H90/$S90, ""), ""), "")</f>
        <v/>
      </c>
      <c r="AM90" s="10" t="str">
        <f ca="1">IFERROR(IF(AND(NOW()&lt;= EOMONTH(DATE(YEAR($O90),7, 1), 0), Overall!$A92&lt;&gt;"", MONTH($N90) &lt;= 7, MONTH($O90) &gt;= 7), IF($S90 &lt;&gt; "", $H90/$S90, ""), ""), "")</f>
        <v/>
      </c>
      <c r="AN90" s="10" t="str">
        <f ca="1">IFERROR(IF(AND(NOW()&lt;= EOMONTH(DATE(YEAR($O90),8, 1), 0), Overall!$A92&lt;&gt;"", MONTH($N90) &lt;= 8, MONTH($O90) &gt;= 8), IF($S90 &lt;&gt; "", $H90/$S90, ""), ""), "")</f>
        <v/>
      </c>
      <c r="AO90" s="10" t="str">
        <f ca="1">IFERROR(IF(AND(NOW()&lt;= EOMONTH(DATE(YEAR($O90),9, 1), 0), Overall!$A92&lt;&gt;"", MONTH($N90) &lt;= 9, MONTH($O90) &gt;= 9), IF($S90 &lt;&gt; "", $H90/$S90, ""), ""), "")</f>
        <v/>
      </c>
      <c r="AP90" s="10" t="str">
        <f ca="1">IFERROR(IF(AND(NOW()&lt;= EOMONTH(DATE(YEAR($O90),10, 1), 0), Overall!$A92&lt;&gt;"", MONTH($N90) &lt;= 10, MONTH($O90) &gt;= 10), IF($S90 &lt;&gt; "", $H90/$S90, ""), ""), "")</f>
        <v/>
      </c>
      <c r="AQ90" s="10" t="str">
        <f ca="1">IFERROR(IF(AND(NOW()&lt;= EOMONTH(DATE(YEAR($O90),11, 1), 0), Overall!$A92&lt;&gt;"", MONTH($N90) &lt;=11, MONTH($O90) &gt;= 11), IF($S90 &lt;&gt; "", $H90/$S90, ""), ""), "")</f>
        <v/>
      </c>
      <c r="AR90" s="10" t="str">
        <f ca="1">IFERROR(IF(AND(NOW()&lt;= EOMONTH(DATE(YEAR($O90),12, 1), 0), Overall!$A92&lt;&gt;"", MONTH($N90) &lt;= 12, MONTH($O90) &gt;= 12), IF($S90 &lt;&gt; "", $H90/$S90,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 t="str">
        <f>IF(Overall!S93&lt;&gt;"",_xlfn.VALUETOTEXT(Overall!S93),"")</f>
        <v>May-Dec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IF(Overall!$A93&lt;&gt;"",IF(AND(MONTH($N91) &lt;= 1, MONTH($O91) &gt;= 1), IF($S91 &lt;&gt; "", $H91/$S91, ""), ""),"")</f>
        <v/>
      </c>
      <c r="U91" s="10" t="str">
        <f>IF(Overall!$A93&lt;&gt;"",IF(AND(MONTH($N91) &lt;= 2, MONTH($O91) &gt;= 2), IF($S91 &lt;&gt; "", $H91/$S91, ""), ""),"")</f>
        <v/>
      </c>
      <c r="V91" s="10" t="str">
        <f>IF(Overall!$A93&lt;&gt;"",IF(AND(MONTH($N91) &lt;= 3, MONTH($O91) &gt;= 3), IF($S91 &lt;&gt; "", $H91/$S91, ""), ""),"")</f>
        <v/>
      </c>
      <c r="W91" s="10" t="str">
        <f>IF(Overall!$A93&lt;&gt;"",IF(AND(MONTH($N91) &lt;= 4, MONTH($O91) &gt;= 4), IF($S91 &lt;&gt; "", $H91/$S91, ""), ""),"")</f>
        <v/>
      </c>
      <c r="X91" s="10">
        <f>IF(Overall!$A93&lt;&gt;"",IF(AND(MONTH($N91) &lt;= 5, MONTH($O91) &gt;= 5), IF($S91 &lt;&gt; "", $H91/$S91, ""), ""),"")</f>
        <v>200000</v>
      </c>
      <c r="Y91" s="10">
        <f>IF(Overall!$A93&lt;&gt;"",IF(AND(MONTH($N91) &lt;= 6, MONTH($O91) &gt;= 6), IF($S91 &lt;&gt; "", $H91/$S91, ""), ""),"")</f>
        <v>200000</v>
      </c>
      <c r="Z91" s="10">
        <f>IF(Overall!$A93&lt;&gt;"",IF(AND(MONTH($N91) &lt;= 7, MONTH($O91) &gt;= 7 ), IF($S91 &lt;&gt; "", $H91/$S91, ""), ""),"")</f>
        <v>200000</v>
      </c>
      <c r="AA91" s="10">
        <f>IF(Overall!$A93&lt;&gt;"",IF(AND(MONTH($N91) &lt;= 8, MONTH($O91) &gt;= 8), IF($S91 &lt;&gt; "", $H91/$S91, ""), ""),"")</f>
        <v>200000</v>
      </c>
      <c r="AB91" s="10">
        <f>IF(Overall!$A93&lt;&gt;"",IF(AND(MONTH($N91) &lt;= 9, MONTH($O91) &gt;= 9), IF($S91 &lt;&gt; "", $H91/$S91, ""), ""),"")</f>
        <v>200000</v>
      </c>
      <c r="AC91" s="10">
        <f>IF(Overall!$A93&lt;&gt;"",IF(AND(MONTH($N91) &lt;= 10, MONTH($O91) &gt;= 10), IF($S91 &lt;&gt; "", $H91/$S91, ""), ""),"")</f>
        <v>200000</v>
      </c>
      <c r="AD91" s="10">
        <f>IF(Overall!$A93&lt;&gt;"",IF(AND(MONTH($N91) &lt;= 11, MONTH($O91) &gt;= 11), IF($S91 &lt;&gt; "", $H91/$S91, ""), ""),"")</f>
        <v>200000</v>
      </c>
      <c r="AE91" s="10">
        <f>IF(Overall!$A93&lt;&gt;"",IF(AND(MONTH($N91) &lt;= 12, MONTH($O91) &gt;= 12), IF($S91 &lt;&gt; "", $H91/$S91, ""), ""),"")</f>
        <v>200000</v>
      </c>
      <c r="AG91" s="10" t="str">
        <f ca="1">IFERROR(IF(AND(NOW()&lt;= EOMONTH(DATE(YEAR($O91),1, 1), 0), Overall!$A93&lt;&gt;"", MONTH($N91) &lt;= 1, MONTH($O91) &gt;= 1), IF($S91 &lt;&gt; "", $H91/$S91, ""), ""), "")</f>
        <v/>
      </c>
      <c r="AH91" s="10" t="str">
        <f ca="1">IFERROR(IF(AND(NOW()&lt;= EOMONTH(DATE(YEAR($O91),2, 1), 0), Overall!$A93&lt;&gt;"", MONTH($N91) &lt;= 2, MONTH($O91) &gt;= 2), IF($S91 &lt;&gt; "", $H91/$S91, ""), ""), "")</f>
        <v/>
      </c>
      <c r="AI91" s="10" t="str">
        <f ca="1">IFERROR(IF(AND(NOW()&lt;= EOMONTH(DATE(YEAR($O91),3, 1), 0), Overall!$A93&lt;&gt;"", MONTH($N91) &lt;= 3, MONTH($O91) &gt;= 3), IF($S91 &lt;&gt; "", $H91/$S91, ""), ""), "")</f>
        <v/>
      </c>
      <c r="AJ91" s="10" t="str">
        <f ca="1">IFERROR(IF(AND(NOW()&lt;= EOMONTH(DATE(YEAR($O91),4, 1), 0), Overall!$A93&lt;&gt;"", MONTH($N91) &lt;= 4, MONTH($O91) &gt;= 4), IF($S91 &lt;&gt; "", $H91/$S91, ""), ""), "")</f>
        <v/>
      </c>
      <c r="AK91" s="10" t="str">
        <f ca="1">IFERROR(IF(AND(NOW()&lt;= EOMONTH(DATE(YEAR($O91),5, 1), 0), Overall!$A93&lt;&gt;"", MONTH($N91) &lt;= 5, MONTH($O91) &gt;= 5), IF($S91 &lt;&gt; "", $H91/$S91, ""), ""), "")</f>
        <v/>
      </c>
      <c r="AL91" s="10" t="str">
        <f ca="1">IFERROR(IF(AND(NOW()&lt;= EOMONTH(DATE(YEAR($O91),6, 1), 0), Overall!$A93&lt;&gt;"", MONTH($N91) &lt;= 6, MONTH($O91) &gt;= 6), IF($S91 &lt;&gt; "", $H91/$S91, ""), ""), "")</f>
        <v/>
      </c>
      <c r="AM91" s="10" t="str">
        <f ca="1">IFERROR(IF(AND(NOW()&lt;= EOMONTH(DATE(YEAR($O91),7, 1), 0), Overall!$A93&lt;&gt;"", MONTH($N91) &lt;= 7, MONTH($O91) &gt;= 7), IF($S91 &lt;&gt; "", $H91/$S91, ""), ""), "")</f>
        <v/>
      </c>
      <c r="AN91" s="10" t="str">
        <f ca="1">IFERROR(IF(AND(NOW()&lt;= EOMONTH(DATE(YEAR($O91),8, 1), 0), Overall!$A93&lt;&gt;"", MONTH($N91) &lt;= 8, MONTH($O91) &gt;= 8), IF($S91 &lt;&gt; "", $H91/$S91, ""), ""), "")</f>
        <v/>
      </c>
      <c r="AO91" s="10" t="str">
        <f ca="1">IFERROR(IF(AND(NOW()&lt;= EOMONTH(DATE(YEAR($O91),9, 1), 0), Overall!$A93&lt;&gt;"", MONTH($N91) &lt;= 9, MONTH($O91) &gt;= 9), IF($S91 &lt;&gt; "", $H91/$S91, ""), ""), "")</f>
        <v/>
      </c>
      <c r="AP91" s="10" t="str">
        <f ca="1">IFERROR(IF(AND(NOW()&lt;= EOMONTH(DATE(YEAR($O91),10, 1), 0), Overall!$A93&lt;&gt;"", MONTH($N91) &lt;= 10, MONTH($O91) &gt;= 10), IF($S91 &lt;&gt; "", $H91/$S91, ""), ""), "")</f>
        <v/>
      </c>
      <c r="AQ91" s="10" t="str">
        <f ca="1">IFERROR(IF(AND(NOW()&lt;= EOMONTH(DATE(YEAR($O91),11, 1), 0), Overall!$A93&lt;&gt;"", MONTH($N91) &lt;=11, MONTH($O91) &gt;= 11), IF($S91 &lt;&gt; "", $H91/$S91, ""), ""), "")</f>
        <v/>
      </c>
      <c r="AR91" s="10" t="str">
        <f ca="1">IFERROR(IF(AND(NOW()&lt;= EOMONTH(DATE(YEAR($O91),12, 1), 0), Overall!$A93&lt;&gt;"", MONTH($N91) &lt;= 12, MONTH($O91) &gt;= 12), IF($S91 &lt;&gt; "", $H91/$S91,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 t="str">
        <f>IF(Overall!S94&lt;&gt;"",_xlfn.VALUETOTEXT(Overall!S94),"")</f>
        <v>May-Dec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IF(Overall!$A94&lt;&gt;"",IF(AND(MONTH($N92) &lt;= 1, MONTH($O92) &gt;= 1), IF($S92 &lt;&gt; "", $H92/$S92, ""), ""),"")</f>
        <v/>
      </c>
      <c r="U92" s="10" t="str">
        <f>IF(Overall!$A94&lt;&gt;"",IF(AND(MONTH($N92) &lt;= 2, MONTH($O92) &gt;= 2), IF($S92 &lt;&gt; "", $H92/$S92, ""), ""),"")</f>
        <v/>
      </c>
      <c r="V92" s="10" t="str">
        <f>IF(Overall!$A94&lt;&gt;"",IF(AND(MONTH($N92) &lt;= 3, MONTH($O92) &gt;= 3), IF($S92 &lt;&gt; "", $H92/$S92, ""), ""),"")</f>
        <v/>
      </c>
      <c r="W92" s="10" t="str">
        <f>IF(Overall!$A94&lt;&gt;"",IF(AND(MONTH($N92) &lt;= 4, MONTH($O92) &gt;= 4), IF($S92 &lt;&gt; "", $H92/$S92, ""), ""),"")</f>
        <v/>
      </c>
      <c r="X92" s="10">
        <f>IF(Overall!$A94&lt;&gt;"",IF(AND(MONTH($N92) &lt;= 5, MONTH($O92) &gt;= 5), IF($S92 &lt;&gt; "", $H92/$S92, ""), ""),"")</f>
        <v>200000</v>
      </c>
      <c r="Y92" s="10">
        <f>IF(Overall!$A94&lt;&gt;"",IF(AND(MONTH($N92) &lt;= 6, MONTH($O92) &gt;= 6), IF($S92 &lt;&gt; "", $H92/$S92, ""), ""),"")</f>
        <v>200000</v>
      </c>
      <c r="Z92" s="10">
        <f>IF(Overall!$A94&lt;&gt;"",IF(AND(MONTH($N92) &lt;= 7, MONTH($O92) &gt;= 7 ), IF($S92 &lt;&gt; "", $H92/$S92, ""), ""),"")</f>
        <v>200000</v>
      </c>
      <c r="AA92" s="10">
        <f>IF(Overall!$A94&lt;&gt;"",IF(AND(MONTH($N92) &lt;= 8, MONTH($O92) &gt;= 8), IF($S92 &lt;&gt; "", $H92/$S92, ""), ""),"")</f>
        <v>200000</v>
      </c>
      <c r="AB92" s="10">
        <f>IF(Overall!$A94&lt;&gt;"",IF(AND(MONTH($N92) &lt;= 9, MONTH($O92) &gt;= 9), IF($S92 &lt;&gt; "", $H92/$S92, ""), ""),"")</f>
        <v>200000</v>
      </c>
      <c r="AC92" s="10">
        <f>IF(Overall!$A94&lt;&gt;"",IF(AND(MONTH($N92) &lt;= 10, MONTH($O92) &gt;= 10), IF($S92 &lt;&gt; "", $H92/$S92, ""), ""),"")</f>
        <v>200000</v>
      </c>
      <c r="AD92" s="10">
        <f>IF(Overall!$A94&lt;&gt;"",IF(AND(MONTH($N92) &lt;= 11, MONTH($O92) &gt;= 11), IF($S92 &lt;&gt; "", $H92/$S92, ""), ""),"")</f>
        <v>200000</v>
      </c>
      <c r="AE92" s="10">
        <f>IF(Overall!$A94&lt;&gt;"",IF(AND(MONTH($N92) &lt;= 12, MONTH($O92) &gt;= 12), IF($S92 &lt;&gt; "", $H92/$S92, ""), ""),"")</f>
        <v>200000</v>
      </c>
      <c r="AG92" s="10" t="str">
        <f ca="1">IFERROR(IF(AND(NOW()&lt;= EOMONTH(DATE(YEAR($O92),1, 1), 0), Overall!$A94&lt;&gt;"", MONTH($N92) &lt;= 1, MONTH($O92) &gt;= 1), IF($S92 &lt;&gt; "", $H92/$S92, ""), ""), "")</f>
        <v/>
      </c>
      <c r="AH92" s="10" t="str">
        <f ca="1">IFERROR(IF(AND(NOW()&lt;= EOMONTH(DATE(YEAR($O92),2, 1), 0), Overall!$A94&lt;&gt;"", MONTH($N92) &lt;= 2, MONTH($O92) &gt;= 2), IF($S92 &lt;&gt; "", $H92/$S92, ""), ""), "")</f>
        <v/>
      </c>
      <c r="AI92" s="10" t="str">
        <f ca="1">IFERROR(IF(AND(NOW()&lt;= EOMONTH(DATE(YEAR($O92),3, 1), 0), Overall!$A94&lt;&gt;"", MONTH($N92) &lt;= 3, MONTH($O92) &gt;= 3), IF($S92 &lt;&gt; "", $H92/$S92, ""), ""), "")</f>
        <v/>
      </c>
      <c r="AJ92" s="10" t="str">
        <f ca="1">IFERROR(IF(AND(NOW()&lt;= EOMONTH(DATE(YEAR($O92),4, 1), 0), Overall!$A94&lt;&gt;"", MONTH($N92) &lt;= 4, MONTH($O92) &gt;= 4), IF($S92 &lt;&gt; "", $H92/$S92, ""), ""), "")</f>
        <v/>
      </c>
      <c r="AK92" s="10" t="str">
        <f ca="1">IFERROR(IF(AND(NOW()&lt;= EOMONTH(DATE(YEAR($O92),5, 1), 0), Overall!$A94&lt;&gt;"", MONTH($N92) &lt;= 5, MONTH($O92) &gt;= 5), IF($S92 &lt;&gt; "", $H92/$S92, ""), ""), "")</f>
        <v/>
      </c>
      <c r="AL92" s="10" t="str">
        <f ca="1">IFERROR(IF(AND(NOW()&lt;= EOMONTH(DATE(YEAR($O92),6, 1), 0), Overall!$A94&lt;&gt;"", MONTH($N92) &lt;= 6, MONTH($O92) &gt;= 6), IF($S92 &lt;&gt; "", $H92/$S92, ""), ""), "")</f>
        <v/>
      </c>
      <c r="AM92" s="10" t="str">
        <f ca="1">IFERROR(IF(AND(NOW()&lt;= EOMONTH(DATE(YEAR($O92),7, 1), 0), Overall!$A94&lt;&gt;"", MONTH($N92) &lt;= 7, MONTH($O92) &gt;= 7), IF($S92 &lt;&gt; "", $H92/$S92, ""), ""), "")</f>
        <v/>
      </c>
      <c r="AN92" s="10" t="str">
        <f ca="1">IFERROR(IF(AND(NOW()&lt;= EOMONTH(DATE(YEAR($O92),8, 1), 0), Overall!$A94&lt;&gt;"", MONTH($N92) &lt;= 8, MONTH($O92) &gt;= 8), IF($S92 &lt;&gt; "", $H92/$S92, ""), ""), "")</f>
        <v/>
      </c>
      <c r="AO92" s="10" t="str">
        <f ca="1">IFERROR(IF(AND(NOW()&lt;= EOMONTH(DATE(YEAR($O92),9, 1), 0), Overall!$A94&lt;&gt;"", MONTH($N92) &lt;= 9, MONTH($O92) &gt;= 9), IF($S92 &lt;&gt; "", $H92/$S92, ""), ""), "")</f>
        <v/>
      </c>
      <c r="AP92" s="10" t="str">
        <f ca="1">IFERROR(IF(AND(NOW()&lt;= EOMONTH(DATE(YEAR($O92),10, 1), 0), Overall!$A94&lt;&gt;"", MONTH($N92) &lt;= 10, MONTH($O92) &gt;= 10), IF($S92 &lt;&gt; "", $H92/$S92, ""), ""), "")</f>
        <v/>
      </c>
      <c r="AQ92" s="10" t="str">
        <f ca="1">IFERROR(IF(AND(NOW()&lt;= EOMONTH(DATE(YEAR($O92),11, 1), 0), Overall!$A94&lt;&gt;"", MONTH($N92) &lt;=11, MONTH($O92) &gt;= 11), IF($S92 &lt;&gt; "", $H92/$S92, ""), ""), "")</f>
        <v/>
      </c>
      <c r="AR92" s="10" t="str">
        <f ca="1">IFERROR(IF(AND(NOW()&lt;= EOMONTH(DATE(YEAR($O92),12, 1), 0), Overall!$A94&lt;&gt;"", MONTH($N92) &lt;= 12, MONTH($O92) &gt;= 12), IF($S92 &lt;&gt; "", $H92/$S92,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 t="str">
        <f>IF(Overall!S95&lt;&gt;"",_xlfn.VALUETOTEXT(Overall!S95),"")</f>
        <v>May-Dec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IF(Overall!$A95&lt;&gt;"",IF(AND(MONTH($N93) &lt;= 1, MONTH($O93) &gt;= 1), IF($S93 &lt;&gt; "", $H93/$S93, ""), ""),"")</f>
        <v/>
      </c>
      <c r="U93" s="10" t="str">
        <f>IF(Overall!$A95&lt;&gt;"",IF(AND(MONTH($N93) &lt;= 2, MONTH($O93) &gt;= 2), IF($S93 &lt;&gt; "", $H93/$S93, ""), ""),"")</f>
        <v/>
      </c>
      <c r="V93" s="10" t="str">
        <f>IF(Overall!$A95&lt;&gt;"",IF(AND(MONTH($N93) &lt;= 3, MONTH($O93) &gt;= 3), IF($S93 &lt;&gt; "", $H93/$S93, ""), ""),"")</f>
        <v/>
      </c>
      <c r="W93" s="10" t="str">
        <f>IF(Overall!$A95&lt;&gt;"",IF(AND(MONTH($N93) &lt;= 4, MONTH($O93) &gt;= 4), IF($S93 &lt;&gt; "", $H93/$S93, ""), ""),"")</f>
        <v/>
      </c>
      <c r="X93" s="10">
        <f>IF(Overall!$A95&lt;&gt;"",IF(AND(MONTH($N93) &lt;= 5, MONTH($O93) &gt;= 5), IF($S93 &lt;&gt; "", $H93/$S93, ""), ""),"")</f>
        <v>100000</v>
      </c>
      <c r="Y93" s="10">
        <f>IF(Overall!$A95&lt;&gt;"",IF(AND(MONTH($N93) &lt;= 6, MONTH($O93) &gt;= 6), IF($S93 &lt;&gt; "", $H93/$S93, ""), ""),"")</f>
        <v>100000</v>
      </c>
      <c r="Z93" s="10">
        <f>IF(Overall!$A95&lt;&gt;"",IF(AND(MONTH($N93) &lt;= 7, MONTH($O93) &gt;= 7 ), IF($S93 &lt;&gt; "", $H93/$S93, ""), ""),"")</f>
        <v>100000</v>
      </c>
      <c r="AA93" s="10">
        <f>IF(Overall!$A95&lt;&gt;"",IF(AND(MONTH($N93) &lt;= 8, MONTH($O93) &gt;= 8), IF($S93 &lt;&gt; "", $H93/$S93, ""), ""),"")</f>
        <v>100000</v>
      </c>
      <c r="AB93" s="10">
        <f>IF(Overall!$A95&lt;&gt;"",IF(AND(MONTH($N93) &lt;= 9, MONTH($O93) &gt;= 9), IF($S93 &lt;&gt; "", $H93/$S93, ""), ""),"")</f>
        <v>100000</v>
      </c>
      <c r="AC93" s="10">
        <f>IF(Overall!$A95&lt;&gt;"",IF(AND(MONTH($N93) &lt;= 10, MONTH($O93) &gt;= 10), IF($S93 &lt;&gt; "", $H93/$S93, ""), ""),"")</f>
        <v>100000</v>
      </c>
      <c r="AD93" s="10">
        <f>IF(Overall!$A95&lt;&gt;"",IF(AND(MONTH($N93) &lt;= 11, MONTH($O93) &gt;= 11), IF($S93 &lt;&gt; "", $H93/$S93, ""), ""),"")</f>
        <v>100000</v>
      </c>
      <c r="AE93" s="10">
        <f>IF(Overall!$A95&lt;&gt;"",IF(AND(MONTH($N93) &lt;= 12, MONTH($O93) &gt;= 12), IF($S93 &lt;&gt; "", $H93/$S93, ""), ""),"")</f>
        <v>100000</v>
      </c>
      <c r="AG93" s="10" t="str">
        <f ca="1">IFERROR(IF(AND(NOW()&lt;= EOMONTH(DATE(YEAR($O93),1, 1), 0), Overall!$A95&lt;&gt;"", MONTH($N93) &lt;= 1, MONTH($O93) &gt;= 1), IF($S93 &lt;&gt; "", $H93/$S93, ""), ""), "")</f>
        <v/>
      </c>
      <c r="AH93" s="10" t="str">
        <f ca="1">IFERROR(IF(AND(NOW()&lt;= EOMONTH(DATE(YEAR($O93),2, 1), 0), Overall!$A95&lt;&gt;"", MONTH($N93) &lt;= 2, MONTH($O93) &gt;= 2), IF($S93 &lt;&gt; "", $H93/$S93, ""), ""), "")</f>
        <v/>
      </c>
      <c r="AI93" s="10" t="str">
        <f ca="1">IFERROR(IF(AND(NOW()&lt;= EOMONTH(DATE(YEAR($O93),3, 1), 0), Overall!$A95&lt;&gt;"", MONTH($N93) &lt;= 3, MONTH($O93) &gt;= 3), IF($S93 &lt;&gt; "", $H93/$S93, ""), ""), "")</f>
        <v/>
      </c>
      <c r="AJ93" s="10" t="str">
        <f ca="1">IFERROR(IF(AND(NOW()&lt;= EOMONTH(DATE(YEAR($O93),4, 1), 0), Overall!$A95&lt;&gt;"", MONTH($N93) &lt;= 4, MONTH($O93) &gt;= 4), IF($S93 &lt;&gt; "", $H93/$S93, ""), ""), "")</f>
        <v/>
      </c>
      <c r="AK93" s="10" t="str">
        <f ca="1">IFERROR(IF(AND(NOW()&lt;= EOMONTH(DATE(YEAR($O93),5, 1), 0), Overall!$A95&lt;&gt;"", MONTH($N93) &lt;= 5, MONTH($O93) &gt;= 5), IF($S93 &lt;&gt; "", $H93/$S93, ""), ""), "")</f>
        <v/>
      </c>
      <c r="AL93" s="10" t="str">
        <f ca="1">IFERROR(IF(AND(NOW()&lt;= EOMONTH(DATE(YEAR($O93),6, 1), 0), Overall!$A95&lt;&gt;"", MONTH($N93) &lt;= 6, MONTH($O93) &gt;= 6), IF($S93 &lt;&gt; "", $H93/$S93, ""), ""), "")</f>
        <v/>
      </c>
      <c r="AM93" s="10" t="str">
        <f ca="1">IFERROR(IF(AND(NOW()&lt;= EOMONTH(DATE(YEAR($O93),7, 1), 0), Overall!$A95&lt;&gt;"", MONTH($N93) &lt;= 7, MONTH($O93) &gt;= 7), IF($S93 &lt;&gt; "", $H93/$S93, ""), ""), "")</f>
        <v/>
      </c>
      <c r="AN93" s="10" t="str">
        <f ca="1">IFERROR(IF(AND(NOW()&lt;= EOMONTH(DATE(YEAR($O93),8, 1), 0), Overall!$A95&lt;&gt;"", MONTH($N93) &lt;= 8, MONTH($O93) &gt;= 8), IF($S93 &lt;&gt; "", $H93/$S93, ""), ""), "")</f>
        <v/>
      </c>
      <c r="AO93" s="10" t="str">
        <f ca="1">IFERROR(IF(AND(NOW()&lt;= EOMONTH(DATE(YEAR($O93),9, 1), 0), Overall!$A95&lt;&gt;"", MONTH($N93) &lt;= 9, MONTH($O93) &gt;= 9), IF($S93 &lt;&gt; "", $H93/$S93, ""), ""), "")</f>
        <v/>
      </c>
      <c r="AP93" s="10" t="str">
        <f ca="1">IFERROR(IF(AND(NOW()&lt;= EOMONTH(DATE(YEAR($O93),10, 1), 0), Overall!$A95&lt;&gt;"", MONTH($N93) &lt;= 10, MONTH($O93) &gt;= 10), IF($S93 &lt;&gt; "", $H93/$S93, ""), ""), "")</f>
        <v/>
      </c>
      <c r="AQ93" s="10" t="str">
        <f ca="1">IFERROR(IF(AND(NOW()&lt;= EOMONTH(DATE(YEAR($O93),11, 1), 0), Overall!$A95&lt;&gt;"", MONTH($N93) &lt;=11, MONTH($O93) &gt;= 11), IF($S93 &lt;&gt; "", $H93/$S93, ""), ""), "")</f>
        <v/>
      </c>
      <c r="AR93" s="10" t="str">
        <f ca="1">IFERROR(IF(AND(NOW()&lt;= EOMONTH(DATE(YEAR($O93),12, 1), 0), Overall!$A95&lt;&gt;"", MONTH($N93) &lt;= 12, MONTH($O93) &gt;= 12), IF($S93 &lt;&gt; "", $H93/$S93,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 t="str">
        <f>IF(Overall!S96&lt;&gt;"",_xlfn.VALUETOTEXT(Overall!S96),"")</f>
        <v>May-Dec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IF(Overall!$A96&lt;&gt;"",IF(AND(MONTH($N94) &lt;= 1, MONTH($O94) &gt;= 1), IF($S94 &lt;&gt; "", $H94/$S94, ""), ""),"")</f>
        <v/>
      </c>
      <c r="U94" s="10" t="str">
        <f>IF(Overall!$A96&lt;&gt;"",IF(AND(MONTH($N94) &lt;= 2, MONTH($O94) &gt;= 2), IF($S94 &lt;&gt; "", $H94/$S94, ""), ""),"")</f>
        <v/>
      </c>
      <c r="V94" s="10" t="str">
        <f>IF(Overall!$A96&lt;&gt;"",IF(AND(MONTH($N94) &lt;= 3, MONTH($O94) &gt;= 3), IF($S94 &lt;&gt; "", $H94/$S94, ""), ""),"")</f>
        <v/>
      </c>
      <c r="W94" s="10" t="str">
        <f>IF(Overall!$A96&lt;&gt;"",IF(AND(MONTH($N94) &lt;= 4, MONTH($O94) &gt;= 4), IF($S94 &lt;&gt; "", $H94/$S94, ""), ""),"")</f>
        <v/>
      </c>
      <c r="X94" s="10">
        <f>IF(Overall!$A96&lt;&gt;"",IF(AND(MONTH($N94) &lt;= 5, MONTH($O94) &gt;= 5), IF($S94 &lt;&gt; "", $H94/$S94, ""), ""),"")</f>
        <v>100000</v>
      </c>
      <c r="Y94" s="10">
        <f>IF(Overall!$A96&lt;&gt;"",IF(AND(MONTH($N94) &lt;= 6, MONTH($O94) &gt;= 6), IF($S94 &lt;&gt; "", $H94/$S94, ""), ""),"")</f>
        <v>100000</v>
      </c>
      <c r="Z94" s="10">
        <f>IF(Overall!$A96&lt;&gt;"",IF(AND(MONTH($N94) &lt;= 7, MONTH($O94) &gt;= 7 ), IF($S94 &lt;&gt; "", $H94/$S94, ""), ""),"")</f>
        <v>100000</v>
      </c>
      <c r="AA94" s="10">
        <f>IF(Overall!$A96&lt;&gt;"",IF(AND(MONTH($N94) &lt;= 8, MONTH($O94) &gt;= 8), IF($S94 &lt;&gt; "", $H94/$S94, ""), ""),"")</f>
        <v>100000</v>
      </c>
      <c r="AB94" s="10">
        <f>IF(Overall!$A96&lt;&gt;"",IF(AND(MONTH($N94) &lt;= 9, MONTH($O94) &gt;= 9), IF($S94 &lt;&gt; "", $H94/$S94, ""), ""),"")</f>
        <v>100000</v>
      </c>
      <c r="AC94" s="10">
        <f>IF(Overall!$A96&lt;&gt;"",IF(AND(MONTH($N94) &lt;= 10, MONTH($O94) &gt;= 10), IF($S94 &lt;&gt; "", $H94/$S94, ""), ""),"")</f>
        <v>100000</v>
      </c>
      <c r="AD94" s="10">
        <f>IF(Overall!$A96&lt;&gt;"",IF(AND(MONTH($N94) &lt;= 11, MONTH($O94) &gt;= 11), IF($S94 &lt;&gt; "", $H94/$S94, ""), ""),"")</f>
        <v>100000</v>
      </c>
      <c r="AE94" s="10">
        <f>IF(Overall!$A96&lt;&gt;"",IF(AND(MONTH($N94) &lt;= 12, MONTH($O94) &gt;= 12), IF($S94 &lt;&gt; "", $H94/$S94, ""), ""),"")</f>
        <v>100000</v>
      </c>
      <c r="AG94" s="10" t="str">
        <f ca="1">IFERROR(IF(AND(NOW()&lt;= EOMONTH(DATE(YEAR($O94),1, 1), 0), Overall!$A96&lt;&gt;"", MONTH($N94) &lt;= 1, MONTH($O94) &gt;= 1), IF($S94 &lt;&gt; "", $H94/$S94, ""), ""), "")</f>
        <v/>
      </c>
      <c r="AH94" s="10" t="str">
        <f ca="1">IFERROR(IF(AND(NOW()&lt;= EOMONTH(DATE(YEAR($O94),2, 1), 0), Overall!$A96&lt;&gt;"", MONTH($N94) &lt;= 2, MONTH($O94) &gt;= 2), IF($S94 &lt;&gt; "", $H94/$S94, ""), ""), "")</f>
        <v/>
      </c>
      <c r="AI94" s="10" t="str">
        <f ca="1">IFERROR(IF(AND(NOW()&lt;= EOMONTH(DATE(YEAR($O94),3, 1), 0), Overall!$A96&lt;&gt;"", MONTH($N94) &lt;= 3, MONTH($O94) &gt;= 3), IF($S94 &lt;&gt; "", $H94/$S94, ""), ""), "")</f>
        <v/>
      </c>
      <c r="AJ94" s="10" t="str">
        <f ca="1">IFERROR(IF(AND(NOW()&lt;= EOMONTH(DATE(YEAR($O94),4, 1), 0), Overall!$A96&lt;&gt;"", MONTH($N94) &lt;= 4, MONTH($O94) &gt;= 4), IF($S94 &lt;&gt; "", $H94/$S94, ""), ""), "")</f>
        <v/>
      </c>
      <c r="AK94" s="10" t="str">
        <f ca="1">IFERROR(IF(AND(NOW()&lt;= EOMONTH(DATE(YEAR($O94),5, 1), 0), Overall!$A96&lt;&gt;"", MONTH($N94) &lt;= 5, MONTH($O94) &gt;= 5), IF($S94 &lt;&gt; "", $H94/$S94, ""), ""), "")</f>
        <v/>
      </c>
      <c r="AL94" s="10" t="str">
        <f ca="1">IFERROR(IF(AND(NOW()&lt;= EOMONTH(DATE(YEAR($O94),6, 1), 0), Overall!$A96&lt;&gt;"", MONTH($N94) &lt;= 6, MONTH($O94) &gt;= 6), IF($S94 &lt;&gt; "", $H94/$S94, ""), ""), "")</f>
        <v/>
      </c>
      <c r="AM94" s="10" t="str">
        <f ca="1">IFERROR(IF(AND(NOW()&lt;= EOMONTH(DATE(YEAR($O94),7, 1), 0), Overall!$A96&lt;&gt;"", MONTH($N94) &lt;= 7, MONTH($O94) &gt;= 7), IF($S94 &lt;&gt; "", $H94/$S94, ""), ""), "")</f>
        <v/>
      </c>
      <c r="AN94" s="10" t="str">
        <f ca="1">IFERROR(IF(AND(NOW()&lt;= EOMONTH(DATE(YEAR($O94),8, 1), 0), Overall!$A96&lt;&gt;"", MONTH($N94) &lt;= 8, MONTH($O94) &gt;= 8), IF($S94 &lt;&gt; "", $H94/$S94, ""), ""), "")</f>
        <v/>
      </c>
      <c r="AO94" s="10" t="str">
        <f ca="1">IFERROR(IF(AND(NOW()&lt;= EOMONTH(DATE(YEAR($O94),9, 1), 0), Overall!$A96&lt;&gt;"", MONTH($N94) &lt;= 9, MONTH($O94) &gt;= 9), IF($S94 &lt;&gt; "", $H94/$S94, ""), ""), "")</f>
        <v/>
      </c>
      <c r="AP94" s="10" t="str">
        <f ca="1">IFERROR(IF(AND(NOW()&lt;= EOMONTH(DATE(YEAR($O94),10, 1), 0), Overall!$A96&lt;&gt;"", MONTH($N94) &lt;= 10, MONTH($O94) &gt;= 10), IF($S94 &lt;&gt; "", $H94/$S94, ""), ""), "")</f>
        <v/>
      </c>
      <c r="AQ94" s="10" t="str">
        <f ca="1">IFERROR(IF(AND(NOW()&lt;= EOMONTH(DATE(YEAR($O94),11, 1), 0), Overall!$A96&lt;&gt;"", MONTH($N94) &lt;=11, MONTH($O94) &gt;= 11), IF($S94 &lt;&gt; "", $H94/$S94, ""), ""), "")</f>
        <v/>
      </c>
      <c r="AR94" s="10" t="str">
        <f ca="1">IFERROR(IF(AND(NOW()&lt;= EOMONTH(DATE(YEAR($O94),12, 1), 0), Overall!$A96&lt;&gt;"", MONTH($N94) &lt;= 12, MONTH($O94) &gt;= 12), IF($S94 &lt;&gt; "", $H94/$S94,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 t="str">
        <f>IF(Overall!S97&lt;&gt;"",_xlfn.VALUETOTEXT(Overall!S97),"")</f>
        <v>May-Dec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IF(Overall!$A97&lt;&gt;"",IF(AND(MONTH($N95) &lt;= 1, MONTH($O95) &gt;= 1), IF($S95 &lt;&gt; "", $H95/$S95, ""), ""),"")</f>
        <v/>
      </c>
      <c r="U95" s="10" t="str">
        <f>IF(Overall!$A97&lt;&gt;"",IF(AND(MONTH($N95) &lt;= 2, MONTH($O95) &gt;= 2), IF($S95 &lt;&gt; "", $H95/$S95, ""), ""),"")</f>
        <v/>
      </c>
      <c r="V95" s="10" t="str">
        <f>IF(Overall!$A97&lt;&gt;"",IF(AND(MONTH($N95) &lt;= 3, MONTH($O95) &gt;= 3), IF($S95 &lt;&gt; "", $H95/$S95, ""), ""),"")</f>
        <v/>
      </c>
      <c r="W95" s="10" t="str">
        <f>IF(Overall!$A97&lt;&gt;"",IF(AND(MONTH($N95) &lt;= 4, MONTH($O95) &gt;= 4), IF($S95 &lt;&gt; "", $H95/$S95, ""), ""),"")</f>
        <v/>
      </c>
      <c r="X95" s="10">
        <f>IF(Overall!$A97&lt;&gt;"",IF(AND(MONTH($N95) &lt;= 5, MONTH($O95) &gt;= 5), IF($S95 &lt;&gt; "", $H95/$S95, ""), ""),"")</f>
        <v>100000</v>
      </c>
      <c r="Y95" s="10">
        <f>IF(Overall!$A97&lt;&gt;"",IF(AND(MONTH($N95) &lt;= 6, MONTH($O95) &gt;= 6), IF($S95 &lt;&gt; "", $H95/$S95, ""), ""),"")</f>
        <v>100000</v>
      </c>
      <c r="Z95" s="10">
        <f>IF(Overall!$A97&lt;&gt;"",IF(AND(MONTH($N95) &lt;= 7, MONTH($O95) &gt;= 7 ), IF($S95 &lt;&gt; "", $H95/$S95, ""), ""),"")</f>
        <v>100000</v>
      </c>
      <c r="AA95" s="10">
        <f>IF(Overall!$A97&lt;&gt;"",IF(AND(MONTH($N95) &lt;= 8, MONTH($O95) &gt;= 8), IF($S95 &lt;&gt; "", $H95/$S95, ""), ""),"")</f>
        <v>100000</v>
      </c>
      <c r="AB95" s="10">
        <f>IF(Overall!$A97&lt;&gt;"",IF(AND(MONTH($N95) &lt;= 9, MONTH($O95) &gt;= 9), IF($S95 &lt;&gt; "", $H95/$S95, ""), ""),"")</f>
        <v>100000</v>
      </c>
      <c r="AC95" s="10">
        <f>IF(Overall!$A97&lt;&gt;"",IF(AND(MONTH($N95) &lt;= 10, MONTH($O95) &gt;= 10), IF($S95 &lt;&gt; "", $H95/$S95, ""), ""),"")</f>
        <v>100000</v>
      </c>
      <c r="AD95" s="10">
        <f>IF(Overall!$A97&lt;&gt;"",IF(AND(MONTH($N95) &lt;= 11, MONTH($O95) &gt;= 11), IF($S95 &lt;&gt; "", $H95/$S95, ""), ""),"")</f>
        <v>100000</v>
      </c>
      <c r="AE95" s="10">
        <f>IF(Overall!$A97&lt;&gt;"",IF(AND(MONTH($N95) &lt;= 12, MONTH($O95) &gt;= 12), IF($S95 &lt;&gt; "", $H95/$S95, ""), ""),"")</f>
        <v>100000</v>
      </c>
      <c r="AG95" s="10" t="str">
        <f ca="1">IFERROR(IF(AND(NOW()&lt;= EOMONTH(DATE(YEAR($O95),1, 1), 0), Overall!$A97&lt;&gt;"", MONTH($N95) &lt;= 1, MONTH($O95) &gt;= 1), IF($S95 &lt;&gt; "", $H95/$S95, ""), ""), "")</f>
        <v/>
      </c>
      <c r="AH95" s="10" t="str">
        <f ca="1">IFERROR(IF(AND(NOW()&lt;= EOMONTH(DATE(YEAR($O95),2, 1), 0), Overall!$A97&lt;&gt;"", MONTH($N95) &lt;= 2, MONTH($O95) &gt;= 2), IF($S95 &lt;&gt; "", $H95/$S95, ""), ""), "")</f>
        <v/>
      </c>
      <c r="AI95" s="10" t="str">
        <f ca="1">IFERROR(IF(AND(NOW()&lt;= EOMONTH(DATE(YEAR($O95),3, 1), 0), Overall!$A97&lt;&gt;"", MONTH($N95) &lt;= 3, MONTH($O95) &gt;= 3), IF($S95 &lt;&gt; "", $H95/$S95, ""), ""), "")</f>
        <v/>
      </c>
      <c r="AJ95" s="10" t="str">
        <f ca="1">IFERROR(IF(AND(NOW()&lt;= EOMONTH(DATE(YEAR($O95),4, 1), 0), Overall!$A97&lt;&gt;"", MONTH($N95) &lt;= 4, MONTH($O95) &gt;= 4), IF($S95 &lt;&gt; "", $H95/$S95, ""), ""), "")</f>
        <v/>
      </c>
      <c r="AK95" s="10" t="str">
        <f ca="1">IFERROR(IF(AND(NOW()&lt;= EOMONTH(DATE(YEAR($O95),5, 1), 0), Overall!$A97&lt;&gt;"", MONTH($N95) &lt;= 5, MONTH($O95) &gt;= 5), IF($S95 &lt;&gt; "", $H95/$S95, ""), ""), "")</f>
        <v/>
      </c>
      <c r="AL95" s="10" t="str">
        <f ca="1">IFERROR(IF(AND(NOW()&lt;= EOMONTH(DATE(YEAR($O95),6, 1), 0), Overall!$A97&lt;&gt;"", MONTH($N95) &lt;= 6, MONTH($O95) &gt;= 6), IF($S95 &lt;&gt; "", $H95/$S95, ""), ""), "")</f>
        <v/>
      </c>
      <c r="AM95" s="10" t="str">
        <f ca="1">IFERROR(IF(AND(NOW()&lt;= EOMONTH(DATE(YEAR($O95),7, 1), 0), Overall!$A97&lt;&gt;"", MONTH($N95) &lt;= 7, MONTH($O95) &gt;= 7), IF($S95 &lt;&gt; "", $H95/$S95, ""), ""), "")</f>
        <v/>
      </c>
      <c r="AN95" s="10" t="str">
        <f ca="1">IFERROR(IF(AND(NOW()&lt;= EOMONTH(DATE(YEAR($O95),8, 1), 0), Overall!$A97&lt;&gt;"", MONTH($N95) &lt;= 8, MONTH($O95) &gt;= 8), IF($S95 &lt;&gt; "", $H95/$S95, ""), ""), "")</f>
        <v/>
      </c>
      <c r="AO95" s="10" t="str">
        <f ca="1">IFERROR(IF(AND(NOW()&lt;= EOMONTH(DATE(YEAR($O95),9, 1), 0), Overall!$A97&lt;&gt;"", MONTH($N95) &lt;= 9, MONTH($O95) &gt;= 9), IF($S95 &lt;&gt; "", $H95/$S95, ""), ""), "")</f>
        <v/>
      </c>
      <c r="AP95" s="10" t="str">
        <f ca="1">IFERROR(IF(AND(NOW()&lt;= EOMONTH(DATE(YEAR($O95),10, 1), 0), Overall!$A97&lt;&gt;"", MONTH($N95) &lt;= 10, MONTH($O95) &gt;= 10), IF($S95 &lt;&gt; "", $H95/$S95, ""), ""), "")</f>
        <v/>
      </c>
      <c r="AQ95" s="10" t="str">
        <f ca="1">IFERROR(IF(AND(NOW()&lt;= EOMONTH(DATE(YEAR($O95),11, 1), 0), Overall!$A97&lt;&gt;"", MONTH($N95) &lt;=11, MONTH($O95) &gt;= 11), IF($S95 &lt;&gt; "", $H95/$S95, ""), ""), "")</f>
        <v/>
      </c>
      <c r="AR95" s="10" t="str">
        <f ca="1">IFERROR(IF(AND(NOW()&lt;= EOMONTH(DATE(YEAR($O95),12, 1), 0), Overall!$A97&lt;&gt;"", MONTH($N95) &lt;= 12, MONTH($O95) &gt;= 12), IF($S95 &lt;&gt; "", $H95/$S95,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 t="str">
        <f>IF(Overall!S98&lt;&gt;"",_xlfn.VALUETOTEXT(Overall!S98),"")</f>
        <v>May-Dec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IF(Overall!$A98&lt;&gt;"",IF(AND(MONTH($N96) &lt;= 1, MONTH($O96) &gt;= 1), IF($S96 &lt;&gt; "", $H96/$S96, ""), ""),"")</f>
        <v/>
      </c>
      <c r="U96" s="10" t="str">
        <f>IF(Overall!$A98&lt;&gt;"",IF(AND(MONTH($N96) &lt;= 2, MONTH($O96) &gt;= 2), IF($S96 &lt;&gt; "", $H96/$S96, ""), ""),"")</f>
        <v/>
      </c>
      <c r="V96" s="10" t="str">
        <f>IF(Overall!$A98&lt;&gt;"",IF(AND(MONTH($N96) &lt;= 3, MONTH($O96) &gt;= 3), IF($S96 &lt;&gt; "", $H96/$S96, ""), ""),"")</f>
        <v/>
      </c>
      <c r="W96" s="10" t="str">
        <f>IF(Overall!$A98&lt;&gt;"",IF(AND(MONTH($N96) &lt;= 4, MONTH($O96) &gt;= 4), IF($S96 &lt;&gt; "", $H96/$S96, ""), ""),"")</f>
        <v/>
      </c>
      <c r="X96" s="10">
        <f>IF(Overall!$A98&lt;&gt;"",IF(AND(MONTH($N96) &lt;= 5, MONTH($O96) &gt;= 5), IF($S96 &lt;&gt; "", $H96/$S96, ""), ""),"")</f>
        <v>100000</v>
      </c>
      <c r="Y96" s="10">
        <f>IF(Overall!$A98&lt;&gt;"",IF(AND(MONTH($N96) &lt;= 6, MONTH($O96) &gt;= 6), IF($S96 &lt;&gt; "", $H96/$S96, ""), ""),"")</f>
        <v>100000</v>
      </c>
      <c r="Z96" s="10">
        <f>IF(Overall!$A98&lt;&gt;"",IF(AND(MONTH($N96) &lt;= 7, MONTH($O96) &gt;= 7 ), IF($S96 &lt;&gt; "", $H96/$S96, ""), ""),"")</f>
        <v>100000</v>
      </c>
      <c r="AA96" s="10">
        <f>IF(Overall!$A98&lt;&gt;"",IF(AND(MONTH($N96) &lt;= 8, MONTH($O96) &gt;= 8), IF($S96 &lt;&gt; "", $H96/$S96, ""), ""),"")</f>
        <v>100000</v>
      </c>
      <c r="AB96" s="10">
        <f>IF(Overall!$A98&lt;&gt;"",IF(AND(MONTH($N96) &lt;= 9, MONTH($O96) &gt;= 9), IF($S96 &lt;&gt; "", $H96/$S96, ""), ""),"")</f>
        <v>100000</v>
      </c>
      <c r="AC96" s="10">
        <f>IF(Overall!$A98&lt;&gt;"",IF(AND(MONTH($N96) &lt;= 10, MONTH($O96) &gt;= 10), IF($S96 &lt;&gt; "", $H96/$S96, ""), ""),"")</f>
        <v>100000</v>
      </c>
      <c r="AD96" s="10">
        <f>IF(Overall!$A98&lt;&gt;"",IF(AND(MONTH($N96) &lt;= 11, MONTH($O96) &gt;= 11), IF($S96 &lt;&gt; "", $H96/$S96, ""), ""),"")</f>
        <v>100000</v>
      </c>
      <c r="AE96" s="10">
        <f>IF(Overall!$A98&lt;&gt;"",IF(AND(MONTH($N96) &lt;= 12, MONTH($O96) &gt;= 12), IF($S96 &lt;&gt; "", $H96/$S96, ""), ""),"")</f>
        <v>100000</v>
      </c>
      <c r="AG96" s="10" t="str">
        <f ca="1">IFERROR(IF(AND(NOW()&lt;= EOMONTH(DATE(YEAR($O96),1, 1), 0), Overall!$A98&lt;&gt;"", MONTH($N96) &lt;= 1, MONTH($O96) &gt;= 1), IF($S96 &lt;&gt; "", $H96/$S96, ""), ""), "")</f>
        <v/>
      </c>
      <c r="AH96" s="10" t="str">
        <f ca="1">IFERROR(IF(AND(NOW()&lt;= EOMONTH(DATE(YEAR($O96),2, 1), 0), Overall!$A98&lt;&gt;"", MONTH($N96) &lt;= 2, MONTH($O96) &gt;= 2), IF($S96 &lt;&gt; "", $H96/$S96, ""), ""), "")</f>
        <v/>
      </c>
      <c r="AI96" s="10" t="str">
        <f ca="1">IFERROR(IF(AND(NOW()&lt;= EOMONTH(DATE(YEAR($O96),3, 1), 0), Overall!$A98&lt;&gt;"", MONTH($N96) &lt;= 3, MONTH($O96) &gt;= 3), IF($S96 &lt;&gt; "", $H96/$S96, ""), ""), "")</f>
        <v/>
      </c>
      <c r="AJ96" s="10" t="str">
        <f ca="1">IFERROR(IF(AND(NOW()&lt;= EOMONTH(DATE(YEAR($O96),4, 1), 0), Overall!$A98&lt;&gt;"", MONTH($N96) &lt;= 4, MONTH($O96) &gt;= 4), IF($S96 &lt;&gt; "", $H96/$S96, ""), ""), "")</f>
        <v/>
      </c>
      <c r="AK96" s="10" t="str">
        <f ca="1">IFERROR(IF(AND(NOW()&lt;= EOMONTH(DATE(YEAR($O96),5, 1), 0), Overall!$A98&lt;&gt;"", MONTH($N96) &lt;= 5, MONTH($O96) &gt;= 5), IF($S96 &lt;&gt; "", $H96/$S96, ""), ""), "")</f>
        <v/>
      </c>
      <c r="AL96" s="10" t="str">
        <f ca="1">IFERROR(IF(AND(NOW()&lt;= EOMONTH(DATE(YEAR($O96),6, 1), 0), Overall!$A98&lt;&gt;"", MONTH($N96) &lt;= 6, MONTH($O96) &gt;= 6), IF($S96 &lt;&gt; "", $H96/$S96, ""), ""), "")</f>
        <v/>
      </c>
      <c r="AM96" s="10" t="str">
        <f ca="1">IFERROR(IF(AND(NOW()&lt;= EOMONTH(DATE(YEAR($O96),7, 1), 0), Overall!$A98&lt;&gt;"", MONTH($N96) &lt;= 7, MONTH($O96) &gt;= 7), IF($S96 &lt;&gt; "", $H96/$S96, ""), ""), "")</f>
        <v/>
      </c>
      <c r="AN96" s="10" t="str">
        <f ca="1">IFERROR(IF(AND(NOW()&lt;= EOMONTH(DATE(YEAR($O96),8, 1), 0), Overall!$A98&lt;&gt;"", MONTH($N96) &lt;= 8, MONTH($O96) &gt;= 8), IF($S96 &lt;&gt; "", $H96/$S96, ""), ""), "")</f>
        <v/>
      </c>
      <c r="AO96" s="10" t="str">
        <f ca="1">IFERROR(IF(AND(NOW()&lt;= EOMONTH(DATE(YEAR($O96),9, 1), 0), Overall!$A98&lt;&gt;"", MONTH($N96) &lt;= 9, MONTH($O96) &gt;= 9), IF($S96 &lt;&gt; "", $H96/$S96, ""), ""), "")</f>
        <v/>
      </c>
      <c r="AP96" s="10" t="str">
        <f ca="1">IFERROR(IF(AND(NOW()&lt;= EOMONTH(DATE(YEAR($O96),10, 1), 0), Overall!$A98&lt;&gt;"", MONTH($N96) &lt;= 10, MONTH($O96) &gt;= 10), IF($S96 &lt;&gt; "", $H96/$S96, ""), ""), "")</f>
        <v/>
      </c>
      <c r="AQ96" s="10" t="str">
        <f ca="1">IFERROR(IF(AND(NOW()&lt;= EOMONTH(DATE(YEAR($O96),11, 1), 0), Overall!$A98&lt;&gt;"", MONTH($N96) &lt;=11, MONTH($O96) &gt;= 11), IF($S96 &lt;&gt; "", $H96/$S96, ""), ""), "")</f>
        <v/>
      </c>
      <c r="AR96" s="10" t="str">
        <f ca="1">IFERROR(IF(AND(NOW()&lt;= EOMONTH(DATE(YEAR($O96),12, 1), 0), Overall!$A98&lt;&gt;"", MONTH($N96) &lt;= 12, MONTH($O96) &gt;= 12), IF($S96 &lt;&gt; "", $H96/$S96,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 t="str">
        <f>IF(Overall!S99&lt;&gt;"",_xlfn.VALUETOTEXT(Overall!S99),"")</f>
        <v>May-Dec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IF(Overall!$A99&lt;&gt;"",IF(AND(MONTH($N97) &lt;= 1, MONTH($O97) &gt;= 1), IF($S97 &lt;&gt; "", $H97/$S97, ""), ""),"")</f>
        <v/>
      </c>
      <c r="U97" s="10" t="str">
        <f>IF(Overall!$A99&lt;&gt;"",IF(AND(MONTH($N97) &lt;= 2, MONTH($O97) &gt;= 2), IF($S97 &lt;&gt; "", $H97/$S97, ""), ""),"")</f>
        <v/>
      </c>
      <c r="V97" s="10" t="str">
        <f>IF(Overall!$A99&lt;&gt;"",IF(AND(MONTH($N97) &lt;= 3, MONTH($O97) &gt;= 3), IF($S97 &lt;&gt; "", $H97/$S97, ""), ""),"")</f>
        <v/>
      </c>
      <c r="W97" s="10" t="str">
        <f>IF(Overall!$A99&lt;&gt;"",IF(AND(MONTH($N97) &lt;= 4, MONTH($O97) &gt;= 4), IF($S97 &lt;&gt; "", $H97/$S97, ""), ""),"")</f>
        <v/>
      </c>
      <c r="X97" s="10">
        <f>IF(Overall!$A99&lt;&gt;"",IF(AND(MONTH($N97) &lt;= 5, MONTH($O97) &gt;= 5), IF($S97 &lt;&gt; "", $H97/$S97, ""), ""),"")</f>
        <v>100000</v>
      </c>
      <c r="Y97" s="10">
        <f>IF(Overall!$A99&lt;&gt;"",IF(AND(MONTH($N97) &lt;= 6, MONTH($O97) &gt;= 6), IF($S97 &lt;&gt; "", $H97/$S97, ""), ""),"")</f>
        <v>100000</v>
      </c>
      <c r="Z97" s="10">
        <f>IF(Overall!$A99&lt;&gt;"",IF(AND(MONTH($N97) &lt;= 7, MONTH($O97) &gt;= 7 ), IF($S97 &lt;&gt; "", $H97/$S97, ""), ""),"")</f>
        <v>100000</v>
      </c>
      <c r="AA97" s="10">
        <f>IF(Overall!$A99&lt;&gt;"",IF(AND(MONTH($N97) &lt;= 8, MONTH($O97) &gt;= 8), IF($S97 &lt;&gt; "", $H97/$S97, ""), ""),"")</f>
        <v>100000</v>
      </c>
      <c r="AB97" s="10">
        <f>IF(Overall!$A99&lt;&gt;"",IF(AND(MONTH($N97) &lt;= 9, MONTH($O97) &gt;= 9), IF($S97 &lt;&gt; "", $H97/$S97, ""), ""),"")</f>
        <v>100000</v>
      </c>
      <c r="AC97" s="10">
        <f>IF(Overall!$A99&lt;&gt;"",IF(AND(MONTH($N97) &lt;= 10, MONTH($O97) &gt;= 10), IF($S97 &lt;&gt; "", $H97/$S97, ""), ""),"")</f>
        <v>100000</v>
      </c>
      <c r="AD97" s="10">
        <f>IF(Overall!$A99&lt;&gt;"",IF(AND(MONTH($N97) &lt;= 11, MONTH($O97) &gt;= 11), IF($S97 &lt;&gt; "", $H97/$S97, ""), ""),"")</f>
        <v>100000</v>
      </c>
      <c r="AE97" s="10">
        <f>IF(Overall!$A99&lt;&gt;"",IF(AND(MONTH($N97) &lt;= 12, MONTH($O97) &gt;= 12), IF($S97 &lt;&gt; "", $H97/$S97, ""), ""),"")</f>
        <v>100000</v>
      </c>
      <c r="AG97" s="10" t="str">
        <f ca="1">IFERROR(IF(AND(NOW()&lt;= EOMONTH(DATE(YEAR($O97),1, 1), 0), Overall!$A99&lt;&gt;"", MONTH($N97) &lt;= 1, MONTH($O97) &gt;= 1), IF($S97 &lt;&gt; "", $H97/$S97, ""), ""), "")</f>
        <v/>
      </c>
      <c r="AH97" s="10" t="str">
        <f ca="1">IFERROR(IF(AND(NOW()&lt;= EOMONTH(DATE(YEAR($O97),2, 1), 0), Overall!$A99&lt;&gt;"", MONTH($N97) &lt;= 2, MONTH($O97) &gt;= 2), IF($S97 &lt;&gt; "", $H97/$S97, ""), ""), "")</f>
        <v/>
      </c>
      <c r="AI97" s="10" t="str">
        <f ca="1">IFERROR(IF(AND(NOW()&lt;= EOMONTH(DATE(YEAR($O97),3, 1), 0), Overall!$A99&lt;&gt;"", MONTH($N97) &lt;= 3, MONTH($O97) &gt;= 3), IF($S97 &lt;&gt; "", $H97/$S97, ""), ""), "")</f>
        <v/>
      </c>
      <c r="AJ97" s="10" t="str">
        <f ca="1">IFERROR(IF(AND(NOW()&lt;= EOMONTH(DATE(YEAR($O97),4, 1), 0), Overall!$A99&lt;&gt;"", MONTH($N97) &lt;= 4, MONTH($O97) &gt;= 4), IF($S97 &lt;&gt; "", $H97/$S97, ""), ""), "")</f>
        <v/>
      </c>
      <c r="AK97" s="10" t="str">
        <f ca="1">IFERROR(IF(AND(NOW()&lt;= EOMONTH(DATE(YEAR($O97),5, 1), 0), Overall!$A99&lt;&gt;"", MONTH($N97) &lt;= 5, MONTH($O97) &gt;= 5), IF($S97 &lt;&gt; "", $H97/$S97, ""), ""), "")</f>
        <v/>
      </c>
      <c r="AL97" s="10" t="str">
        <f ca="1">IFERROR(IF(AND(NOW()&lt;= EOMONTH(DATE(YEAR($O97),6, 1), 0), Overall!$A99&lt;&gt;"", MONTH($N97) &lt;= 6, MONTH($O97) &gt;= 6), IF($S97 &lt;&gt; "", $H97/$S97, ""), ""), "")</f>
        <v/>
      </c>
      <c r="AM97" s="10" t="str">
        <f ca="1">IFERROR(IF(AND(NOW()&lt;= EOMONTH(DATE(YEAR($O97),7, 1), 0), Overall!$A99&lt;&gt;"", MONTH($N97) &lt;= 7, MONTH($O97) &gt;= 7), IF($S97 &lt;&gt; "", $H97/$S97, ""), ""), "")</f>
        <v/>
      </c>
      <c r="AN97" s="10" t="str">
        <f ca="1">IFERROR(IF(AND(NOW()&lt;= EOMONTH(DATE(YEAR($O97),8, 1), 0), Overall!$A99&lt;&gt;"", MONTH($N97) &lt;= 8, MONTH($O97) &gt;= 8), IF($S97 &lt;&gt; "", $H97/$S97, ""), ""), "")</f>
        <v/>
      </c>
      <c r="AO97" s="10" t="str">
        <f ca="1">IFERROR(IF(AND(NOW()&lt;= EOMONTH(DATE(YEAR($O97),9, 1), 0), Overall!$A99&lt;&gt;"", MONTH($N97) &lt;= 9, MONTH($O97) &gt;= 9), IF($S97 &lt;&gt; "", $H97/$S97, ""), ""), "")</f>
        <v/>
      </c>
      <c r="AP97" s="10" t="str">
        <f ca="1">IFERROR(IF(AND(NOW()&lt;= EOMONTH(DATE(YEAR($O97),10, 1), 0), Overall!$A99&lt;&gt;"", MONTH($N97) &lt;= 10, MONTH($O97) &gt;= 10), IF($S97 &lt;&gt; "", $H97/$S97, ""), ""), "")</f>
        <v/>
      </c>
      <c r="AQ97" s="10" t="str">
        <f ca="1">IFERROR(IF(AND(NOW()&lt;= EOMONTH(DATE(YEAR($O97),11, 1), 0), Overall!$A99&lt;&gt;"", MONTH($N97) &lt;=11, MONTH($O97) &gt;= 11), IF($S97 &lt;&gt; "", $H97/$S97, ""), ""), "")</f>
        <v/>
      </c>
      <c r="AR97" s="10" t="str">
        <f ca="1">IFERROR(IF(AND(NOW()&lt;= EOMONTH(DATE(YEAR($O97),12, 1), 0), Overall!$A99&lt;&gt;"", MONTH($N97) &lt;= 12, MONTH($O97) &gt;= 12), IF($S97 &lt;&gt; "", $H97/$S97,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 t="str">
        <f>IF(Overall!S100&lt;&gt;"",_xlfn.VALUETOTEXT(Overall!S100),"")</f>
        <v>May-Dec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IF(Overall!$A100&lt;&gt;"",IF(AND(MONTH($N98) &lt;= 1, MONTH($O98) &gt;= 1), IF($S98 &lt;&gt; "", $H98/$S98, ""), ""),"")</f>
        <v/>
      </c>
      <c r="U98" s="10" t="str">
        <f>IF(Overall!$A100&lt;&gt;"",IF(AND(MONTH($N98) &lt;= 2, MONTH($O98) &gt;= 2), IF($S98 &lt;&gt; "", $H98/$S98, ""), ""),"")</f>
        <v/>
      </c>
      <c r="V98" s="10" t="str">
        <f>IF(Overall!$A100&lt;&gt;"",IF(AND(MONTH($N98) &lt;= 3, MONTH($O98) &gt;= 3), IF($S98 &lt;&gt; "", $H98/$S98, ""), ""),"")</f>
        <v/>
      </c>
      <c r="W98" s="10" t="str">
        <f>IF(Overall!$A100&lt;&gt;"",IF(AND(MONTH($N98) &lt;= 4, MONTH($O98) &gt;= 4), IF($S98 &lt;&gt; "", $H98/$S98, ""), ""),"")</f>
        <v/>
      </c>
      <c r="X98" s="10">
        <f>IF(Overall!$A100&lt;&gt;"",IF(AND(MONTH($N98) &lt;= 5, MONTH($O98) &gt;= 5), IF($S98 &lt;&gt; "", $H98/$S98, ""), ""),"")</f>
        <v>200000</v>
      </c>
      <c r="Y98" s="10">
        <f>IF(Overall!$A100&lt;&gt;"",IF(AND(MONTH($N98) &lt;= 6, MONTH($O98) &gt;= 6), IF($S98 &lt;&gt; "", $H98/$S98, ""), ""),"")</f>
        <v>200000</v>
      </c>
      <c r="Z98" s="10">
        <f>IF(Overall!$A100&lt;&gt;"",IF(AND(MONTH($N98) &lt;= 7, MONTH($O98) &gt;= 7 ), IF($S98 &lt;&gt; "", $H98/$S98, ""), ""),"")</f>
        <v>200000</v>
      </c>
      <c r="AA98" s="10">
        <f>IF(Overall!$A100&lt;&gt;"",IF(AND(MONTH($N98) &lt;= 8, MONTH($O98) &gt;= 8), IF($S98 &lt;&gt; "", $H98/$S98, ""), ""),"")</f>
        <v>200000</v>
      </c>
      <c r="AB98" s="10">
        <f>IF(Overall!$A100&lt;&gt;"",IF(AND(MONTH($N98) &lt;= 9, MONTH($O98) &gt;= 9), IF($S98 &lt;&gt; "", $H98/$S98, ""), ""),"")</f>
        <v>200000</v>
      </c>
      <c r="AC98" s="10">
        <f>IF(Overall!$A100&lt;&gt;"",IF(AND(MONTH($N98) &lt;= 10, MONTH($O98) &gt;= 10), IF($S98 &lt;&gt; "", $H98/$S98, ""), ""),"")</f>
        <v>200000</v>
      </c>
      <c r="AD98" s="10">
        <f>IF(Overall!$A100&lt;&gt;"",IF(AND(MONTH($N98) &lt;= 11, MONTH($O98) &gt;= 11), IF($S98 &lt;&gt; "", $H98/$S98, ""), ""),"")</f>
        <v>200000</v>
      </c>
      <c r="AE98" s="10">
        <f>IF(Overall!$A100&lt;&gt;"",IF(AND(MONTH($N98) &lt;= 12, MONTH($O98) &gt;= 12), IF($S98 &lt;&gt; "", $H98/$S98, ""), ""),"")</f>
        <v>200000</v>
      </c>
      <c r="AG98" s="10" t="str">
        <f ca="1">IFERROR(IF(AND(NOW()&lt;= EOMONTH(DATE(YEAR($O98),1, 1), 0), Overall!$A100&lt;&gt;"", MONTH($N98) &lt;= 1, MONTH($O98) &gt;= 1), IF($S98 &lt;&gt; "", $H98/$S98, ""), ""), "")</f>
        <v/>
      </c>
      <c r="AH98" s="10" t="str">
        <f ca="1">IFERROR(IF(AND(NOW()&lt;= EOMONTH(DATE(YEAR($O98),2, 1), 0), Overall!$A100&lt;&gt;"", MONTH($N98) &lt;= 2, MONTH($O98) &gt;= 2), IF($S98 &lt;&gt; "", $H98/$S98, ""), ""), "")</f>
        <v/>
      </c>
      <c r="AI98" s="10" t="str">
        <f ca="1">IFERROR(IF(AND(NOW()&lt;= EOMONTH(DATE(YEAR($O98),3, 1), 0), Overall!$A100&lt;&gt;"", MONTH($N98) &lt;= 3, MONTH($O98) &gt;= 3), IF($S98 &lt;&gt; "", $H98/$S98, ""), ""), "")</f>
        <v/>
      </c>
      <c r="AJ98" s="10" t="str">
        <f ca="1">IFERROR(IF(AND(NOW()&lt;= EOMONTH(DATE(YEAR($O98),4, 1), 0), Overall!$A100&lt;&gt;"", MONTH($N98) &lt;= 4, MONTH($O98) &gt;= 4), IF($S98 &lt;&gt; "", $H98/$S98, ""), ""), "")</f>
        <v/>
      </c>
      <c r="AK98" s="10" t="str">
        <f ca="1">IFERROR(IF(AND(NOW()&lt;= EOMONTH(DATE(YEAR($O98),5, 1), 0), Overall!$A100&lt;&gt;"", MONTH($N98) &lt;= 5, MONTH($O98) &gt;= 5), IF($S98 &lt;&gt; "", $H98/$S98, ""), ""), "")</f>
        <v/>
      </c>
      <c r="AL98" s="10" t="str">
        <f ca="1">IFERROR(IF(AND(NOW()&lt;= EOMONTH(DATE(YEAR($O98),6, 1), 0), Overall!$A100&lt;&gt;"", MONTH($N98) &lt;= 6, MONTH($O98) &gt;= 6), IF($S98 &lt;&gt; "", $H98/$S98, ""), ""), "")</f>
        <v/>
      </c>
      <c r="AM98" s="10" t="str">
        <f ca="1">IFERROR(IF(AND(NOW()&lt;= EOMONTH(DATE(YEAR($O98),7, 1), 0), Overall!$A100&lt;&gt;"", MONTH($N98) &lt;= 7, MONTH($O98) &gt;= 7), IF($S98 &lt;&gt; "", $H98/$S98, ""), ""), "")</f>
        <v/>
      </c>
      <c r="AN98" s="10" t="str">
        <f ca="1">IFERROR(IF(AND(NOW()&lt;= EOMONTH(DATE(YEAR($O98),8, 1), 0), Overall!$A100&lt;&gt;"", MONTH($N98) &lt;= 8, MONTH($O98) &gt;= 8), IF($S98 &lt;&gt; "", $H98/$S98, ""), ""), "")</f>
        <v/>
      </c>
      <c r="AO98" s="10" t="str">
        <f ca="1">IFERROR(IF(AND(NOW()&lt;= EOMONTH(DATE(YEAR($O98),9, 1), 0), Overall!$A100&lt;&gt;"", MONTH($N98) &lt;= 9, MONTH($O98) &gt;= 9), IF($S98 &lt;&gt; "", $H98/$S98, ""), ""), "")</f>
        <v/>
      </c>
      <c r="AP98" s="10" t="str">
        <f ca="1">IFERROR(IF(AND(NOW()&lt;= EOMONTH(DATE(YEAR($O98),10, 1), 0), Overall!$A100&lt;&gt;"", MONTH($N98) &lt;= 10, MONTH($O98) &gt;= 10), IF($S98 &lt;&gt; "", $H98/$S98, ""), ""), "")</f>
        <v/>
      </c>
      <c r="AQ98" s="10" t="str">
        <f ca="1">IFERROR(IF(AND(NOW()&lt;= EOMONTH(DATE(YEAR($O98),11, 1), 0), Overall!$A100&lt;&gt;"", MONTH($N98) &lt;=11, MONTH($O98) &gt;= 11), IF($S98 &lt;&gt; "", $H98/$S98, ""), ""), "")</f>
        <v/>
      </c>
      <c r="AR98" s="10" t="str">
        <f ca="1">IFERROR(IF(AND(NOW()&lt;= EOMONTH(DATE(YEAR($O98),12, 1), 0), Overall!$A100&lt;&gt;"", MONTH($N98) &lt;= 12, MONTH($O98) &gt;= 12), IF($S98 &lt;&gt; "", $H98/$S98,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 t="str">
        <f>IF(Overall!S101&lt;&gt;"",_xlfn.VALUETOTEXT(Overall!S101),"")</f>
        <v>May-Dec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IF(Overall!$A101&lt;&gt;"",IF(AND(MONTH($N99) &lt;= 1, MONTH($O99) &gt;= 1), IF($S99 &lt;&gt; "", $H99/$S99, ""), ""),"")</f>
        <v/>
      </c>
      <c r="U99" s="10" t="str">
        <f>IF(Overall!$A101&lt;&gt;"",IF(AND(MONTH($N99) &lt;= 2, MONTH($O99) &gt;= 2), IF($S99 &lt;&gt; "", $H99/$S99, ""), ""),"")</f>
        <v/>
      </c>
      <c r="V99" s="10" t="str">
        <f>IF(Overall!$A101&lt;&gt;"",IF(AND(MONTH($N99) &lt;= 3, MONTH($O99) &gt;= 3), IF($S99 &lt;&gt; "", $H99/$S99, ""), ""),"")</f>
        <v/>
      </c>
      <c r="W99" s="10" t="str">
        <f>IF(Overall!$A101&lt;&gt;"",IF(AND(MONTH($N99) &lt;= 4, MONTH($O99) &gt;= 4), IF($S99 &lt;&gt; "", $H99/$S99, ""), ""),"")</f>
        <v/>
      </c>
      <c r="X99" s="10">
        <f>IF(Overall!$A101&lt;&gt;"",IF(AND(MONTH($N99) &lt;= 5, MONTH($O99) &gt;= 5), IF($S99 &lt;&gt; "", $H99/$S99, ""), ""),"")</f>
        <v>100000</v>
      </c>
      <c r="Y99" s="10">
        <f>IF(Overall!$A101&lt;&gt;"",IF(AND(MONTH($N99) &lt;= 6, MONTH($O99) &gt;= 6), IF($S99 &lt;&gt; "", $H99/$S99, ""), ""),"")</f>
        <v>100000</v>
      </c>
      <c r="Z99" s="10">
        <f>IF(Overall!$A101&lt;&gt;"",IF(AND(MONTH($N99) &lt;= 7, MONTH($O99) &gt;= 7 ), IF($S99 &lt;&gt; "", $H99/$S99, ""), ""),"")</f>
        <v>100000</v>
      </c>
      <c r="AA99" s="10">
        <f>IF(Overall!$A101&lt;&gt;"",IF(AND(MONTH($N99) &lt;= 8, MONTH($O99) &gt;= 8), IF($S99 &lt;&gt; "", $H99/$S99, ""), ""),"")</f>
        <v>100000</v>
      </c>
      <c r="AB99" s="10">
        <f>IF(Overall!$A101&lt;&gt;"",IF(AND(MONTH($N99) &lt;= 9, MONTH($O99) &gt;= 9), IF($S99 &lt;&gt; "", $H99/$S99, ""), ""),"")</f>
        <v>100000</v>
      </c>
      <c r="AC99" s="10">
        <f>IF(Overall!$A101&lt;&gt;"",IF(AND(MONTH($N99) &lt;= 10, MONTH($O99) &gt;= 10), IF($S99 &lt;&gt; "", $H99/$S99, ""), ""),"")</f>
        <v>100000</v>
      </c>
      <c r="AD99" s="10">
        <f>IF(Overall!$A101&lt;&gt;"",IF(AND(MONTH($N99) &lt;= 11, MONTH($O99) &gt;= 11), IF($S99 &lt;&gt; "", $H99/$S99, ""), ""),"")</f>
        <v>100000</v>
      </c>
      <c r="AE99" s="10">
        <f>IF(Overall!$A101&lt;&gt;"",IF(AND(MONTH($N99) &lt;= 12, MONTH($O99) &gt;= 12), IF($S99 &lt;&gt; "", $H99/$S99, ""), ""),"")</f>
        <v>100000</v>
      </c>
      <c r="AG99" s="10" t="str">
        <f ca="1">IFERROR(IF(AND(NOW()&lt;= EOMONTH(DATE(YEAR($O99),1, 1), 0), Overall!$A101&lt;&gt;"", MONTH($N99) &lt;= 1, MONTH($O99) &gt;= 1), IF($S99 &lt;&gt; "", $H99/$S99, ""), ""), "")</f>
        <v/>
      </c>
      <c r="AH99" s="10" t="str">
        <f ca="1">IFERROR(IF(AND(NOW()&lt;= EOMONTH(DATE(YEAR($O99),2, 1), 0), Overall!$A101&lt;&gt;"", MONTH($N99) &lt;= 2, MONTH($O99) &gt;= 2), IF($S99 &lt;&gt; "", $H99/$S99, ""), ""), "")</f>
        <v/>
      </c>
      <c r="AI99" s="10" t="str">
        <f ca="1">IFERROR(IF(AND(NOW()&lt;= EOMONTH(DATE(YEAR($O99),3, 1), 0), Overall!$A101&lt;&gt;"", MONTH($N99) &lt;= 3, MONTH($O99) &gt;= 3), IF($S99 &lt;&gt; "", $H99/$S99, ""), ""), "")</f>
        <v/>
      </c>
      <c r="AJ99" s="10" t="str">
        <f ca="1">IFERROR(IF(AND(NOW()&lt;= EOMONTH(DATE(YEAR($O99),4, 1), 0), Overall!$A101&lt;&gt;"", MONTH($N99) &lt;= 4, MONTH($O99) &gt;= 4), IF($S99 &lt;&gt; "", $H99/$S99, ""), ""), "")</f>
        <v/>
      </c>
      <c r="AK99" s="10" t="str">
        <f ca="1">IFERROR(IF(AND(NOW()&lt;= EOMONTH(DATE(YEAR($O99),5, 1), 0), Overall!$A101&lt;&gt;"", MONTH($N99) &lt;= 5, MONTH($O99) &gt;= 5), IF($S99 &lt;&gt; "", $H99/$S99, ""), ""), "")</f>
        <v/>
      </c>
      <c r="AL99" s="10" t="str">
        <f ca="1">IFERROR(IF(AND(NOW()&lt;= EOMONTH(DATE(YEAR($O99),6, 1), 0), Overall!$A101&lt;&gt;"", MONTH($N99) &lt;= 6, MONTH($O99) &gt;= 6), IF($S99 &lt;&gt; "", $H99/$S99, ""), ""), "")</f>
        <v/>
      </c>
      <c r="AM99" s="10" t="str">
        <f ca="1">IFERROR(IF(AND(NOW()&lt;= EOMONTH(DATE(YEAR($O99),7, 1), 0), Overall!$A101&lt;&gt;"", MONTH($N99) &lt;= 7, MONTH($O99) &gt;= 7), IF($S99 &lt;&gt; "", $H99/$S99, ""), ""), "")</f>
        <v/>
      </c>
      <c r="AN99" s="10" t="str">
        <f ca="1">IFERROR(IF(AND(NOW()&lt;= EOMONTH(DATE(YEAR($O99),8, 1), 0), Overall!$A101&lt;&gt;"", MONTH($N99) &lt;= 8, MONTH($O99) &gt;= 8), IF($S99 &lt;&gt; "", $H99/$S99, ""), ""), "")</f>
        <v/>
      </c>
      <c r="AO99" s="10" t="str">
        <f ca="1">IFERROR(IF(AND(NOW()&lt;= EOMONTH(DATE(YEAR($O99),9, 1), 0), Overall!$A101&lt;&gt;"", MONTH($N99) &lt;= 9, MONTH($O99) &gt;= 9), IF($S99 &lt;&gt; "", $H99/$S99, ""), ""), "")</f>
        <v/>
      </c>
      <c r="AP99" s="10" t="str">
        <f ca="1">IFERROR(IF(AND(NOW()&lt;= EOMONTH(DATE(YEAR($O99),10, 1), 0), Overall!$A101&lt;&gt;"", MONTH($N99) &lt;= 10, MONTH($O99) &gt;= 10), IF($S99 &lt;&gt; "", $H99/$S99, ""), ""), "")</f>
        <v/>
      </c>
      <c r="AQ99" s="10" t="str">
        <f ca="1">IFERROR(IF(AND(NOW()&lt;= EOMONTH(DATE(YEAR($O99),11, 1), 0), Overall!$A101&lt;&gt;"", MONTH($N99) &lt;=11, MONTH($O99) &gt;= 11), IF($S99 &lt;&gt; "", $H99/$S99, ""), ""), "")</f>
        <v/>
      </c>
      <c r="AR99" s="10" t="str">
        <f ca="1">IFERROR(IF(AND(NOW()&lt;= EOMONTH(DATE(YEAR($O99),12, 1), 0), Overall!$A101&lt;&gt;"", MONTH($N99) &lt;= 12, MONTH($O99) &gt;= 12), IF($S99 &lt;&gt; "", $H99/$S99,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 t="str">
        <f>IF(Overall!S102&lt;&gt;"",_xlfn.VALUETOTEXT(Overall!S102),"")</f>
        <v>May-Dec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IF(Overall!$A102&lt;&gt;"",IF(AND(MONTH($N100) &lt;= 1, MONTH($O100) &gt;= 1), IF($S100 &lt;&gt; "", $H100/$S100, ""), ""),"")</f>
        <v/>
      </c>
      <c r="U100" s="10" t="str">
        <f>IF(Overall!$A102&lt;&gt;"",IF(AND(MONTH($N100) &lt;= 2, MONTH($O100) &gt;= 2), IF($S100 &lt;&gt; "", $H100/$S100, ""), ""),"")</f>
        <v/>
      </c>
      <c r="V100" s="10" t="str">
        <f>IF(Overall!$A102&lt;&gt;"",IF(AND(MONTH($N100) &lt;= 3, MONTH($O100) &gt;= 3), IF($S100 &lt;&gt; "", $H100/$S100, ""), ""),"")</f>
        <v/>
      </c>
      <c r="W100" s="10" t="str">
        <f>IF(Overall!$A102&lt;&gt;"",IF(AND(MONTH($N100) &lt;= 4, MONTH($O100) &gt;= 4), IF($S100 &lt;&gt; "", $H100/$S100, ""), ""),"")</f>
        <v/>
      </c>
      <c r="X100" s="10">
        <f>IF(Overall!$A102&lt;&gt;"",IF(AND(MONTH($N100) &lt;= 5, MONTH($O100) &gt;= 5), IF($S100 &lt;&gt; "", $H100/$S100, ""), ""),"")</f>
        <v>100000</v>
      </c>
      <c r="Y100" s="10">
        <f>IF(Overall!$A102&lt;&gt;"",IF(AND(MONTH($N100) &lt;= 6, MONTH($O100) &gt;= 6), IF($S100 &lt;&gt; "", $H100/$S100, ""), ""),"")</f>
        <v>100000</v>
      </c>
      <c r="Z100" s="10">
        <f>IF(Overall!$A102&lt;&gt;"",IF(AND(MONTH($N100) &lt;= 7, MONTH($O100) &gt;= 7 ), IF($S100 &lt;&gt; "", $H100/$S100, ""), ""),"")</f>
        <v>100000</v>
      </c>
      <c r="AA100" s="10">
        <f>IF(Overall!$A102&lt;&gt;"",IF(AND(MONTH($N100) &lt;= 8, MONTH($O100) &gt;= 8), IF($S100 &lt;&gt; "", $H100/$S100, ""), ""),"")</f>
        <v>100000</v>
      </c>
      <c r="AB100" s="10">
        <f>IF(Overall!$A102&lt;&gt;"",IF(AND(MONTH($N100) &lt;= 9, MONTH($O100) &gt;= 9), IF($S100 &lt;&gt; "", $H100/$S100, ""), ""),"")</f>
        <v>100000</v>
      </c>
      <c r="AC100" s="10">
        <f>IF(Overall!$A102&lt;&gt;"",IF(AND(MONTH($N100) &lt;= 10, MONTH($O100) &gt;= 10), IF($S100 &lt;&gt; "", $H100/$S100, ""), ""),"")</f>
        <v>100000</v>
      </c>
      <c r="AD100" s="10">
        <f>IF(Overall!$A102&lt;&gt;"",IF(AND(MONTH($N100) &lt;= 11, MONTH($O100) &gt;= 11), IF($S100 &lt;&gt; "", $H100/$S100, ""), ""),"")</f>
        <v>100000</v>
      </c>
      <c r="AE100" s="10">
        <f>IF(Overall!$A102&lt;&gt;"",IF(AND(MONTH($N100) &lt;= 12, MONTH($O100) &gt;= 12), IF($S100 &lt;&gt; "", $H100/$S100, ""), ""),"")</f>
        <v>100000</v>
      </c>
      <c r="AG100" s="10" t="str">
        <f ca="1">IFERROR(IF(AND(NOW()&lt;= EOMONTH(DATE(YEAR($O100),1, 1), 0), Overall!$A102&lt;&gt;"", MONTH($N100) &lt;= 1, MONTH($O100) &gt;= 1), IF($S100 &lt;&gt; "", $H100/$S100, ""), ""), "")</f>
        <v/>
      </c>
      <c r="AH100" s="10" t="str">
        <f ca="1">IFERROR(IF(AND(NOW()&lt;= EOMONTH(DATE(YEAR($O100),2, 1), 0), Overall!$A102&lt;&gt;"", MONTH($N100) &lt;= 2, MONTH($O100) &gt;= 2), IF($S100 &lt;&gt; "", $H100/$S100, ""), ""), "")</f>
        <v/>
      </c>
      <c r="AI100" s="10" t="str">
        <f ca="1">IFERROR(IF(AND(NOW()&lt;= EOMONTH(DATE(YEAR($O100),3, 1), 0), Overall!$A102&lt;&gt;"", MONTH($N100) &lt;= 3, MONTH($O100) &gt;= 3), IF($S100 &lt;&gt; "", $H100/$S100, ""), ""), "")</f>
        <v/>
      </c>
      <c r="AJ100" s="10" t="str">
        <f ca="1">IFERROR(IF(AND(NOW()&lt;= EOMONTH(DATE(YEAR($O100),4, 1), 0), Overall!$A102&lt;&gt;"", MONTH($N100) &lt;= 4, MONTH($O100) &gt;= 4), IF($S100 &lt;&gt; "", $H100/$S100, ""), ""), "")</f>
        <v/>
      </c>
      <c r="AK100" s="10" t="str">
        <f ca="1">IFERROR(IF(AND(NOW()&lt;= EOMONTH(DATE(YEAR($O100),5, 1), 0), Overall!$A102&lt;&gt;"", MONTH($N100) &lt;= 5, MONTH($O100) &gt;= 5), IF($S100 &lt;&gt; "", $H100/$S100, ""), ""), "")</f>
        <v/>
      </c>
      <c r="AL100" s="10" t="str">
        <f ca="1">IFERROR(IF(AND(NOW()&lt;= EOMONTH(DATE(YEAR($O100),6, 1), 0), Overall!$A102&lt;&gt;"", MONTH($N100) &lt;= 6, MONTH($O100) &gt;= 6), IF($S100 &lt;&gt; "", $H100/$S100, ""), ""), "")</f>
        <v/>
      </c>
      <c r="AM100" s="10" t="str">
        <f ca="1">IFERROR(IF(AND(NOW()&lt;= EOMONTH(DATE(YEAR($O100),7, 1), 0), Overall!$A102&lt;&gt;"", MONTH($N100) &lt;= 7, MONTH($O100) &gt;= 7), IF($S100 &lt;&gt; "", $H100/$S100, ""), ""), "")</f>
        <v/>
      </c>
      <c r="AN100" s="10" t="str">
        <f ca="1">IFERROR(IF(AND(NOW()&lt;= EOMONTH(DATE(YEAR($O100),8, 1), 0), Overall!$A102&lt;&gt;"", MONTH($N100) &lt;= 8, MONTH($O100) &gt;= 8), IF($S100 &lt;&gt; "", $H100/$S100, ""), ""), "")</f>
        <v/>
      </c>
      <c r="AO100" s="10" t="str">
        <f ca="1">IFERROR(IF(AND(NOW()&lt;= EOMONTH(DATE(YEAR($O100),9, 1), 0), Overall!$A102&lt;&gt;"", MONTH($N100) &lt;= 9, MONTH($O100) &gt;= 9), IF($S100 &lt;&gt; "", $H100/$S100, ""), ""), "")</f>
        <v/>
      </c>
      <c r="AP100" s="10" t="str">
        <f ca="1">IFERROR(IF(AND(NOW()&lt;= EOMONTH(DATE(YEAR($O100),10, 1), 0), Overall!$A102&lt;&gt;"", MONTH($N100) &lt;= 10, MONTH($O100) &gt;= 10), IF($S100 &lt;&gt; "", $H100/$S100, ""), ""), "")</f>
        <v/>
      </c>
      <c r="AQ100" s="10" t="str">
        <f ca="1">IFERROR(IF(AND(NOW()&lt;= EOMONTH(DATE(YEAR($O100),11, 1), 0), Overall!$A102&lt;&gt;"", MONTH($N100) &lt;=11, MONTH($O100) &gt;= 11), IF($S100 &lt;&gt; "", $H100/$S100, ""), ""), "")</f>
        <v/>
      </c>
      <c r="AR100" s="10" t="str">
        <f ca="1">IFERROR(IF(AND(NOW()&lt;= EOMONTH(DATE(YEAR($O100),12, 1), 0), Overall!$A102&lt;&gt;"", MONTH($N100) &lt;= 12, MONTH($O100) &gt;= 12), IF($S100 &lt;&gt; "", $H100/$S100,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 t="str">
        <f>IF(Overall!S103&lt;&gt;"",_xlfn.VALUETOTEXT(Overall!S103),"")</f>
        <v>May-Dec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IF(Overall!$A103&lt;&gt;"",IF(AND(MONTH($N101) &lt;= 1, MONTH($O101) &gt;= 1), IF($S101 &lt;&gt; "", $H101/$S101, ""), ""),"")</f>
        <v/>
      </c>
      <c r="U101" s="10" t="str">
        <f>IF(Overall!$A103&lt;&gt;"",IF(AND(MONTH($N101) &lt;= 2, MONTH($O101) &gt;= 2), IF($S101 &lt;&gt; "", $H101/$S101, ""), ""),"")</f>
        <v/>
      </c>
      <c r="V101" s="10" t="str">
        <f>IF(Overall!$A103&lt;&gt;"",IF(AND(MONTH($N101) &lt;= 3, MONTH($O101) &gt;= 3), IF($S101 &lt;&gt; "", $H101/$S101, ""), ""),"")</f>
        <v/>
      </c>
      <c r="W101" s="10" t="str">
        <f>IF(Overall!$A103&lt;&gt;"",IF(AND(MONTH($N101) &lt;= 4, MONTH($O101) &gt;= 4), IF($S101 &lt;&gt; "", $H101/$S101, ""), ""),"")</f>
        <v/>
      </c>
      <c r="X101" s="10">
        <f>IF(Overall!$A103&lt;&gt;"",IF(AND(MONTH($N101) &lt;= 5, MONTH($O101) &gt;= 5), IF($S101 &lt;&gt; "", $H101/$S101, ""), ""),"")</f>
        <v>100000</v>
      </c>
      <c r="Y101" s="10">
        <f>IF(Overall!$A103&lt;&gt;"",IF(AND(MONTH($N101) &lt;= 6, MONTH($O101) &gt;= 6), IF($S101 &lt;&gt; "", $H101/$S101, ""), ""),"")</f>
        <v>100000</v>
      </c>
      <c r="Z101" s="10">
        <f>IF(Overall!$A103&lt;&gt;"",IF(AND(MONTH($N101) &lt;= 7, MONTH($O101) &gt;= 7 ), IF($S101 &lt;&gt; "", $H101/$S101, ""), ""),"")</f>
        <v>100000</v>
      </c>
      <c r="AA101" s="10">
        <f>IF(Overall!$A103&lt;&gt;"",IF(AND(MONTH($N101) &lt;= 8, MONTH($O101) &gt;= 8), IF($S101 &lt;&gt; "", $H101/$S101, ""), ""),"")</f>
        <v>100000</v>
      </c>
      <c r="AB101" s="10">
        <f>IF(Overall!$A103&lt;&gt;"",IF(AND(MONTH($N101) &lt;= 9, MONTH($O101) &gt;= 9), IF($S101 &lt;&gt; "", $H101/$S101, ""), ""),"")</f>
        <v>100000</v>
      </c>
      <c r="AC101" s="10">
        <f>IF(Overall!$A103&lt;&gt;"",IF(AND(MONTH($N101) &lt;= 10, MONTH($O101) &gt;= 10), IF($S101 &lt;&gt; "", $H101/$S101, ""), ""),"")</f>
        <v>100000</v>
      </c>
      <c r="AD101" s="10">
        <f>IF(Overall!$A103&lt;&gt;"",IF(AND(MONTH($N101) &lt;= 11, MONTH($O101) &gt;= 11), IF($S101 &lt;&gt; "", $H101/$S101, ""), ""),"")</f>
        <v>100000</v>
      </c>
      <c r="AE101" s="10">
        <f>IF(Overall!$A103&lt;&gt;"",IF(AND(MONTH($N101) &lt;= 12, MONTH($O101) &gt;= 12), IF($S101 &lt;&gt; "", $H101/$S101, ""), ""),"")</f>
        <v>100000</v>
      </c>
      <c r="AG101" s="10" t="str">
        <f ca="1">IFERROR(IF(AND(NOW()&lt;= EOMONTH(DATE(YEAR($O101),1, 1), 0), Overall!$A103&lt;&gt;"", MONTH($N101) &lt;= 1, MONTH($O101) &gt;= 1), IF($S101 &lt;&gt; "", $H101/$S101, ""), ""), "")</f>
        <v/>
      </c>
      <c r="AH101" s="10" t="str">
        <f ca="1">IFERROR(IF(AND(NOW()&lt;= EOMONTH(DATE(YEAR($O101),2, 1), 0), Overall!$A103&lt;&gt;"", MONTH($N101) &lt;= 2, MONTH($O101) &gt;= 2), IF($S101 &lt;&gt; "", $H101/$S101, ""), ""), "")</f>
        <v/>
      </c>
      <c r="AI101" s="10" t="str">
        <f ca="1">IFERROR(IF(AND(NOW()&lt;= EOMONTH(DATE(YEAR($O101),3, 1), 0), Overall!$A103&lt;&gt;"", MONTH($N101) &lt;= 3, MONTH($O101) &gt;= 3), IF($S101 &lt;&gt; "", $H101/$S101, ""), ""), "")</f>
        <v/>
      </c>
      <c r="AJ101" s="10" t="str">
        <f ca="1">IFERROR(IF(AND(NOW()&lt;= EOMONTH(DATE(YEAR($O101),4, 1), 0), Overall!$A103&lt;&gt;"", MONTH($N101) &lt;= 4, MONTH($O101) &gt;= 4), IF($S101 &lt;&gt; "", $H101/$S101, ""), ""), "")</f>
        <v/>
      </c>
      <c r="AK101" s="10" t="str">
        <f ca="1">IFERROR(IF(AND(NOW()&lt;= EOMONTH(DATE(YEAR($O101),5, 1), 0), Overall!$A103&lt;&gt;"", MONTH($N101) &lt;= 5, MONTH($O101) &gt;= 5), IF($S101 &lt;&gt; "", $H101/$S101, ""), ""), "")</f>
        <v/>
      </c>
      <c r="AL101" s="10" t="str">
        <f ca="1">IFERROR(IF(AND(NOW()&lt;= EOMONTH(DATE(YEAR($O101),6, 1), 0), Overall!$A103&lt;&gt;"", MONTH($N101) &lt;= 6, MONTH($O101) &gt;= 6), IF($S101 &lt;&gt; "", $H101/$S101, ""), ""), "")</f>
        <v/>
      </c>
      <c r="AM101" s="10" t="str">
        <f ca="1">IFERROR(IF(AND(NOW()&lt;= EOMONTH(DATE(YEAR($O101),7, 1), 0), Overall!$A103&lt;&gt;"", MONTH($N101) &lt;= 7, MONTH($O101) &gt;= 7), IF($S101 &lt;&gt; "", $H101/$S101, ""), ""), "")</f>
        <v/>
      </c>
      <c r="AN101" s="10" t="str">
        <f ca="1">IFERROR(IF(AND(NOW()&lt;= EOMONTH(DATE(YEAR($O101),8, 1), 0), Overall!$A103&lt;&gt;"", MONTH($N101) &lt;= 8, MONTH($O101) &gt;= 8), IF($S101 &lt;&gt; "", $H101/$S101, ""), ""), "")</f>
        <v/>
      </c>
      <c r="AO101" s="10" t="str">
        <f ca="1">IFERROR(IF(AND(NOW()&lt;= EOMONTH(DATE(YEAR($O101),9, 1), 0), Overall!$A103&lt;&gt;"", MONTH($N101) &lt;= 9, MONTH($O101) &gt;= 9), IF($S101 &lt;&gt; "", $H101/$S101, ""), ""), "")</f>
        <v/>
      </c>
      <c r="AP101" s="10" t="str">
        <f ca="1">IFERROR(IF(AND(NOW()&lt;= EOMONTH(DATE(YEAR($O101),10, 1), 0), Overall!$A103&lt;&gt;"", MONTH($N101) &lt;= 10, MONTH($O101) &gt;= 10), IF($S101 &lt;&gt; "", $H101/$S101, ""), ""), "")</f>
        <v/>
      </c>
      <c r="AQ101" s="10" t="str">
        <f ca="1">IFERROR(IF(AND(NOW()&lt;= EOMONTH(DATE(YEAR($O101),11, 1), 0), Overall!$A103&lt;&gt;"", MONTH($N101) &lt;=11, MONTH($O101) &gt;= 11), IF($S101 &lt;&gt; "", $H101/$S101, ""), ""), "")</f>
        <v/>
      </c>
      <c r="AR101" s="10" t="str">
        <f ca="1">IFERROR(IF(AND(NOW()&lt;= EOMONTH(DATE(YEAR($O101),12, 1), 0), Overall!$A103&lt;&gt;"", MONTH($N101) &lt;= 12, MONTH($O101) &gt;= 12), IF($S101 &lt;&gt; "", $H101/$S101,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 t="str">
        <f>IF(Overall!S104&lt;&gt;"",_xlfn.VALUETOTEXT(Overall!S104),"")</f>
        <v>May-Dec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IF(Overall!$A104&lt;&gt;"",IF(AND(MONTH($N102) &lt;= 1, MONTH($O102) &gt;= 1), IF($S102 &lt;&gt; "", $H102/$S102, ""), ""),"")</f>
        <v/>
      </c>
      <c r="U102" s="10" t="str">
        <f>IF(Overall!$A104&lt;&gt;"",IF(AND(MONTH($N102) &lt;= 2, MONTH($O102) &gt;= 2), IF($S102 &lt;&gt; "", $H102/$S102, ""), ""),"")</f>
        <v/>
      </c>
      <c r="V102" s="10" t="str">
        <f>IF(Overall!$A104&lt;&gt;"",IF(AND(MONTH($N102) &lt;= 3, MONTH($O102) &gt;= 3), IF($S102 &lt;&gt; "", $H102/$S102, ""), ""),"")</f>
        <v/>
      </c>
      <c r="W102" s="10" t="str">
        <f>IF(Overall!$A104&lt;&gt;"",IF(AND(MONTH($N102) &lt;= 4, MONTH($O102) &gt;= 4), IF($S102 &lt;&gt; "", $H102/$S102, ""), ""),"")</f>
        <v/>
      </c>
      <c r="X102" s="10">
        <f>IF(Overall!$A104&lt;&gt;"",IF(AND(MONTH($N102) &lt;= 5, MONTH($O102) &gt;= 5), IF($S102 &lt;&gt; "", $H102/$S102, ""), ""),"")</f>
        <v>200000</v>
      </c>
      <c r="Y102" s="10">
        <f>IF(Overall!$A104&lt;&gt;"",IF(AND(MONTH($N102) &lt;= 6, MONTH($O102) &gt;= 6), IF($S102 &lt;&gt; "", $H102/$S102, ""), ""),"")</f>
        <v>200000</v>
      </c>
      <c r="Z102" s="10">
        <f>IF(Overall!$A104&lt;&gt;"",IF(AND(MONTH($N102) &lt;= 7, MONTH($O102) &gt;= 7 ), IF($S102 &lt;&gt; "", $H102/$S102, ""), ""),"")</f>
        <v>200000</v>
      </c>
      <c r="AA102" s="10">
        <f>IF(Overall!$A104&lt;&gt;"",IF(AND(MONTH($N102) &lt;= 8, MONTH($O102) &gt;= 8), IF($S102 &lt;&gt; "", $H102/$S102, ""), ""),"")</f>
        <v>200000</v>
      </c>
      <c r="AB102" s="10">
        <f>IF(Overall!$A104&lt;&gt;"",IF(AND(MONTH($N102) &lt;= 9, MONTH($O102) &gt;= 9), IF($S102 &lt;&gt; "", $H102/$S102, ""), ""),"")</f>
        <v>200000</v>
      </c>
      <c r="AC102" s="10">
        <f>IF(Overall!$A104&lt;&gt;"",IF(AND(MONTH($N102) &lt;= 10, MONTH($O102) &gt;= 10), IF($S102 &lt;&gt; "", $H102/$S102, ""), ""),"")</f>
        <v>200000</v>
      </c>
      <c r="AD102" s="10">
        <f>IF(Overall!$A104&lt;&gt;"",IF(AND(MONTH($N102) &lt;= 11, MONTH($O102) &gt;= 11), IF($S102 &lt;&gt; "", $H102/$S102, ""), ""),"")</f>
        <v>200000</v>
      </c>
      <c r="AE102" s="10">
        <f>IF(Overall!$A104&lt;&gt;"",IF(AND(MONTH($N102) &lt;= 12, MONTH($O102) &gt;= 12), IF($S102 &lt;&gt; "", $H102/$S102, ""), ""),"")</f>
        <v>200000</v>
      </c>
      <c r="AG102" s="10" t="str">
        <f ca="1">IFERROR(IF(AND(NOW()&lt;= EOMONTH(DATE(YEAR($O102),1, 1), 0), Overall!$A104&lt;&gt;"", MONTH($N102) &lt;= 1, MONTH($O102) &gt;= 1), IF($S102 &lt;&gt; "", $H102/$S102, ""), ""), "")</f>
        <v/>
      </c>
      <c r="AH102" s="10" t="str">
        <f ca="1">IFERROR(IF(AND(NOW()&lt;= EOMONTH(DATE(YEAR($O102),2, 1), 0), Overall!$A104&lt;&gt;"", MONTH($N102) &lt;= 2, MONTH($O102) &gt;= 2), IF($S102 &lt;&gt; "", $H102/$S102, ""), ""), "")</f>
        <v/>
      </c>
      <c r="AI102" s="10" t="str">
        <f ca="1">IFERROR(IF(AND(NOW()&lt;= EOMONTH(DATE(YEAR($O102),3, 1), 0), Overall!$A104&lt;&gt;"", MONTH($N102) &lt;= 3, MONTH($O102) &gt;= 3), IF($S102 &lt;&gt; "", $H102/$S102, ""), ""), "")</f>
        <v/>
      </c>
      <c r="AJ102" s="10" t="str">
        <f ca="1">IFERROR(IF(AND(NOW()&lt;= EOMONTH(DATE(YEAR($O102),4, 1), 0), Overall!$A104&lt;&gt;"", MONTH($N102) &lt;= 4, MONTH($O102) &gt;= 4), IF($S102 &lt;&gt; "", $H102/$S102, ""), ""), "")</f>
        <v/>
      </c>
      <c r="AK102" s="10" t="str">
        <f ca="1">IFERROR(IF(AND(NOW()&lt;= EOMONTH(DATE(YEAR($O102),5, 1), 0), Overall!$A104&lt;&gt;"", MONTH($N102) &lt;= 5, MONTH($O102) &gt;= 5), IF($S102 &lt;&gt; "", $H102/$S102, ""), ""), "")</f>
        <v/>
      </c>
      <c r="AL102" s="10" t="str">
        <f ca="1">IFERROR(IF(AND(NOW()&lt;= EOMONTH(DATE(YEAR($O102),6, 1), 0), Overall!$A104&lt;&gt;"", MONTH($N102) &lt;= 6, MONTH($O102) &gt;= 6), IF($S102 &lt;&gt; "", $H102/$S102, ""), ""), "")</f>
        <v/>
      </c>
      <c r="AM102" s="10" t="str">
        <f ca="1">IFERROR(IF(AND(NOW()&lt;= EOMONTH(DATE(YEAR($O102),7, 1), 0), Overall!$A104&lt;&gt;"", MONTH($N102) &lt;= 7, MONTH($O102) &gt;= 7), IF($S102 &lt;&gt; "", $H102/$S102, ""), ""), "")</f>
        <v/>
      </c>
      <c r="AN102" s="10" t="str">
        <f ca="1">IFERROR(IF(AND(NOW()&lt;= EOMONTH(DATE(YEAR($O102),8, 1), 0), Overall!$A104&lt;&gt;"", MONTH($N102) &lt;= 8, MONTH($O102) &gt;= 8), IF($S102 &lt;&gt; "", $H102/$S102, ""), ""), "")</f>
        <v/>
      </c>
      <c r="AO102" s="10" t="str">
        <f ca="1">IFERROR(IF(AND(NOW()&lt;= EOMONTH(DATE(YEAR($O102),9, 1), 0), Overall!$A104&lt;&gt;"", MONTH($N102) &lt;= 9, MONTH($O102) &gt;= 9), IF($S102 &lt;&gt; "", $H102/$S102, ""), ""), "")</f>
        <v/>
      </c>
      <c r="AP102" s="10" t="str">
        <f ca="1">IFERROR(IF(AND(NOW()&lt;= EOMONTH(DATE(YEAR($O102),10, 1), 0), Overall!$A104&lt;&gt;"", MONTH($N102) &lt;= 10, MONTH($O102) &gt;= 10), IF($S102 &lt;&gt; "", $H102/$S102, ""), ""), "")</f>
        <v/>
      </c>
      <c r="AQ102" s="10" t="str">
        <f ca="1">IFERROR(IF(AND(NOW()&lt;= EOMONTH(DATE(YEAR($O102),11, 1), 0), Overall!$A104&lt;&gt;"", MONTH($N102) &lt;=11, MONTH($O102) &gt;= 11), IF($S102 &lt;&gt; "", $H102/$S102, ""), ""), "")</f>
        <v/>
      </c>
      <c r="AR102" s="10" t="str">
        <f ca="1">IFERROR(IF(AND(NOW()&lt;= EOMONTH(DATE(YEAR($O102),12, 1), 0), Overall!$A104&lt;&gt;"", MONTH($N102) &lt;= 12, MONTH($O102) &gt;= 12), IF($S102 &lt;&gt; "", $H102/$S102,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 t="str">
        <f>IF(Overall!S105&lt;&gt;"",_xlfn.VALUETOTEXT(Overall!S105),"")</f>
        <v>May-Dec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IF(Overall!$A105&lt;&gt;"",IF(AND(MONTH($N103) &lt;= 1, MONTH($O103) &gt;= 1), IF($S103 &lt;&gt; "", $H103/$S103, ""), ""),"")</f>
        <v/>
      </c>
      <c r="U103" s="10" t="str">
        <f>IF(Overall!$A105&lt;&gt;"",IF(AND(MONTH($N103) &lt;= 2, MONTH($O103) &gt;= 2), IF($S103 &lt;&gt; "", $H103/$S103, ""), ""),"")</f>
        <v/>
      </c>
      <c r="V103" s="10" t="str">
        <f>IF(Overall!$A105&lt;&gt;"",IF(AND(MONTH($N103) &lt;= 3, MONTH($O103) &gt;= 3), IF($S103 &lt;&gt; "", $H103/$S103, ""), ""),"")</f>
        <v/>
      </c>
      <c r="W103" s="10" t="str">
        <f>IF(Overall!$A105&lt;&gt;"",IF(AND(MONTH($N103) &lt;= 4, MONTH($O103) &gt;= 4), IF($S103 &lt;&gt; "", $H103/$S103, ""), ""),"")</f>
        <v/>
      </c>
      <c r="X103" s="10">
        <f>IF(Overall!$A105&lt;&gt;"",IF(AND(MONTH($N103) &lt;= 5, MONTH($O103) &gt;= 5), IF($S103 &lt;&gt; "", $H103/$S103, ""), ""),"")</f>
        <v>200000</v>
      </c>
      <c r="Y103" s="10">
        <f>IF(Overall!$A105&lt;&gt;"",IF(AND(MONTH($N103) &lt;= 6, MONTH($O103) &gt;= 6), IF($S103 &lt;&gt; "", $H103/$S103, ""), ""),"")</f>
        <v>200000</v>
      </c>
      <c r="Z103" s="10">
        <f>IF(Overall!$A105&lt;&gt;"",IF(AND(MONTH($N103) &lt;= 7, MONTH($O103) &gt;= 7 ), IF($S103 &lt;&gt; "", $H103/$S103, ""), ""),"")</f>
        <v>200000</v>
      </c>
      <c r="AA103" s="10">
        <f>IF(Overall!$A105&lt;&gt;"",IF(AND(MONTH($N103) &lt;= 8, MONTH($O103) &gt;= 8), IF($S103 &lt;&gt; "", $H103/$S103, ""), ""),"")</f>
        <v>200000</v>
      </c>
      <c r="AB103" s="10">
        <f>IF(Overall!$A105&lt;&gt;"",IF(AND(MONTH($N103) &lt;= 9, MONTH($O103) &gt;= 9), IF($S103 &lt;&gt; "", $H103/$S103, ""), ""),"")</f>
        <v>200000</v>
      </c>
      <c r="AC103" s="10">
        <f>IF(Overall!$A105&lt;&gt;"",IF(AND(MONTH($N103) &lt;= 10, MONTH($O103) &gt;= 10), IF($S103 &lt;&gt; "", $H103/$S103, ""), ""),"")</f>
        <v>200000</v>
      </c>
      <c r="AD103" s="10">
        <f>IF(Overall!$A105&lt;&gt;"",IF(AND(MONTH($N103) &lt;= 11, MONTH($O103) &gt;= 11), IF($S103 &lt;&gt; "", $H103/$S103, ""), ""),"")</f>
        <v>200000</v>
      </c>
      <c r="AE103" s="10">
        <f>IF(Overall!$A105&lt;&gt;"",IF(AND(MONTH($N103) &lt;= 12, MONTH($O103) &gt;= 12), IF($S103 &lt;&gt; "", $H103/$S103, ""), ""),"")</f>
        <v>200000</v>
      </c>
      <c r="AG103" s="10" t="str">
        <f ca="1">IFERROR(IF(AND(NOW()&lt;= EOMONTH(DATE(YEAR($O103),1, 1), 0), Overall!$A105&lt;&gt;"", MONTH($N103) &lt;= 1, MONTH($O103) &gt;= 1), IF($S103 &lt;&gt; "", $H103/$S103, ""), ""), "")</f>
        <v/>
      </c>
      <c r="AH103" s="10" t="str">
        <f ca="1">IFERROR(IF(AND(NOW()&lt;= EOMONTH(DATE(YEAR($O103),2, 1), 0), Overall!$A105&lt;&gt;"", MONTH($N103) &lt;= 2, MONTH($O103) &gt;= 2), IF($S103 &lt;&gt; "", $H103/$S103, ""), ""), "")</f>
        <v/>
      </c>
      <c r="AI103" s="10" t="str">
        <f ca="1">IFERROR(IF(AND(NOW()&lt;= EOMONTH(DATE(YEAR($O103),3, 1), 0), Overall!$A105&lt;&gt;"", MONTH($N103) &lt;= 3, MONTH($O103) &gt;= 3), IF($S103 &lt;&gt; "", $H103/$S103, ""), ""), "")</f>
        <v/>
      </c>
      <c r="AJ103" s="10" t="str">
        <f ca="1">IFERROR(IF(AND(NOW()&lt;= EOMONTH(DATE(YEAR($O103),4, 1), 0), Overall!$A105&lt;&gt;"", MONTH($N103) &lt;= 4, MONTH($O103) &gt;= 4), IF($S103 &lt;&gt; "", $H103/$S103, ""), ""), "")</f>
        <v/>
      </c>
      <c r="AK103" s="10" t="str">
        <f ca="1">IFERROR(IF(AND(NOW()&lt;= EOMONTH(DATE(YEAR($O103),5, 1), 0), Overall!$A105&lt;&gt;"", MONTH($N103) &lt;= 5, MONTH($O103) &gt;= 5), IF($S103 &lt;&gt; "", $H103/$S103, ""), ""), "")</f>
        <v/>
      </c>
      <c r="AL103" s="10" t="str">
        <f ca="1">IFERROR(IF(AND(NOW()&lt;= EOMONTH(DATE(YEAR($O103),6, 1), 0), Overall!$A105&lt;&gt;"", MONTH($N103) &lt;= 6, MONTH($O103) &gt;= 6), IF($S103 &lt;&gt; "", $H103/$S103, ""), ""), "")</f>
        <v/>
      </c>
      <c r="AM103" s="10" t="str">
        <f ca="1">IFERROR(IF(AND(NOW()&lt;= EOMONTH(DATE(YEAR($O103),7, 1), 0), Overall!$A105&lt;&gt;"", MONTH($N103) &lt;= 7, MONTH($O103) &gt;= 7), IF($S103 &lt;&gt; "", $H103/$S103, ""), ""), "")</f>
        <v/>
      </c>
      <c r="AN103" s="10" t="str">
        <f ca="1">IFERROR(IF(AND(NOW()&lt;= EOMONTH(DATE(YEAR($O103),8, 1), 0), Overall!$A105&lt;&gt;"", MONTH($N103) &lt;= 8, MONTH($O103) &gt;= 8), IF($S103 &lt;&gt; "", $H103/$S103, ""), ""), "")</f>
        <v/>
      </c>
      <c r="AO103" s="10" t="str">
        <f ca="1">IFERROR(IF(AND(NOW()&lt;= EOMONTH(DATE(YEAR($O103),9, 1), 0), Overall!$A105&lt;&gt;"", MONTH($N103) &lt;= 9, MONTH($O103) &gt;= 9), IF($S103 &lt;&gt; "", $H103/$S103, ""), ""), "")</f>
        <v/>
      </c>
      <c r="AP103" s="10" t="str">
        <f ca="1">IFERROR(IF(AND(NOW()&lt;= EOMONTH(DATE(YEAR($O103),10, 1), 0), Overall!$A105&lt;&gt;"", MONTH($N103) &lt;= 10, MONTH($O103) &gt;= 10), IF($S103 &lt;&gt; "", $H103/$S103, ""), ""), "")</f>
        <v/>
      </c>
      <c r="AQ103" s="10" t="str">
        <f ca="1">IFERROR(IF(AND(NOW()&lt;= EOMONTH(DATE(YEAR($O103),11, 1), 0), Overall!$A105&lt;&gt;"", MONTH($N103) &lt;=11, MONTH($O103) &gt;= 11), IF($S103 &lt;&gt; "", $H103/$S103, ""), ""), "")</f>
        <v/>
      </c>
      <c r="AR103" s="10" t="str">
        <f ca="1">IFERROR(IF(AND(NOW()&lt;= EOMONTH(DATE(YEAR($O103),12, 1), 0), Overall!$A105&lt;&gt;"", MONTH($N103) &lt;= 12, MONTH($O103) &gt;= 12), IF($S103 &lt;&gt; "", $H103/$S103,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 t="str">
        <f>IF(Overall!S106&lt;&gt;"",_xlfn.VALUETOTEXT(Overall!S106),"")</f>
        <v>May-Dec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IF(Overall!$A106&lt;&gt;"",IF(AND(MONTH($N104) &lt;= 1, MONTH($O104) &gt;= 1), IF($S104 &lt;&gt; "", $H104/$S104, ""), ""),"")</f>
        <v/>
      </c>
      <c r="U104" s="10" t="str">
        <f>IF(Overall!$A106&lt;&gt;"",IF(AND(MONTH($N104) &lt;= 2, MONTH($O104) &gt;= 2), IF($S104 &lt;&gt; "", $H104/$S104, ""), ""),"")</f>
        <v/>
      </c>
      <c r="V104" s="10" t="str">
        <f>IF(Overall!$A106&lt;&gt;"",IF(AND(MONTH($N104) &lt;= 3, MONTH($O104) &gt;= 3), IF($S104 &lt;&gt; "", $H104/$S104, ""), ""),"")</f>
        <v/>
      </c>
      <c r="W104" s="10" t="str">
        <f>IF(Overall!$A106&lt;&gt;"",IF(AND(MONTH($N104) &lt;= 4, MONTH($O104) &gt;= 4), IF($S104 &lt;&gt; "", $H104/$S104, ""), ""),"")</f>
        <v/>
      </c>
      <c r="X104" s="10">
        <f>IF(Overall!$A106&lt;&gt;"",IF(AND(MONTH($N104) &lt;= 5, MONTH($O104) &gt;= 5), IF($S104 &lt;&gt; "", $H104/$S104, ""), ""),"")</f>
        <v>200000</v>
      </c>
      <c r="Y104" s="10">
        <f>IF(Overall!$A106&lt;&gt;"",IF(AND(MONTH($N104) &lt;= 6, MONTH($O104) &gt;= 6), IF($S104 &lt;&gt; "", $H104/$S104, ""), ""),"")</f>
        <v>200000</v>
      </c>
      <c r="Z104" s="10">
        <f>IF(Overall!$A106&lt;&gt;"",IF(AND(MONTH($N104) &lt;= 7, MONTH($O104) &gt;= 7 ), IF($S104 &lt;&gt; "", $H104/$S104, ""), ""),"")</f>
        <v>200000</v>
      </c>
      <c r="AA104" s="10">
        <f>IF(Overall!$A106&lt;&gt;"",IF(AND(MONTH($N104) &lt;= 8, MONTH($O104) &gt;= 8), IF($S104 &lt;&gt; "", $H104/$S104, ""), ""),"")</f>
        <v>200000</v>
      </c>
      <c r="AB104" s="10">
        <f>IF(Overall!$A106&lt;&gt;"",IF(AND(MONTH($N104) &lt;= 9, MONTH($O104) &gt;= 9), IF($S104 &lt;&gt; "", $H104/$S104, ""), ""),"")</f>
        <v>200000</v>
      </c>
      <c r="AC104" s="10">
        <f>IF(Overall!$A106&lt;&gt;"",IF(AND(MONTH($N104) &lt;= 10, MONTH($O104) &gt;= 10), IF($S104 &lt;&gt; "", $H104/$S104, ""), ""),"")</f>
        <v>200000</v>
      </c>
      <c r="AD104" s="10">
        <f>IF(Overall!$A106&lt;&gt;"",IF(AND(MONTH($N104) &lt;= 11, MONTH($O104) &gt;= 11), IF($S104 &lt;&gt; "", $H104/$S104, ""), ""),"")</f>
        <v>200000</v>
      </c>
      <c r="AE104" s="10">
        <f>IF(Overall!$A106&lt;&gt;"",IF(AND(MONTH($N104) &lt;= 12, MONTH($O104) &gt;= 12), IF($S104 &lt;&gt; "", $H104/$S104, ""), ""),"")</f>
        <v>200000</v>
      </c>
      <c r="AG104" s="10" t="str">
        <f ca="1">IFERROR(IF(AND(NOW()&lt;= EOMONTH(DATE(YEAR($O104),1, 1), 0), Overall!$A106&lt;&gt;"", MONTH($N104) &lt;= 1, MONTH($O104) &gt;= 1), IF($S104 &lt;&gt; "", $H104/$S104, ""), ""), "")</f>
        <v/>
      </c>
      <c r="AH104" s="10" t="str">
        <f ca="1">IFERROR(IF(AND(NOW()&lt;= EOMONTH(DATE(YEAR($O104),2, 1), 0), Overall!$A106&lt;&gt;"", MONTH($N104) &lt;= 2, MONTH($O104) &gt;= 2), IF($S104 &lt;&gt; "", $H104/$S104, ""), ""), "")</f>
        <v/>
      </c>
      <c r="AI104" s="10" t="str">
        <f ca="1">IFERROR(IF(AND(NOW()&lt;= EOMONTH(DATE(YEAR($O104),3, 1), 0), Overall!$A106&lt;&gt;"", MONTH($N104) &lt;= 3, MONTH($O104) &gt;= 3), IF($S104 &lt;&gt; "", $H104/$S104, ""), ""), "")</f>
        <v/>
      </c>
      <c r="AJ104" s="10" t="str">
        <f ca="1">IFERROR(IF(AND(NOW()&lt;= EOMONTH(DATE(YEAR($O104),4, 1), 0), Overall!$A106&lt;&gt;"", MONTH($N104) &lt;= 4, MONTH($O104) &gt;= 4), IF($S104 &lt;&gt; "", $H104/$S104, ""), ""), "")</f>
        <v/>
      </c>
      <c r="AK104" s="10" t="str">
        <f ca="1">IFERROR(IF(AND(NOW()&lt;= EOMONTH(DATE(YEAR($O104),5, 1), 0), Overall!$A106&lt;&gt;"", MONTH($N104) &lt;= 5, MONTH($O104) &gt;= 5), IF($S104 &lt;&gt; "", $H104/$S104, ""), ""), "")</f>
        <v/>
      </c>
      <c r="AL104" s="10" t="str">
        <f ca="1">IFERROR(IF(AND(NOW()&lt;= EOMONTH(DATE(YEAR($O104),6, 1), 0), Overall!$A106&lt;&gt;"", MONTH($N104) &lt;= 6, MONTH($O104) &gt;= 6), IF($S104 &lt;&gt; "", $H104/$S104, ""), ""), "")</f>
        <v/>
      </c>
      <c r="AM104" s="10" t="str">
        <f ca="1">IFERROR(IF(AND(NOW()&lt;= EOMONTH(DATE(YEAR($O104),7, 1), 0), Overall!$A106&lt;&gt;"", MONTH($N104) &lt;= 7, MONTH($O104) &gt;= 7), IF($S104 &lt;&gt; "", $H104/$S104, ""), ""), "")</f>
        <v/>
      </c>
      <c r="AN104" s="10" t="str">
        <f ca="1">IFERROR(IF(AND(NOW()&lt;= EOMONTH(DATE(YEAR($O104),8, 1), 0), Overall!$A106&lt;&gt;"", MONTH($N104) &lt;= 8, MONTH($O104) &gt;= 8), IF($S104 &lt;&gt; "", $H104/$S104, ""), ""), "")</f>
        <v/>
      </c>
      <c r="AO104" s="10" t="str">
        <f ca="1">IFERROR(IF(AND(NOW()&lt;= EOMONTH(DATE(YEAR($O104),9, 1), 0), Overall!$A106&lt;&gt;"", MONTH($N104) &lt;= 9, MONTH($O104) &gt;= 9), IF($S104 &lt;&gt; "", $H104/$S104, ""), ""), "")</f>
        <v/>
      </c>
      <c r="AP104" s="10" t="str">
        <f ca="1">IFERROR(IF(AND(NOW()&lt;= EOMONTH(DATE(YEAR($O104),10, 1), 0), Overall!$A106&lt;&gt;"", MONTH($N104) &lt;= 10, MONTH($O104) &gt;= 10), IF($S104 &lt;&gt; "", $H104/$S104, ""), ""), "")</f>
        <v/>
      </c>
      <c r="AQ104" s="10" t="str">
        <f ca="1">IFERROR(IF(AND(NOW()&lt;= EOMONTH(DATE(YEAR($O104),11, 1), 0), Overall!$A106&lt;&gt;"", MONTH($N104) &lt;=11, MONTH($O104) &gt;= 11), IF($S104 &lt;&gt; "", $H104/$S104, ""), ""), "")</f>
        <v/>
      </c>
      <c r="AR104" s="10" t="str">
        <f ca="1">IFERROR(IF(AND(NOW()&lt;= EOMONTH(DATE(YEAR($O104),12, 1), 0), Overall!$A106&lt;&gt;"", MONTH($N104) &lt;= 12, MONTH($O104) &gt;= 12), IF($S104 &lt;&gt; "", $H104/$S104,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 t="str">
        <f>IF(Overall!S107&lt;&gt;"",_xlfn.VALUETOTEXT(Overall!S107),"")</f>
        <v>May-Dec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IF(Overall!$A107&lt;&gt;"",IF(AND(MONTH($N105) &lt;= 1, MONTH($O105) &gt;= 1), IF($S105 &lt;&gt; "", $H105/$S105, ""), ""),"")</f>
        <v/>
      </c>
      <c r="U105" s="10" t="str">
        <f>IF(Overall!$A107&lt;&gt;"",IF(AND(MONTH($N105) &lt;= 2, MONTH($O105) &gt;= 2), IF($S105 &lt;&gt; "", $H105/$S105, ""), ""),"")</f>
        <v/>
      </c>
      <c r="V105" s="10" t="str">
        <f>IF(Overall!$A107&lt;&gt;"",IF(AND(MONTH($N105) &lt;= 3, MONTH($O105) &gt;= 3), IF($S105 &lt;&gt; "", $H105/$S105, ""), ""),"")</f>
        <v/>
      </c>
      <c r="W105" s="10" t="str">
        <f>IF(Overall!$A107&lt;&gt;"",IF(AND(MONTH($N105) &lt;= 4, MONTH($O105) &gt;= 4), IF($S105 &lt;&gt; "", $H105/$S105, ""), ""),"")</f>
        <v/>
      </c>
      <c r="X105" s="10">
        <f>IF(Overall!$A107&lt;&gt;"",IF(AND(MONTH($N105) &lt;= 5, MONTH($O105) &gt;= 5), IF($S105 &lt;&gt; "", $H105/$S105, ""), ""),"")</f>
        <v>200000</v>
      </c>
      <c r="Y105" s="10">
        <f>IF(Overall!$A107&lt;&gt;"",IF(AND(MONTH($N105) &lt;= 6, MONTH($O105) &gt;= 6), IF($S105 &lt;&gt; "", $H105/$S105, ""), ""),"")</f>
        <v>200000</v>
      </c>
      <c r="Z105" s="10">
        <f>IF(Overall!$A107&lt;&gt;"",IF(AND(MONTH($N105) &lt;= 7, MONTH($O105) &gt;= 7 ), IF($S105 &lt;&gt; "", $H105/$S105, ""), ""),"")</f>
        <v>200000</v>
      </c>
      <c r="AA105" s="10">
        <f>IF(Overall!$A107&lt;&gt;"",IF(AND(MONTH($N105) &lt;= 8, MONTH($O105) &gt;= 8), IF($S105 &lt;&gt; "", $H105/$S105, ""), ""),"")</f>
        <v>200000</v>
      </c>
      <c r="AB105" s="10">
        <f>IF(Overall!$A107&lt;&gt;"",IF(AND(MONTH($N105) &lt;= 9, MONTH($O105) &gt;= 9), IF($S105 &lt;&gt; "", $H105/$S105, ""), ""),"")</f>
        <v>200000</v>
      </c>
      <c r="AC105" s="10">
        <f>IF(Overall!$A107&lt;&gt;"",IF(AND(MONTH($N105) &lt;= 10, MONTH($O105) &gt;= 10), IF($S105 &lt;&gt; "", $H105/$S105, ""), ""),"")</f>
        <v>200000</v>
      </c>
      <c r="AD105" s="10">
        <f>IF(Overall!$A107&lt;&gt;"",IF(AND(MONTH($N105) &lt;= 11, MONTH($O105) &gt;= 11), IF($S105 &lt;&gt; "", $H105/$S105, ""), ""),"")</f>
        <v>200000</v>
      </c>
      <c r="AE105" s="10">
        <f>IF(Overall!$A107&lt;&gt;"",IF(AND(MONTH($N105) &lt;= 12, MONTH($O105) &gt;= 12), IF($S105 &lt;&gt; "", $H105/$S105, ""), ""),"")</f>
        <v>200000</v>
      </c>
      <c r="AG105" s="10" t="str">
        <f ca="1">IFERROR(IF(AND(NOW()&lt;= EOMONTH(DATE(YEAR($O105),1, 1), 0), Overall!$A107&lt;&gt;"", MONTH($N105) &lt;= 1, MONTH($O105) &gt;= 1), IF($S105 &lt;&gt; "", $H105/$S105, ""), ""), "")</f>
        <v/>
      </c>
      <c r="AH105" s="10" t="str">
        <f ca="1">IFERROR(IF(AND(NOW()&lt;= EOMONTH(DATE(YEAR($O105),2, 1), 0), Overall!$A107&lt;&gt;"", MONTH($N105) &lt;= 2, MONTH($O105) &gt;= 2), IF($S105 &lt;&gt; "", $H105/$S105, ""), ""), "")</f>
        <v/>
      </c>
      <c r="AI105" s="10" t="str">
        <f ca="1">IFERROR(IF(AND(NOW()&lt;= EOMONTH(DATE(YEAR($O105),3, 1), 0), Overall!$A107&lt;&gt;"", MONTH($N105) &lt;= 3, MONTH($O105) &gt;= 3), IF($S105 &lt;&gt; "", $H105/$S105, ""), ""), "")</f>
        <v/>
      </c>
      <c r="AJ105" s="10" t="str">
        <f ca="1">IFERROR(IF(AND(NOW()&lt;= EOMONTH(DATE(YEAR($O105),4, 1), 0), Overall!$A107&lt;&gt;"", MONTH($N105) &lt;= 4, MONTH($O105) &gt;= 4), IF($S105 &lt;&gt; "", $H105/$S105, ""), ""), "")</f>
        <v/>
      </c>
      <c r="AK105" s="10" t="str">
        <f ca="1">IFERROR(IF(AND(NOW()&lt;= EOMONTH(DATE(YEAR($O105),5, 1), 0), Overall!$A107&lt;&gt;"", MONTH($N105) &lt;= 5, MONTH($O105) &gt;= 5), IF($S105 &lt;&gt; "", $H105/$S105, ""), ""), "")</f>
        <v/>
      </c>
      <c r="AL105" s="10" t="str">
        <f ca="1">IFERROR(IF(AND(NOW()&lt;= EOMONTH(DATE(YEAR($O105),6, 1), 0), Overall!$A107&lt;&gt;"", MONTH($N105) &lt;= 6, MONTH($O105) &gt;= 6), IF($S105 &lt;&gt; "", $H105/$S105, ""), ""), "")</f>
        <v/>
      </c>
      <c r="AM105" s="10" t="str">
        <f ca="1">IFERROR(IF(AND(NOW()&lt;= EOMONTH(DATE(YEAR($O105),7, 1), 0), Overall!$A107&lt;&gt;"", MONTH($N105) &lt;= 7, MONTH($O105) &gt;= 7), IF($S105 &lt;&gt; "", $H105/$S105, ""), ""), "")</f>
        <v/>
      </c>
      <c r="AN105" s="10" t="str">
        <f ca="1">IFERROR(IF(AND(NOW()&lt;= EOMONTH(DATE(YEAR($O105),8, 1), 0), Overall!$A107&lt;&gt;"", MONTH($N105) &lt;= 8, MONTH($O105) &gt;= 8), IF($S105 &lt;&gt; "", $H105/$S105, ""), ""), "")</f>
        <v/>
      </c>
      <c r="AO105" s="10" t="str">
        <f ca="1">IFERROR(IF(AND(NOW()&lt;= EOMONTH(DATE(YEAR($O105),9, 1), 0), Overall!$A107&lt;&gt;"", MONTH($N105) &lt;= 9, MONTH($O105) &gt;= 9), IF($S105 &lt;&gt; "", $H105/$S105, ""), ""), "")</f>
        <v/>
      </c>
      <c r="AP105" s="10" t="str">
        <f ca="1">IFERROR(IF(AND(NOW()&lt;= EOMONTH(DATE(YEAR($O105),10, 1), 0), Overall!$A107&lt;&gt;"", MONTH($N105) &lt;= 10, MONTH($O105) &gt;= 10), IF($S105 &lt;&gt; "", $H105/$S105, ""), ""), "")</f>
        <v/>
      </c>
      <c r="AQ105" s="10" t="str">
        <f ca="1">IFERROR(IF(AND(NOW()&lt;= EOMONTH(DATE(YEAR($O105),11, 1), 0), Overall!$A107&lt;&gt;"", MONTH($N105) &lt;=11, MONTH($O105) &gt;= 11), IF($S105 &lt;&gt; "", $H105/$S105, ""), ""), "")</f>
        <v/>
      </c>
      <c r="AR105" s="10" t="str">
        <f ca="1">IFERROR(IF(AND(NOW()&lt;= EOMONTH(DATE(YEAR($O105),12, 1), 0), Overall!$A107&lt;&gt;"", MONTH($N105) &lt;= 12, MONTH($O105) &gt;= 12), IF($S105 &lt;&gt; "", $H105/$S105,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 t="str">
        <f>IF(Overall!S108&lt;&gt;"",_xlfn.VALUETOTEXT(Overall!S108),"")</f>
        <v>May-Dec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IF(Overall!$A108&lt;&gt;"",IF(AND(MONTH($N106) &lt;= 1, MONTH($O106) &gt;= 1), IF($S106 &lt;&gt; "", $H106/$S106, ""), ""),"")</f>
        <v/>
      </c>
      <c r="U106" s="10" t="str">
        <f>IF(Overall!$A108&lt;&gt;"",IF(AND(MONTH($N106) &lt;= 2, MONTH($O106) &gt;= 2), IF($S106 &lt;&gt; "", $H106/$S106, ""), ""),"")</f>
        <v/>
      </c>
      <c r="V106" s="10" t="str">
        <f>IF(Overall!$A108&lt;&gt;"",IF(AND(MONTH($N106) &lt;= 3, MONTH($O106) &gt;= 3), IF($S106 &lt;&gt; "", $H106/$S106, ""), ""),"")</f>
        <v/>
      </c>
      <c r="W106" s="10" t="str">
        <f>IF(Overall!$A108&lt;&gt;"",IF(AND(MONTH($N106) &lt;= 4, MONTH($O106) &gt;= 4), IF($S106 &lt;&gt; "", $H106/$S106, ""), ""),"")</f>
        <v/>
      </c>
      <c r="X106" s="10">
        <f>IF(Overall!$A108&lt;&gt;"",IF(AND(MONTH($N106) &lt;= 5, MONTH($O106) &gt;= 5), IF($S106 &lt;&gt; "", $H106/$S106, ""), ""),"")</f>
        <v>200000</v>
      </c>
      <c r="Y106" s="10">
        <f>IF(Overall!$A108&lt;&gt;"",IF(AND(MONTH($N106) &lt;= 6, MONTH($O106) &gt;= 6), IF($S106 &lt;&gt; "", $H106/$S106, ""), ""),"")</f>
        <v>200000</v>
      </c>
      <c r="Z106" s="10">
        <f>IF(Overall!$A108&lt;&gt;"",IF(AND(MONTH($N106) &lt;= 7, MONTH($O106) &gt;= 7 ), IF($S106 &lt;&gt; "", $H106/$S106, ""), ""),"")</f>
        <v>200000</v>
      </c>
      <c r="AA106" s="10">
        <f>IF(Overall!$A108&lt;&gt;"",IF(AND(MONTH($N106) &lt;= 8, MONTH($O106) &gt;= 8), IF($S106 &lt;&gt; "", $H106/$S106, ""), ""),"")</f>
        <v>200000</v>
      </c>
      <c r="AB106" s="10">
        <f>IF(Overall!$A108&lt;&gt;"",IF(AND(MONTH($N106) &lt;= 9, MONTH($O106) &gt;= 9), IF($S106 &lt;&gt; "", $H106/$S106, ""), ""),"")</f>
        <v>200000</v>
      </c>
      <c r="AC106" s="10">
        <f>IF(Overall!$A108&lt;&gt;"",IF(AND(MONTH($N106) &lt;= 10, MONTH($O106) &gt;= 10), IF($S106 &lt;&gt; "", $H106/$S106, ""), ""),"")</f>
        <v>200000</v>
      </c>
      <c r="AD106" s="10">
        <f>IF(Overall!$A108&lt;&gt;"",IF(AND(MONTH($N106) &lt;= 11, MONTH($O106) &gt;= 11), IF($S106 &lt;&gt; "", $H106/$S106, ""), ""),"")</f>
        <v>200000</v>
      </c>
      <c r="AE106" s="10">
        <f>IF(Overall!$A108&lt;&gt;"",IF(AND(MONTH($N106) &lt;= 12, MONTH($O106) &gt;= 12), IF($S106 &lt;&gt; "", $H106/$S106, ""), ""),"")</f>
        <v>200000</v>
      </c>
      <c r="AG106" s="10" t="str">
        <f ca="1">IFERROR(IF(AND(NOW()&lt;= EOMONTH(DATE(YEAR($O106),1, 1), 0), Overall!$A108&lt;&gt;"", MONTH($N106) &lt;= 1, MONTH($O106) &gt;= 1), IF($S106 &lt;&gt; "", $H106/$S106, ""), ""), "")</f>
        <v/>
      </c>
      <c r="AH106" s="10" t="str">
        <f ca="1">IFERROR(IF(AND(NOW()&lt;= EOMONTH(DATE(YEAR($O106),2, 1), 0), Overall!$A108&lt;&gt;"", MONTH($N106) &lt;= 2, MONTH($O106) &gt;= 2), IF($S106 &lt;&gt; "", $H106/$S106, ""), ""), "")</f>
        <v/>
      </c>
      <c r="AI106" s="10" t="str">
        <f ca="1">IFERROR(IF(AND(NOW()&lt;= EOMONTH(DATE(YEAR($O106),3, 1), 0), Overall!$A108&lt;&gt;"", MONTH($N106) &lt;= 3, MONTH($O106) &gt;= 3), IF($S106 &lt;&gt; "", $H106/$S106, ""), ""), "")</f>
        <v/>
      </c>
      <c r="AJ106" s="10" t="str">
        <f ca="1">IFERROR(IF(AND(NOW()&lt;= EOMONTH(DATE(YEAR($O106),4, 1), 0), Overall!$A108&lt;&gt;"", MONTH($N106) &lt;= 4, MONTH($O106) &gt;= 4), IF($S106 &lt;&gt; "", $H106/$S106, ""), ""), "")</f>
        <v/>
      </c>
      <c r="AK106" s="10" t="str">
        <f ca="1">IFERROR(IF(AND(NOW()&lt;= EOMONTH(DATE(YEAR($O106),5, 1), 0), Overall!$A108&lt;&gt;"", MONTH($N106) &lt;= 5, MONTH($O106) &gt;= 5), IF($S106 &lt;&gt; "", $H106/$S106, ""), ""), "")</f>
        <v/>
      </c>
      <c r="AL106" s="10" t="str">
        <f ca="1">IFERROR(IF(AND(NOW()&lt;= EOMONTH(DATE(YEAR($O106),6, 1), 0), Overall!$A108&lt;&gt;"", MONTH($N106) &lt;= 6, MONTH($O106) &gt;= 6), IF($S106 &lt;&gt; "", $H106/$S106, ""), ""), "")</f>
        <v/>
      </c>
      <c r="AM106" s="10" t="str">
        <f ca="1">IFERROR(IF(AND(NOW()&lt;= EOMONTH(DATE(YEAR($O106),7, 1), 0), Overall!$A108&lt;&gt;"", MONTH($N106) &lt;= 7, MONTH($O106) &gt;= 7), IF($S106 &lt;&gt; "", $H106/$S106, ""), ""), "")</f>
        <v/>
      </c>
      <c r="AN106" s="10" t="str">
        <f ca="1">IFERROR(IF(AND(NOW()&lt;= EOMONTH(DATE(YEAR($O106),8, 1), 0), Overall!$A108&lt;&gt;"", MONTH($N106) &lt;= 8, MONTH($O106) &gt;= 8), IF($S106 &lt;&gt; "", $H106/$S106, ""), ""), "")</f>
        <v/>
      </c>
      <c r="AO106" s="10" t="str">
        <f ca="1">IFERROR(IF(AND(NOW()&lt;= EOMONTH(DATE(YEAR($O106),9, 1), 0), Overall!$A108&lt;&gt;"", MONTH($N106) &lt;= 9, MONTH($O106) &gt;= 9), IF($S106 &lt;&gt; "", $H106/$S106, ""), ""), "")</f>
        <v/>
      </c>
      <c r="AP106" s="10" t="str">
        <f ca="1">IFERROR(IF(AND(NOW()&lt;= EOMONTH(DATE(YEAR($O106),10, 1), 0), Overall!$A108&lt;&gt;"", MONTH($N106) &lt;= 10, MONTH($O106) &gt;= 10), IF($S106 &lt;&gt; "", $H106/$S106, ""), ""), "")</f>
        <v/>
      </c>
      <c r="AQ106" s="10" t="str">
        <f ca="1">IFERROR(IF(AND(NOW()&lt;= EOMONTH(DATE(YEAR($O106),11, 1), 0), Overall!$A108&lt;&gt;"", MONTH($N106) &lt;=11, MONTH($O106) &gt;= 11), IF($S106 &lt;&gt; "", $H106/$S106, ""), ""), "")</f>
        <v/>
      </c>
      <c r="AR106" s="10" t="str">
        <f ca="1">IFERROR(IF(AND(NOW()&lt;= EOMONTH(DATE(YEAR($O106),12, 1), 0), Overall!$A108&lt;&gt;"", MONTH($N106) &lt;= 12, MONTH($O106) &gt;= 12), IF($S106 &lt;&gt; "", $H106/$S106,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 t="str">
        <f>IF(Overall!S109&lt;&gt;"",_xlfn.VALUETOTEXT(Overall!S109),"")</f>
        <v>May-Dec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IF(Overall!$A109&lt;&gt;"",IF(AND(MONTH($N107) &lt;= 1, MONTH($O107) &gt;= 1), IF($S107 &lt;&gt; "", $H107/$S107, ""), ""),"")</f>
        <v/>
      </c>
      <c r="U107" s="10" t="str">
        <f>IF(Overall!$A109&lt;&gt;"",IF(AND(MONTH($N107) &lt;= 2, MONTH($O107) &gt;= 2), IF($S107 &lt;&gt; "", $H107/$S107, ""), ""),"")</f>
        <v/>
      </c>
      <c r="V107" s="10" t="str">
        <f>IF(Overall!$A109&lt;&gt;"",IF(AND(MONTH($N107) &lt;= 3, MONTH($O107) &gt;= 3), IF($S107 &lt;&gt; "", $H107/$S107, ""), ""),"")</f>
        <v/>
      </c>
      <c r="W107" s="10" t="str">
        <f>IF(Overall!$A109&lt;&gt;"",IF(AND(MONTH($N107) &lt;= 4, MONTH($O107) &gt;= 4), IF($S107 &lt;&gt; "", $H107/$S107, ""), ""),"")</f>
        <v/>
      </c>
      <c r="X107" s="10">
        <f>IF(Overall!$A109&lt;&gt;"",IF(AND(MONTH($N107) &lt;= 5, MONTH($O107) &gt;= 5), IF($S107 &lt;&gt; "", $H107/$S107, ""), ""),"")</f>
        <v>100000</v>
      </c>
      <c r="Y107" s="10">
        <f>IF(Overall!$A109&lt;&gt;"",IF(AND(MONTH($N107) &lt;= 6, MONTH($O107) &gt;= 6), IF($S107 &lt;&gt; "", $H107/$S107, ""), ""),"")</f>
        <v>100000</v>
      </c>
      <c r="Z107" s="10">
        <f>IF(Overall!$A109&lt;&gt;"",IF(AND(MONTH($N107) &lt;= 7, MONTH($O107) &gt;= 7 ), IF($S107 &lt;&gt; "", $H107/$S107, ""), ""),"")</f>
        <v>100000</v>
      </c>
      <c r="AA107" s="10">
        <f>IF(Overall!$A109&lt;&gt;"",IF(AND(MONTH($N107) &lt;= 8, MONTH($O107) &gt;= 8), IF($S107 &lt;&gt; "", $H107/$S107, ""), ""),"")</f>
        <v>100000</v>
      </c>
      <c r="AB107" s="10">
        <f>IF(Overall!$A109&lt;&gt;"",IF(AND(MONTH($N107) &lt;= 9, MONTH($O107) &gt;= 9), IF($S107 &lt;&gt; "", $H107/$S107, ""), ""),"")</f>
        <v>100000</v>
      </c>
      <c r="AC107" s="10">
        <f>IF(Overall!$A109&lt;&gt;"",IF(AND(MONTH($N107) &lt;= 10, MONTH($O107) &gt;= 10), IF($S107 &lt;&gt; "", $H107/$S107, ""), ""),"")</f>
        <v>100000</v>
      </c>
      <c r="AD107" s="10">
        <f>IF(Overall!$A109&lt;&gt;"",IF(AND(MONTH($N107) &lt;= 11, MONTH($O107) &gt;= 11), IF($S107 &lt;&gt; "", $H107/$S107, ""), ""),"")</f>
        <v>100000</v>
      </c>
      <c r="AE107" s="10">
        <f>IF(Overall!$A109&lt;&gt;"",IF(AND(MONTH($N107) &lt;= 12, MONTH($O107) &gt;= 12), IF($S107 &lt;&gt; "", $H107/$S107, ""), ""),"")</f>
        <v>100000</v>
      </c>
      <c r="AG107" s="10" t="str">
        <f ca="1">IFERROR(IF(AND(NOW()&lt;= EOMONTH(DATE(YEAR($O107),1, 1), 0), Overall!$A109&lt;&gt;"", MONTH($N107) &lt;= 1, MONTH($O107) &gt;= 1), IF($S107 &lt;&gt; "", $H107/$S107, ""), ""), "")</f>
        <v/>
      </c>
      <c r="AH107" s="10" t="str">
        <f ca="1">IFERROR(IF(AND(NOW()&lt;= EOMONTH(DATE(YEAR($O107),2, 1), 0), Overall!$A109&lt;&gt;"", MONTH($N107) &lt;= 2, MONTH($O107) &gt;= 2), IF($S107 &lt;&gt; "", $H107/$S107, ""), ""), "")</f>
        <v/>
      </c>
      <c r="AI107" s="10" t="str">
        <f ca="1">IFERROR(IF(AND(NOW()&lt;= EOMONTH(DATE(YEAR($O107),3, 1), 0), Overall!$A109&lt;&gt;"", MONTH($N107) &lt;= 3, MONTH($O107) &gt;= 3), IF($S107 &lt;&gt; "", $H107/$S107, ""), ""), "")</f>
        <v/>
      </c>
      <c r="AJ107" s="10" t="str">
        <f ca="1">IFERROR(IF(AND(NOW()&lt;= EOMONTH(DATE(YEAR($O107),4, 1), 0), Overall!$A109&lt;&gt;"", MONTH($N107) &lt;= 4, MONTH($O107) &gt;= 4), IF($S107 &lt;&gt; "", $H107/$S107, ""), ""), "")</f>
        <v/>
      </c>
      <c r="AK107" s="10" t="str">
        <f ca="1">IFERROR(IF(AND(NOW()&lt;= EOMONTH(DATE(YEAR($O107),5, 1), 0), Overall!$A109&lt;&gt;"", MONTH($N107) &lt;= 5, MONTH($O107) &gt;= 5), IF($S107 &lt;&gt; "", $H107/$S107, ""), ""), "")</f>
        <v/>
      </c>
      <c r="AL107" s="10" t="str">
        <f ca="1">IFERROR(IF(AND(NOW()&lt;= EOMONTH(DATE(YEAR($O107),6, 1), 0), Overall!$A109&lt;&gt;"", MONTH($N107) &lt;= 6, MONTH($O107) &gt;= 6), IF($S107 &lt;&gt; "", $H107/$S107, ""), ""), "")</f>
        <v/>
      </c>
      <c r="AM107" s="10" t="str">
        <f ca="1">IFERROR(IF(AND(NOW()&lt;= EOMONTH(DATE(YEAR($O107),7, 1), 0), Overall!$A109&lt;&gt;"", MONTH($N107) &lt;= 7, MONTH($O107) &gt;= 7), IF($S107 &lt;&gt; "", $H107/$S107, ""), ""), "")</f>
        <v/>
      </c>
      <c r="AN107" s="10" t="str">
        <f ca="1">IFERROR(IF(AND(NOW()&lt;= EOMONTH(DATE(YEAR($O107),8, 1), 0), Overall!$A109&lt;&gt;"", MONTH($N107) &lt;= 8, MONTH($O107) &gt;= 8), IF($S107 &lt;&gt; "", $H107/$S107, ""), ""), "")</f>
        <v/>
      </c>
      <c r="AO107" s="10" t="str">
        <f ca="1">IFERROR(IF(AND(NOW()&lt;= EOMONTH(DATE(YEAR($O107),9, 1), 0), Overall!$A109&lt;&gt;"", MONTH($N107) &lt;= 9, MONTH($O107) &gt;= 9), IF($S107 &lt;&gt; "", $H107/$S107, ""), ""), "")</f>
        <v/>
      </c>
      <c r="AP107" s="10" t="str">
        <f ca="1">IFERROR(IF(AND(NOW()&lt;= EOMONTH(DATE(YEAR($O107),10, 1), 0), Overall!$A109&lt;&gt;"", MONTH($N107) &lt;= 10, MONTH($O107) &gt;= 10), IF($S107 &lt;&gt; "", $H107/$S107, ""), ""), "")</f>
        <v/>
      </c>
      <c r="AQ107" s="10" t="str">
        <f ca="1">IFERROR(IF(AND(NOW()&lt;= EOMONTH(DATE(YEAR($O107),11, 1), 0), Overall!$A109&lt;&gt;"", MONTH($N107) &lt;=11, MONTH($O107) &gt;= 11), IF($S107 &lt;&gt; "", $H107/$S107, ""), ""), "")</f>
        <v/>
      </c>
      <c r="AR107" s="10" t="str">
        <f ca="1">IFERROR(IF(AND(NOW()&lt;= EOMONTH(DATE(YEAR($O107),12, 1), 0), Overall!$A109&lt;&gt;"", MONTH($N107) &lt;= 12, MONTH($O107) &gt;= 12), IF($S107 &lt;&gt; "", $H107/$S107,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 t="str">
        <f>IF(Overall!S110&lt;&gt;"",_xlfn.VALUETOTEXT(Overall!S110),"")</f>
        <v>May-Dec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IF(Overall!$A110&lt;&gt;"",IF(AND(MONTH($N108) &lt;= 1, MONTH($O108) &gt;= 1), IF($S108 &lt;&gt; "", $H108/$S108, ""), ""),"")</f>
        <v/>
      </c>
      <c r="U108" s="10" t="str">
        <f>IF(Overall!$A110&lt;&gt;"",IF(AND(MONTH($N108) &lt;= 2, MONTH($O108) &gt;= 2), IF($S108 &lt;&gt; "", $H108/$S108, ""), ""),"")</f>
        <v/>
      </c>
      <c r="V108" s="10" t="str">
        <f>IF(Overall!$A110&lt;&gt;"",IF(AND(MONTH($N108) &lt;= 3, MONTH($O108) &gt;= 3), IF($S108 &lt;&gt; "", $H108/$S108, ""), ""),"")</f>
        <v/>
      </c>
      <c r="W108" s="10" t="str">
        <f>IF(Overall!$A110&lt;&gt;"",IF(AND(MONTH($N108) &lt;= 4, MONTH($O108) &gt;= 4), IF($S108 &lt;&gt; "", $H108/$S108, ""), ""),"")</f>
        <v/>
      </c>
      <c r="X108" s="10">
        <f>IF(Overall!$A110&lt;&gt;"",IF(AND(MONTH($N108) &lt;= 5, MONTH($O108) &gt;= 5), IF($S108 &lt;&gt; "", $H108/$S108, ""), ""),"")</f>
        <v>200000</v>
      </c>
      <c r="Y108" s="10">
        <f>IF(Overall!$A110&lt;&gt;"",IF(AND(MONTH($N108) &lt;= 6, MONTH($O108) &gt;= 6), IF($S108 &lt;&gt; "", $H108/$S108, ""), ""),"")</f>
        <v>200000</v>
      </c>
      <c r="Z108" s="10">
        <f>IF(Overall!$A110&lt;&gt;"",IF(AND(MONTH($N108) &lt;= 7, MONTH($O108) &gt;= 7 ), IF($S108 &lt;&gt; "", $H108/$S108, ""), ""),"")</f>
        <v>200000</v>
      </c>
      <c r="AA108" s="10">
        <f>IF(Overall!$A110&lt;&gt;"",IF(AND(MONTH($N108) &lt;= 8, MONTH($O108) &gt;= 8), IF($S108 &lt;&gt; "", $H108/$S108, ""), ""),"")</f>
        <v>200000</v>
      </c>
      <c r="AB108" s="10">
        <f>IF(Overall!$A110&lt;&gt;"",IF(AND(MONTH($N108) &lt;= 9, MONTH($O108) &gt;= 9), IF($S108 &lt;&gt; "", $H108/$S108, ""), ""),"")</f>
        <v>200000</v>
      </c>
      <c r="AC108" s="10">
        <f>IF(Overall!$A110&lt;&gt;"",IF(AND(MONTH($N108) &lt;= 10, MONTH($O108) &gt;= 10), IF($S108 &lt;&gt; "", $H108/$S108, ""), ""),"")</f>
        <v>200000</v>
      </c>
      <c r="AD108" s="10">
        <f>IF(Overall!$A110&lt;&gt;"",IF(AND(MONTH($N108) &lt;= 11, MONTH($O108) &gt;= 11), IF($S108 &lt;&gt; "", $H108/$S108, ""), ""),"")</f>
        <v>200000</v>
      </c>
      <c r="AE108" s="10">
        <f>IF(Overall!$A110&lt;&gt;"",IF(AND(MONTH($N108) &lt;= 12, MONTH($O108) &gt;= 12), IF($S108 &lt;&gt; "", $H108/$S108, ""), ""),"")</f>
        <v>200000</v>
      </c>
      <c r="AG108" s="10" t="str">
        <f ca="1">IFERROR(IF(AND(NOW()&lt;= EOMONTH(DATE(YEAR($O108),1, 1), 0), Overall!$A110&lt;&gt;"", MONTH($N108) &lt;= 1, MONTH($O108) &gt;= 1), IF($S108 &lt;&gt; "", $H108/$S108, ""), ""), "")</f>
        <v/>
      </c>
      <c r="AH108" s="10" t="str">
        <f ca="1">IFERROR(IF(AND(NOW()&lt;= EOMONTH(DATE(YEAR($O108),2, 1), 0), Overall!$A110&lt;&gt;"", MONTH($N108) &lt;= 2, MONTH($O108) &gt;= 2), IF($S108 &lt;&gt; "", $H108/$S108, ""), ""), "")</f>
        <v/>
      </c>
      <c r="AI108" s="10" t="str">
        <f ca="1">IFERROR(IF(AND(NOW()&lt;= EOMONTH(DATE(YEAR($O108),3, 1), 0), Overall!$A110&lt;&gt;"", MONTH($N108) &lt;= 3, MONTH($O108) &gt;= 3), IF($S108 &lt;&gt; "", $H108/$S108, ""), ""), "")</f>
        <v/>
      </c>
      <c r="AJ108" s="10" t="str">
        <f ca="1">IFERROR(IF(AND(NOW()&lt;= EOMONTH(DATE(YEAR($O108),4, 1), 0), Overall!$A110&lt;&gt;"", MONTH($N108) &lt;= 4, MONTH($O108) &gt;= 4), IF($S108 &lt;&gt; "", $H108/$S108, ""), ""), "")</f>
        <v/>
      </c>
      <c r="AK108" s="10" t="str">
        <f ca="1">IFERROR(IF(AND(NOW()&lt;= EOMONTH(DATE(YEAR($O108),5, 1), 0), Overall!$A110&lt;&gt;"", MONTH($N108) &lt;= 5, MONTH($O108) &gt;= 5), IF($S108 &lt;&gt; "", $H108/$S108, ""), ""), "")</f>
        <v/>
      </c>
      <c r="AL108" s="10" t="str">
        <f ca="1">IFERROR(IF(AND(NOW()&lt;= EOMONTH(DATE(YEAR($O108),6, 1), 0), Overall!$A110&lt;&gt;"", MONTH($N108) &lt;= 6, MONTH($O108) &gt;= 6), IF($S108 &lt;&gt; "", $H108/$S108, ""), ""), "")</f>
        <v/>
      </c>
      <c r="AM108" s="10" t="str">
        <f ca="1">IFERROR(IF(AND(NOW()&lt;= EOMONTH(DATE(YEAR($O108),7, 1), 0), Overall!$A110&lt;&gt;"", MONTH($N108) &lt;= 7, MONTH($O108) &gt;= 7), IF($S108 &lt;&gt; "", $H108/$S108, ""), ""), "")</f>
        <v/>
      </c>
      <c r="AN108" s="10" t="str">
        <f ca="1">IFERROR(IF(AND(NOW()&lt;= EOMONTH(DATE(YEAR($O108),8, 1), 0), Overall!$A110&lt;&gt;"", MONTH($N108) &lt;= 8, MONTH($O108) &gt;= 8), IF($S108 &lt;&gt; "", $H108/$S108, ""), ""), "")</f>
        <v/>
      </c>
      <c r="AO108" s="10" t="str">
        <f ca="1">IFERROR(IF(AND(NOW()&lt;= EOMONTH(DATE(YEAR($O108),9, 1), 0), Overall!$A110&lt;&gt;"", MONTH($N108) &lt;= 9, MONTH($O108) &gt;= 9), IF($S108 &lt;&gt; "", $H108/$S108, ""), ""), "")</f>
        <v/>
      </c>
      <c r="AP108" s="10" t="str">
        <f ca="1">IFERROR(IF(AND(NOW()&lt;= EOMONTH(DATE(YEAR($O108),10, 1), 0), Overall!$A110&lt;&gt;"", MONTH($N108) &lt;= 10, MONTH($O108) &gt;= 10), IF($S108 &lt;&gt; "", $H108/$S108, ""), ""), "")</f>
        <v/>
      </c>
      <c r="AQ108" s="10" t="str">
        <f ca="1">IFERROR(IF(AND(NOW()&lt;= EOMONTH(DATE(YEAR($O108),11, 1), 0), Overall!$A110&lt;&gt;"", MONTH($N108) &lt;=11, MONTH($O108) &gt;= 11), IF($S108 &lt;&gt; "", $H108/$S108, ""), ""), "")</f>
        <v/>
      </c>
      <c r="AR108" s="10" t="str">
        <f ca="1">IFERROR(IF(AND(NOW()&lt;= EOMONTH(DATE(YEAR($O108),12, 1), 0), Overall!$A110&lt;&gt;"", MONTH($N108) &lt;= 12, MONTH($O108) &gt;= 12), IF($S108 &lt;&gt; "", $H108/$S108,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 t="str">
        <f>IF(Overall!S111&lt;&gt;"",_xlfn.VALUETOTEXT(Overall!S111),"")</f>
        <v>May-Dec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IF(Overall!$A111&lt;&gt;"",IF(AND(MONTH($N109) &lt;= 1, MONTH($O109) &gt;= 1), IF($S109 &lt;&gt; "", $H109/$S109, ""), ""),"")</f>
        <v/>
      </c>
      <c r="U109" s="10" t="str">
        <f>IF(Overall!$A111&lt;&gt;"",IF(AND(MONTH($N109) &lt;= 2, MONTH($O109) &gt;= 2), IF($S109 &lt;&gt; "", $H109/$S109, ""), ""),"")</f>
        <v/>
      </c>
      <c r="V109" s="10" t="str">
        <f>IF(Overall!$A111&lt;&gt;"",IF(AND(MONTH($N109) &lt;= 3, MONTH($O109) &gt;= 3), IF($S109 &lt;&gt; "", $H109/$S109, ""), ""),"")</f>
        <v/>
      </c>
      <c r="W109" s="10" t="str">
        <f>IF(Overall!$A111&lt;&gt;"",IF(AND(MONTH($N109) &lt;= 4, MONTH($O109) &gt;= 4), IF($S109 &lt;&gt; "", $H109/$S109, ""), ""),"")</f>
        <v/>
      </c>
      <c r="X109" s="10">
        <f>IF(Overall!$A111&lt;&gt;"",IF(AND(MONTH($N109) &lt;= 5, MONTH($O109) &gt;= 5), IF($S109 &lt;&gt; "", $H109/$S109, ""), ""),"")</f>
        <v>100000</v>
      </c>
      <c r="Y109" s="10">
        <f>IF(Overall!$A111&lt;&gt;"",IF(AND(MONTH($N109) &lt;= 6, MONTH($O109) &gt;= 6), IF($S109 &lt;&gt; "", $H109/$S109, ""), ""),"")</f>
        <v>100000</v>
      </c>
      <c r="Z109" s="10">
        <f>IF(Overall!$A111&lt;&gt;"",IF(AND(MONTH($N109) &lt;= 7, MONTH($O109) &gt;= 7 ), IF($S109 &lt;&gt; "", $H109/$S109, ""), ""),"")</f>
        <v>100000</v>
      </c>
      <c r="AA109" s="10">
        <f>IF(Overall!$A111&lt;&gt;"",IF(AND(MONTH($N109) &lt;= 8, MONTH($O109) &gt;= 8), IF($S109 &lt;&gt; "", $H109/$S109, ""), ""),"")</f>
        <v>100000</v>
      </c>
      <c r="AB109" s="10">
        <f>IF(Overall!$A111&lt;&gt;"",IF(AND(MONTH($N109) &lt;= 9, MONTH($O109) &gt;= 9), IF($S109 &lt;&gt; "", $H109/$S109, ""), ""),"")</f>
        <v>100000</v>
      </c>
      <c r="AC109" s="10">
        <f>IF(Overall!$A111&lt;&gt;"",IF(AND(MONTH($N109) &lt;= 10, MONTH($O109) &gt;= 10), IF($S109 &lt;&gt; "", $H109/$S109, ""), ""),"")</f>
        <v>100000</v>
      </c>
      <c r="AD109" s="10">
        <f>IF(Overall!$A111&lt;&gt;"",IF(AND(MONTH($N109) &lt;= 11, MONTH($O109) &gt;= 11), IF($S109 &lt;&gt; "", $H109/$S109, ""), ""),"")</f>
        <v>100000</v>
      </c>
      <c r="AE109" s="10">
        <f>IF(Overall!$A111&lt;&gt;"",IF(AND(MONTH($N109) &lt;= 12, MONTH($O109) &gt;= 12), IF($S109 &lt;&gt; "", $H109/$S109, ""), ""),"")</f>
        <v>100000</v>
      </c>
      <c r="AG109" s="10" t="str">
        <f ca="1">IFERROR(IF(AND(NOW()&lt;= EOMONTH(DATE(YEAR($O109),1, 1), 0), Overall!$A111&lt;&gt;"", MONTH($N109) &lt;= 1, MONTH($O109) &gt;= 1), IF($S109 &lt;&gt; "", $H109/$S109, ""), ""), "")</f>
        <v/>
      </c>
      <c r="AH109" s="10" t="str">
        <f ca="1">IFERROR(IF(AND(NOW()&lt;= EOMONTH(DATE(YEAR($O109),2, 1), 0), Overall!$A111&lt;&gt;"", MONTH($N109) &lt;= 2, MONTH($O109) &gt;= 2), IF($S109 &lt;&gt; "", $H109/$S109, ""), ""), "")</f>
        <v/>
      </c>
      <c r="AI109" s="10" t="str">
        <f ca="1">IFERROR(IF(AND(NOW()&lt;= EOMONTH(DATE(YEAR($O109),3, 1), 0), Overall!$A111&lt;&gt;"", MONTH($N109) &lt;= 3, MONTH($O109) &gt;= 3), IF($S109 &lt;&gt; "", $H109/$S109, ""), ""), "")</f>
        <v/>
      </c>
      <c r="AJ109" s="10" t="str">
        <f ca="1">IFERROR(IF(AND(NOW()&lt;= EOMONTH(DATE(YEAR($O109),4, 1), 0), Overall!$A111&lt;&gt;"", MONTH($N109) &lt;= 4, MONTH($O109) &gt;= 4), IF($S109 &lt;&gt; "", $H109/$S109, ""), ""), "")</f>
        <v/>
      </c>
      <c r="AK109" s="10" t="str">
        <f ca="1">IFERROR(IF(AND(NOW()&lt;= EOMONTH(DATE(YEAR($O109),5, 1), 0), Overall!$A111&lt;&gt;"", MONTH($N109) &lt;= 5, MONTH($O109) &gt;= 5), IF($S109 &lt;&gt; "", $H109/$S109, ""), ""), "")</f>
        <v/>
      </c>
      <c r="AL109" s="10" t="str">
        <f ca="1">IFERROR(IF(AND(NOW()&lt;= EOMONTH(DATE(YEAR($O109),6, 1), 0), Overall!$A111&lt;&gt;"", MONTH($N109) &lt;= 6, MONTH($O109) &gt;= 6), IF($S109 &lt;&gt; "", $H109/$S109, ""), ""), "")</f>
        <v/>
      </c>
      <c r="AM109" s="10" t="str">
        <f ca="1">IFERROR(IF(AND(NOW()&lt;= EOMONTH(DATE(YEAR($O109),7, 1), 0), Overall!$A111&lt;&gt;"", MONTH($N109) &lt;= 7, MONTH($O109) &gt;= 7), IF($S109 &lt;&gt; "", $H109/$S109, ""), ""), "")</f>
        <v/>
      </c>
      <c r="AN109" s="10" t="str">
        <f ca="1">IFERROR(IF(AND(NOW()&lt;= EOMONTH(DATE(YEAR($O109),8, 1), 0), Overall!$A111&lt;&gt;"", MONTH($N109) &lt;= 8, MONTH($O109) &gt;= 8), IF($S109 &lt;&gt; "", $H109/$S109, ""), ""), "")</f>
        <v/>
      </c>
      <c r="AO109" s="10" t="str">
        <f ca="1">IFERROR(IF(AND(NOW()&lt;= EOMONTH(DATE(YEAR($O109),9, 1), 0), Overall!$A111&lt;&gt;"", MONTH($N109) &lt;= 9, MONTH($O109) &gt;= 9), IF($S109 &lt;&gt; "", $H109/$S109, ""), ""), "")</f>
        <v/>
      </c>
      <c r="AP109" s="10" t="str">
        <f ca="1">IFERROR(IF(AND(NOW()&lt;= EOMONTH(DATE(YEAR($O109),10, 1), 0), Overall!$A111&lt;&gt;"", MONTH($N109) &lt;= 10, MONTH($O109) &gt;= 10), IF($S109 &lt;&gt; "", $H109/$S109, ""), ""), "")</f>
        <v/>
      </c>
      <c r="AQ109" s="10" t="str">
        <f ca="1">IFERROR(IF(AND(NOW()&lt;= EOMONTH(DATE(YEAR($O109),11, 1), 0), Overall!$A111&lt;&gt;"", MONTH($N109) &lt;=11, MONTH($O109) &gt;= 11), IF($S109 &lt;&gt; "", $H109/$S109, ""), ""), "")</f>
        <v/>
      </c>
      <c r="AR109" s="10" t="str">
        <f ca="1">IFERROR(IF(AND(NOW()&lt;= EOMONTH(DATE(YEAR($O109),12, 1), 0), Overall!$A111&lt;&gt;"", MONTH($N109) &lt;= 12, MONTH($O109) &gt;= 12), IF($S109 &lt;&gt; "", $H109/$S109,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 t="str">
        <f>IF(Overall!S112&lt;&gt;"",_xlfn.VALUETOTEXT(Overall!S112),"")</f>
        <v>May-Dec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IF(Overall!$A112&lt;&gt;"",IF(AND(MONTH($N110) &lt;= 1, MONTH($O110) &gt;= 1), IF($S110 &lt;&gt; "", $H110/$S110, ""), ""),"")</f>
        <v/>
      </c>
      <c r="U110" s="10" t="str">
        <f>IF(Overall!$A112&lt;&gt;"",IF(AND(MONTH($N110) &lt;= 2, MONTH($O110) &gt;= 2), IF($S110 &lt;&gt; "", $H110/$S110, ""), ""),"")</f>
        <v/>
      </c>
      <c r="V110" s="10" t="str">
        <f>IF(Overall!$A112&lt;&gt;"",IF(AND(MONTH($N110) &lt;= 3, MONTH($O110) &gt;= 3), IF($S110 &lt;&gt; "", $H110/$S110, ""), ""),"")</f>
        <v/>
      </c>
      <c r="W110" s="10" t="str">
        <f>IF(Overall!$A112&lt;&gt;"",IF(AND(MONTH($N110) &lt;= 4, MONTH($O110) &gt;= 4), IF($S110 &lt;&gt; "", $H110/$S110, ""), ""),"")</f>
        <v/>
      </c>
      <c r="X110" s="10">
        <f>IF(Overall!$A112&lt;&gt;"",IF(AND(MONTH($N110) &lt;= 5, MONTH($O110) &gt;= 5), IF($S110 &lt;&gt; "", $H110/$S110, ""), ""),"")</f>
        <v>100000</v>
      </c>
      <c r="Y110" s="10">
        <f>IF(Overall!$A112&lt;&gt;"",IF(AND(MONTH($N110) &lt;= 6, MONTH($O110) &gt;= 6), IF($S110 &lt;&gt; "", $H110/$S110, ""), ""),"")</f>
        <v>100000</v>
      </c>
      <c r="Z110" s="10">
        <f>IF(Overall!$A112&lt;&gt;"",IF(AND(MONTH($N110) &lt;= 7, MONTH($O110) &gt;= 7 ), IF($S110 &lt;&gt; "", $H110/$S110, ""), ""),"")</f>
        <v>100000</v>
      </c>
      <c r="AA110" s="10">
        <f>IF(Overall!$A112&lt;&gt;"",IF(AND(MONTH($N110) &lt;= 8, MONTH($O110) &gt;= 8), IF($S110 &lt;&gt; "", $H110/$S110, ""), ""),"")</f>
        <v>100000</v>
      </c>
      <c r="AB110" s="10">
        <f>IF(Overall!$A112&lt;&gt;"",IF(AND(MONTH($N110) &lt;= 9, MONTH($O110) &gt;= 9), IF($S110 &lt;&gt; "", $H110/$S110, ""), ""),"")</f>
        <v>100000</v>
      </c>
      <c r="AC110" s="10">
        <f>IF(Overall!$A112&lt;&gt;"",IF(AND(MONTH($N110) &lt;= 10, MONTH($O110) &gt;= 10), IF($S110 &lt;&gt; "", $H110/$S110, ""), ""),"")</f>
        <v>100000</v>
      </c>
      <c r="AD110" s="10">
        <f>IF(Overall!$A112&lt;&gt;"",IF(AND(MONTH($N110) &lt;= 11, MONTH($O110) &gt;= 11), IF($S110 &lt;&gt; "", $H110/$S110, ""), ""),"")</f>
        <v>100000</v>
      </c>
      <c r="AE110" s="10">
        <f>IF(Overall!$A112&lt;&gt;"",IF(AND(MONTH($N110) &lt;= 12, MONTH($O110) &gt;= 12), IF($S110 &lt;&gt; "", $H110/$S110, ""), ""),"")</f>
        <v>100000</v>
      </c>
      <c r="AG110" s="10" t="str">
        <f ca="1">IFERROR(IF(AND(NOW()&lt;= EOMONTH(DATE(YEAR($O110),1, 1), 0), Overall!$A112&lt;&gt;"", MONTH($N110) &lt;= 1, MONTH($O110) &gt;= 1), IF($S110 &lt;&gt; "", $H110/$S110, ""), ""), "")</f>
        <v/>
      </c>
      <c r="AH110" s="10" t="str">
        <f ca="1">IFERROR(IF(AND(NOW()&lt;= EOMONTH(DATE(YEAR($O110),2, 1), 0), Overall!$A112&lt;&gt;"", MONTH($N110) &lt;= 2, MONTH($O110) &gt;= 2), IF($S110 &lt;&gt; "", $H110/$S110, ""), ""), "")</f>
        <v/>
      </c>
      <c r="AI110" s="10" t="str">
        <f ca="1">IFERROR(IF(AND(NOW()&lt;= EOMONTH(DATE(YEAR($O110),3, 1), 0), Overall!$A112&lt;&gt;"", MONTH($N110) &lt;= 3, MONTH($O110) &gt;= 3), IF($S110 &lt;&gt; "", $H110/$S110, ""), ""), "")</f>
        <v/>
      </c>
      <c r="AJ110" s="10" t="str">
        <f ca="1">IFERROR(IF(AND(NOW()&lt;= EOMONTH(DATE(YEAR($O110),4, 1), 0), Overall!$A112&lt;&gt;"", MONTH($N110) &lt;= 4, MONTH($O110) &gt;= 4), IF($S110 &lt;&gt; "", $H110/$S110, ""), ""), "")</f>
        <v/>
      </c>
      <c r="AK110" s="10" t="str">
        <f ca="1">IFERROR(IF(AND(NOW()&lt;= EOMONTH(DATE(YEAR($O110),5, 1), 0), Overall!$A112&lt;&gt;"", MONTH($N110) &lt;= 5, MONTH($O110) &gt;= 5), IF($S110 &lt;&gt; "", $H110/$S110, ""), ""), "")</f>
        <v/>
      </c>
      <c r="AL110" s="10" t="str">
        <f ca="1">IFERROR(IF(AND(NOW()&lt;= EOMONTH(DATE(YEAR($O110),6, 1), 0), Overall!$A112&lt;&gt;"", MONTH($N110) &lt;= 6, MONTH($O110) &gt;= 6), IF($S110 &lt;&gt; "", $H110/$S110, ""), ""), "")</f>
        <v/>
      </c>
      <c r="AM110" s="10" t="str">
        <f ca="1">IFERROR(IF(AND(NOW()&lt;= EOMONTH(DATE(YEAR($O110),7, 1), 0), Overall!$A112&lt;&gt;"", MONTH($N110) &lt;= 7, MONTH($O110) &gt;= 7), IF($S110 &lt;&gt; "", $H110/$S110, ""), ""), "")</f>
        <v/>
      </c>
      <c r="AN110" s="10" t="str">
        <f ca="1">IFERROR(IF(AND(NOW()&lt;= EOMONTH(DATE(YEAR($O110),8, 1), 0), Overall!$A112&lt;&gt;"", MONTH($N110) &lt;= 8, MONTH($O110) &gt;= 8), IF($S110 &lt;&gt; "", $H110/$S110, ""), ""), "")</f>
        <v/>
      </c>
      <c r="AO110" s="10" t="str">
        <f ca="1">IFERROR(IF(AND(NOW()&lt;= EOMONTH(DATE(YEAR($O110),9, 1), 0), Overall!$A112&lt;&gt;"", MONTH($N110) &lt;= 9, MONTH($O110) &gt;= 9), IF($S110 &lt;&gt; "", $H110/$S110, ""), ""), "")</f>
        <v/>
      </c>
      <c r="AP110" s="10" t="str">
        <f ca="1">IFERROR(IF(AND(NOW()&lt;= EOMONTH(DATE(YEAR($O110),10, 1), 0), Overall!$A112&lt;&gt;"", MONTH($N110) &lt;= 10, MONTH($O110) &gt;= 10), IF($S110 &lt;&gt; "", $H110/$S110, ""), ""), "")</f>
        <v/>
      </c>
      <c r="AQ110" s="10" t="str">
        <f ca="1">IFERROR(IF(AND(NOW()&lt;= EOMONTH(DATE(YEAR($O110),11, 1), 0), Overall!$A112&lt;&gt;"", MONTH($N110) &lt;=11, MONTH($O110) &gt;= 11), IF($S110 &lt;&gt; "", $H110/$S110, ""), ""), "")</f>
        <v/>
      </c>
      <c r="AR110" s="10" t="str">
        <f ca="1">IFERROR(IF(AND(NOW()&lt;= EOMONTH(DATE(YEAR($O110),12, 1), 0), Overall!$A112&lt;&gt;"", MONTH($N110) &lt;= 12, MONTH($O110) &gt;= 12), IF($S110 &lt;&gt; "", $H110/$S110,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 t="str">
        <f>IF(Overall!S113&lt;&gt;"",_xlfn.VALUETOTEXT(Overall!S113),"")</f>
        <v>May-Dec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IF(Overall!$A113&lt;&gt;"",IF(AND(MONTH($N111) &lt;= 1, MONTH($O111) &gt;= 1), IF($S111 &lt;&gt; "", $H111/$S111, ""), ""),"")</f>
        <v/>
      </c>
      <c r="U111" s="10" t="str">
        <f>IF(Overall!$A113&lt;&gt;"",IF(AND(MONTH($N111) &lt;= 2, MONTH($O111) &gt;= 2), IF($S111 &lt;&gt; "", $H111/$S111, ""), ""),"")</f>
        <v/>
      </c>
      <c r="V111" s="10" t="str">
        <f>IF(Overall!$A113&lt;&gt;"",IF(AND(MONTH($N111) &lt;= 3, MONTH($O111) &gt;= 3), IF($S111 &lt;&gt; "", $H111/$S111, ""), ""),"")</f>
        <v/>
      </c>
      <c r="W111" s="10" t="str">
        <f>IF(Overall!$A113&lt;&gt;"",IF(AND(MONTH($N111) &lt;= 4, MONTH($O111) &gt;= 4), IF($S111 &lt;&gt; "", $H111/$S111, ""), ""),"")</f>
        <v/>
      </c>
      <c r="X111" s="10">
        <f>IF(Overall!$A113&lt;&gt;"",IF(AND(MONTH($N111) &lt;= 5, MONTH($O111) &gt;= 5), IF($S111 &lt;&gt; "", $H111/$S111, ""), ""),"")</f>
        <v>62500</v>
      </c>
      <c r="Y111" s="10">
        <f>IF(Overall!$A113&lt;&gt;"",IF(AND(MONTH($N111) &lt;= 6, MONTH($O111) &gt;= 6), IF($S111 &lt;&gt; "", $H111/$S111, ""), ""),"")</f>
        <v>62500</v>
      </c>
      <c r="Z111" s="10">
        <f>IF(Overall!$A113&lt;&gt;"",IF(AND(MONTH($N111) &lt;= 7, MONTH($O111) &gt;= 7 ), IF($S111 &lt;&gt; "", $H111/$S111, ""), ""),"")</f>
        <v>62500</v>
      </c>
      <c r="AA111" s="10">
        <f>IF(Overall!$A113&lt;&gt;"",IF(AND(MONTH($N111) &lt;= 8, MONTH($O111) &gt;= 8), IF($S111 &lt;&gt; "", $H111/$S111, ""), ""),"")</f>
        <v>62500</v>
      </c>
      <c r="AB111" s="10">
        <f>IF(Overall!$A113&lt;&gt;"",IF(AND(MONTH($N111) &lt;= 9, MONTH($O111) &gt;= 9), IF($S111 &lt;&gt; "", $H111/$S111, ""), ""),"")</f>
        <v>62500</v>
      </c>
      <c r="AC111" s="10">
        <f>IF(Overall!$A113&lt;&gt;"",IF(AND(MONTH($N111) &lt;= 10, MONTH($O111) &gt;= 10), IF($S111 &lt;&gt; "", $H111/$S111, ""), ""),"")</f>
        <v>62500</v>
      </c>
      <c r="AD111" s="10">
        <f>IF(Overall!$A113&lt;&gt;"",IF(AND(MONTH($N111) &lt;= 11, MONTH($O111) &gt;= 11), IF($S111 &lt;&gt; "", $H111/$S111, ""), ""),"")</f>
        <v>62500</v>
      </c>
      <c r="AE111" s="10">
        <f>IF(Overall!$A113&lt;&gt;"",IF(AND(MONTH($N111) &lt;= 12, MONTH($O111) &gt;= 12), IF($S111 &lt;&gt; "", $H111/$S111, ""), ""),"")</f>
        <v>62500</v>
      </c>
      <c r="AG111" s="10" t="str">
        <f ca="1">IFERROR(IF(AND(NOW()&lt;= EOMONTH(DATE(YEAR($O111),1, 1), 0), Overall!$A113&lt;&gt;"", MONTH($N111) &lt;= 1, MONTH($O111) &gt;= 1), IF($S111 &lt;&gt; "", $H111/$S111, ""), ""), "")</f>
        <v/>
      </c>
      <c r="AH111" s="10" t="str">
        <f ca="1">IFERROR(IF(AND(NOW()&lt;= EOMONTH(DATE(YEAR($O111),2, 1), 0), Overall!$A113&lt;&gt;"", MONTH($N111) &lt;= 2, MONTH($O111) &gt;= 2), IF($S111 &lt;&gt; "", $H111/$S111, ""), ""), "")</f>
        <v/>
      </c>
      <c r="AI111" s="10" t="str">
        <f ca="1">IFERROR(IF(AND(NOW()&lt;= EOMONTH(DATE(YEAR($O111),3, 1), 0), Overall!$A113&lt;&gt;"", MONTH($N111) &lt;= 3, MONTH($O111) &gt;= 3), IF($S111 &lt;&gt; "", $H111/$S111, ""), ""), "")</f>
        <v/>
      </c>
      <c r="AJ111" s="10" t="str">
        <f ca="1">IFERROR(IF(AND(NOW()&lt;= EOMONTH(DATE(YEAR($O111),4, 1), 0), Overall!$A113&lt;&gt;"", MONTH($N111) &lt;= 4, MONTH($O111) &gt;= 4), IF($S111 &lt;&gt; "", $H111/$S111, ""), ""), "")</f>
        <v/>
      </c>
      <c r="AK111" s="10" t="str">
        <f ca="1">IFERROR(IF(AND(NOW()&lt;= EOMONTH(DATE(YEAR($O111),5, 1), 0), Overall!$A113&lt;&gt;"", MONTH($N111) &lt;= 5, MONTH($O111) &gt;= 5), IF($S111 &lt;&gt; "", $H111/$S111, ""), ""), "")</f>
        <v/>
      </c>
      <c r="AL111" s="10" t="str">
        <f ca="1">IFERROR(IF(AND(NOW()&lt;= EOMONTH(DATE(YEAR($O111),6, 1), 0), Overall!$A113&lt;&gt;"", MONTH($N111) &lt;= 6, MONTH($O111) &gt;= 6), IF($S111 &lt;&gt; "", $H111/$S111, ""), ""), "")</f>
        <v/>
      </c>
      <c r="AM111" s="10" t="str">
        <f ca="1">IFERROR(IF(AND(NOW()&lt;= EOMONTH(DATE(YEAR($O111),7, 1), 0), Overall!$A113&lt;&gt;"", MONTH($N111) &lt;= 7, MONTH($O111) &gt;= 7), IF($S111 &lt;&gt; "", $H111/$S111, ""), ""), "")</f>
        <v/>
      </c>
      <c r="AN111" s="10" t="str">
        <f ca="1">IFERROR(IF(AND(NOW()&lt;= EOMONTH(DATE(YEAR($O111),8, 1), 0), Overall!$A113&lt;&gt;"", MONTH($N111) &lt;= 8, MONTH($O111) &gt;= 8), IF($S111 &lt;&gt; "", $H111/$S111, ""), ""), "")</f>
        <v/>
      </c>
      <c r="AO111" s="10" t="str">
        <f ca="1">IFERROR(IF(AND(NOW()&lt;= EOMONTH(DATE(YEAR($O111),9, 1), 0), Overall!$A113&lt;&gt;"", MONTH($N111) &lt;= 9, MONTH($O111) &gt;= 9), IF($S111 &lt;&gt; "", $H111/$S111, ""), ""), "")</f>
        <v/>
      </c>
      <c r="AP111" s="10" t="str">
        <f ca="1">IFERROR(IF(AND(NOW()&lt;= EOMONTH(DATE(YEAR($O111),10, 1), 0), Overall!$A113&lt;&gt;"", MONTH($N111) &lt;= 10, MONTH($O111) &gt;= 10), IF($S111 &lt;&gt; "", $H111/$S111, ""), ""), "")</f>
        <v/>
      </c>
      <c r="AQ111" s="10" t="str">
        <f ca="1">IFERROR(IF(AND(NOW()&lt;= EOMONTH(DATE(YEAR($O111),11, 1), 0), Overall!$A113&lt;&gt;"", MONTH($N111) &lt;=11, MONTH($O111) &gt;= 11), IF($S111 &lt;&gt; "", $H111/$S111, ""), ""), "")</f>
        <v/>
      </c>
      <c r="AR111" s="10" t="str">
        <f ca="1">IFERROR(IF(AND(NOW()&lt;= EOMONTH(DATE(YEAR($O111),12, 1), 0), Overall!$A113&lt;&gt;"", MONTH($N111) &lt;= 12, MONTH($O111) &gt;= 12), IF($S111 &lt;&gt; "", $H111/$S111,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 t="str">
        <f>IF(Overall!S114&lt;&gt;"",_xlfn.VALUETOTEXT(Overall!S114),"")</f>
        <v>May-Dec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IF(Overall!$A114&lt;&gt;"",IF(AND(MONTH($N112) &lt;= 1, MONTH($O112) &gt;= 1), IF($S112 &lt;&gt; "", $H112/$S112, ""), ""),"")</f>
        <v/>
      </c>
      <c r="U112" s="10" t="str">
        <f>IF(Overall!$A114&lt;&gt;"",IF(AND(MONTH($N112) &lt;= 2, MONTH($O112) &gt;= 2), IF($S112 &lt;&gt; "", $H112/$S112, ""), ""),"")</f>
        <v/>
      </c>
      <c r="V112" s="10" t="str">
        <f>IF(Overall!$A114&lt;&gt;"",IF(AND(MONTH($N112) &lt;= 3, MONTH($O112) &gt;= 3), IF($S112 &lt;&gt; "", $H112/$S112, ""), ""),"")</f>
        <v/>
      </c>
      <c r="W112" s="10" t="str">
        <f>IF(Overall!$A114&lt;&gt;"",IF(AND(MONTH($N112) &lt;= 4, MONTH($O112) &gt;= 4), IF($S112 &lt;&gt; "", $H112/$S112, ""), ""),"")</f>
        <v/>
      </c>
      <c r="X112" s="10">
        <f>IF(Overall!$A114&lt;&gt;"",IF(AND(MONTH($N112) &lt;= 5, MONTH($O112) &gt;= 5), IF($S112 &lt;&gt; "", $H112/$S112, ""), ""),"")</f>
        <v>200000</v>
      </c>
      <c r="Y112" s="10">
        <f>IF(Overall!$A114&lt;&gt;"",IF(AND(MONTH($N112) &lt;= 6, MONTH($O112) &gt;= 6), IF($S112 &lt;&gt; "", $H112/$S112, ""), ""),"")</f>
        <v>200000</v>
      </c>
      <c r="Z112" s="10">
        <f>IF(Overall!$A114&lt;&gt;"",IF(AND(MONTH($N112) &lt;= 7, MONTH($O112) &gt;= 7 ), IF($S112 &lt;&gt; "", $H112/$S112, ""), ""),"")</f>
        <v>200000</v>
      </c>
      <c r="AA112" s="10">
        <f>IF(Overall!$A114&lt;&gt;"",IF(AND(MONTH($N112) &lt;= 8, MONTH($O112) &gt;= 8), IF($S112 &lt;&gt; "", $H112/$S112, ""), ""),"")</f>
        <v>200000</v>
      </c>
      <c r="AB112" s="10">
        <f>IF(Overall!$A114&lt;&gt;"",IF(AND(MONTH($N112) &lt;= 9, MONTH($O112) &gt;= 9), IF($S112 &lt;&gt; "", $H112/$S112, ""), ""),"")</f>
        <v>200000</v>
      </c>
      <c r="AC112" s="10">
        <f>IF(Overall!$A114&lt;&gt;"",IF(AND(MONTH($N112) &lt;= 10, MONTH($O112) &gt;= 10), IF($S112 &lt;&gt; "", $H112/$S112, ""), ""),"")</f>
        <v>200000</v>
      </c>
      <c r="AD112" s="10">
        <f>IF(Overall!$A114&lt;&gt;"",IF(AND(MONTH($N112) &lt;= 11, MONTH($O112) &gt;= 11), IF($S112 &lt;&gt; "", $H112/$S112, ""), ""),"")</f>
        <v>200000</v>
      </c>
      <c r="AE112" s="10">
        <f>IF(Overall!$A114&lt;&gt;"",IF(AND(MONTH($N112) &lt;= 12, MONTH($O112) &gt;= 12), IF($S112 &lt;&gt; "", $H112/$S112, ""), ""),"")</f>
        <v>200000</v>
      </c>
      <c r="AG112" s="10" t="str">
        <f ca="1">IFERROR(IF(AND(NOW()&lt;= EOMONTH(DATE(YEAR($O112),1, 1), 0), Overall!$A114&lt;&gt;"", MONTH($N112) &lt;= 1, MONTH($O112) &gt;= 1), IF($S112 &lt;&gt; "", $H112/$S112, ""), ""), "")</f>
        <v/>
      </c>
      <c r="AH112" s="10" t="str">
        <f ca="1">IFERROR(IF(AND(NOW()&lt;= EOMONTH(DATE(YEAR($O112),2, 1), 0), Overall!$A114&lt;&gt;"", MONTH($N112) &lt;= 2, MONTH($O112) &gt;= 2), IF($S112 &lt;&gt; "", $H112/$S112, ""), ""), "")</f>
        <v/>
      </c>
      <c r="AI112" s="10" t="str">
        <f ca="1">IFERROR(IF(AND(NOW()&lt;= EOMONTH(DATE(YEAR($O112),3, 1), 0), Overall!$A114&lt;&gt;"", MONTH($N112) &lt;= 3, MONTH($O112) &gt;= 3), IF($S112 &lt;&gt; "", $H112/$S112, ""), ""), "")</f>
        <v/>
      </c>
      <c r="AJ112" s="10" t="str">
        <f ca="1">IFERROR(IF(AND(NOW()&lt;= EOMONTH(DATE(YEAR($O112),4, 1), 0), Overall!$A114&lt;&gt;"", MONTH($N112) &lt;= 4, MONTH($O112) &gt;= 4), IF($S112 &lt;&gt; "", $H112/$S112, ""), ""), "")</f>
        <v/>
      </c>
      <c r="AK112" s="10" t="str">
        <f ca="1">IFERROR(IF(AND(NOW()&lt;= EOMONTH(DATE(YEAR($O112),5, 1), 0), Overall!$A114&lt;&gt;"", MONTH($N112) &lt;= 5, MONTH($O112) &gt;= 5), IF($S112 &lt;&gt; "", $H112/$S112, ""), ""), "")</f>
        <v/>
      </c>
      <c r="AL112" s="10" t="str">
        <f ca="1">IFERROR(IF(AND(NOW()&lt;= EOMONTH(DATE(YEAR($O112),6, 1), 0), Overall!$A114&lt;&gt;"", MONTH($N112) &lt;= 6, MONTH($O112) &gt;= 6), IF($S112 &lt;&gt; "", $H112/$S112, ""), ""), "")</f>
        <v/>
      </c>
      <c r="AM112" s="10" t="str">
        <f ca="1">IFERROR(IF(AND(NOW()&lt;= EOMONTH(DATE(YEAR($O112),7, 1), 0), Overall!$A114&lt;&gt;"", MONTH($N112) &lt;= 7, MONTH($O112) &gt;= 7), IF($S112 &lt;&gt; "", $H112/$S112, ""), ""), "")</f>
        <v/>
      </c>
      <c r="AN112" s="10" t="str">
        <f ca="1">IFERROR(IF(AND(NOW()&lt;= EOMONTH(DATE(YEAR($O112),8, 1), 0), Overall!$A114&lt;&gt;"", MONTH($N112) &lt;= 8, MONTH($O112) &gt;= 8), IF($S112 &lt;&gt; "", $H112/$S112, ""), ""), "")</f>
        <v/>
      </c>
      <c r="AO112" s="10" t="str">
        <f ca="1">IFERROR(IF(AND(NOW()&lt;= EOMONTH(DATE(YEAR($O112),9, 1), 0), Overall!$A114&lt;&gt;"", MONTH($N112) &lt;= 9, MONTH($O112) &gt;= 9), IF($S112 &lt;&gt; "", $H112/$S112, ""), ""), "")</f>
        <v/>
      </c>
      <c r="AP112" s="10" t="str">
        <f ca="1">IFERROR(IF(AND(NOW()&lt;= EOMONTH(DATE(YEAR($O112),10, 1), 0), Overall!$A114&lt;&gt;"", MONTH($N112) &lt;= 10, MONTH($O112) &gt;= 10), IF($S112 &lt;&gt; "", $H112/$S112, ""), ""), "")</f>
        <v/>
      </c>
      <c r="AQ112" s="10" t="str">
        <f ca="1">IFERROR(IF(AND(NOW()&lt;= EOMONTH(DATE(YEAR($O112),11, 1), 0), Overall!$A114&lt;&gt;"", MONTH($N112) &lt;=11, MONTH($O112) &gt;= 11), IF($S112 &lt;&gt; "", $H112/$S112, ""), ""), "")</f>
        <v/>
      </c>
      <c r="AR112" s="10" t="str">
        <f ca="1">IFERROR(IF(AND(NOW()&lt;= EOMONTH(DATE(YEAR($O112),12, 1), 0), Overall!$A114&lt;&gt;"", MONTH($N112) &lt;= 12, MONTH($O112) &gt;= 12), IF($S112 &lt;&gt; "", $H112/$S112,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 t="str">
        <f>IF(Overall!S115&lt;&gt;"",_xlfn.VALUETOTEXT(Overall!S115),"")</f>
        <v>May-Dec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IF(Overall!$A115&lt;&gt;"",IF(AND(MONTH($N113) &lt;= 1, MONTH($O113) &gt;= 1), IF($S113 &lt;&gt; "", $H113/$S113, ""), ""),"")</f>
        <v/>
      </c>
      <c r="U113" s="10" t="str">
        <f>IF(Overall!$A115&lt;&gt;"",IF(AND(MONTH($N113) &lt;= 2, MONTH($O113) &gt;= 2), IF($S113 &lt;&gt; "", $H113/$S113, ""), ""),"")</f>
        <v/>
      </c>
      <c r="V113" s="10" t="str">
        <f>IF(Overall!$A115&lt;&gt;"",IF(AND(MONTH($N113) &lt;= 3, MONTH($O113) &gt;= 3), IF($S113 &lt;&gt; "", $H113/$S113, ""), ""),"")</f>
        <v/>
      </c>
      <c r="W113" s="10" t="str">
        <f>IF(Overall!$A115&lt;&gt;"",IF(AND(MONTH($N113) &lt;= 4, MONTH($O113) &gt;= 4), IF($S113 &lt;&gt; "", $H113/$S113, ""), ""),"")</f>
        <v/>
      </c>
      <c r="X113" s="10">
        <f>IF(Overall!$A115&lt;&gt;"",IF(AND(MONTH($N113) &lt;= 5, MONTH($O113) &gt;= 5), IF($S113 &lt;&gt; "", $H113/$S113, ""), ""),"")</f>
        <v>62500</v>
      </c>
      <c r="Y113" s="10">
        <f>IF(Overall!$A115&lt;&gt;"",IF(AND(MONTH($N113) &lt;= 6, MONTH($O113) &gt;= 6), IF($S113 &lt;&gt; "", $H113/$S113, ""), ""),"")</f>
        <v>62500</v>
      </c>
      <c r="Z113" s="10">
        <f>IF(Overall!$A115&lt;&gt;"",IF(AND(MONTH($N113) &lt;= 7, MONTH($O113) &gt;= 7 ), IF($S113 &lt;&gt; "", $H113/$S113, ""), ""),"")</f>
        <v>62500</v>
      </c>
      <c r="AA113" s="10">
        <f>IF(Overall!$A115&lt;&gt;"",IF(AND(MONTH($N113) &lt;= 8, MONTH($O113) &gt;= 8), IF($S113 &lt;&gt; "", $H113/$S113, ""), ""),"")</f>
        <v>62500</v>
      </c>
      <c r="AB113" s="10">
        <f>IF(Overall!$A115&lt;&gt;"",IF(AND(MONTH($N113) &lt;= 9, MONTH($O113) &gt;= 9), IF($S113 &lt;&gt; "", $H113/$S113, ""), ""),"")</f>
        <v>62500</v>
      </c>
      <c r="AC113" s="10">
        <f>IF(Overall!$A115&lt;&gt;"",IF(AND(MONTH($N113) &lt;= 10, MONTH($O113) &gt;= 10), IF($S113 &lt;&gt; "", $H113/$S113, ""), ""),"")</f>
        <v>62500</v>
      </c>
      <c r="AD113" s="10">
        <f>IF(Overall!$A115&lt;&gt;"",IF(AND(MONTH($N113) &lt;= 11, MONTH($O113) &gt;= 11), IF($S113 &lt;&gt; "", $H113/$S113, ""), ""),"")</f>
        <v>62500</v>
      </c>
      <c r="AE113" s="10">
        <f>IF(Overall!$A115&lt;&gt;"",IF(AND(MONTH($N113) &lt;= 12, MONTH($O113) &gt;= 12), IF($S113 &lt;&gt; "", $H113/$S113, ""), ""),"")</f>
        <v>62500</v>
      </c>
      <c r="AG113" s="10" t="str">
        <f ca="1">IFERROR(IF(AND(NOW()&lt;= EOMONTH(DATE(YEAR($O113),1, 1), 0), Overall!$A115&lt;&gt;"", MONTH($N113) &lt;= 1, MONTH($O113) &gt;= 1), IF($S113 &lt;&gt; "", $H113/$S113, ""), ""), "")</f>
        <v/>
      </c>
      <c r="AH113" s="10" t="str">
        <f ca="1">IFERROR(IF(AND(NOW()&lt;= EOMONTH(DATE(YEAR($O113),2, 1), 0), Overall!$A115&lt;&gt;"", MONTH($N113) &lt;= 2, MONTH($O113) &gt;= 2), IF($S113 &lt;&gt; "", $H113/$S113, ""), ""), "")</f>
        <v/>
      </c>
      <c r="AI113" s="10" t="str">
        <f ca="1">IFERROR(IF(AND(NOW()&lt;= EOMONTH(DATE(YEAR($O113),3, 1), 0), Overall!$A115&lt;&gt;"", MONTH($N113) &lt;= 3, MONTH($O113) &gt;= 3), IF($S113 &lt;&gt; "", $H113/$S113, ""), ""), "")</f>
        <v/>
      </c>
      <c r="AJ113" s="10" t="str">
        <f ca="1">IFERROR(IF(AND(NOW()&lt;= EOMONTH(DATE(YEAR($O113),4, 1), 0), Overall!$A115&lt;&gt;"", MONTH($N113) &lt;= 4, MONTH($O113) &gt;= 4), IF($S113 &lt;&gt; "", $H113/$S113, ""), ""), "")</f>
        <v/>
      </c>
      <c r="AK113" s="10" t="str">
        <f ca="1">IFERROR(IF(AND(NOW()&lt;= EOMONTH(DATE(YEAR($O113),5, 1), 0), Overall!$A115&lt;&gt;"", MONTH($N113) &lt;= 5, MONTH($O113) &gt;= 5), IF($S113 &lt;&gt; "", $H113/$S113, ""), ""), "")</f>
        <v/>
      </c>
      <c r="AL113" s="10" t="str">
        <f ca="1">IFERROR(IF(AND(NOW()&lt;= EOMONTH(DATE(YEAR($O113),6, 1), 0), Overall!$A115&lt;&gt;"", MONTH($N113) &lt;= 6, MONTH($O113) &gt;= 6), IF($S113 &lt;&gt; "", $H113/$S113, ""), ""), "")</f>
        <v/>
      </c>
      <c r="AM113" s="10" t="str">
        <f ca="1">IFERROR(IF(AND(NOW()&lt;= EOMONTH(DATE(YEAR($O113),7, 1), 0), Overall!$A115&lt;&gt;"", MONTH($N113) &lt;= 7, MONTH($O113) &gt;= 7), IF($S113 &lt;&gt; "", $H113/$S113, ""), ""), "")</f>
        <v/>
      </c>
      <c r="AN113" s="10" t="str">
        <f ca="1">IFERROR(IF(AND(NOW()&lt;= EOMONTH(DATE(YEAR($O113),8, 1), 0), Overall!$A115&lt;&gt;"", MONTH($N113) &lt;= 8, MONTH($O113) &gt;= 8), IF($S113 &lt;&gt; "", $H113/$S113, ""), ""), "")</f>
        <v/>
      </c>
      <c r="AO113" s="10" t="str">
        <f ca="1">IFERROR(IF(AND(NOW()&lt;= EOMONTH(DATE(YEAR($O113),9, 1), 0), Overall!$A115&lt;&gt;"", MONTH($N113) &lt;= 9, MONTH($O113) &gt;= 9), IF($S113 &lt;&gt; "", $H113/$S113, ""), ""), "")</f>
        <v/>
      </c>
      <c r="AP113" s="10" t="str">
        <f ca="1">IFERROR(IF(AND(NOW()&lt;= EOMONTH(DATE(YEAR($O113),10, 1), 0), Overall!$A115&lt;&gt;"", MONTH($N113) &lt;= 10, MONTH($O113) &gt;= 10), IF($S113 &lt;&gt; "", $H113/$S113, ""), ""), "")</f>
        <v/>
      </c>
      <c r="AQ113" s="10" t="str">
        <f ca="1">IFERROR(IF(AND(NOW()&lt;= EOMONTH(DATE(YEAR($O113),11, 1), 0), Overall!$A115&lt;&gt;"", MONTH($N113) &lt;=11, MONTH($O113) &gt;= 11), IF($S113 &lt;&gt; "", $H113/$S113, ""), ""), "")</f>
        <v/>
      </c>
      <c r="AR113" s="10" t="str">
        <f ca="1">IFERROR(IF(AND(NOW()&lt;= EOMONTH(DATE(YEAR($O113),12, 1), 0), Overall!$A115&lt;&gt;"", MONTH($N113) &lt;= 12, MONTH($O113) &gt;= 12), IF($S113 &lt;&gt; "", $H113/$S113,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 t="str">
        <f>IF(Overall!S116&lt;&gt;"",_xlfn.VALUETOTEXT(Overall!S116),"")</f>
        <v>May-Dec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IF(Overall!$A116&lt;&gt;"",IF(AND(MONTH($N114) &lt;= 1, MONTH($O114) &gt;= 1), IF($S114 &lt;&gt; "", $H114/$S114, ""), ""),"")</f>
        <v/>
      </c>
      <c r="U114" s="10" t="str">
        <f>IF(Overall!$A116&lt;&gt;"",IF(AND(MONTH($N114) &lt;= 2, MONTH($O114) &gt;= 2), IF($S114 &lt;&gt; "", $H114/$S114, ""), ""),"")</f>
        <v/>
      </c>
      <c r="V114" s="10" t="str">
        <f>IF(Overall!$A116&lt;&gt;"",IF(AND(MONTH($N114) &lt;= 3, MONTH($O114) &gt;= 3), IF($S114 &lt;&gt; "", $H114/$S114, ""), ""),"")</f>
        <v/>
      </c>
      <c r="W114" s="10" t="str">
        <f>IF(Overall!$A116&lt;&gt;"",IF(AND(MONTH($N114) &lt;= 4, MONTH($O114) &gt;= 4), IF($S114 &lt;&gt; "", $H114/$S114, ""), ""),"")</f>
        <v/>
      </c>
      <c r="X114" s="10">
        <f>IF(Overall!$A116&lt;&gt;"",IF(AND(MONTH($N114) &lt;= 5, MONTH($O114) &gt;= 5), IF($S114 &lt;&gt; "", $H114/$S114, ""), ""),"")</f>
        <v>100000</v>
      </c>
      <c r="Y114" s="10">
        <f>IF(Overall!$A116&lt;&gt;"",IF(AND(MONTH($N114) &lt;= 6, MONTH($O114) &gt;= 6), IF($S114 &lt;&gt; "", $H114/$S114, ""), ""),"")</f>
        <v>100000</v>
      </c>
      <c r="Z114" s="10">
        <f>IF(Overall!$A116&lt;&gt;"",IF(AND(MONTH($N114) &lt;= 7, MONTH($O114) &gt;= 7 ), IF($S114 &lt;&gt; "", $H114/$S114, ""), ""),"")</f>
        <v>100000</v>
      </c>
      <c r="AA114" s="10">
        <f>IF(Overall!$A116&lt;&gt;"",IF(AND(MONTH($N114) &lt;= 8, MONTH($O114) &gt;= 8), IF($S114 &lt;&gt; "", $H114/$S114, ""), ""),"")</f>
        <v>100000</v>
      </c>
      <c r="AB114" s="10">
        <f>IF(Overall!$A116&lt;&gt;"",IF(AND(MONTH($N114) &lt;= 9, MONTH($O114) &gt;= 9), IF($S114 &lt;&gt; "", $H114/$S114, ""), ""),"")</f>
        <v>100000</v>
      </c>
      <c r="AC114" s="10">
        <f>IF(Overall!$A116&lt;&gt;"",IF(AND(MONTH($N114) &lt;= 10, MONTH($O114) &gt;= 10), IF($S114 &lt;&gt; "", $H114/$S114, ""), ""),"")</f>
        <v>100000</v>
      </c>
      <c r="AD114" s="10">
        <f>IF(Overall!$A116&lt;&gt;"",IF(AND(MONTH($N114) &lt;= 11, MONTH($O114) &gt;= 11), IF($S114 &lt;&gt; "", $H114/$S114, ""), ""),"")</f>
        <v>100000</v>
      </c>
      <c r="AE114" s="10">
        <f>IF(Overall!$A116&lt;&gt;"",IF(AND(MONTH($N114) &lt;= 12, MONTH($O114) &gt;= 12), IF($S114 &lt;&gt; "", $H114/$S114, ""), ""),"")</f>
        <v>100000</v>
      </c>
      <c r="AG114" s="10" t="str">
        <f ca="1">IFERROR(IF(AND(NOW()&lt;= EOMONTH(DATE(YEAR($O114),1, 1), 0), Overall!$A116&lt;&gt;"", MONTH($N114) &lt;= 1, MONTH($O114) &gt;= 1), IF($S114 &lt;&gt; "", $H114/$S114, ""), ""), "")</f>
        <v/>
      </c>
      <c r="AH114" s="10" t="str">
        <f ca="1">IFERROR(IF(AND(NOW()&lt;= EOMONTH(DATE(YEAR($O114),2, 1), 0), Overall!$A116&lt;&gt;"", MONTH($N114) &lt;= 2, MONTH($O114) &gt;= 2), IF($S114 &lt;&gt; "", $H114/$S114, ""), ""), "")</f>
        <v/>
      </c>
      <c r="AI114" s="10" t="str">
        <f ca="1">IFERROR(IF(AND(NOW()&lt;= EOMONTH(DATE(YEAR($O114),3, 1), 0), Overall!$A116&lt;&gt;"", MONTH($N114) &lt;= 3, MONTH($O114) &gt;= 3), IF($S114 &lt;&gt; "", $H114/$S114, ""), ""), "")</f>
        <v/>
      </c>
      <c r="AJ114" s="10" t="str">
        <f ca="1">IFERROR(IF(AND(NOW()&lt;= EOMONTH(DATE(YEAR($O114),4, 1), 0), Overall!$A116&lt;&gt;"", MONTH($N114) &lt;= 4, MONTH($O114) &gt;= 4), IF($S114 &lt;&gt; "", $H114/$S114, ""), ""), "")</f>
        <v/>
      </c>
      <c r="AK114" s="10" t="str">
        <f ca="1">IFERROR(IF(AND(NOW()&lt;= EOMONTH(DATE(YEAR($O114),5, 1), 0), Overall!$A116&lt;&gt;"", MONTH($N114) &lt;= 5, MONTH($O114) &gt;= 5), IF($S114 &lt;&gt; "", $H114/$S114, ""), ""), "")</f>
        <v/>
      </c>
      <c r="AL114" s="10" t="str">
        <f ca="1">IFERROR(IF(AND(NOW()&lt;= EOMONTH(DATE(YEAR($O114),6, 1), 0), Overall!$A116&lt;&gt;"", MONTH($N114) &lt;= 6, MONTH($O114) &gt;= 6), IF($S114 &lt;&gt; "", $H114/$S114, ""), ""), "")</f>
        <v/>
      </c>
      <c r="AM114" s="10" t="str">
        <f ca="1">IFERROR(IF(AND(NOW()&lt;= EOMONTH(DATE(YEAR($O114),7, 1), 0), Overall!$A116&lt;&gt;"", MONTH($N114) &lt;= 7, MONTH($O114) &gt;= 7), IF($S114 &lt;&gt; "", $H114/$S114, ""), ""), "")</f>
        <v/>
      </c>
      <c r="AN114" s="10" t="str">
        <f ca="1">IFERROR(IF(AND(NOW()&lt;= EOMONTH(DATE(YEAR($O114),8, 1), 0), Overall!$A116&lt;&gt;"", MONTH($N114) &lt;= 8, MONTH($O114) &gt;= 8), IF($S114 &lt;&gt; "", $H114/$S114, ""), ""), "")</f>
        <v/>
      </c>
      <c r="AO114" s="10" t="str">
        <f ca="1">IFERROR(IF(AND(NOW()&lt;= EOMONTH(DATE(YEAR($O114),9, 1), 0), Overall!$A116&lt;&gt;"", MONTH($N114) &lt;= 9, MONTH($O114) &gt;= 9), IF($S114 &lt;&gt; "", $H114/$S114, ""), ""), "")</f>
        <v/>
      </c>
      <c r="AP114" s="10" t="str">
        <f ca="1">IFERROR(IF(AND(NOW()&lt;= EOMONTH(DATE(YEAR($O114),10, 1), 0), Overall!$A116&lt;&gt;"", MONTH($N114) &lt;= 10, MONTH($O114) &gt;= 10), IF($S114 &lt;&gt; "", $H114/$S114, ""), ""), "")</f>
        <v/>
      </c>
      <c r="AQ114" s="10" t="str">
        <f ca="1">IFERROR(IF(AND(NOW()&lt;= EOMONTH(DATE(YEAR($O114),11, 1), 0), Overall!$A116&lt;&gt;"", MONTH($N114) &lt;=11, MONTH($O114) &gt;= 11), IF($S114 &lt;&gt; "", $H114/$S114, ""), ""), "")</f>
        <v/>
      </c>
      <c r="AR114" s="10" t="str">
        <f ca="1">IFERROR(IF(AND(NOW()&lt;= EOMONTH(DATE(YEAR($O114),12, 1), 0), Overall!$A116&lt;&gt;"", MONTH($N114) &lt;= 12, MONTH($O114) &gt;= 12), IF($S114 &lt;&gt; "", $H114/$S114,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 t="str">
        <f>IF(Overall!S117&lt;&gt;"",_xlfn.VALUETOTEXT(Overall!S117),"")</f>
        <v>May-Dec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IF(Overall!$A117&lt;&gt;"",IF(AND(MONTH($N115) &lt;= 1, MONTH($O115) &gt;= 1), IF($S115 &lt;&gt; "", $H115/$S115, ""), ""),"")</f>
        <v/>
      </c>
      <c r="U115" s="10" t="str">
        <f>IF(Overall!$A117&lt;&gt;"",IF(AND(MONTH($N115) &lt;= 2, MONTH($O115) &gt;= 2), IF($S115 &lt;&gt; "", $H115/$S115, ""), ""),"")</f>
        <v/>
      </c>
      <c r="V115" s="10" t="str">
        <f>IF(Overall!$A117&lt;&gt;"",IF(AND(MONTH($N115) &lt;= 3, MONTH($O115) &gt;= 3), IF($S115 &lt;&gt; "", $H115/$S115, ""), ""),"")</f>
        <v/>
      </c>
      <c r="W115" s="10" t="str">
        <f>IF(Overall!$A117&lt;&gt;"",IF(AND(MONTH($N115) &lt;= 4, MONTH($O115) &gt;= 4), IF($S115 &lt;&gt; "", $H115/$S115, ""), ""),"")</f>
        <v/>
      </c>
      <c r="X115" s="10">
        <f>IF(Overall!$A117&lt;&gt;"",IF(AND(MONTH($N115) &lt;= 5, MONTH($O115) &gt;= 5), IF($S115 &lt;&gt; "", $H115/$S115, ""), ""),"")</f>
        <v>200000</v>
      </c>
      <c r="Y115" s="10">
        <f>IF(Overall!$A117&lt;&gt;"",IF(AND(MONTH($N115) &lt;= 6, MONTH($O115) &gt;= 6), IF($S115 &lt;&gt; "", $H115/$S115, ""), ""),"")</f>
        <v>200000</v>
      </c>
      <c r="Z115" s="10">
        <f>IF(Overall!$A117&lt;&gt;"",IF(AND(MONTH($N115) &lt;= 7, MONTH($O115) &gt;= 7 ), IF($S115 &lt;&gt; "", $H115/$S115, ""), ""),"")</f>
        <v>200000</v>
      </c>
      <c r="AA115" s="10">
        <f>IF(Overall!$A117&lt;&gt;"",IF(AND(MONTH($N115) &lt;= 8, MONTH($O115) &gt;= 8), IF($S115 &lt;&gt; "", $H115/$S115, ""), ""),"")</f>
        <v>200000</v>
      </c>
      <c r="AB115" s="10">
        <f>IF(Overall!$A117&lt;&gt;"",IF(AND(MONTH($N115) &lt;= 9, MONTH($O115) &gt;= 9), IF($S115 &lt;&gt; "", $H115/$S115, ""), ""),"")</f>
        <v>200000</v>
      </c>
      <c r="AC115" s="10">
        <f>IF(Overall!$A117&lt;&gt;"",IF(AND(MONTH($N115) &lt;= 10, MONTH($O115) &gt;= 10), IF($S115 &lt;&gt; "", $H115/$S115, ""), ""),"")</f>
        <v>200000</v>
      </c>
      <c r="AD115" s="10">
        <f>IF(Overall!$A117&lt;&gt;"",IF(AND(MONTH($N115) &lt;= 11, MONTH($O115) &gt;= 11), IF($S115 &lt;&gt; "", $H115/$S115, ""), ""),"")</f>
        <v>200000</v>
      </c>
      <c r="AE115" s="10">
        <f>IF(Overall!$A117&lt;&gt;"",IF(AND(MONTH($N115) &lt;= 12, MONTH($O115) &gt;= 12), IF($S115 &lt;&gt; "", $H115/$S115, ""), ""),"")</f>
        <v>200000</v>
      </c>
      <c r="AG115" s="10" t="str">
        <f ca="1">IFERROR(IF(AND(NOW()&lt;= EOMONTH(DATE(YEAR($O115),1, 1), 0), Overall!$A117&lt;&gt;"", MONTH($N115) &lt;= 1, MONTH($O115) &gt;= 1), IF($S115 &lt;&gt; "", $H115/$S115, ""), ""), "")</f>
        <v/>
      </c>
      <c r="AH115" s="10" t="str">
        <f ca="1">IFERROR(IF(AND(NOW()&lt;= EOMONTH(DATE(YEAR($O115),2, 1), 0), Overall!$A117&lt;&gt;"", MONTH($N115) &lt;= 2, MONTH($O115) &gt;= 2), IF($S115 &lt;&gt; "", $H115/$S115, ""), ""), "")</f>
        <v/>
      </c>
      <c r="AI115" s="10" t="str">
        <f ca="1">IFERROR(IF(AND(NOW()&lt;= EOMONTH(DATE(YEAR($O115),3, 1), 0), Overall!$A117&lt;&gt;"", MONTH($N115) &lt;= 3, MONTH($O115) &gt;= 3), IF($S115 &lt;&gt; "", $H115/$S115, ""), ""), "")</f>
        <v/>
      </c>
      <c r="AJ115" s="10" t="str">
        <f ca="1">IFERROR(IF(AND(NOW()&lt;= EOMONTH(DATE(YEAR($O115),4, 1), 0), Overall!$A117&lt;&gt;"", MONTH($N115) &lt;= 4, MONTH($O115) &gt;= 4), IF($S115 &lt;&gt; "", $H115/$S115, ""), ""), "")</f>
        <v/>
      </c>
      <c r="AK115" s="10" t="str">
        <f ca="1">IFERROR(IF(AND(NOW()&lt;= EOMONTH(DATE(YEAR($O115),5, 1), 0), Overall!$A117&lt;&gt;"", MONTH($N115) &lt;= 5, MONTH($O115) &gt;= 5), IF($S115 &lt;&gt; "", $H115/$S115, ""), ""), "")</f>
        <v/>
      </c>
      <c r="AL115" s="10" t="str">
        <f ca="1">IFERROR(IF(AND(NOW()&lt;= EOMONTH(DATE(YEAR($O115),6, 1), 0), Overall!$A117&lt;&gt;"", MONTH($N115) &lt;= 6, MONTH($O115) &gt;= 6), IF($S115 &lt;&gt; "", $H115/$S115, ""), ""), "")</f>
        <v/>
      </c>
      <c r="AM115" s="10" t="str">
        <f ca="1">IFERROR(IF(AND(NOW()&lt;= EOMONTH(DATE(YEAR($O115),7, 1), 0), Overall!$A117&lt;&gt;"", MONTH($N115) &lt;= 7, MONTH($O115) &gt;= 7), IF($S115 &lt;&gt; "", $H115/$S115, ""), ""), "")</f>
        <v/>
      </c>
      <c r="AN115" s="10" t="str">
        <f ca="1">IFERROR(IF(AND(NOW()&lt;= EOMONTH(DATE(YEAR($O115),8, 1), 0), Overall!$A117&lt;&gt;"", MONTH($N115) &lt;= 8, MONTH($O115) &gt;= 8), IF($S115 &lt;&gt; "", $H115/$S115, ""), ""), "")</f>
        <v/>
      </c>
      <c r="AO115" s="10" t="str">
        <f ca="1">IFERROR(IF(AND(NOW()&lt;= EOMONTH(DATE(YEAR($O115),9, 1), 0), Overall!$A117&lt;&gt;"", MONTH($N115) &lt;= 9, MONTH($O115) &gt;= 9), IF($S115 &lt;&gt; "", $H115/$S115, ""), ""), "")</f>
        <v/>
      </c>
      <c r="AP115" s="10" t="str">
        <f ca="1">IFERROR(IF(AND(NOW()&lt;= EOMONTH(DATE(YEAR($O115),10, 1), 0), Overall!$A117&lt;&gt;"", MONTH($N115) &lt;= 10, MONTH($O115) &gt;= 10), IF($S115 &lt;&gt; "", $H115/$S115, ""), ""), "")</f>
        <v/>
      </c>
      <c r="AQ115" s="10" t="str">
        <f ca="1">IFERROR(IF(AND(NOW()&lt;= EOMONTH(DATE(YEAR($O115),11, 1), 0), Overall!$A117&lt;&gt;"", MONTH($N115) &lt;=11, MONTH($O115) &gt;= 11), IF($S115 &lt;&gt; "", $H115/$S115, ""), ""), "")</f>
        <v/>
      </c>
      <c r="AR115" s="10" t="str">
        <f ca="1">IFERROR(IF(AND(NOW()&lt;= EOMONTH(DATE(YEAR($O115),12, 1), 0), Overall!$A117&lt;&gt;"", MONTH($N115) &lt;= 12, MONTH($O115) &gt;= 12), IF($S115 &lt;&gt; "", $H115/$S115,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 t="str">
        <f>IF(Overall!S118&lt;&gt;"",_xlfn.VALUETOTEXT(Overall!S118),"")</f>
        <v>May-Dec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IF(Overall!$A118&lt;&gt;"",IF(AND(MONTH($N116) &lt;= 1, MONTH($O116) &gt;= 1), IF($S116 &lt;&gt; "", $H116/$S116, ""), ""),"")</f>
        <v/>
      </c>
      <c r="U116" s="10" t="str">
        <f>IF(Overall!$A118&lt;&gt;"",IF(AND(MONTH($N116) &lt;= 2, MONTH($O116) &gt;= 2), IF($S116 &lt;&gt; "", $H116/$S116, ""), ""),"")</f>
        <v/>
      </c>
      <c r="V116" s="10" t="str">
        <f>IF(Overall!$A118&lt;&gt;"",IF(AND(MONTH($N116) &lt;= 3, MONTH($O116) &gt;= 3), IF($S116 &lt;&gt; "", $H116/$S116, ""), ""),"")</f>
        <v/>
      </c>
      <c r="W116" s="10" t="str">
        <f>IF(Overall!$A118&lt;&gt;"",IF(AND(MONTH($N116) &lt;= 4, MONTH($O116) &gt;= 4), IF($S116 &lt;&gt; "", $H116/$S116, ""), ""),"")</f>
        <v/>
      </c>
      <c r="X116" s="10">
        <f>IF(Overall!$A118&lt;&gt;"",IF(AND(MONTH($N116) &lt;= 5, MONTH($O116) &gt;= 5), IF($S116 &lt;&gt; "", $H116/$S116, ""), ""),"")</f>
        <v>100000</v>
      </c>
      <c r="Y116" s="10">
        <f>IF(Overall!$A118&lt;&gt;"",IF(AND(MONTH($N116) &lt;= 6, MONTH($O116) &gt;= 6), IF($S116 &lt;&gt; "", $H116/$S116, ""), ""),"")</f>
        <v>100000</v>
      </c>
      <c r="Z116" s="10">
        <f>IF(Overall!$A118&lt;&gt;"",IF(AND(MONTH($N116) &lt;= 7, MONTH($O116) &gt;= 7 ), IF($S116 &lt;&gt; "", $H116/$S116, ""), ""),"")</f>
        <v>100000</v>
      </c>
      <c r="AA116" s="10">
        <f>IF(Overall!$A118&lt;&gt;"",IF(AND(MONTH($N116) &lt;= 8, MONTH($O116) &gt;= 8), IF($S116 &lt;&gt; "", $H116/$S116, ""), ""),"")</f>
        <v>100000</v>
      </c>
      <c r="AB116" s="10">
        <f>IF(Overall!$A118&lt;&gt;"",IF(AND(MONTH($N116) &lt;= 9, MONTH($O116) &gt;= 9), IF($S116 &lt;&gt; "", $H116/$S116, ""), ""),"")</f>
        <v>100000</v>
      </c>
      <c r="AC116" s="10">
        <f>IF(Overall!$A118&lt;&gt;"",IF(AND(MONTH($N116) &lt;= 10, MONTH($O116) &gt;= 10), IF($S116 &lt;&gt; "", $H116/$S116, ""), ""),"")</f>
        <v>100000</v>
      </c>
      <c r="AD116" s="10">
        <f>IF(Overall!$A118&lt;&gt;"",IF(AND(MONTH($N116) &lt;= 11, MONTH($O116) &gt;= 11), IF($S116 &lt;&gt; "", $H116/$S116, ""), ""),"")</f>
        <v>100000</v>
      </c>
      <c r="AE116" s="10">
        <f>IF(Overall!$A118&lt;&gt;"",IF(AND(MONTH($N116) &lt;= 12, MONTH($O116) &gt;= 12), IF($S116 &lt;&gt; "", $H116/$S116, ""), ""),"")</f>
        <v>100000</v>
      </c>
      <c r="AG116" s="10" t="str">
        <f ca="1">IFERROR(IF(AND(NOW()&lt;= EOMONTH(DATE(YEAR($O116),1, 1), 0), Overall!$A118&lt;&gt;"", MONTH($N116) &lt;= 1, MONTH($O116) &gt;= 1), IF($S116 &lt;&gt; "", $H116/$S116, ""), ""), "")</f>
        <v/>
      </c>
      <c r="AH116" s="10" t="str">
        <f ca="1">IFERROR(IF(AND(NOW()&lt;= EOMONTH(DATE(YEAR($O116),2, 1), 0), Overall!$A118&lt;&gt;"", MONTH($N116) &lt;= 2, MONTH($O116) &gt;= 2), IF($S116 &lt;&gt; "", $H116/$S116, ""), ""), "")</f>
        <v/>
      </c>
      <c r="AI116" s="10" t="str">
        <f ca="1">IFERROR(IF(AND(NOW()&lt;= EOMONTH(DATE(YEAR($O116),3, 1), 0), Overall!$A118&lt;&gt;"", MONTH($N116) &lt;= 3, MONTH($O116) &gt;= 3), IF($S116 &lt;&gt; "", $H116/$S116, ""), ""), "")</f>
        <v/>
      </c>
      <c r="AJ116" s="10" t="str">
        <f ca="1">IFERROR(IF(AND(NOW()&lt;= EOMONTH(DATE(YEAR($O116),4, 1), 0), Overall!$A118&lt;&gt;"", MONTH($N116) &lt;= 4, MONTH($O116) &gt;= 4), IF($S116 &lt;&gt; "", $H116/$S116, ""), ""), "")</f>
        <v/>
      </c>
      <c r="AK116" s="10" t="str">
        <f ca="1">IFERROR(IF(AND(NOW()&lt;= EOMONTH(DATE(YEAR($O116),5, 1), 0), Overall!$A118&lt;&gt;"", MONTH($N116) &lt;= 5, MONTH($O116) &gt;= 5), IF($S116 &lt;&gt; "", $H116/$S116, ""), ""), "")</f>
        <v/>
      </c>
      <c r="AL116" s="10" t="str">
        <f ca="1">IFERROR(IF(AND(NOW()&lt;= EOMONTH(DATE(YEAR($O116),6, 1), 0), Overall!$A118&lt;&gt;"", MONTH($N116) &lt;= 6, MONTH($O116) &gt;= 6), IF($S116 &lt;&gt; "", $H116/$S116, ""), ""), "")</f>
        <v/>
      </c>
      <c r="AM116" s="10" t="str">
        <f ca="1">IFERROR(IF(AND(NOW()&lt;= EOMONTH(DATE(YEAR($O116),7, 1), 0), Overall!$A118&lt;&gt;"", MONTH($N116) &lt;= 7, MONTH($O116) &gt;= 7), IF($S116 &lt;&gt; "", $H116/$S116, ""), ""), "")</f>
        <v/>
      </c>
      <c r="AN116" s="10" t="str">
        <f ca="1">IFERROR(IF(AND(NOW()&lt;= EOMONTH(DATE(YEAR($O116),8, 1), 0), Overall!$A118&lt;&gt;"", MONTH($N116) &lt;= 8, MONTH($O116) &gt;= 8), IF($S116 &lt;&gt; "", $H116/$S116, ""), ""), "")</f>
        <v/>
      </c>
      <c r="AO116" s="10" t="str">
        <f ca="1">IFERROR(IF(AND(NOW()&lt;= EOMONTH(DATE(YEAR($O116),9, 1), 0), Overall!$A118&lt;&gt;"", MONTH($N116) &lt;= 9, MONTH($O116) &gt;= 9), IF($S116 &lt;&gt; "", $H116/$S116, ""), ""), "")</f>
        <v/>
      </c>
      <c r="AP116" s="10" t="str">
        <f ca="1">IFERROR(IF(AND(NOW()&lt;= EOMONTH(DATE(YEAR($O116),10, 1), 0), Overall!$A118&lt;&gt;"", MONTH($N116) &lt;= 10, MONTH($O116) &gt;= 10), IF($S116 &lt;&gt; "", $H116/$S116, ""), ""), "")</f>
        <v/>
      </c>
      <c r="AQ116" s="10" t="str">
        <f ca="1">IFERROR(IF(AND(NOW()&lt;= EOMONTH(DATE(YEAR($O116),11, 1), 0), Overall!$A118&lt;&gt;"", MONTH($N116) &lt;=11, MONTH($O116) &gt;= 11), IF($S116 &lt;&gt; "", $H116/$S116, ""), ""), "")</f>
        <v/>
      </c>
      <c r="AR116" s="10" t="str">
        <f ca="1">IFERROR(IF(AND(NOW()&lt;= EOMONTH(DATE(YEAR($O116),12, 1), 0), Overall!$A118&lt;&gt;"", MONTH($N116) &lt;= 12, MONTH($O116) &gt;= 12), IF($S116 &lt;&gt; "", $H116/$S116,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 t="str">
        <f>IF(Overall!S119&lt;&gt;"",_xlfn.VALUETOTEXT(Overall!S119),"")</f>
        <v>May-Dec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IF(Overall!$A119&lt;&gt;"",IF(AND(MONTH($N117) &lt;= 1, MONTH($O117) &gt;= 1), IF($S117 &lt;&gt; "", $H117/$S117, ""), ""),"")</f>
        <v/>
      </c>
      <c r="U117" s="10" t="str">
        <f>IF(Overall!$A119&lt;&gt;"",IF(AND(MONTH($N117) &lt;= 2, MONTH($O117) &gt;= 2), IF($S117 &lt;&gt; "", $H117/$S117, ""), ""),"")</f>
        <v/>
      </c>
      <c r="V117" s="10" t="str">
        <f>IF(Overall!$A119&lt;&gt;"",IF(AND(MONTH($N117) &lt;= 3, MONTH($O117) &gt;= 3), IF($S117 &lt;&gt; "", $H117/$S117, ""), ""),"")</f>
        <v/>
      </c>
      <c r="W117" s="10" t="str">
        <f>IF(Overall!$A119&lt;&gt;"",IF(AND(MONTH($N117) &lt;= 4, MONTH($O117) &gt;= 4), IF($S117 &lt;&gt; "", $H117/$S117, ""), ""),"")</f>
        <v/>
      </c>
      <c r="X117" s="10">
        <f>IF(Overall!$A119&lt;&gt;"",IF(AND(MONTH($N117) &lt;= 5, MONTH($O117) &gt;= 5), IF($S117 &lt;&gt; "", $H117/$S117, ""), ""),"")</f>
        <v>100000</v>
      </c>
      <c r="Y117" s="10">
        <f>IF(Overall!$A119&lt;&gt;"",IF(AND(MONTH($N117) &lt;= 6, MONTH($O117) &gt;= 6), IF($S117 &lt;&gt; "", $H117/$S117, ""), ""),"")</f>
        <v>100000</v>
      </c>
      <c r="Z117" s="10">
        <f>IF(Overall!$A119&lt;&gt;"",IF(AND(MONTH($N117) &lt;= 7, MONTH($O117) &gt;= 7 ), IF($S117 &lt;&gt; "", $H117/$S117, ""), ""),"")</f>
        <v>100000</v>
      </c>
      <c r="AA117" s="10">
        <f>IF(Overall!$A119&lt;&gt;"",IF(AND(MONTH($N117) &lt;= 8, MONTH($O117) &gt;= 8), IF($S117 &lt;&gt; "", $H117/$S117, ""), ""),"")</f>
        <v>100000</v>
      </c>
      <c r="AB117" s="10">
        <f>IF(Overall!$A119&lt;&gt;"",IF(AND(MONTH($N117) &lt;= 9, MONTH($O117) &gt;= 9), IF($S117 &lt;&gt; "", $H117/$S117, ""), ""),"")</f>
        <v>100000</v>
      </c>
      <c r="AC117" s="10">
        <f>IF(Overall!$A119&lt;&gt;"",IF(AND(MONTH($N117) &lt;= 10, MONTH($O117) &gt;= 10), IF($S117 &lt;&gt; "", $H117/$S117, ""), ""),"")</f>
        <v>100000</v>
      </c>
      <c r="AD117" s="10">
        <f>IF(Overall!$A119&lt;&gt;"",IF(AND(MONTH($N117) &lt;= 11, MONTH($O117) &gt;= 11), IF($S117 &lt;&gt; "", $H117/$S117, ""), ""),"")</f>
        <v>100000</v>
      </c>
      <c r="AE117" s="10">
        <f>IF(Overall!$A119&lt;&gt;"",IF(AND(MONTH($N117) &lt;= 12, MONTH($O117) &gt;= 12), IF($S117 &lt;&gt; "", $H117/$S117, ""), ""),"")</f>
        <v>100000</v>
      </c>
      <c r="AG117" s="10" t="str">
        <f ca="1">IFERROR(IF(AND(NOW()&lt;= EOMONTH(DATE(YEAR($O117),1, 1), 0), Overall!$A119&lt;&gt;"", MONTH($N117) &lt;= 1, MONTH($O117) &gt;= 1), IF($S117 &lt;&gt; "", $H117/$S117, ""), ""), "")</f>
        <v/>
      </c>
      <c r="AH117" s="10" t="str">
        <f ca="1">IFERROR(IF(AND(NOW()&lt;= EOMONTH(DATE(YEAR($O117),2, 1), 0), Overall!$A119&lt;&gt;"", MONTH($N117) &lt;= 2, MONTH($O117) &gt;= 2), IF($S117 &lt;&gt; "", $H117/$S117, ""), ""), "")</f>
        <v/>
      </c>
      <c r="AI117" s="10" t="str">
        <f ca="1">IFERROR(IF(AND(NOW()&lt;= EOMONTH(DATE(YEAR($O117),3, 1), 0), Overall!$A119&lt;&gt;"", MONTH($N117) &lt;= 3, MONTH($O117) &gt;= 3), IF($S117 &lt;&gt; "", $H117/$S117, ""), ""), "")</f>
        <v/>
      </c>
      <c r="AJ117" s="10" t="str">
        <f ca="1">IFERROR(IF(AND(NOW()&lt;= EOMONTH(DATE(YEAR($O117),4, 1), 0), Overall!$A119&lt;&gt;"", MONTH($N117) &lt;= 4, MONTH($O117) &gt;= 4), IF($S117 &lt;&gt; "", $H117/$S117, ""), ""), "")</f>
        <v/>
      </c>
      <c r="AK117" s="10" t="str">
        <f ca="1">IFERROR(IF(AND(NOW()&lt;= EOMONTH(DATE(YEAR($O117),5, 1), 0), Overall!$A119&lt;&gt;"", MONTH($N117) &lt;= 5, MONTH($O117) &gt;= 5), IF($S117 &lt;&gt; "", $H117/$S117, ""), ""), "")</f>
        <v/>
      </c>
      <c r="AL117" s="10" t="str">
        <f ca="1">IFERROR(IF(AND(NOW()&lt;= EOMONTH(DATE(YEAR($O117),6, 1), 0), Overall!$A119&lt;&gt;"", MONTH($N117) &lt;= 6, MONTH($O117) &gt;= 6), IF($S117 &lt;&gt; "", $H117/$S117, ""), ""), "")</f>
        <v/>
      </c>
      <c r="AM117" s="10" t="str">
        <f ca="1">IFERROR(IF(AND(NOW()&lt;= EOMONTH(DATE(YEAR($O117),7, 1), 0), Overall!$A119&lt;&gt;"", MONTH($N117) &lt;= 7, MONTH($O117) &gt;= 7), IF($S117 &lt;&gt; "", $H117/$S117, ""), ""), "")</f>
        <v/>
      </c>
      <c r="AN117" s="10" t="str">
        <f ca="1">IFERROR(IF(AND(NOW()&lt;= EOMONTH(DATE(YEAR($O117),8, 1), 0), Overall!$A119&lt;&gt;"", MONTH($N117) &lt;= 8, MONTH($O117) &gt;= 8), IF($S117 &lt;&gt; "", $H117/$S117, ""), ""), "")</f>
        <v/>
      </c>
      <c r="AO117" s="10" t="str">
        <f ca="1">IFERROR(IF(AND(NOW()&lt;= EOMONTH(DATE(YEAR($O117),9, 1), 0), Overall!$A119&lt;&gt;"", MONTH($N117) &lt;= 9, MONTH($O117) &gt;= 9), IF($S117 &lt;&gt; "", $H117/$S117, ""), ""), "")</f>
        <v/>
      </c>
      <c r="AP117" s="10" t="str">
        <f ca="1">IFERROR(IF(AND(NOW()&lt;= EOMONTH(DATE(YEAR($O117),10, 1), 0), Overall!$A119&lt;&gt;"", MONTH($N117) &lt;= 10, MONTH($O117) &gt;= 10), IF($S117 &lt;&gt; "", $H117/$S117, ""), ""), "")</f>
        <v/>
      </c>
      <c r="AQ117" s="10" t="str">
        <f ca="1">IFERROR(IF(AND(NOW()&lt;= EOMONTH(DATE(YEAR($O117),11, 1), 0), Overall!$A119&lt;&gt;"", MONTH($N117) &lt;=11, MONTH($O117) &gt;= 11), IF($S117 &lt;&gt; "", $H117/$S117, ""), ""), "")</f>
        <v/>
      </c>
      <c r="AR117" s="10" t="str">
        <f ca="1">IFERROR(IF(AND(NOW()&lt;= EOMONTH(DATE(YEAR($O117),12, 1), 0), Overall!$A119&lt;&gt;"", MONTH($N117) &lt;= 12, MONTH($O117) &gt;= 12), IF($S117 &lt;&gt; "", $H117/$S117,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 t="str">
        <f>IF(Overall!S120&lt;&gt;"",_xlfn.VALUETOTEXT(Overall!S120),"")</f>
        <v>May-Dec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IF(Overall!$A120&lt;&gt;"",IF(AND(MONTH($N118) &lt;= 1, MONTH($O118) &gt;= 1), IF($S118 &lt;&gt; "", $H118/$S118, ""), ""),"")</f>
        <v/>
      </c>
      <c r="U118" s="10" t="str">
        <f>IF(Overall!$A120&lt;&gt;"",IF(AND(MONTH($N118) &lt;= 2, MONTH($O118) &gt;= 2), IF($S118 &lt;&gt; "", $H118/$S118, ""), ""),"")</f>
        <v/>
      </c>
      <c r="V118" s="10" t="str">
        <f>IF(Overall!$A120&lt;&gt;"",IF(AND(MONTH($N118) &lt;= 3, MONTH($O118) &gt;= 3), IF($S118 &lt;&gt; "", $H118/$S118, ""), ""),"")</f>
        <v/>
      </c>
      <c r="W118" s="10" t="str">
        <f>IF(Overall!$A120&lt;&gt;"",IF(AND(MONTH($N118) &lt;= 4, MONTH($O118) &gt;= 4), IF($S118 &lt;&gt; "", $H118/$S118, ""), ""),"")</f>
        <v/>
      </c>
      <c r="X118" s="10">
        <f>IF(Overall!$A120&lt;&gt;"",IF(AND(MONTH($N118) &lt;= 5, MONTH($O118) &gt;= 5), IF($S118 &lt;&gt; "", $H118/$S118, ""), ""),"")</f>
        <v>200000</v>
      </c>
      <c r="Y118" s="10">
        <f>IF(Overall!$A120&lt;&gt;"",IF(AND(MONTH($N118) &lt;= 6, MONTH($O118) &gt;= 6), IF($S118 &lt;&gt; "", $H118/$S118, ""), ""),"")</f>
        <v>200000</v>
      </c>
      <c r="Z118" s="10">
        <f>IF(Overall!$A120&lt;&gt;"",IF(AND(MONTH($N118) &lt;= 7, MONTH($O118) &gt;= 7 ), IF($S118 &lt;&gt; "", $H118/$S118, ""), ""),"")</f>
        <v>200000</v>
      </c>
      <c r="AA118" s="10">
        <f>IF(Overall!$A120&lt;&gt;"",IF(AND(MONTH($N118) &lt;= 8, MONTH($O118) &gt;= 8), IF($S118 &lt;&gt; "", $H118/$S118, ""), ""),"")</f>
        <v>200000</v>
      </c>
      <c r="AB118" s="10">
        <f>IF(Overall!$A120&lt;&gt;"",IF(AND(MONTH($N118) &lt;= 9, MONTH($O118) &gt;= 9), IF($S118 &lt;&gt; "", $H118/$S118, ""), ""),"")</f>
        <v>200000</v>
      </c>
      <c r="AC118" s="10">
        <f>IF(Overall!$A120&lt;&gt;"",IF(AND(MONTH($N118) &lt;= 10, MONTH($O118) &gt;= 10), IF($S118 &lt;&gt; "", $H118/$S118, ""), ""),"")</f>
        <v>200000</v>
      </c>
      <c r="AD118" s="10">
        <f>IF(Overall!$A120&lt;&gt;"",IF(AND(MONTH($N118) &lt;= 11, MONTH($O118) &gt;= 11), IF($S118 &lt;&gt; "", $H118/$S118, ""), ""),"")</f>
        <v>200000</v>
      </c>
      <c r="AE118" s="10">
        <f>IF(Overall!$A120&lt;&gt;"",IF(AND(MONTH($N118) &lt;= 12, MONTH($O118) &gt;= 12), IF($S118 &lt;&gt; "", $H118/$S118, ""), ""),"")</f>
        <v>200000</v>
      </c>
      <c r="AG118" s="10" t="str">
        <f ca="1">IFERROR(IF(AND(NOW()&lt;= EOMONTH(DATE(YEAR($O118),1, 1), 0), Overall!$A120&lt;&gt;"", MONTH($N118) &lt;= 1, MONTH($O118) &gt;= 1), IF($S118 &lt;&gt; "", $H118/$S118, ""), ""), "")</f>
        <v/>
      </c>
      <c r="AH118" s="10" t="str">
        <f ca="1">IFERROR(IF(AND(NOW()&lt;= EOMONTH(DATE(YEAR($O118),2, 1), 0), Overall!$A120&lt;&gt;"", MONTH($N118) &lt;= 2, MONTH($O118) &gt;= 2), IF($S118 &lt;&gt; "", $H118/$S118, ""), ""), "")</f>
        <v/>
      </c>
      <c r="AI118" s="10" t="str">
        <f ca="1">IFERROR(IF(AND(NOW()&lt;= EOMONTH(DATE(YEAR($O118),3, 1), 0), Overall!$A120&lt;&gt;"", MONTH($N118) &lt;= 3, MONTH($O118) &gt;= 3), IF($S118 &lt;&gt; "", $H118/$S118, ""), ""), "")</f>
        <v/>
      </c>
      <c r="AJ118" s="10" t="str">
        <f ca="1">IFERROR(IF(AND(NOW()&lt;= EOMONTH(DATE(YEAR($O118),4, 1), 0), Overall!$A120&lt;&gt;"", MONTH($N118) &lt;= 4, MONTH($O118) &gt;= 4), IF($S118 &lt;&gt; "", $H118/$S118, ""), ""), "")</f>
        <v/>
      </c>
      <c r="AK118" s="10" t="str">
        <f ca="1">IFERROR(IF(AND(NOW()&lt;= EOMONTH(DATE(YEAR($O118),5, 1), 0), Overall!$A120&lt;&gt;"", MONTH($N118) &lt;= 5, MONTH($O118) &gt;= 5), IF($S118 &lt;&gt; "", $H118/$S118, ""), ""), "")</f>
        <v/>
      </c>
      <c r="AL118" s="10" t="str">
        <f ca="1">IFERROR(IF(AND(NOW()&lt;= EOMONTH(DATE(YEAR($O118),6, 1), 0), Overall!$A120&lt;&gt;"", MONTH($N118) &lt;= 6, MONTH($O118) &gt;= 6), IF($S118 &lt;&gt; "", $H118/$S118, ""), ""), "")</f>
        <v/>
      </c>
      <c r="AM118" s="10" t="str">
        <f ca="1">IFERROR(IF(AND(NOW()&lt;= EOMONTH(DATE(YEAR($O118),7, 1), 0), Overall!$A120&lt;&gt;"", MONTH($N118) &lt;= 7, MONTH($O118) &gt;= 7), IF($S118 &lt;&gt; "", $H118/$S118, ""), ""), "")</f>
        <v/>
      </c>
      <c r="AN118" s="10" t="str">
        <f ca="1">IFERROR(IF(AND(NOW()&lt;= EOMONTH(DATE(YEAR($O118),8, 1), 0), Overall!$A120&lt;&gt;"", MONTH($N118) &lt;= 8, MONTH($O118) &gt;= 8), IF($S118 &lt;&gt; "", $H118/$S118, ""), ""), "")</f>
        <v/>
      </c>
      <c r="AO118" s="10" t="str">
        <f ca="1">IFERROR(IF(AND(NOW()&lt;= EOMONTH(DATE(YEAR($O118),9, 1), 0), Overall!$A120&lt;&gt;"", MONTH($N118) &lt;= 9, MONTH($O118) &gt;= 9), IF($S118 &lt;&gt; "", $H118/$S118, ""), ""), "")</f>
        <v/>
      </c>
      <c r="AP118" s="10" t="str">
        <f ca="1">IFERROR(IF(AND(NOW()&lt;= EOMONTH(DATE(YEAR($O118),10, 1), 0), Overall!$A120&lt;&gt;"", MONTH($N118) &lt;= 10, MONTH($O118) &gt;= 10), IF($S118 &lt;&gt; "", $H118/$S118, ""), ""), "")</f>
        <v/>
      </c>
      <c r="AQ118" s="10" t="str">
        <f ca="1">IFERROR(IF(AND(NOW()&lt;= EOMONTH(DATE(YEAR($O118),11, 1), 0), Overall!$A120&lt;&gt;"", MONTH($N118) &lt;=11, MONTH($O118) &gt;= 11), IF($S118 &lt;&gt; "", $H118/$S118, ""), ""), "")</f>
        <v/>
      </c>
      <c r="AR118" s="10" t="str">
        <f ca="1">IFERROR(IF(AND(NOW()&lt;= EOMONTH(DATE(YEAR($O118),12, 1), 0), Overall!$A120&lt;&gt;"", MONTH($N118) &lt;= 12, MONTH($O118) &gt;= 12), IF($S118 &lt;&gt; "", $H118/$S118,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 t="str">
        <f>IF(Overall!S121&lt;&gt;"",_xlfn.VALUETOTEXT(Overall!S121),"")</f>
        <v>May-Dec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IF(Overall!$A121&lt;&gt;"",IF(AND(MONTH($N119) &lt;= 1, MONTH($O119) &gt;= 1), IF($S119 &lt;&gt; "", $H119/$S119, ""), ""),"")</f>
        <v/>
      </c>
      <c r="U119" s="10" t="str">
        <f>IF(Overall!$A121&lt;&gt;"",IF(AND(MONTH($N119) &lt;= 2, MONTH($O119) &gt;= 2), IF($S119 &lt;&gt; "", $H119/$S119, ""), ""),"")</f>
        <v/>
      </c>
      <c r="V119" s="10" t="str">
        <f>IF(Overall!$A121&lt;&gt;"",IF(AND(MONTH($N119) &lt;= 3, MONTH($O119) &gt;= 3), IF($S119 &lt;&gt; "", $H119/$S119, ""), ""),"")</f>
        <v/>
      </c>
      <c r="W119" s="10" t="str">
        <f>IF(Overall!$A121&lt;&gt;"",IF(AND(MONTH($N119) &lt;= 4, MONTH($O119) &gt;= 4), IF($S119 &lt;&gt; "", $H119/$S119, ""), ""),"")</f>
        <v/>
      </c>
      <c r="X119" s="10">
        <f>IF(Overall!$A121&lt;&gt;"",IF(AND(MONTH($N119) &lt;= 5, MONTH($O119) &gt;= 5), IF($S119 &lt;&gt; "", $H119/$S119, ""), ""),"")</f>
        <v>100000</v>
      </c>
      <c r="Y119" s="10">
        <f>IF(Overall!$A121&lt;&gt;"",IF(AND(MONTH($N119) &lt;= 6, MONTH($O119) &gt;= 6), IF($S119 &lt;&gt; "", $H119/$S119, ""), ""),"")</f>
        <v>100000</v>
      </c>
      <c r="Z119" s="10">
        <f>IF(Overall!$A121&lt;&gt;"",IF(AND(MONTH($N119) &lt;= 7, MONTH($O119) &gt;= 7 ), IF($S119 &lt;&gt; "", $H119/$S119, ""), ""),"")</f>
        <v>100000</v>
      </c>
      <c r="AA119" s="10">
        <f>IF(Overall!$A121&lt;&gt;"",IF(AND(MONTH($N119) &lt;= 8, MONTH($O119) &gt;= 8), IF($S119 &lt;&gt; "", $H119/$S119, ""), ""),"")</f>
        <v>100000</v>
      </c>
      <c r="AB119" s="10">
        <f>IF(Overall!$A121&lt;&gt;"",IF(AND(MONTH($N119) &lt;= 9, MONTH($O119) &gt;= 9), IF($S119 &lt;&gt; "", $H119/$S119, ""), ""),"")</f>
        <v>100000</v>
      </c>
      <c r="AC119" s="10">
        <f>IF(Overall!$A121&lt;&gt;"",IF(AND(MONTH($N119) &lt;= 10, MONTH($O119) &gt;= 10), IF($S119 &lt;&gt; "", $H119/$S119, ""), ""),"")</f>
        <v>100000</v>
      </c>
      <c r="AD119" s="10">
        <f>IF(Overall!$A121&lt;&gt;"",IF(AND(MONTH($N119) &lt;= 11, MONTH($O119) &gt;= 11), IF($S119 &lt;&gt; "", $H119/$S119, ""), ""),"")</f>
        <v>100000</v>
      </c>
      <c r="AE119" s="10">
        <f>IF(Overall!$A121&lt;&gt;"",IF(AND(MONTH($N119) &lt;= 12, MONTH($O119) &gt;= 12), IF($S119 &lt;&gt; "", $H119/$S119, ""), ""),"")</f>
        <v>100000</v>
      </c>
      <c r="AG119" s="10" t="str">
        <f ca="1">IFERROR(IF(AND(NOW()&lt;= EOMONTH(DATE(YEAR($O119),1, 1), 0), Overall!$A121&lt;&gt;"", MONTH($N119) &lt;= 1, MONTH($O119) &gt;= 1), IF($S119 &lt;&gt; "", $H119/$S119, ""), ""), "")</f>
        <v/>
      </c>
      <c r="AH119" s="10" t="str">
        <f ca="1">IFERROR(IF(AND(NOW()&lt;= EOMONTH(DATE(YEAR($O119),2, 1), 0), Overall!$A121&lt;&gt;"", MONTH($N119) &lt;= 2, MONTH($O119) &gt;= 2), IF($S119 &lt;&gt; "", $H119/$S119, ""), ""), "")</f>
        <v/>
      </c>
      <c r="AI119" s="10" t="str">
        <f ca="1">IFERROR(IF(AND(NOW()&lt;= EOMONTH(DATE(YEAR($O119),3, 1), 0), Overall!$A121&lt;&gt;"", MONTH($N119) &lt;= 3, MONTH($O119) &gt;= 3), IF($S119 &lt;&gt; "", $H119/$S119, ""), ""), "")</f>
        <v/>
      </c>
      <c r="AJ119" s="10" t="str">
        <f ca="1">IFERROR(IF(AND(NOW()&lt;= EOMONTH(DATE(YEAR($O119),4, 1), 0), Overall!$A121&lt;&gt;"", MONTH($N119) &lt;= 4, MONTH($O119) &gt;= 4), IF($S119 &lt;&gt; "", $H119/$S119, ""), ""), "")</f>
        <v/>
      </c>
      <c r="AK119" s="10" t="str">
        <f ca="1">IFERROR(IF(AND(NOW()&lt;= EOMONTH(DATE(YEAR($O119),5, 1), 0), Overall!$A121&lt;&gt;"", MONTH($N119) &lt;= 5, MONTH($O119) &gt;= 5), IF($S119 &lt;&gt; "", $H119/$S119, ""), ""), "")</f>
        <v/>
      </c>
      <c r="AL119" s="10" t="str">
        <f ca="1">IFERROR(IF(AND(NOW()&lt;= EOMONTH(DATE(YEAR($O119),6, 1), 0), Overall!$A121&lt;&gt;"", MONTH($N119) &lt;= 6, MONTH($O119) &gt;= 6), IF($S119 &lt;&gt; "", $H119/$S119, ""), ""), "")</f>
        <v/>
      </c>
      <c r="AM119" s="10" t="str">
        <f ca="1">IFERROR(IF(AND(NOW()&lt;= EOMONTH(DATE(YEAR($O119),7, 1), 0), Overall!$A121&lt;&gt;"", MONTH($N119) &lt;= 7, MONTH($O119) &gt;= 7), IF($S119 &lt;&gt; "", $H119/$S119, ""), ""), "")</f>
        <v/>
      </c>
      <c r="AN119" s="10" t="str">
        <f ca="1">IFERROR(IF(AND(NOW()&lt;= EOMONTH(DATE(YEAR($O119),8, 1), 0), Overall!$A121&lt;&gt;"", MONTH($N119) &lt;= 8, MONTH($O119) &gt;= 8), IF($S119 &lt;&gt; "", $H119/$S119, ""), ""), "")</f>
        <v/>
      </c>
      <c r="AO119" s="10" t="str">
        <f ca="1">IFERROR(IF(AND(NOW()&lt;= EOMONTH(DATE(YEAR($O119),9, 1), 0), Overall!$A121&lt;&gt;"", MONTH($N119) &lt;= 9, MONTH($O119) &gt;= 9), IF($S119 &lt;&gt; "", $H119/$S119, ""), ""), "")</f>
        <v/>
      </c>
      <c r="AP119" s="10" t="str">
        <f ca="1">IFERROR(IF(AND(NOW()&lt;= EOMONTH(DATE(YEAR($O119),10, 1), 0), Overall!$A121&lt;&gt;"", MONTH($N119) &lt;= 10, MONTH($O119) &gt;= 10), IF($S119 &lt;&gt; "", $H119/$S119, ""), ""), "")</f>
        <v/>
      </c>
      <c r="AQ119" s="10" t="str">
        <f ca="1">IFERROR(IF(AND(NOW()&lt;= EOMONTH(DATE(YEAR($O119),11, 1), 0), Overall!$A121&lt;&gt;"", MONTH($N119) &lt;=11, MONTH($O119) &gt;= 11), IF($S119 &lt;&gt; "", $H119/$S119, ""), ""), "")</f>
        <v/>
      </c>
      <c r="AR119" s="10" t="str">
        <f ca="1">IFERROR(IF(AND(NOW()&lt;= EOMONTH(DATE(YEAR($O119),12, 1), 0), Overall!$A121&lt;&gt;"", MONTH($N119) &lt;= 12, MONTH($O119) &gt;= 12), IF($S119 &lt;&gt; "", $H119/$S119,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 t="str">
        <f>IF(Overall!S122&lt;&gt;"",_xlfn.VALUETOTEXT(Overall!S122),"")</f>
        <v>May-Dec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IF(Overall!$A122&lt;&gt;"",IF(AND(MONTH($N120) &lt;= 1, MONTH($O120) &gt;= 1), IF($S120 &lt;&gt; "", $H120/$S120, ""), ""),"")</f>
        <v/>
      </c>
      <c r="U120" s="10" t="str">
        <f>IF(Overall!$A122&lt;&gt;"",IF(AND(MONTH($N120) &lt;= 2, MONTH($O120) &gt;= 2), IF($S120 &lt;&gt; "", $H120/$S120, ""), ""),"")</f>
        <v/>
      </c>
      <c r="V120" s="10" t="str">
        <f>IF(Overall!$A122&lt;&gt;"",IF(AND(MONTH($N120) &lt;= 3, MONTH($O120) &gt;= 3), IF($S120 &lt;&gt; "", $H120/$S120, ""), ""),"")</f>
        <v/>
      </c>
      <c r="W120" s="10" t="str">
        <f>IF(Overall!$A122&lt;&gt;"",IF(AND(MONTH($N120) &lt;= 4, MONTH($O120) &gt;= 4), IF($S120 &lt;&gt; "", $H120/$S120, ""), ""),"")</f>
        <v/>
      </c>
      <c r="X120" s="10">
        <f>IF(Overall!$A122&lt;&gt;"",IF(AND(MONTH($N120) &lt;= 5, MONTH($O120) &gt;= 5), IF($S120 &lt;&gt; "", $H120/$S120, ""), ""),"")</f>
        <v>100000</v>
      </c>
      <c r="Y120" s="10">
        <f>IF(Overall!$A122&lt;&gt;"",IF(AND(MONTH($N120) &lt;= 6, MONTH($O120) &gt;= 6), IF($S120 &lt;&gt; "", $H120/$S120, ""), ""),"")</f>
        <v>100000</v>
      </c>
      <c r="Z120" s="10">
        <f>IF(Overall!$A122&lt;&gt;"",IF(AND(MONTH($N120) &lt;= 7, MONTH($O120) &gt;= 7 ), IF($S120 &lt;&gt; "", $H120/$S120, ""), ""),"")</f>
        <v>100000</v>
      </c>
      <c r="AA120" s="10">
        <f>IF(Overall!$A122&lt;&gt;"",IF(AND(MONTH($N120) &lt;= 8, MONTH($O120) &gt;= 8), IF($S120 &lt;&gt; "", $H120/$S120, ""), ""),"")</f>
        <v>100000</v>
      </c>
      <c r="AB120" s="10">
        <f>IF(Overall!$A122&lt;&gt;"",IF(AND(MONTH($N120) &lt;= 9, MONTH($O120) &gt;= 9), IF($S120 &lt;&gt; "", $H120/$S120, ""), ""),"")</f>
        <v>100000</v>
      </c>
      <c r="AC120" s="10">
        <f>IF(Overall!$A122&lt;&gt;"",IF(AND(MONTH($N120) &lt;= 10, MONTH($O120) &gt;= 10), IF($S120 &lt;&gt; "", $H120/$S120, ""), ""),"")</f>
        <v>100000</v>
      </c>
      <c r="AD120" s="10">
        <f>IF(Overall!$A122&lt;&gt;"",IF(AND(MONTH($N120) &lt;= 11, MONTH($O120) &gt;= 11), IF($S120 &lt;&gt; "", $H120/$S120, ""), ""),"")</f>
        <v>100000</v>
      </c>
      <c r="AE120" s="10">
        <f>IF(Overall!$A122&lt;&gt;"",IF(AND(MONTH($N120) &lt;= 12, MONTH($O120) &gt;= 12), IF($S120 &lt;&gt; "", $H120/$S120, ""), ""),"")</f>
        <v>100000</v>
      </c>
      <c r="AG120" s="10" t="str">
        <f ca="1">IFERROR(IF(AND(NOW()&lt;= EOMONTH(DATE(YEAR($O120),1, 1), 0), Overall!$A122&lt;&gt;"", MONTH($N120) &lt;= 1, MONTH($O120) &gt;= 1), IF($S120 &lt;&gt; "", $H120/$S120, ""), ""), "")</f>
        <v/>
      </c>
      <c r="AH120" s="10" t="str">
        <f ca="1">IFERROR(IF(AND(NOW()&lt;= EOMONTH(DATE(YEAR($O120),2, 1), 0), Overall!$A122&lt;&gt;"", MONTH($N120) &lt;= 2, MONTH($O120) &gt;= 2), IF($S120 &lt;&gt; "", $H120/$S120, ""), ""), "")</f>
        <v/>
      </c>
      <c r="AI120" s="10" t="str">
        <f ca="1">IFERROR(IF(AND(NOW()&lt;= EOMONTH(DATE(YEAR($O120),3, 1), 0), Overall!$A122&lt;&gt;"", MONTH($N120) &lt;= 3, MONTH($O120) &gt;= 3), IF($S120 &lt;&gt; "", $H120/$S120, ""), ""), "")</f>
        <v/>
      </c>
      <c r="AJ120" s="10" t="str">
        <f ca="1">IFERROR(IF(AND(NOW()&lt;= EOMONTH(DATE(YEAR($O120),4, 1), 0), Overall!$A122&lt;&gt;"", MONTH($N120) &lt;= 4, MONTH($O120) &gt;= 4), IF($S120 &lt;&gt; "", $H120/$S120, ""), ""), "")</f>
        <v/>
      </c>
      <c r="AK120" s="10" t="str">
        <f ca="1">IFERROR(IF(AND(NOW()&lt;= EOMONTH(DATE(YEAR($O120),5, 1), 0), Overall!$A122&lt;&gt;"", MONTH($N120) &lt;= 5, MONTH($O120) &gt;= 5), IF($S120 &lt;&gt; "", $H120/$S120, ""), ""), "")</f>
        <v/>
      </c>
      <c r="AL120" s="10" t="str">
        <f ca="1">IFERROR(IF(AND(NOW()&lt;= EOMONTH(DATE(YEAR($O120),6, 1), 0), Overall!$A122&lt;&gt;"", MONTH($N120) &lt;= 6, MONTH($O120) &gt;= 6), IF($S120 &lt;&gt; "", $H120/$S120, ""), ""), "")</f>
        <v/>
      </c>
      <c r="AM120" s="10" t="str">
        <f ca="1">IFERROR(IF(AND(NOW()&lt;= EOMONTH(DATE(YEAR($O120),7, 1), 0), Overall!$A122&lt;&gt;"", MONTH($N120) &lt;= 7, MONTH($O120) &gt;= 7), IF($S120 &lt;&gt; "", $H120/$S120, ""), ""), "")</f>
        <v/>
      </c>
      <c r="AN120" s="10" t="str">
        <f ca="1">IFERROR(IF(AND(NOW()&lt;= EOMONTH(DATE(YEAR($O120),8, 1), 0), Overall!$A122&lt;&gt;"", MONTH($N120) &lt;= 8, MONTH($O120) &gt;= 8), IF($S120 &lt;&gt; "", $H120/$S120, ""), ""), "")</f>
        <v/>
      </c>
      <c r="AO120" s="10" t="str">
        <f ca="1">IFERROR(IF(AND(NOW()&lt;= EOMONTH(DATE(YEAR($O120),9, 1), 0), Overall!$A122&lt;&gt;"", MONTH($N120) &lt;= 9, MONTH($O120) &gt;= 9), IF($S120 &lt;&gt; "", $H120/$S120, ""), ""), "")</f>
        <v/>
      </c>
      <c r="AP120" s="10" t="str">
        <f ca="1">IFERROR(IF(AND(NOW()&lt;= EOMONTH(DATE(YEAR($O120),10, 1), 0), Overall!$A122&lt;&gt;"", MONTH($N120) &lt;= 10, MONTH($O120) &gt;= 10), IF($S120 &lt;&gt; "", $H120/$S120, ""), ""), "")</f>
        <v/>
      </c>
      <c r="AQ120" s="10" t="str">
        <f ca="1">IFERROR(IF(AND(NOW()&lt;= EOMONTH(DATE(YEAR($O120),11, 1), 0), Overall!$A122&lt;&gt;"", MONTH($N120) &lt;=11, MONTH($O120) &gt;= 11), IF($S120 &lt;&gt; "", $H120/$S120, ""), ""), "")</f>
        <v/>
      </c>
      <c r="AR120" s="10" t="str">
        <f ca="1">IFERROR(IF(AND(NOW()&lt;= EOMONTH(DATE(YEAR($O120),12, 1), 0), Overall!$A122&lt;&gt;"", MONTH($N120) &lt;= 12, MONTH($O120) &gt;= 12), IF($S120 &lt;&gt; "", $H120/$S120,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 t="str">
        <f>IF(Overall!S123&lt;&gt;"",_xlfn.VALUETOTEXT(Overall!S123),"")</f>
        <v>May-Dec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IF(Overall!$A123&lt;&gt;"",IF(AND(MONTH($N121) &lt;= 1, MONTH($O121) &gt;= 1), IF($S121 &lt;&gt; "", $H121/$S121, ""), ""),"")</f>
        <v/>
      </c>
      <c r="U121" s="10" t="str">
        <f>IF(Overall!$A123&lt;&gt;"",IF(AND(MONTH($N121) &lt;= 2, MONTH($O121) &gt;= 2), IF($S121 &lt;&gt; "", $H121/$S121, ""), ""),"")</f>
        <v/>
      </c>
      <c r="V121" s="10" t="str">
        <f>IF(Overall!$A123&lt;&gt;"",IF(AND(MONTH($N121) &lt;= 3, MONTH($O121) &gt;= 3), IF($S121 &lt;&gt; "", $H121/$S121, ""), ""),"")</f>
        <v/>
      </c>
      <c r="W121" s="10" t="str">
        <f>IF(Overall!$A123&lt;&gt;"",IF(AND(MONTH($N121) &lt;= 4, MONTH($O121) &gt;= 4), IF($S121 &lt;&gt; "", $H121/$S121, ""), ""),"")</f>
        <v/>
      </c>
      <c r="X121" s="10">
        <f>IF(Overall!$A123&lt;&gt;"",IF(AND(MONTH($N121) &lt;= 5, MONTH($O121) &gt;= 5), IF($S121 &lt;&gt; "", $H121/$S121, ""), ""),"")</f>
        <v>95000</v>
      </c>
      <c r="Y121" s="10">
        <f>IF(Overall!$A123&lt;&gt;"",IF(AND(MONTH($N121) &lt;= 6, MONTH($O121) &gt;= 6), IF($S121 &lt;&gt; "", $H121/$S121, ""), ""),"")</f>
        <v>95000</v>
      </c>
      <c r="Z121" s="10">
        <f>IF(Overall!$A123&lt;&gt;"",IF(AND(MONTH($N121) &lt;= 7, MONTH($O121) &gt;= 7 ), IF($S121 &lt;&gt; "", $H121/$S121, ""), ""),"")</f>
        <v>95000</v>
      </c>
      <c r="AA121" s="10">
        <f>IF(Overall!$A123&lt;&gt;"",IF(AND(MONTH($N121) &lt;= 8, MONTH($O121) &gt;= 8), IF($S121 &lt;&gt; "", $H121/$S121, ""), ""),"")</f>
        <v>95000</v>
      </c>
      <c r="AB121" s="10">
        <f>IF(Overall!$A123&lt;&gt;"",IF(AND(MONTH($N121) &lt;= 9, MONTH($O121) &gt;= 9), IF($S121 &lt;&gt; "", $H121/$S121, ""), ""),"")</f>
        <v>95000</v>
      </c>
      <c r="AC121" s="10">
        <f>IF(Overall!$A123&lt;&gt;"",IF(AND(MONTH($N121) &lt;= 10, MONTH($O121) &gt;= 10), IF($S121 &lt;&gt; "", $H121/$S121, ""), ""),"")</f>
        <v>95000</v>
      </c>
      <c r="AD121" s="10">
        <f>IF(Overall!$A123&lt;&gt;"",IF(AND(MONTH($N121) &lt;= 11, MONTH($O121) &gt;= 11), IF($S121 &lt;&gt; "", $H121/$S121, ""), ""),"")</f>
        <v>95000</v>
      </c>
      <c r="AE121" s="10">
        <f>IF(Overall!$A123&lt;&gt;"",IF(AND(MONTH($N121) &lt;= 12, MONTH($O121) &gt;= 12), IF($S121 &lt;&gt; "", $H121/$S121, ""), ""),"")</f>
        <v>95000</v>
      </c>
      <c r="AG121" s="10" t="str">
        <f ca="1">IFERROR(IF(AND(NOW()&lt;= EOMONTH(DATE(YEAR($O121),1, 1), 0), Overall!$A123&lt;&gt;"", MONTH($N121) &lt;= 1, MONTH($O121) &gt;= 1), IF($S121 &lt;&gt; "", $H121/$S121, ""), ""), "")</f>
        <v/>
      </c>
      <c r="AH121" s="10" t="str">
        <f ca="1">IFERROR(IF(AND(NOW()&lt;= EOMONTH(DATE(YEAR($O121),2, 1), 0), Overall!$A123&lt;&gt;"", MONTH($N121) &lt;= 2, MONTH($O121) &gt;= 2), IF($S121 &lt;&gt; "", $H121/$S121, ""), ""), "")</f>
        <v/>
      </c>
      <c r="AI121" s="10" t="str">
        <f ca="1">IFERROR(IF(AND(NOW()&lt;= EOMONTH(DATE(YEAR($O121),3, 1), 0), Overall!$A123&lt;&gt;"", MONTH($N121) &lt;= 3, MONTH($O121) &gt;= 3), IF($S121 &lt;&gt; "", $H121/$S121, ""), ""), "")</f>
        <v/>
      </c>
      <c r="AJ121" s="10" t="str">
        <f ca="1">IFERROR(IF(AND(NOW()&lt;= EOMONTH(DATE(YEAR($O121),4, 1), 0), Overall!$A123&lt;&gt;"", MONTH($N121) &lt;= 4, MONTH($O121) &gt;= 4), IF($S121 &lt;&gt; "", $H121/$S121, ""), ""), "")</f>
        <v/>
      </c>
      <c r="AK121" s="10" t="str">
        <f ca="1">IFERROR(IF(AND(NOW()&lt;= EOMONTH(DATE(YEAR($O121),5, 1), 0), Overall!$A123&lt;&gt;"", MONTH($N121) &lt;= 5, MONTH($O121) &gt;= 5), IF($S121 &lt;&gt; "", $H121/$S121, ""), ""), "")</f>
        <v/>
      </c>
      <c r="AL121" s="10" t="str">
        <f ca="1">IFERROR(IF(AND(NOW()&lt;= EOMONTH(DATE(YEAR($O121),6, 1), 0), Overall!$A123&lt;&gt;"", MONTH($N121) &lt;= 6, MONTH($O121) &gt;= 6), IF($S121 &lt;&gt; "", $H121/$S121, ""), ""), "")</f>
        <v/>
      </c>
      <c r="AM121" s="10" t="str">
        <f ca="1">IFERROR(IF(AND(NOW()&lt;= EOMONTH(DATE(YEAR($O121),7, 1), 0), Overall!$A123&lt;&gt;"", MONTH($N121) &lt;= 7, MONTH($O121) &gt;= 7), IF($S121 &lt;&gt; "", $H121/$S121, ""), ""), "")</f>
        <v/>
      </c>
      <c r="AN121" s="10" t="str">
        <f ca="1">IFERROR(IF(AND(NOW()&lt;= EOMONTH(DATE(YEAR($O121),8, 1), 0), Overall!$A123&lt;&gt;"", MONTH($N121) &lt;= 8, MONTH($O121) &gt;= 8), IF($S121 &lt;&gt; "", $H121/$S121, ""), ""), "")</f>
        <v/>
      </c>
      <c r="AO121" s="10" t="str">
        <f ca="1">IFERROR(IF(AND(NOW()&lt;= EOMONTH(DATE(YEAR($O121),9, 1), 0), Overall!$A123&lt;&gt;"", MONTH($N121) &lt;= 9, MONTH($O121) &gt;= 9), IF($S121 &lt;&gt; "", $H121/$S121, ""), ""), "")</f>
        <v/>
      </c>
      <c r="AP121" s="10" t="str">
        <f ca="1">IFERROR(IF(AND(NOW()&lt;= EOMONTH(DATE(YEAR($O121),10, 1), 0), Overall!$A123&lt;&gt;"", MONTH($N121) &lt;= 10, MONTH($O121) &gt;= 10), IF($S121 &lt;&gt; "", $H121/$S121, ""), ""), "")</f>
        <v/>
      </c>
      <c r="AQ121" s="10" t="str">
        <f ca="1">IFERROR(IF(AND(NOW()&lt;= EOMONTH(DATE(YEAR($O121),11, 1), 0), Overall!$A123&lt;&gt;"", MONTH($N121) &lt;=11, MONTH($O121) &gt;= 11), IF($S121 &lt;&gt; "", $H121/$S121, ""), ""), "")</f>
        <v/>
      </c>
      <c r="AR121" s="10" t="str">
        <f ca="1">IFERROR(IF(AND(NOW()&lt;= EOMONTH(DATE(YEAR($O121),12, 1), 0), Overall!$A123&lt;&gt;"", MONTH($N121) &lt;= 12, MONTH($O121) &gt;= 12), IF($S121 &lt;&gt; "", $H121/$S121,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 t="str">
        <f>IF(Overall!S124&lt;&gt;"",_xlfn.VALUETOTEXT(Overall!S124),"")</f>
        <v>May-Dec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IF(Overall!$A124&lt;&gt;"",IF(AND(MONTH($N122) &lt;= 1, MONTH($O122) &gt;= 1), IF($S122 &lt;&gt; "", $H122/$S122, ""), ""),"")</f>
        <v/>
      </c>
      <c r="U122" s="10" t="str">
        <f>IF(Overall!$A124&lt;&gt;"",IF(AND(MONTH($N122) &lt;= 2, MONTH($O122) &gt;= 2), IF($S122 &lt;&gt; "", $H122/$S122, ""), ""),"")</f>
        <v/>
      </c>
      <c r="V122" s="10" t="str">
        <f>IF(Overall!$A124&lt;&gt;"",IF(AND(MONTH($N122) &lt;= 3, MONTH($O122) &gt;= 3), IF($S122 &lt;&gt; "", $H122/$S122, ""), ""),"")</f>
        <v/>
      </c>
      <c r="W122" s="10" t="str">
        <f>IF(Overall!$A124&lt;&gt;"",IF(AND(MONTH($N122) &lt;= 4, MONTH($O122) &gt;= 4), IF($S122 &lt;&gt; "", $H122/$S122, ""), ""),"")</f>
        <v/>
      </c>
      <c r="X122" s="10">
        <f>IF(Overall!$A124&lt;&gt;"",IF(AND(MONTH($N122) &lt;= 5, MONTH($O122) &gt;= 5), IF($S122 &lt;&gt; "", $H122/$S122, ""), ""),"")</f>
        <v>100000</v>
      </c>
      <c r="Y122" s="10">
        <f>IF(Overall!$A124&lt;&gt;"",IF(AND(MONTH($N122) &lt;= 6, MONTH($O122) &gt;= 6), IF($S122 &lt;&gt; "", $H122/$S122, ""), ""),"")</f>
        <v>100000</v>
      </c>
      <c r="Z122" s="10">
        <f>IF(Overall!$A124&lt;&gt;"",IF(AND(MONTH($N122) &lt;= 7, MONTH($O122) &gt;= 7 ), IF($S122 &lt;&gt; "", $H122/$S122, ""), ""),"")</f>
        <v>100000</v>
      </c>
      <c r="AA122" s="10">
        <f>IF(Overall!$A124&lt;&gt;"",IF(AND(MONTH($N122) &lt;= 8, MONTH($O122) &gt;= 8), IF($S122 &lt;&gt; "", $H122/$S122, ""), ""),"")</f>
        <v>100000</v>
      </c>
      <c r="AB122" s="10">
        <f>IF(Overall!$A124&lt;&gt;"",IF(AND(MONTH($N122) &lt;= 9, MONTH($O122) &gt;= 9), IF($S122 &lt;&gt; "", $H122/$S122, ""), ""),"")</f>
        <v>100000</v>
      </c>
      <c r="AC122" s="10">
        <f>IF(Overall!$A124&lt;&gt;"",IF(AND(MONTH($N122) &lt;= 10, MONTH($O122) &gt;= 10), IF($S122 &lt;&gt; "", $H122/$S122, ""), ""),"")</f>
        <v>100000</v>
      </c>
      <c r="AD122" s="10">
        <f>IF(Overall!$A124&lt;&gt;"",IF(AND(MONTH($N122) &lt;= 11, MONTH($O122) &gt;= 11), IF($S122 &lt;&gt; "", $H122/$S122, ""), ""),"")</f>
        <v>100000</v>
      </c>
      <c r="AE122" s="10">
        <f>IF(Overall!$A124&lt;&gt;"",IF(AND(MONTH($N122) &lt;= 12, MONTH($O122) &gt;= 12), IF($S122 &lt;&gt; "", $H122/$S122, ""), ""),"")</f>
        <v>100000</v>
      </c>
      <c r="AG122" s="10" t="str">
        <f ca="1">IFERROR(IF(AND(NOW()&lt;= EOMONTH(DATE(YEAR($O122),1, 1), 0), Overall!$A124&lt;&gt;"", MONTH($N122) &lt;= 1, MONTH($O122) &gt;= 1), IF($S122 &lt;&gt; "", $H122/$S122, ""), ""), "")</f>
        <v/>
      </c>
      <c r="AH122" s="10" t="str">
        <f ca="1">IFERROR(IF(AND(NOW()&lt;= EOMONTH(DATE(YEAR($O122),2, 1), 0), Overall!$A124&lt;&gt;"", MONTH($N122) &lt;= 2, MONTH($O122) &gt;= 2), IF($S122 &lt;&gt; "", $H122/$S122, ""), ""), "")</f>
        <v/>
      </c>
      <c r="AI122" s="10" t="str">
        <f ca="1">IFERROR(IF(AND(NOW()&lt;= EOMONTH(DATE(YEAR($O122),3, 1), 0), Overall!$A124&lt;&gt;"", MONTH($N122) &lt;= 3, MONTH($O122) &gt;= 3), IF($S122 &lt;&gt; "", $H122/$S122, ""), ""), "")</f>
        <v/>
      </c>
      <c r="AJ122" s="10" t="str">
        <f ca="1">IFERROR(IF(AND(NOW()&lt;= EOMONTH(DATE(YEAR($O122),4, 1), 0), Overall!$A124&lt;&gt;"", MONTH($N122) &lt;= 4, MONTH($O122) &gt;= 4), IF($S122 &lt;&gt; "", $H122/$S122, ""), ""), "")</f>
        <v/>
      </c>
      <c r="AK122" s="10" t="str">
        <f ca="1">IFERROR(IF(AND(NOW()&lt;= EOMONTH(DATE(YEAR($O122),5, 1), 0), Overall!$A124&lt;&gt;"", MONTH($N122) &lt;= 5, MONTH($O122) &gt;= 5), IF($S122 &lt;&gt; "", $H122/$S122, ""), ""), "")</f>
        <v/>
      </c>
      <c r="AL122" s="10" t="str">
        <f ca="1">IFERROR(IF(AND(NOW()&lt;= EOMONTH(DATE(YEAR($O122),6, 1), 0), Overall!$A124&lt;&gt;"", MONTH($N122) &lt;= 6, MONTH($O122) &gt;= 6), IF($S122 &lt;&gt; "", $H122/$S122, ""), ""), "")</f>
        <v/>
      </c>
      <c r="AM122" s="10" t="str">
        <f ca="1">IFERROR(IF(AND(NOW()&lt;= EOMONTH(DATE(YEAR($O122),7, 1), 0), Overall!$A124&lt;&gt;"", MONTH($N122) &lt;= 7, MONTH($O122) &gt;= 7), IF($S122 &lt;&gt; "", $H122/$S122, ""), ""), "")</f>
        <v/>
      </c>
      <c r="AN122" s="10" t="str">
        <f ca="1">IFERROR(IF(AND(NOW()&lt;= EOMONTH(DATE(YEAR($O122),8, 1), 0), Overall!$A124&lt;&gt;"", MONTH($N122) &lt;= 8, MONTH($O122) &gt;= 8), IF($S122 &lt;&gt; "", $H122/$S122, ""), ""), "")</f>
        <v/>
      </c>
      <c r="AO122" s="10" t="str">
        <f ca="1">IFERROR(IF(AND(NOW()&lt;= EOMONTH(DATE(YEAR($O122),9, 1), 0), Overall!$A124&lt;&gt;"", MONTH($N122) &lt;= 9, MONTH($O122) &gt;= 9), IF($S122 &lt;&gt; "", $H122/$S122, ""), ""), "")</f>
        <v/>
      </c>
      <c r="AP122" s="10" t="str">
        <f ca="1">IFERROR(IF(AND(NOW()&lt;= EOMONTH(DATE(YEAR($O122),10, 1), 0), Overall!$A124&lt;&gt;"", MONTH($N122) &lt;= 10, MONTH($O122) &gt;= 10), IF($S122 &lt;&gt; "", $H122/$S122, ""), ""), "")</f>
        <v/>
      </c>
      <c r="AQ122" s="10" t="str">
        <f ca="1">IFERROR(IF(AND(NOW()&lt;= EOMONTH(DATE(YEAR($O122),11, 1), 0), Overall!$A124&lt;&gt;"", MONTH($N122) &lt;=11, MONTH($O122) &gt;= 11), IF($S122 &lt;&gt; "", $H122/$S122, ""), ""), "")</f>
        <v/>
      </c>
      <c r="AR122" s="10" t="str">
        <f ca="1">IFERROR(IF(AND(NOW()&lt;= EOMONTH(DATE(YEAR($O122),12, 1), 0), Overall!$A124&lt;&gt;"", MONTH($N122) &lt;= 12, MONTH($O122) &gt;= 12), IF($S122 &lt;&gt; "", $H122/$S122,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 t="str">
        <f>IF(Overall!S125&lt;&gt;"",_xlfn.VALUETOTEXT(Overall!S125),"")</f>
        <v>May-Dec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IF(Overall!$A125&lt;&gt;"",IF(AND(MONTH($N123) &lt;= 1, MONTH($O123) &gt;= 1), IF($S123 &lt;&gt; "", $H123/$S123, ""), ""),"")</f>
        <v/>
      </c>
      <c r="U123" s="10" t="str">
        <f>IF(Overall!$A125&lt;&gt;"",IF(AND(MONTH($N123) &lt;= 2, MONTH($O123) &gt;= 2), IF($S123 &lt;&gt; "", $H123/$S123, ""), ""),"")</f>
        <v/>
      </c>
      <c r="V123" s="10" t="str">
        <f>IF(Overall!$A125&lt;&gt;"",IF(AND(MONTH($N123) &lt;= 3, MONTH($O123) &gt;= 3), IF($S123 &lt;&gt; "", $H123/$S123, ""), ""),"")</f>
        <v/>
      </c>
      <c r="W123" s="10" t="str">
        <f>IF(Overall!$A125&lt;&gt;"",IF(AND(MONTH($N123) &lt;= 4, MONTH($O123) &gt;= 4), IF($S123 &lt;&gt; "", $H123/$S123, ""), ""),"")</f>
        <v/>
      </c>
      <c r="X123" s="10">
        <f>IF(Overall!$A125&lt;&gt;"",IF(AND(MONTH($N123) &lt;= 5, MONTH($O123) &gt;= 5), IF($S123 &lt;&gt; "", $H123/$S123, ""), ""),"")</f>
        <v>100000</v>
      </c>
      <c r="Y123" s="10">
        <f>IF(Overall!$A125&lt;&gt;"",IF(AND(MONTH($N123) &lt;= 6, MONTH($O123) &gt;= 6), IF($S123 &lt;&gt; "", $H123/$S123, ""), ""),"")</f>
        <v>100000</v>
      </c>
      <c r="Z123" s="10">
        <f>IF(Overall!$A125&lt;&gt;"",IF(AND(MONTH($N123) &lt;= 7, MONTH($O123) &gt;= 7 ), IF($S123 &lt;&gt; "", $H123/$S123, ""), ""),"")</f>
        <v>100000</v>
      </c>
      <c r="AA123" s="10">
        <f>IF(Overall!$A125&lt;&gt;"",IF(AND(MONTH($N123) &lt;= 8, MONTH($O123) &gt;= 8), IF($S123 &lt;&gt; "", $H123/$S123, ""), ""),"")</f>
        <v>100000</v>
      </c>
      <c r="AB123" s="10">
        <f>IF(Overall!$A125&lt;&gt;"",IF(AND(MONTH($N123) &lt;= 9, MONTH($O123) &gt;= 9), IF($S123 &lt;&gt; "", $H123/$S123, ""), ""),"")</f>
        <v>100000</v>
      </c>
      <c r="AC123" s="10">
        <f>IF(Overall!$A125&lt;&gt;"",IF(AND(MONTH($N123) &lt;= 10, MONTH($O123) &gt;= 10), IF($S123 &lt;&gt; "", $H123/$S123, ""), ""),"")</f>
        <v>100000</v>
      </c>
      <c r="AD123" s="10">
        <f>IF(Overall!$A125&lt;&gt;"",IF(AND(MONTH($N123) &lt;= 11, MONTH($O123) &gt;= 11), IF($S123 &lt;&gt; "", $H123/$S123, ""), ""),"")</f>
        <v>100000</v>
      </c>
      <c r="AE123" s="10">
        <f>IF(Overall!$A125&lt;&gt;"",IF(AND(MONTH($N123) &lt;= 12, MONTH($O123) &gt;= 12), IF($S123 &lt;&gt; "", $H123/$S123, ""), ""),"")</f>
        <v>100000</v>
      </c>
      <c r="AG123" s="10" t="str">
        <f ca="1">IFERROR(IF(AND(NOW()&lt;= EOMONTH(DATE(YEAR($O123),1, 1), 0), Overall!$A125&lt;&gt;"", MONTH($N123) &lt;= 1, MONTH($O123) &gt;= 1), IF($S123 &lt;&gt; "", $H123/$S123, ""), ""), "")</f>
        <v/>
      </c>
      <c r="AH123" s="10" t="str">
        <f ca="1">IFERROR(IF(AND(NOW()&lt;= EOMONTH(DATE(YEAR($O123),2, 1), 0), Overall!$A125&lt;&gt;"", MONTH($N123) &lt;= 2, MONTH($O123) &gt;= 2), IF($S123 &lt;&gt; "", $H123/$S123, ""), ""), "")</f>
        <v/>
      </c>
      <c r="AI123" s="10" t="str">
        <f ca="1">IFERROR(IF(AND(NOW()&lt;= EOMONTH(DATE(YEAR($O123),3, 1), 0), Overall!$A125&lt;&gt;"", MONTH($N123) &lt;= 3, MONTH($O123) &gt;= 3), IF($S123 &lt;&gt; "", $H123/$S123, ""), ""), "")</f>
        <v/>
      </c>
      <c r="AJ123" s="10" t="str">
        <f ca="1">IFERROR(IF(AND(NOW()&lt;= EOMONTH(DATE(YEAR($O123),4, 1), 0), Overall!$A125&lt;&gt;"", MONTH($N123) &lt;= 4, MONTH($O123) &gt;= 4), IF($S123 &lt;&gt; "", $H123/$S123, ""), ""), "")</f>
        <v/>
      </c>
      <c r="AK123" s="10" t="str">
        <f ca="1">IFERROR(IF(AND(NOW()&lt;= EOMONTH(DATE(YEAR($O123),5, 1), 0), Overall!$A125&lt;&gt;"", MONTH($N123) &lt;= 5, MONTH($O123) &gt;= 5), IF($S123 &lt;&gt; "", $H123/$S123, ""), ""), "")</f>
        <v/>
      </c>
      <c r="AL123" s="10" t="str">
        <f ca="1">IFERROR(IF(AND(NOW()&lt;= EOMONTH(DATE(YEAR($O123),6, 1), 0), Overall!$A125&lt;&gt;"", MONTH($N123) &lt;= 6, MONTH($O123) &gt;= 6), IF($S123 &lt;&gt; "", $H123/$S123, ""), ""), "")</f>
        <v/>
      </c>
      <c r="AM123" s="10" t="str">
        <f ca="1">IFERROR(IF(AND(NOW()&lt;= EOMONTH(DATE(YEAR($O123),7, 1), 0), Overall!$A125&lt;&gt;"", MONTH($N123) &lt;= 7, MONTH($O123) &gt;= 7), IF($S123 &lt;&gt; "", $H123/$S123, ""), ""), "")</f>
        <v/>
      </c>
      <c r="AN123" s="10" t="str">
        <f ca="1">IFERROR(IF(AND(NOW()&lt;= EOMONTH(DATE(YEAR($O123),8, 1), 0), Overall!$A125&lt;&gt;"", MONTH($N123) &lt;= 8, MONTH($O123) &gt;= 8), IF($S123 &lt;&gt; "", $H123/$S123, ""), ""), "")</f>
        <v/>
      </c>
      <c r="AO123" s="10" t="str">
        <f ca="1">IFERROR(IF(AND(NOW()&lt;= EOMONTH(DATE(YEAR($O123),9, 1), 0), Overall!$A125&lt;&gt;"", MONTH($N123) &lt;= 9, MONTH($O123) &gt;= 9), IF($S123 &lt;&gt; "", $H123/$S123, ""), ""), "")</f>
        <v/>
      </c>
      <c r="AP123" s="10" t="str">
        <f ca="1">IFERROR(IF(AND(NOW()&lt;= EOMONTH(DATE(YEAR($O123),10, 1), 0), Overall!$A125&lt;&gt;"", MONTH($N123) &lt;= 10, MONTH($O123) &gt;= 10), IF($S123 &lt;&gt; "", $H123/$S123, ""), ""), "")</f>
        <v/>
      </c>
      <c r="AQ123" s="10" t="str">
        <f ca="1">IFERROR(IF(AND(NOW()&lt;= EOMONTH(DATE(YEAR($O123),11, 1), 0), Overall!$A125&lt;&gt;"", MONTH($N123) &lt;=11, MONTH($O123) &gt;= 11), IF($S123 &lt;&gt; "", $H123/$S123, ""), ""), "")</f>
        <v/>
      </c>
      <c r="AR123" s="10" t="str">
        <f ca="1">IFERROR(IF(AND(NOW()&lt;= EOMONTH(DATE(YEAR($O123),12, 1), 0), Overall!$A125&lt;&gt;"", MONTH($N123) &lt;= 12, MONTH($O123) &gt;= 12), IF($S123 &lt;&gt; "", $H123/$S123,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 t="str">
        <f>IF(Overall!S126&lt;&gt;"",_xlfn.VALUETOTEXT(Overall!S126),"")</f>
        <v>May-Dec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IF(Overall!$A126&lt;&gt;"",IF(AND(MONTH($N124) &lt;= 1, MONTH($O124) &gt;= 1), IF($S124 &lt;&gt; "", $H124/$S124, ""), ""),"")</f>
        <v/>
      </c>
      <c r="U124" s="10" t="str">
        <f>IF(Overall!$A126&lt;&gt;"",IF(AND(MONTH($N124) &lt;= 2, MONTH($O124) &gt;= 2), IF($S124 &lt;&gt; "", $H124/$S124, ""), ""),"")</f>
        <v/>
      </c>
      <c r="V124" s="10" t="str">
        <f>IF(Overall!$A126&lt;&gt;"",IF(AND(MONTH($N124) &lt;= 3, MONTH($O124) &gt;= 3), IF($S124 &lt;&gt; "", $H124/$S124, ""), ""),"")</f>
        <v/>
      </c>
      <c r="W124" s="10" t="str">
        <f>IF(Overall!$A126&lt;&gt;"",IF(AND(MONTH($N124) &lt;= 4, MONTH($O124) &gt;= 4), IF($S124 &lt;&gt; "", $H124/$S124, ""), ""),"")</f>
        <v/>
      </c>
      <c r="X124" s="10">
        <f>IF(Overall!$A126&lt;&gt;"",IF(AND(MONTH($N124) &lt;= 5, MONTH($O124) &gt;= 5), IF($S124 &lt;&gt; "", $H124/$S124, ""), ""),"")</f>
        <v>100000</v>
      </c>
      <c r="Y124" s="10">
        <f>IF(Overall!$A126&lt;&gt;"",IF(AND(MONTH($N124) &lt;= 6, MONTH($O124) &gt;= 6), IF($S124 &lt;&gt; "", $H124/$S124, ""), ""),"")</f>
        <v>100000</v>
      </c>
      <c r="Z124" s="10">
        <f>IF(Overall!$A126&lt;&gt;"",IF(AND(MONTH($N124) &lt;= 7, MONTH($O124) &gt;= 7 ), IF($S124 &lt;&gt; "", $H124/$S124, ""), ""),"")</f>
        <v>100000</v>
      </c>
      <c r="AA124" s="10">
        <f>IF(Overall!$A126&lt;&gt;"",IF(AND(MONTH($N124) &lt;= 8, MONTH($O124) &gt;= 8), IF($S124 &lt;&gt; "", $H124/$S124, ""), ""),"")</f>
        <v>100000</v>
      </c>
      <c r="AB124" s="10">
        <f>IF(Overall!$A126&lt;&gt;"",IF(AND(MONTH($N124) &lt;= 9, MONTH($O124) &gt;= 9), IF($S124 &lt;&gt; "", $H124/$S124, ""), ""),"")</f>
        <v>100000</v>
      </c>
      <c r="AC124" s="10">
        <f>IF(Overall!$A126&lt;&gt;"",IF(AND(MONTH($N124) &lt;= 10, MONTH($O124) &gt;= 10), IF($S124 &lt;&gt; "", $H124/$S124, ""), ""),"")</f>
        <v>100000</v>
      </c>
      <c r="AD124" s="10">
        <f>IF(Overall!$A126&lt;&gt;"",IF(AND(MONTH($N124) &lt;= 11, MONTH($O124) &gt;= 11), IF($S124 &lt;&gt; "", $H124/$S124, ""), ""),"")</f>
        <v>100000</v>
      </c>
      <c r="AE124" s="10">
        <f>IF(Overall!$A126&lt;&gt;"",IF(AND(MONTH($N124) &lt;= 12, MONTH($O124) &gt;= 12), IF($S124 &lt;&gt; "", $H124/$S124, ""), ""),"")</f>
        <v>100000</v>
      </c>
      <c r="AG124" s="10" t="str">
        <f ca="1">IFERROR(IF(AND(NOW()&lt;= EOMONTH(DATE(YEAR($O124),1, 1), 0), Overall!$A126&lt;&gt;"", MONTH($N124) &lt;= 1, MONTH($O124) &gt;= 1), IF($S124 &lt;&gt; "", $H124/$S124, ""), ""), "")</f>
        <v/>
      </c>
      <c r="AH124" s="10" t="str">
        <f ca="1">IFERROR(IF(AND(NOW()&lt;= EOMONTH(DATE(YEAR($O124),2, 1), 0), Overall!$A126&lt;&gt;"", MONTH($N124) &lt;= 2, MONTH($O124) &gt;= 2), IF($S124 &lt;&gt; "", $H124/$S124, ""), ""), "")</f>
        <v/>
      </c>
      <c r="AI124" s="10" t="str">
        <f ca="1">IFERROR(IF(AND(NOW()&lt;= EOMONTH(DATE(YEAR($O124),3, 1), 0), Overall!$A126&lt;&gt;"", MONTH($N124) &lt;= 3, MONTH($O124) &gt;= 3), IF($S124 &lt;&gt; "", $H124/$S124, ""), ""), "")</f>
        <v/>
      </c>
      <c r="AJ124" s="10" t="str">
        <f ca="1">IFERROR(IF(AND(NOW()&lt;= EOMONTH(DATE(YEAR($O124),4, 1), 0), Overall!$A126&lt;&gt;"", MONTH($N124) &lt;= 4, MONTH($O124) &gt;= 4), IF($S124 &lt;&gt; "", $H124/$S124, ""), ""), "")</f>
        <v/>
      </c>
      <c r="AK124" s="10" t="str">
        <f ca="1">IFERROR(IF(AND(NOW()&lt;= EOMONTH(DATE(YEAR($O124),5, 1), 0), Overall!$A126&lt;&gt;"", MONTH($N124) &lt;= 5, MONTH($O124) &gt;= 5), IF($S124 &lt;&gt; "", $H124/$S124, ""), ""), "")</f>
        <v/>
      </c>
      <c r="AL124" s="10" t="str">
        <f ca="1">IFERROR(IF(AND(NOW()&lt;= EOMONTH(DATE(YEAR($O124),6, 1), 0), Overall!$A126&lt;&gt;"", MONTH($N124) &lt;= 6, MONTH($O124) &gt;= 6), IF($S124 &lt;&gt; "", $H124/$S124, ""), ""), "")</f>
        <v/>
      </c>
      <c r="AM124" s="10" t="str">
        <f ca="1">IFERROR(IF(AND(NOW()&lt;= EOMONTH(DATE(YEAR($O124),7, 1), 0), Overall!$A126&lt;&gt;"", MONTH($N124) &lt;= 7, MONTH($O124) &gt;= 7), IF($S124 &lt;&gt; "", $H124/$S124, ""), ""), "")</f>
        <v/>
      </c>
      <c r="AN124" s="10" t="str">
        <f ca="1">IFERROR(IF(AND(NOW()&lt;= EOMONTH(DATE(YEAR($O124),8, 1), 0), Overall!$A126&lt;&gt;"", MONTH($N124) &lt;= 8, MONTH($O124) &gt;= 8), IF($S124 &lt;&gt; "", $H124/$S124, ""), ""), "")</f>
        <v/>
      </c>
      <c r="AO124" s="10" t="str">
        <f ca="1">IFERROR(IF(AND(NOW()&lt;= EOMONTH(DATE(YEAR($O124),9, 1), 0), Overall!$A126&lt;&gt;"", MONTH($N124) &lt;= 9, MONTH($O124) &gt;= 9), IF($S124 &lt;&gt; "", $H124/$S124, ""), ""), "")</f>
        <v/>
      </c>
      <c r="AP124" s="10" t="str">
        <f ca="1">IFERROR(IF(AND(NOW()&lt;= EOMONTH(DATE(YEAR($O124),10, 1), 0), Overall!$A126&lt;&gt;"", MONTH($N124) &lt;= 10, MONTH($O124) &gt;= 10), IF($S124 &lt;&gt; "", $H124/$S124, ""), ""), "")</f>
        <v/>
      </c>
      <c r="AQ124" s="10" t="str">
        <f ca="1">IFERROR(IF(AND(NOW()&lt;= EOMONTH(DATE(YEAR($O124),11, 1), 0), Overall!$A126&lt;&gt;"", MONTH($N124) &lt;=11, MONTH($O124) &gt;= 11), IF($S124 &lt;&gt; "", $H124/$S124, ""), ""), "")</f>
        <v/>
      </c>
      <c r="AR124" s="10" t="str">
        <f ca="1">IFERROR(IF(AND(NOW()&lt;= EOMONTH(DATE(YEAR($O124),12, 1), 0), Overall!$A126&lt;&gt;"", MONTH($N124) &lt;= 12, MONTH($O124) &gt;= 12), IF($S124 &lt;&gt; "", $H124/$S124,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 t="str">
        <f>IF(Overall!S127&lt;&gt;"",_xlfn.VALUETOTEXT(Overall!S127),"")</f>
        <v>Jan-Jun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IF(Overall!$A127&lt;&gt;"",IF(AND(MONTH($N125) &lt;= 1, MONTH($O125) &gt;= 1), IF($S125 &lt;&gt; "", $H125/$S125, ""), ""),"")</f>
        <v>50000</v>
      </c>
      <c r="U125" s="10">
        <f>IF(Overall!$A127&lt;&gt;"",IF(AND(MONTH($N125) &lt;= 2, MONTH($O125) &gt;= 2), IF($S125 &lt;&gt; "", $H125/$S125, ""), ""),"")</f>
        <v>50000</v>
      </c>
      <c r="V125" s="10">
        <f>IF(Overall!$A127&lt;&gt;"",IF(AND(MONTH($N125) &lt;= 3, MONTH($O125) &gt;= 3), IF($S125 &lt;&gt; "", $H125/$S125, ""), ""),"")</f>
        <v>50000</v>
      </c>
      <c r="W125" s="10">
        <f>IF(Overall!$A127&lt;&gt;"",IF(AND(MONTH($N125) &lt;= 4, MONTH($O125) &gt;= 4), IF($S125 &lt;&gt; "", $H125/$S125, ""), ""),"")</f>
        <v>50000</v>
      </c>
      <c r="X125" s="10">
        <f>IF(Overall!$A127&lt;&gt;"",IF(AND(MONTH($N125) &lt;= 5, MONTH($O125) &gt;= 5), IF($S125 &lt;&gt; "", $H125/$S125, ""), ""),"")</f>
        <v>50000</v>
      </c>
      <c r="Y125" s="10">
        <f>IF(Overall!$A127&lt;&gt;"",IF(AND(MONTH($N125) &lt;= 6, MONTH($O125) &gt;= 6), IF($S125 &lt;&gt; "", $H125/$S125, ""), ""),"")</f>
        <v>50000</v>
      </c>
      <c r="Z125" s="10" t="str">
        <f>IF(Overall!$A127&lt;&gt;"",IF(AND(MONTH($N125) &lt;= 7, MONTH($O125) &gt;= 7 ), IF($S125 &lt;&gt; "", $H125/$S125, ""), ""),"")</f>
        <v/>
      </c>
      <c r="AA125" s="10" t="str">
        <f>IF(Overall!$A127&lt;&gt;"",IF(AND(MONTH($N125) &lt;= 8, MONTH($O125) &gt;= 8), IF($S125 &lt;&gt; "", $H125/$S125, ""), ""),"")</f>
        <v/>
      </c>
      <c r="AB125" s="10" t="str">
        <f>IF(Overall!$A127&lt;&gt;"",IF(AND(MONTH($N125) &lt;= 9, MONTH($O125) &gt;= 9), IF($S125 &lt;&gt; "", $H125/$S125, ""), ""),"")</f>
        <v/>
      </c>
      <c r="AC125" s="10" t="str">
        <f>IF(Overall!$A127&lt;&gt;"",IF(AND(MONTH($N125) &lt;= 10, MONTH($O125) &gt;= 10), IF($S125 &lt;&gt; "", $H125/$S125, ""), ""),"")</f>
        <v/>
      </c>
      <c r="AD125" s="10" t="str">
        <f>IF(Overall!$A127&lt;&gt;"",IF(AND(MONTH($N125) &lt;= 11, MONTH($O125) &gt;= 11), IF($S125 &lt;&gt; "", $H125/$S125, ""), ""),"")</f>
        <v/>
      </c>
      <c r="AE125" s="10" t="str">
        <f>IF(Overall!$A127&lt;&gt;"",IF(AND(MONTH($N125) &lt;= 12, MONTH($O125) &gt;= 12), IF($S125 &lt;&gt; "", $H125/$S125, ""), ""),"")</f>
        <v/>
      </c>
      <c r="AG125" s="10" t="str">
        <f ca="1">IFERROR(IF(AND(NOW()&lt;= EOMONTH(DATE(YEAR($O125),1, 1), 0), Overall!$A127&lt;&gt;"", MONTH($N125) &lt;= 1, MONTH($O125) &gt;= 1), IF($S125 &lt;&gt; "", $H125/$S125, ""), ""), "")</f>
        <v/>
      </c>
      <c r="AH125" s="10" t="str">
        <f ca="1">IFERROR(IF(AND(NOW()&lt;= EOMONTH(DATE(YEAR($O125),2, 1), 0), Overall!$A127&lt;&gt;"", MONTH($N125) &lt;= 2, MONTH($O125) &gt;= 2), IF($S125 &lt;&gt; "", $H125/$S125, ""), ""), "")</f>
        <v/>
      </c>
      <c r="AI125" s="10" t="str">
        <f ca="1">IFERROR(IF(AND(NOW()&lt;= EOMONTH(DATE(YEAR($O125),3, 1), 0), Overall!$A127&lt;&gt;"", MONTH($N125) &lt;= 3, MONTH($O125) &gt;= 3), IF($S125 &lt;&gt; "", $H125/$S125, ""), ""), "")</f>
        <v/>
      </c>
      <c r="AJ125" s="10" t="str">
        <f ca="1">IFERROR(IF(AND(NOW()&lt;= EOMONTH(DATE(YEAR($O125),4, 1), 0), Overall!$A127&lt;&gt;"", MONTH($N125) &lt;= 4, MONTH($O125) &gt;= 4), IF($S125 &lt;&gt; "", $H125/$S125, ""), ""), "")</f>
        <v/>
      </c>
      <c r="AK125" s="10" t="str">
        <f ca="1">IFERROR(IF(AND(NOW()&lt;= EOMONTH(DATE(YEAR($O125),5, 1), 0), Overall!$A127&lt;&gt;"", MONTH($N125) &lt;= 5, MONTH($O125) &gt;= 5), IF($S125 &lt;&gt; "", $H125/$S125, ""), ""), "")</f>
        <v/>
      </c>
      <c r="AL125" s="10" t="str">
        <f ca="1">IFERROR(IF(AND(NOW()&lt;= EOMONTH(DATE(YEAR($O125),6, 1), 0), Overall!$A127&lt;&gt;"", MONTH($N125) &lt;= 6, MONTH($O125) &gt;= 6), IF($S125 &lt;&gt; "", $H125/$S125, ""), ""), "")</f>
        <v/>
      </c>
      <c r="AM125" s="10" t="str">
        <f ca="1">IFERROR(IF(AND(NOW()&lt;= EOMONTH(DATE(YEAR($O125),7, 1), 0), Overall!$A127&lt;&gt;"", MONTH($N125) &lt;= 7, MONTH($O125) &gt;= 7), IF($S125 &lt;&gt; "", $H125/$S125, ""), ""), "")</f>
        <v/>
      </c>
      <c r="AN125" s="10" t="str">
        <f ca="1">IFERROR(IF(AND(NOW()&lt;= EOMONTH(DATE(YEAR($O125),8, 1), 0), Overall!$A127&lt;&gt;"", MONTH($N125) &lt;= 8, MONTH($O125) &gt;= 8), IF($S125 &lt;&gt; "", $H125/$S125, ""), ""), "")</f>
        <v/>
      </c>
      <c r="AO125" s="10" t="str">
        <f ca="1">IFERROR(IF(AND(NOW()&lt;= EOMONTH(DATE(YEAR($O125),9, 1), 0), Overall!$A127&lt;&gt;"", MONTH($N125) &lt;= 9, MONTH($O125) &gt;= 9), IF($S125 &lt;&gt; "", $H125/$S125, ""), ""), "")</f>
        <v/>
      </c>
      <c r="AP125" s="10" t="str">
        <f ca="1">IFERROR(IF(AND(NOW()&lt;= EOMONTH(DATE(YEAR($O125),10, 1), 0), Overall!$A127&lt;&gt;"", MONTH($N125) &lt;= 10, MONTH($O125) &gt;= 10), IF($S125 &lt;&gt; "", $H125/$S125, ""), ""), "")</f>
        <v/>
      </c>
      <c r="AQ125" s="10" t="str">
        <f ca="1">IFERROR(IF(AND(NOW()&lt;= EOMONTH(DATE(YEAR($O125),11, 1), 0), Overall!$A127&lt;&gt;"", MONTH($N125) &lt;=11, MONTH($O125) &gt;= 11), IF($S125 &lt;&gt; "", $H125/$S125, ""), ""), "")</f>
        <v/>
      </c>
      <c r="AR125" s="10" t="str">
        <f ca="1">IFERROR(IF(AND(NOW()&lt;= EOMONTH(DATE(YEAR($O125),12, 1), 0), Overall!$A127&lt;&gt;"", MONTH($N125) &lt;= 12, MONTH($O125) &gt;= 12), IF($S125 &lt;&gt; "", $H125/$S125,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 t="str">
        <f>IF(Overall!S128&lt;&gt;"",_xlfn.VALUETOTEXT(Overall!S128),"")</f>
        <v>Jan-Jun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IF(Overall!$A128&lt;&gt;"",IF(AND(MONTH($N126) &lt;= 1, MONTH($O126) &gt;= 1), IF($S126 &lt;&gt; "", $H126/$S126, ""), ""),"")</f>
        <v>50000</v>
      </c>
      <c r="U126" s="10">
        <f>IF(Overall!$A128&lt;&gt;"",IF(AND(MONTH($N126) &lt;= 2, MONTH($O126) &gt;= 2), IF($S126 &lt;&gt; "", $H126/$S126, ""), ""),"")</f>
        <v>50000</v>
      </c>
      <c r="V126" s="10">
        <f>IF(Overall!$A128&lt;&gt;"",IF(AND(MONTH($N126) &lt;= 3, MONTH($O126) &gt;= 3), IF($S126 &lt;&gt; "", $H126/$S126, ""), ""),"")</f>
        <v>50000</v>
      </c>
      <c r="W126" s="10">
        <f>IF(Overall!$A128&lt;&gt;"",IF(AND(MONTH($N126) &lt;= 4, MONTH($O126) &gt;= 4), IF($S126 &lt;&gt; "", $H126/$S126, ""), ""),"")</f>
        <v>50000</v>
      </c>
      <c r="X126" s="10">
        <f>IF(Overall!$A128&lt;&gt;"",IF(AND(MONTH($N126) &lt;= 5, MONTH($O126) &gt;= 5), IF($S126 &lt;&gt; "", $H126/$S126, ""), ""),"")</f>
        <v>50000</v>
      </c>
      <c r="Y126" s="10">
        <f>IF(Overall!$A128&lt;&gt;"",IF(AND(MONTH($N126) &lt;= 6, MONTH($O126) &gt;= 6), IF($S126 &lt;&gt; "", $H126/$S126, ""), ""),"")</f>
        <v>50000</v>
      </c>
      <c r="Z126" s="10" t="str">
        <f>IF(Overall!$A128&lt;&gt;"",IF(AND(MONTH($N126) &lt;= 7, MONTH($O126) &gt;= 7 ), IF($S126 &lt;&gt; "", $H126/$S126, ""), ""),"")</f>
        <v/>
      </c>
      <c r="AA126" s="10" t="str">
        <f>IF(Overall!$A128&lt;&gt;"",IF(AND(MONTH($N126) &lt;= 8, MONTH($O126) &gt;= 8), IF($S126 &lt;&gt; "", $H126/$S126, ""), ""),"")</f>
        <v/>
      </c>
      <c r="AB126" s="10" t="str">
        <f>IF(Overall!$A128&lt;&gt;"",IF(AND(MONTH($N126) &lt;= 9, MONTH($O126) &gt;= 9), IF($S126 &lt;&gt; "", $H126/$S126, ""), ""),"")</f>
        <v/>
      </c>
      <c r="AC126" s="10" t="str">
        <f>IF(Overall!$A128&lt;&gt;"",IF(AND(MONTH($N126) &lt;= 10, MONTH($O126) &gt;= 10), IF($S126 &lt;&gt; "", $H126/$S126, ""), ""),"")</f>
        <v/>
      </c>
      <c r="AD126" s="10" t="str">
        <f>IF(Overall!$A128&lt;&gt;"",IF(AND(MONTH($N126) &lt;= 11, MONTH($O126) &gt;= 11), IF($S126 &lt;&gt; "", $H126/$S126, ""), ""),"")</f>
        <v/>
      </c>
      <c r="AE126" s="10" t="str">
        <f>IF(Overall!$A128&lt;&gt;"",IF(AND(MONTH($N126) &lt;= 12, MONTH($O126) &gt;= 12), IF($S126 &lt;&gt; "", $H126/$S126, ""), ""),"")</f>
        <v/>
      </c>
      <c r="AG126" s="10" t="str">
        <f ca="1">IFERROR(IF(AND(NOW()&lt;= EOMONTH(DATE(YEAR($O126),1, 1), 0), Overall!$A128&lt;&gt;"", MONTH($N126) &lt;= 1, MONTH($O126) &gt;= 1), IF($S126 &lt;&gt; "", $H126/$S126, ""), ""), "")</f>
        <v/>
      </c>
      <c r="AH126" s="10" t="str">
        <f ca="1">IFERROR(IF(AND(NOW()&lt;= EOMONTH(DATE(YEAR($O126),2, 1), 0), Overall!$A128&lt;&gt;"", MONTH($N126) &lt;= 2, MONTH($O126) &gt;= 2), IF($S126 &lt;&gt; "", $H126/$S126, ""), ""), "")</f>
        <v/>
      </c>
      <c r="AI126" s="10" t="str">
        <f ca="1">IFERROR(IF(AND(NOW()&lt;= EOMONTH(DATE(YEAR($O126),3, 1), 0), Overall!$A128&lt;&gt;"", MONTH($N126) &lt;= 3, MONTH($O126) &gt;= 3), IF($S126 &lt;&gt; "", $H126/$S126, ""), ""), "")</f>
        <v/>
      </c>
      <c r="AJ126" s="10" t="str">
        <f ca="1">IFERROR(IF(AND(NOW()&lt;= EOMONTH(DATE(YEAR($O126),4, 1), 0), Overall!$A128&lt;&gt;"", MONTH($N126) &lt;= 4, MONTH($O126) &gt;= 4), IF($S126 &lt;&gt; "", $H126/$S126, ""), ""), "")</f>
        <v/>
      </c>
      <c r="AK126" s="10" t="str">
        <f ca="1">IFERROR(IF(AND(NOW()&lt;= EOMONTH(DATE(YEAR($O126),5, 1), 0), Overall!$A128&lt;&gt;"", MONTH($N126) &lt;= 5, MONTH($O126) &gt;= 5), IF($S126 &lt;&gt; "", $H126/$S126, ""), ""), "")</f>
        <v/>
      </c>
      <c r="AL126" s="10" t="str">
        <f ca="1">IFERROR(IF(AND(NOW()&lt;= EOMONTH(DATE(YEAR($O126),6, 1), 0), Overall!$A128&lt;&gt;"", MONTH($N126) &lt;= 6, MONTH($O126) &gt;= 6), IF($S126 &lt;&gt; "", $H126/$S126, ""), ""), "")</f>
        <v/>
      </c>
      <c r="AM126" s="10" t="str">
        <f ca="1">IFERROR(IF(AND(NOW()&lt;= EOMONTH(DATE(YEAR($O126),7, 1), 0), Overall!$A128&lt;&gt;"", MONTH($N126) &lt;= 7, MONTH($O126) &gt;= 7), IF($S126 &lt;&gt; "", $H126/$S126, ""), ""), "")</f>
        <v/>
      </c>
      <c r="AN126" s="10" t="str">
        <f ca="1">IFERROR(IF(AND(NOW()&lt;= EOMONTH(DATE(YEAR($O126),8, 1), 0), Overall!$A128&lt;&gt;"", MONTH($N126) &lt;= 8, MONTH($O126) &gt;= 8), IF($S126 &lt;&gt; "", $H126/$S126, ""), ""), "")</f>
        <v/>
      </c>
      <c r="AO126" s="10" t="str">
        <f ca="1">IFERROR(IF(AND(NOW()&lt;= EOMONTH(DATE(YEAR($O126),9, 1), 0), Overall!$A128&lt;&gt;"", MONTH($N126) &lt;= 9, MONTH($O126) &gt;= 9), IF($S126 &lt;&gt; "", $H126/$S126, ""), ""), "")</f>
        <v/>
      </c>
      <c r="AP126" s="10" t="str">
        <f ca="1">IFERROR(IF(AND(NOW()&lt;= EOMONTH(DATE(YEAR($O126),10, 1), 0), Overall!$A128&lt;&gt;"", MONTH($N126) &lt;= 10, MONTH($O126) &gt;= 10), IF($S126 &lt;&gt; "", $H126/$S126, ""), ""), "")</f>
        <v/>
      </c>
      <c r="AQ126" s="10" t="str">
        <f ca="1">IFERROR(IF(AND(NOW()&lt;= EOMONTH(DATE(YEAR($O126),11, 1), 0), Overall!$A128&lt;&gt;"", MONTH($N126) &lt;=11, MONTH($O126) &gt;= 11), IF($S126 &lt;&gt; "", $H126/$S126, ""), ""), "")</f>
        <v/>
      </c>
      <c r="AR126" s="10" t="str">
        <f ca="1">IFERROR(IF(AND(NOW()&lt;= EOMONTH(DATE(YEAR($O126),12, 1), 0), Overall!$A128&lt;&gt;"", MONTH($N126) &lt;= 12, MONTH($O126) &gt;= 12), IF($S126 &lt;&gt; "", $H126/$S126,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 t="str">
        <f>IF(Overall!S129&lt;&gt;"",_xlfn.VALUETOTEXT(Overall!S129),"")</f>
        <v>Jan-Jun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IF(Overall!$A129&lt;&gt;"",IF(AND(MONTH($N127) &lt;= 1, MONTH($O127) &gt;= 1), IF($S127 &lt;&gt; "", $H127/$S127, ""), ""),"")</f>
        <v>50000</v>
      </c>
      <c r="U127" s="10">
        <f>IF(Overall!$A129&lt;&gt;"",IF(AND(MONTH($N127) &lt;= 2, MONTH($O127) &gt;= 2), IF($S127 &lt;&gt; "", $H127/$S127, ""), ""),"")</f>
        <v>50000</v>
      </c>
      <c r="V127" s="10">
        <f>IF(Overall!$A129&lt;&gt;"",IF(AND(MONTH($N127) &lt;= 3, MONTH($O127) &gt;= 3), IF($S127 &lt;&gt; "", $H127/$S127, ""), ""),"")</f>
        <v>50000</v>
      </c>
      <c r="W127" s="10">
        <f>IF(Overall!$A129&lt;&gt;"",IF(AND(MONTH($N127) &lt;= 4, MONTH($O127) &gt;= 4), IF($S127 &lt;&gt; "", $H127/$S127, ""), ""),"")</f>
        <v>50000</v>
      </c>
      <c r="X127" s="10">
        <f>IF(Overall!$A129&lt;&gt;"",IF(AND(MONTH($N127) &lt;= 5, MONTH($O127) &gt;= 5), IF($S127 &lt;&gt; "", $H127/$S127, ""), ""),"")</f>
        <v>50000</v>
      </c>
      <c r="Y127" s="10">
        <f>IF(Overall!$A129&lt;&gt;"",IF(AND(MONTH($N127) &lt;= 6, MONTH($O127) &gt;= 6), IF($S127 &lt;&gt; "", $H127/$S127, ""), ""),"")</f>
        <v>50000</v>
      </c>
      <c r="Z127" s="10" t="str">
        <f>IF(Overall!$A129&lt;&gt;"",IF(AND(MONTH($N127) &lt;= 7, MONTH($O127) &gt;= 7 ), IF($S127 &lt;&gt; "", $H127/$S127, ""), ""),"")</f>
        <v/>
      </c>
      <c r="AA127" s="10" t="str">
        <f>IF(Overall!$A129&lt;&gt;"",IF(AND(MONTH($N127) &lt;= 8, MONTH($O127) &gt;= 8), IF($S127 &lt;&gt; "", $H127/$S127, ""), ""),"")</f>
        <v/>
      </c>
      <c r="AB127" s="10" t="str">
        <f>IF(Overall!$A129&lt;&gt;"",IF(AND(MONTH($N127) &lt;= 9, MONTH($O127) &gt;= 9), IF($S127 &lt;&gt; "", $H127/$S127, ""), ""),"")</f>
        <v/>
      </c>
      <c r="AC127" s="10" t="str">
        <f>IF(Overall!$A129&lt;&gt;"",IF(AND(MONTH($N127) &lt;= 10, MONTH($O127) &gt;= 10), IF($S127 &lt;&gt; "", $H127/$S127, ""), ""),"")</f>
        <v/>
      </c>
      <c r="AD127" s="10" t="str">
        <f>IF(Overall!$A129&lt;&gt;"",IF(AND(MONTH($N127) &lt;= 11, MONTH($O127) &gt;= 11), IF($S127 &lt;&gt; "", $H127/$S127, ""), ""),"")</f>
        <v/>
      </c>
      <c r="AE127" s="10" t="str">
        <f>IF(Overall!$A129&lt;&gt;"",IF(AND(MONTH($N127) &lt;= 12, MONTH($O127) &gt;= 12), IF($S127 &lt;&gt; "", $H127/$S127, ""), ""),"")</f>
        <v/>
      </c>
      <c r="AG127" s="10" t="str">
        <f ca="1">IFERROR(IF(AND(NOW()&lt;= EOMONTH(DATE(YEAR($O127),1, 1), 0), Overall!$A129&lt;&gt;"", MONTH($N127) &lt;= 1, MONTH($O127) &gt;= 1), IF($S127 &lt;&gt; "", $H127/$S127, ""), ""), "")</f>
        <v/>
      </c>
      <c r="AH127" s="10" t="str">
        <f ca="1">IFERROR(IF(AND(NOW()&lt;= EOMONTH(DATE(YEAR($O127),2, 1), 0), Overall!$A129&lt;&gt;"", MONTH($N127) &lt;= 2, MONTH($O127) &gt;= 2), IF($S127 &lt;&gt; "", $H127/$S127, ""), ""), "")</f>
        <v/>
      </c>
      <c r="AI127" s="10" t="str">
        <f ca="1">IFERROR(IF(AND(NOW()&lt;= EOMONTH(DATE(YEAR($O127),3, 1), 0), Overall!$A129&lt;&gt;"", MONTH($N127) &lt;= 3, MONTH($O127) &gt;= 3), IF($S127 &lt;&gt; "", $H127/$S127, ""), ""), "")</f>
        <v/>
      </c>
      <c r="AJ127" s="10" t="str">
        <f ca="1">IFERROR(IF(AND(NOW()&lt;= EOMONTH(DATE(YEAR($O127),4, 1), 0), Overall!$A129&lt;&gt;"", MONTH($N127) &lt;= 4, MONTH($O127) &gt;= 4), IF($S127 &lt;&gt; "", $H127/$S127, ""), ""), "")</f>
        <v/>
      </c>
      <c r="AK127" s="10" t="str">
        <f ca="1">IFERROR(IF(AND(NOW()&lt;= EOMONTH(DATE(YEAR($O127),5, 1), 0), Overall!$A129&lt;&gt;"", MONTH($N127) &lt;= 5, MONTH($O127) &gt;= 5), IF($S127 &lt;&gt; "", $H127/$S127, ""), ""), "")</f>
        <v/>
      </c>
      <c r="AL127" s="10" t="str">
        <f ca="1">IFERROR(IF(AND(NOW()&lt;= EOMONTH(DATE(YEAR($O127),6, 1), 0), Overall!$A129&lt;&gt;"", MONTH($N127) &lt;= 6, MONTH($O127) &gt;= 6), IF($S127 &lt;&gt; "", $H127/$S127, ""), ""), "")</f>
        <v/>
      </c>
      <c r="AM127" s="10" t="str">
        <f ca="1">IFERROR(IF(AND(NOW()&lt;= EOMONTH(DATE(YEAR($O127),7, 1), 0), Overall!$A129&lt;&gt;"", MONTH($N127) &lt;= 7, MONTH($O127) &gt;= 7), IF($S127 &lt;&gt; "", $H127/$S127, ""), ""), "")</f>
        <v/>
      </c>
      <c r="AN127" s="10" t="str">
        <f ca="1">IFERROR(IF(AND(NOW()&lt;= EOMONTH(DATE(YEAR($O127),8, 1), 0), Overall!$A129&lt;&gt;"", MONTH($N127) &lt;= 8, MONTH($O127) &gt;= 8), IF($S127 &lt;&gt; "", $H127/$S127, ""), ""), "")</f>
        <v/>
      </c>
      <c r="AO127" s="10" t="str">
        <f ca="1">IFERROR(IF(AND(NOW()&lt;= EOMONTH(DATE(YEAR($O127),9, 1), 0), Overall!$A129&lt;&gt;"", MONTH($N127) &lt;= 9, MONTH($O127) &gt;= 9), IF($S127 &lt;&gt; "", $H127/$S127, ""), ""), "")</f>
        <v/>
      </c>
      <c r="AP127" s="10" t="str">
        <f ca="1">IFERROR(IF(AND(NOW()&lt;= EOMONTH(DATE(YEAR($O127),10, 1), 0), Overall!$A129&lt;&gt;"", MONTH($N127) &lt;= 10, MONTH($O127) &gt;= 10), IF($S127 &lt;&gt; "", $H127/$S127, ""), ""), "")</f>
        <v/>
      </c>
      <c r="AQ127" s="10" t="str">
        <f ca="1">IFERROR(IF(AND(NOW()&lt;= EOMONTH(DATE(YEAR($O127),11, 1), 0), Overall!$A129&lt;&gt;"", MONTH($N127) &lt;=11, MONTH($O127) &gt;= 11), IF($S127 &lt;&gt; "", $H127/$S127, ""), ""), "")</f>
        <v/>
      </c>
      <c r="AR127" s="10" t="str">
        <f ca="1">IFERROR(IF(AND(NOW()&lt;= EOMONTH(DATE(YEAR($O127),12, 1), 0), Overall!$A129&lt;&gt;"", MONTH($N127) &lt;= 12, MONTH($O127) &gt;= 12), IF($S127 &lt;&gt; "", $H127/$S127,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 t="str">
        <f>IF(Overall!S130&lt;&gt;"",_xlfn.VALUETOTEXT(Overall!S130),"")</f>
        <v>Jan-Jun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IF(Overall!$A130&lt;&gt;"",IF(AND(MONTH($N128) &lt;= 1, MONTH($O128) &gt;= 1), IF($S128 &lt;&gt; "", $H128/$S128, ""), ""),"")</f>
        <v>50000</v>
      </c>
      <c r="U128" s="10">
        <f>IF(Overall!$A130&lt;&gt;"",IF(AND(MONTH($N128) &lt;= 2, MONTH($O128) &gt;= 2), IF($S128 &lt;&gt; "", $H128/$S128, ""), ""),"")</f>
        <v>50000</v>
      </c>
      <c r="V128" s="10">
        <f>IF(Overall!$A130&lt;&gt;"",IF(AND(MONTH($N128) &lt;= 3, MONTH($O128) &gt;= 3), IF($S128 &lt;&gt; "", $H128/$S128, ""), ""),"")</f>
        <v>50000</v>
      </c>
      <c r="W128" s="10">
        <f>IF(Overall!$A130&lt;&gt;"",IF(AND(MONTH($N128) &lt;= 4, MONTH($O128) &gt;= 4), IF($S128 &lt;&gt; "", $H128/$S128, ""), ""),"")</f>
        <v>50000</v>
      </c>
      <c r="X128" s="10">
        <f>IF(Overall!$A130&lt;&gt;"",IF(AND(MONTH($N128) &lt;= 5, MONTH($O128) &gt;= 5), IF($S128 &lt;&gt; "", $H128/$S128, ""), ""),"")</f>
        <v>50000</v>
      </c>
      <c r="Y128" s="10">
        <f>IF(Overall!$A130&lt;&gt;"",IF(AND(MONTH($N128) &lt;= 6, MONTH($O128) &gt;= 6), IF($S128 &lt;&gt; "", $H128/$S128, ""), ""),"")</f>
        <v>50000</v>
      </c>
      <c r="Z128" s="10" t="str">
        <f>IF(Overall!$A130&lt;&gt;"",IF(AND(MONTH($N128) &lt;= 7, MONTH($O128) &gt;= 7 ), IF($S128 &lt;&gt; "", $H128/$S128, ""), ""),"")</f>
        <v/>
      </c>
      <c r="AA128" s="10" t="str">
        <f>IF(Overall!$A130&lt;&gt;"",IF(AND(MONTH($N128) &lt;= 8, MONTH($O128) &gt;= 8), IF($S128 &lt;&gt; "", $H128/$S128, ""), ""),"")</f>
        <v/>
      </c>
      <c r="AB128" s="10" t="str">
        <f>IF(Overall!$A130&lt;&gt;"",IF(AND(MONTH($N128) &lt;= 9, MONTH($O128) &gt;= 9), IF($S128 &lt;&gt; "", $H128/$S128, ""), ""),"")</f>
        <v/>
      </c>
      <c r="AC128" s="10" t="str">
        <f>IF(Overall!$A130&lt;&gt;"",IF(AND(MONTH($N128) &lt;= 10, MONTH($O128) &gt;= 10), IF($S128 &lt;&gt; "", $H128/$S128, ""), ""),"")</f>
        <v/>
      </c>
      <c r="AD128" s="10" t="str">
        <f>IF(Overall!$A130&lt;&gt;"",IF(AND(MONTH($N128) &lt;= 11, MONTH($O128) &gt;= 11), IF($S128 &lt;&gt; "", $H128/$S128, ""), ""),"")</f>
        <v/>
      </c>
      <c r="AE128" s="10" t="str">
        <f>IF(Overall!$A130&lt;&gt;"",IF(AND(MONTH($N128) &lt;= 12, MONTH($O128) &gt;= 12), IF($S128 &lt;&gt; "", $H128/$S128, ""), ""),"")</f>
        <v/>
      </c>
      <c r="AG128" s="10" t="str">
        <f ca="1">IFERROR(IF(AND(NOW()&lt;= EOMONTH(DATE(YEAR($O128),1, 1), 0), Overall!$A130&lt;&gt;"", MONTH($N128) &lt;= 1, MONTH($O128) &gt;= 1), IF($S128 &lt;&gt; "", $H128/$S128, ""), ""), "")</f>
        <v/>
      </c>
      <c r="AH128" s="10" t="str">
        <f ca="1">IFERROR(IF(AND(NOW()&lt;= EOMONTH(DATE(YEAR($O128),2, 1), 0), Overall!$A130&lt;&gt;"", MONTH($N128) &lt;= 2, MONTH($O128) &gt;= 2), IF($S128 &lt;&gt; "", $H128/$S128, ""), ""), "")</f>
        <v/>
      </c>
      <c r="AI128" s="10" t="str">
        <f ca="1">IFERROR(IF(AND(NOW()&lt;= EOMONTH(DATE(YEAR($O128),3, 1), 0), Overall!$A130&lt;&gt;"", MONTH($N128) &lt;= 3, MONTH($O128) &gt;= 3), IF($S128 &lt;&gt; "", $H128/$S128, ""), ""), "")</f>
        <v/>
      </c>
      <c r="AJ128" s="10" t="str">
        <f ca="1">IFERROR(IF(AND(NOW()&lt;= EOMONTH(DATE(YEAR($O128),4, 1), 0), Overall!$A130&lt;&gt;"", MONTH($N128) &lt;= 4, MONTH($O128) &gt;= 4), IF($S128 &lt;&gt; "", $H128/$S128, ""), ""), "")</f>
        <v/>
      </c>
      <c r="AK128" s="10" t="str">
        <f ca="1">IFERROR(IF(AND(NOW()&lt;= EOMONTH(DATE(YEAR($O128),5, 1), 0), Overall!$A130&lt;&gt;"", MONTH($N128) &lt;= 5, MONTH($O128) &gt;= 5), IF($S128 &lt;&gt; "", $H128/$S128, ""), ""), "")</f>
        <v/>
      </c>
      <c r="AL128" s="10" t="str">
        <f ca="1">IFERROR(IF(AND(NOW()&lt;= EOMONTH(DATE(YEAR($O128),6, 1), 0), Overall!$A130&lt;&gt;"", MONTH($N128) &lt;= 6, MONTH($O128) &gt;= 6), IF($S128 &lt;&gt; "", $H128/$S128, ""), ""), "")</f>
        <v/>
      </c>
      <c r="AM128" s="10" t="str">
        <f ca="1">IFERROR(IF(AND(NOW()&lt;= EOMONTH(DATE(YEAR($O128),7, 1), 0), Overall!$A130&lt;&gt;"", MONTH($N128) &lt;= 7, MONTH($O128) &gt;= 7), IF($S128 &lt;&gt; "", $H128/$S128, ""), ""), "")</f>
        <v/>
      </c>
      <c r="AN128" s="10" t="str">
        <f ca="1">IFERROR(IF(AND(NOW()&lt;= EOMONTH(DATE(YEAR($O128),8, 1), 0), Overall!$A130&lt;&gt;"", MONTH($N128) &lt;= 8, MONTH($O128) &gt;= 8), IF($S128 &lt;&gt; "", $H128/$S128, ""), ""), "")</f>
        <v/>
      </c>
      <c r="AO128" s="10" t="str">
        <f ca="1">IFERROR(IF(AND(NOW()&lt;= EOMONTH(DATE(YEAR($O128),9, 1), 0), Overall!$A130&lt;&gt;"", MONTH($N128) &lt;= 9, MONTH($O128) &gt;= 9), IF($S128 &lt;&gt; "", $H128/$S128, ""), ""), "")</f>
        <v/>
      </c>
      <c r="AP128" s="10" t="str">
        <f ca="1">IFERROR(IF(AND(NOW()&lt;= EOMONTH(DATE(YEAR($O128),10, 1), 0), Overall!$A130&lt;&gt;"", MONTH($N128) &lt;= 10, MONTH($O128) &gt;= 10), IF($S128 &lt;&gt; "", $H128/$S128, ""), ""), "")</f>
        <v/>
      </c>
      <c r="AQ128" s="10" t="str">
        <f ca="1">IFERROR(IF(AND(NOW()&lt;= EOMONTH(DATE(YEAR($O128),11, 1), 0), Overall!$A130&lt;&gt;"", MONTH($N128) &lt;=11, MONTH($O128) &gt;= 11), IF($S128 &lt;&gt; "", $H128/$S128, ""), ""), "")</f>
        <v/>
      </c>
      <c r="AR128" s="10" t="str">
        <f ca="1">IFERROR(IF(AND(NOW()&lt;= EOMONTH(DATE(YEAR($O128),12, 1), 0), Overall!$A130&lt;&gt;"", MONTH($N128) &lt;= 12, MONTH($O128) &gt;= 12), IF($S128 &lt;&gt; "", $H128/$S128,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 t="str">
        <f>IF(Overall!S131&lt;&gt;"",_xlfn.VALUETOTEXT(Overall!S131),"")</f>
        <v>Jan-Jun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IF(Overall!$A131&lt;&gt;"",IF(AND(MONTH($N129) &lt;= 1, MONTH($O129) &gt;= 1), IF($S129 &lt;&gt; "", $H129/$S129, ""), ""),"")</f>
        <v>50000</v>
      </c>
      <c r="U129" s="10">
        <f>IF(Overall!$A131&lt;&gt;"",IF(AND(MONTH($N129) &lt;= 2, MONTH($O129) &gt;= 2), IF($S129 &lt;&gt; "", $H129/$S129, ""), ""),"")</f>
        <v>50000</v>
      </c>
      <c r="V129" s="10">
        <f>IF(Overall!$A131&lt;&gt;"",IF(AND(MONTH($N129) &lt;= 3, MONTH($O129) &gt;= 3), IF($S129 &lt;&gt; "", $H129/$S129, ""), ""),"")</f>
        <v>50000</v>
      </c>
      <c r="W129" s="10">
        <f>IF(Overall!$A131&lt;&gt;"",IF(AND(MONTH($N129) &lt;= 4, MONTH($O129) &gt;= 4), IF($S129 &lt;&gt; "", $H129/$S129, ""), ""),"")</f>
        <v>50000</v>
      </c>
      <c r="X129" s="10">
        <f>IF(Overall!$A131&lt;&gt;"",IF(AND(MONTH($N129) &lt;= 5, MONTH($O129) &gt;= 5), IF($S129 &lt;&gt; "", $H129/$S129, ""), ""),"")</f>
        <v>50000</v>
      </c>
      <c r="Y129" s="10">
        <f>IF(Overall!$A131&lt;&gt;"",IF(AND(MONTH($N129) &lt;= 6, MONTH($O129) &gt;= 6), IF($S129 &lt;&gt; "", $H129/$S129, ""), ""),"")</f>
        <v>50000</v>
      </c>
      <c r="Z129" s="10" t="str">
        <f>IF(Overall!$A131&lt;&gt;"",IF(AND(MONTH($N129) &lt;= 7, MONTH($O129) &gt;= 7 ), IF($S129 &lt;&gt; "", $H129/$S129, ""), ""),"")</f>
        <v/>
      </c>
      <c r="AA129" s="10" t="str">
        <f>IF(Overall!$A131&lt;&gt;"",IF(AND(MONTH($N129) &lt;= 8, MONTH($O129) &gt;= 8), IF($S129 &lt;&gt; "", $H129/$S129, ""), ""),"")</f>
        <v/>
      </c>
      <c r="AB129" s="10" t="str">
        <f>IF(Overall!$A131&lt;&gt;"",IF(AND(MONTH($N129) &lt;= 9, MONTH($O129) &gt;= 9), IF($S129 &lt;&gt; "", $H129/$S129, ""), ""),"")</f>
        <v/>
      </c>
      <c r="AC129" s="10" t="str">
        <f>IF(Overall!$A131&lt;&gt;"",IF(AND(MONTH($N129) &lt;= 10, MONTH($O129) &gt;= 10), IF($S129 &lt;&gt; "", $H129/$S129, ""), ""),"")</f>
        <v/>
      </c>
      <c r="AD129" s="10" t="str">
        <f>IF(Overall!$A131&lt;&gt;"",IF(AND(MONTH($N129) &lt;= 11, MONTH($O129) &gt;= 11), IF($S129 &lt;&gt; "", $H129/$S129, ""), ""),"")</f>
        <v/>
      </c>
      <c r="AE129" s="10" t="str">
        <f>IF(Overall!$A131&lt;&gt;"",IF(AND(MONTH($N129) &lt;= 12, MONTH($O129) &gt;= 12), IF($S129 &lt;&gt; "", $H129/$S129, ""), ""),"")</f>
        <v/>
      </c>
      <c r="AG129" s="10" t="str">
        <f ca="1">IFERROR(IF(AND(NOW()&lt;= EOMONTH(DATE(YEAR($O129),1, 1), 0), Overall!$A131&lt;&gt;"", MONTH($N129) &lt;= 1, MONTH($O129) &gt;= 1), IF($S129 &lt;&gt; "", $H129/$S129, ""), ""), "")</f>
        <v/>
      </c>
      <c r="AH129" s="10" t="str">
        <f ca="1">IFERROR(IF(AND(NOW()&lt;= EOMONTH(DATE(YEAR($O129),2, 1), 0), Overall!$A131&lt;&gt;"", MONTH($N129) &lt;= 2, MONTH($O129) &gt;= 2), IF($S129 &lt;&gt; "", $H129/$S129, ""), ""), "")</f>
        <v/>
      </c>
      <c r="AI129" s="10" t="str">
        <f ca="1">IFERROR(IF(AND(NOW()&lt;= EOMONTH(DATE(YEAR($O129),3, 1), 0), Overall!$A131&lt;&gt;"", MONTH($N129) &lt;= 3, MONTH($O129) &gt;= 3), IF($S129 &lt;&gt; "", $H129/$S129, ""), ""), "")</f>
        <v/>
      </c>
      <c r="AJ129" s="10" t="str">
        <f ca="1">IFERROR(IF(AND(NOW()&lt;= EOMONTH(DATE(YEAR($O129),4, 1), 0), Overall!$A131&lt;&gt;"", MONTH($N129) &lt;= 4, MONTH($O129) &gt;= 4), IF($S129 &lt;&gt; "", $H129/$S129, ""), ""), "")</f>
        <v/>
      </c>
      <c r="AK129" s="10" t="str">
        <f ca="1">IFERROR(IF(AND(NOW()&lt;= EOMONTH(DATE(YEAR($O129),5, 1), 0), Overall!$A131&lt;&gt;"", MONTH($N129) &lt;= 5, MONTH($O129) &gt;= 5), IF($S129 &lt;&gt; "", $H129/$S129, ""), ""), "")</f>
        <v/>
      </c>
      <c r="AL129" s="10" t="str">
        <f ca="1">IFERROR(IF(AND(NOW()&lt;= EOMONTH(DATE(YEAR($O129),6, 1), 0), Overall!$A131&lt;&gt;"", MONTH($N129) &lt;= 6, MONTH($O129) &gt;= 6), IF($S129 &lt;&gt; "", $H129/$S129, ""), ""), "")</f>
        <v/>
      </c>
      <c r="AM129" s="10" t="str">
        <f ca="1">IFERROR(IF(AND(NOW()&lt;= EOMONTH(DATE(YEAR($O129),7, 1), 0), Overall!$A131&lt;&gt;"", MONTH($N129) &lt;= 7, MONTH($O129) &gt;= 7), IF($S129 &lt;&gt; "", $H129/$S129, ""), ""), "")</f>
        <v/>
      </c>
      <c r="AN129" s="10" t="str">
        <f ca="1">IFERROR(IF(AND(NOW()&lt;= EOMONTH(DATE(YEAR($O129),8, 1), 0), Overall!$A131&lt;&gt;"", MONTH($N129) &lt;= 8, MONTH($O129) &gt;= 8), IF($S129 &lt;&gt; "", $H129/$S129, ""), ""), "")</f>
        <v/>
      </c>
      <c r="AO129" s="10" t="str">
        <f ca="1">IFERROR(IF(AND(NOW()&lt;= EOMONTH(DATE(YEAR($O129),9, 1), 0), Overall!$A131&lt;&gt;"", MONTH($N129) &lt;= 9, MONTH($O129) &gt;= 9), IF($S129 &lt;&gt; "", $H129/$S129, ""), ""), "")</f>
        <v/>
      </c>
      <c r="AP129" s="10" t="str">
        <f ca="1">IFERROR(IF(AND(NOW()&lt;= EOMONTH(DATE(YEAR($O129),10, 1), 0), Overall!$A131&lt;&gt;"", MONTH($N129) &lt;= 10, MONTH($O129) &gt;= 10), IF($S129 &lt;&gt; "", $H129/$S129, ""), ""), "")</f>
        <v/>
      </c>
      <c r="AQ129" s="10" t="str">
        <f ca="1">IFERROR(IF(AND(NOW()&lt;= EOMONTH(DATE(YEAR($O129),11, 1), 0), Overall!$A131&lt;&gt;"", MONTH($N129) &lt;=11, MONTH($O129) &gt;= 11), IF($S129 &lt;&gt; "", $H129/$S129, ""), ""), "")</f>
        <v/>
      </c>
      <c r="AR129" s="10" t="str">
        <f ca="1">IFERROR(IF(AND(NOW()&lt;= EOMONTH(DATE(YEAR($O129),12, 1), 0), Overall!$A131&lt;&gt;"", MONTH($N129) &lt;= 12, MONTH($O129) &gt;= 12), IF($S129 &lt;&gt; "", $H129/$S129,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 t="str">
        <f>IF(Overall!S132&lt;&gt;"",_xlfn.VALUETOTEXT(Overall!S132),"")</f>
        <v>Jan-Jun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ref="S130:S193" si="4">IF(AND(N130&lt;&gt;"", O130&lt;&gt;""), DATEDIF(N130, O130, "M") + 1, "")</f>
        <v>6</v>
      </c>
      <c r="T130" s="10">
        <f>IF(Overall!$A132&lt;&gt;"",IF(AND(MONTH($N130) &lt;= 1, MONTH($O130) &gt;= 1), IF($S130 &lt;&gt; "", $H130/$S130, ""), ""),"")</f>
        <v>50000</v>
      </c>
      <c r="U130" s="10">
        <f>IF(Overall!$A132&lt;&gt;"",IF(AND(MONTH($N130) &lt;= 2, MONTH($O130) &gt;= 2), IF($S130 &lt;&gt; "", $H130/$S130, ""), ""),"")</f>
        <v>50000</v>
      </c>
      <c r="V130" s="10">
        <f>IF(Overall!$A132&lt;&gt;"",IF(AND(MONTH($N130) &lt;= 3, MONTH($O130) &gt;= 3), IF($S130 &lt;&gt; "", $H130/$S130, ""), ""),"")</f>
        <v>50000</v>
      </c>
      <c r="W130" s="10">
        <f>IF(Overall!$A132&lt;&gt;"",IF(AND(MONTH($N130) &lt;= 4, MONTH($O130) &gt;= 4), IF($S130 &lt;&gt; "", $H130/$S130, ""), ""),"")</f>
        <v>50000</v>
      </c>
      <c r="X130" s="10">
        <f>IF(Overall!$A132&lt;&gt;"",IF(AND(MONTH($N130) &lt;= 5, MONTH($O130) &gt;= 5), IF($S130 &lt;&gt; "", $H130/$S130, ""), ""),"")</f>
        <v>50000</v>
      </c>
      <c r="Y130" s="10">
        <f>IF(Overall!$A132&lt;&gt;"",IF(AND(MONTH($N130) &lt;= 6, MONTH($O130) &gt;= 6), IF($S130 &lt;&gt; "", $H130/$S130, ""), ""),"")</f>
        <v>50000</v>
      </c>
      <c r="Z130" s="10" t="str">
        <f>IF(Overall!$A132&lt;&gt;"",IF(AND(MONTH($N130) &lt;= 7, MONTH($O130) &gt;= 7 ), IF($S130 &lt;&gt; "", $H130/$S130, ""), ""),"")</f>
        <v/>
      </c>
      <c r="AA130" s="10" t="str">
        <f>IF(Overall!$A132&lt;&gt;"",IF(AND(MONTH($N130) &lt;= 8, MONTH($O130) &gt;= 8), IF($S130 &lt;&gt; "", $H130/$S130, ""), ""),"")</f>
        <v/>
      </c>
      <c r="AB130" s="10" t="str">
        <f>IF(Overall!$A132&lt;&gt;"",IF(AND(MONTH($N130) &lt;= 9, MONTH($O130) &gt;= 9), IF($S130 &lt;&gt; "", $H130/$S130, ""), ""),"")</f>
        <v/>
      </c>
      <c r="AC130" s="10" t="str">
        <f>IF(Overall!$A132&lt;&gt;"",IF(AND(MONTH($N130) &lt;= 10, MONTH($O130) &gt;= 10), IF($S130 &lt;&gt; "", $H130/$S130, ""), ""),"")</f>
        <v/>
      </c>
      <c r="AD130" s="10" t="str">
        <f>IF(Overall!$A132&lt;&gt;"",IF(AND(MONTH($N130) &lt;= 11, MONTH($O130) &gt;= 11), IF($S130 &lt;&gt; "", $H130/$S130, ""), ""),"")</f>
        <v/>
      </c>
      <c r="AE130" s="10" t="str">
        <f>IF(Overall!$A132&lt;&gt;"",IF(AND(MONTH($N130) &lt;= 12, MONTH($O130) &gt;= 12), IF($S130 &lt;&gt; "", $H130/$S130, ""), ""),"")</f>
        <v/>
      </c>
      <c r="AG130" s="10" t="str">
        <f ca="1">IFERROR(IF(AND(NOW()&lt;= EOMONTH(DATE(YEAR($O130),1, 1), 0), Overall!$A132&lt;&gt;"", MONTH($N130) &lt;= 1, MONTH($O130) &gt;= 1), IF($S130 &lt;&gt; "", $H130/$S130, ""), ""), "")</f>
        <v/>
      </c>
      <c r="AH130" s="10" t="str">
        <f ca="1">IFERROR(IF(AND(NOW()&lt;= EOMONTH(DATE(YEAR($O130),2, 1), 0), Overall!$A132&lt;&gt;"", MONTH($N130) &lt;= 2, MONTH($O130) &gt;= 2), IF($S130 &lt;&gt; "", $H130/$S130, ""), ""), "")</f>
        <v/>
      </c>
      <c r="AI130" s="10" t="str">
        <f ca="1">IFERROR(IF(AND(NOW()&lt;= EOMONTH(DATE(YEAR($O130),3, 1), 0), Overall!$A132&lt;&gt;"", MONTH($N130) &lt;= 3, MONTH($O130) &gt;= 3), IF($S130 &lt;&gt; "", $H130/$S130, ""), ""), "")</f>
        <v/>
      </c>
      <c r="AJ130" s="10" t="str">
        <f ca="1">IFERROR(IF(AND(NOW()&lt;= EOMONTH(DATE(YEAR($O130),4, 1), 0), Overall!$A132&lt;&gt;"", MONTH($N130) &lt;= 4, MONTH($O130) &gt;= 4), IF($S130 &lt;&gt; "", $H130/$S130, ""), ""), "")</f>
        <v/>
      </c>
      <c r="AK130" s="10" t="str">
        <f ca="1">IFERROR(IF(AND(NOW()&lt;= EOMONTH(DATE(YEAR($O130),5, 1), 0), Overall!$A132&lt;&gt;"", MONTH($N130) &lt;= 5, MONTH($O130) &gt;= 5), IF($S130 &lt;&gt; "", $H130/$S130, ""), ""), "")</f>
        <v/>
      </c>
      <c r="AL130" s="10" t="str">
        <f ca="1">IFERROR(IF(AND(NOW()&lt;= EOMONTH(DATE(YEAR($O130),6, 1), 0), Overall!$A132&lt;&gt;"", MONTH($N130) &lt;= 6, MONTH($O130) &gt;= 6), IF($S130 &lt;&gt; "", $H130/$S130, ""), ""), "")</f>
        <v/>
      </c>
      <c r="AM130" s="10" t="str">
        <f ca="1">IFERROR(IF(AND(NOW()&lt;= EOMONTH(DATE(YEAR($O130),7, 1), 0), Overall!$A132&lt;&gt;"", MONTH($N130) &lt;= 7, MONTH($O130) &gt;= 7), IF($S130 &lt;&gt; "", $H130/$S130, ""), ""), "")</f>
        <v/>
      </c>
      <c r="AN130" s="10" t="str">
        <f ca="1">IFERROR(IF(AND(NOW()&lt;= EOMONTH(DATE(YEAR($O130),8, 1), 0), Overall!$A132&lt;&gt;"", MONTH($N130) &lt;= 8, MONTH($O130) &gt;= 8), IF($S130 &lt;&gt; "", $H130/$S130, ""), ""), "")</f>
        <v/>
      </c>
      <c r="AO130" s="10" t="str">
        <f ca="1">IFERROR(IF(AND(NOW()&lt;= EOMONTH(DATE(YEAR($O130),9, 1), 0), Overall!$A132&lt;&gt;"", MONTH($N130) &lt;= 9, MONTH($O130) &gt;= 9), IF($S130 &lt;&gt; "", $H130/$S130, ""), ""), "")</f>
        <v/>
      </c>
      <c r="AP130" s="10" t="str">
        <f ca="1">IFERROR(IF(AND(NOW()&lt;= EOMONTH(DATE(YEAR($O130),10, 1), 0), Overall!$A132&lt;&gt;"", MONTH($N130) &lt;= 10, MONTH($O130) &gt;= 10), IF($S130 &lt;&gt; "", $H130/$S130, ""), ""), "")</f>
        <v/>
      </c>
      <c r="AQ130" s="10" t="str">
        <f ca="1">IFERROR(IF(AND(NOW()&lt;= EOMONTH(DATE(YEAR($O130),11, 1), 0), Overall!$A132&lt;&gt;"", MONTH($N130) &lt;=11, MONTH($O130) &gt;= 11), IF($S130 &lt;&gt; "", $H130/$S130, ""), ""), "")</f>
        <v/>
      </c>
      <c r="AR130" s="10" t="str">
        <f ca="1">IFERROR(IF(AND(NOW()&lt;= EOMONTH(DATE(YEAR($O130),12, 1), 0), Overall!$A132&lt;&gt;"", MONTH($N130) &lt;= 12, MONTH($O130) &gt;= 12), IF($S130 &lt;&gt; "", $H130/$S130,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 t="str">
        <f>IF(Overall!S133&lt;&gt;"",_xlfn.VALUETOTEXT(Overall!S133),"")</f>
        <v>Jan-Jun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si="4"/>
        <v>6</v>
      </c>
      <c r="T131" s="10">
        <f>IF(Overall!$A133&lt;&gt;"",IF(AND(MONTH($N131) &lt;= 1, MONTH($O131) &gt;= 1), IF($S131 &lt;&gt; "", $H131/$S131, ""), ""),"")</f>
        <v>50000</v>
      </c>
      <c r="U131" s="10">
        <f>IF(Overall!$A133&lt;&gt;"",IF(AND(MONTH($N131) &lt;= 2, MONTH($O131) &gt;= 2), IF($S131 &lt;&gt; "", $H131/$S131, ""), ""),"")</f>
        <v>50000</v>
      </c>
      <c r="V131" s="10">
        <f>IF(Overall!$A133&lt;&gt;"",IF(AND(MONTH($N131) &lt;= 3, MONTH($O131) &gt;= 3), IF($S131 &lt;&gt; "", $H131/$S131, ""), ""),"")</f>
        <v>50000</v>
      </c>
      <c r="W131" s="10">
        <f>IF(Overall!$A133&lt;&gt;"",IF(AND(MONTH($N131) &lt;= 4, MONTH($O131) &gt;= 4), IF($S131 &lt;&gt; "", $H131/$S131, ""), ""),"")</f>
        <v>50000</v>
      </c>
      <c r="X131" s="10">
        <f>IF(Overall!$A133&lt;&gt;"",IF(AND(MONTH($N131) &lt;= 5, MONTH($O131) &gt;= 5), IF($S131 &lt;&gt; "", $H131/$S131, ""), ""),"")</f>
        <v>50000</v>
      </c>
      <c r="Y131" s="10">
        <f>IF(Overall!$A133&lt;&gt;"",IF(AND(MONTH($N131) &lt;= 6, MONTH($O131) &gt;= 6), IF($S131 &lt;&gt; "", $H131/$S131, ""), ""),"")</f>
        <v>50000</v>
      </c>
      <c r="Z131" s="10" t="str">
        <f>IF(Overall!$A133&lt;&gt;"",IF(AND(MONTH($N131) &lt;= 7, MONTH($O131) &gt;= 7 ), IF($S131 &lt;&gt; "", $H131/$S131, ""), ""),"")</f>
        <v/>
      </c>
      <c r="AA131" s="10" t="str">
        <f>IF(Overall!$A133&lt;&gt;"",IF(AND(MONTH($N131) &lt;= 8, MONTH($O131) &gt;= 8), IF($S131 &lt;&gt; "", $H131/$S131, ""), ""),"")</f>
        <v/>
      </c>
      <c r="AB131" s="10" t="str">
        <f>IF(Overall!$A133&lt;&gt;"",IF(AND(MONTH($N131) &lt;= 9, MONTH($O131) &gt;= 9), IF($S131 &lt;&gt; "", $H131/$S131, ""), ""),"")</f>
        <v/>
      </c>
      <c r="AC131" s="10" t="str">
        <f>IF(Overall!$A133&lt;&gt;"",IF(AND(MONTH($N131) &lt;= 10, MONTH($O131) &gt;= 10), IF($S131 &lt;&gt; "", $H131/$S131, ""), ""),"")</f>
        <v/>
      </c>
      <c r="AD131" s="10" t="str">
        <f>IF(Overall!$A133&lt;&gt;"",IF(AND(MONTH($N131) &lt;= 11, MONTH($O131) &gt;= 11), IF($S131 &lt;&gt; "", $H131/$S131, ""), ""),"")</f>
        <v/>
      </c>
      <c r="AE131" s="10" t="str">
        <f>IF(Overall!$A133&lt;&gt;"",IF(AND(MONTH($N131) &lt;= 12, MONTH($O131) &gt;= 12), IF($S131 &lt;&gt; "", $H131/$S131, ""), ""),"")</f>
        <v/>
      </c>
      <c r="AG131" s="10" t="str">
        <f ca="1">IFERROR(IF(AND(NOW()&lt;= EOMONTH(DATE(YEAR($O131),1, 1), 0), Overall!$A133&lt;&gt;"", MONTH($N131) &lt;= 1, MONTH($O131) &gt;= 1), IF($S131 &lt;&gt; "", $H131/$S131, ""), ""), "")</f>
        <v/>
      </c>
      <c r="AH131" s="10" t="str">
        <f ca="1">IFERROR(IF(AND(NOW()&lt;= EOMONTH(DATE(YEAR($O131),2, 1), 0), Overall!$A133&lt;&gt;"", MONTH($N131) &lt;= 2, MONTH($O131) &gt;= 2), IF($S131 &lt;&gt; "", $H131/$S131, ""), ""), "")</f>
        <v/>
      </c>
      <c r="AI131" s="10" t="str">
        <f ca="1">IFERROR(IF(AND(NOW()&lt;= EOMONTH(DATE(YEAR($O131),3, 1), 0), Overall!$A133&lt;&gt;"", MONTH($N131) &lt;= 3, MONTH($O131) &gt;= 3), IF($S131 &lt;&gt; "", $H131/$S131, ""), ""), "")</f>
        <v/>
      </c>
      <c r="AJ131" s="10" t="str">
        <f ca="1">IFERROR(IF(AND(NOW()&lt;= EOMONTH(DATE(YEAR($O131),4, 1), 0), Overall!$A133&lt;&gt;"", MONTH($N131) &lt;= 4, MONTH($O131) &gt;= 4), IF($S131 &lt;&gt; "", $H131/$S131, ""), ""), "")</f>
        <v/>
      </c>
      <c r="AK131" s="10" t="str">
        <f ca="1">IFERROR(IF(AND(NOW()&lt;= EOMONTH(DATE(YEAR($O131),5, 1), 0), Overall!$A133&lt;&gt;"", MONTH($N131) &lt;= 5, MONTH($O131) &gt;= 5), IF($S131 &lt;&gt; "", $H131/$S131, ""), ""), "")</f>
        <v/>
      </c>
      <c r="AL131" s="10" t="str">
        <f ca="1">IFERROR(IF(AND(NOW()&lt;= EOMONTH(DATE(YEAR($O131),6, 1), 0), Overall!$A133&lt;&gt;"", MONTH($N131) &lt;= 6, MONTH($O131) &gt;= 6), IF($S131 &lt;&gt; "", $H131/$S131, ""), ""), "")</f>
        <v/>
      </c>
      <c r="AM131" s="10" t="str">
        <f ca="1">IFERROR(IF(AND(NOW()&lt;= EOMONTH(DATE(YEAR($O131),7, 1), 0), Overall!$A133&lt;&gt;"", MONTH($N131) &lt;= 7, MONTH($O131) &gt;= 7), IF($S131 &lt;&gt; "", $H131/$S131, ""), ""), "")</f>
        <v/>
      </c>
      <c r="AN131" s="10" t="str">
        <f ca="1">IFERROR(IF(AND(NOW()&lt;= EOMONTH(DATE(YEAR($O131),8, 1), 0), Overall!$A133&lt;&gt;"", MONTH($N131) &lt;= 8, MONTH($O131) &gt;= 8), IF($S131 &lt;&gt; "", $H131/$S131, ""), ""), "")</f>
        <v/>
      </c>
      <c r="AO131" s="10" t="str">
        <f ca="1">IFERROR(IF(AND(NOW()&lt;= EOMONTH(DATE(YEAR($O131),9, 1), 0), Overall!$A133&lt;&gt;"", MONTH($N131) &lt;= 9, MONTH($O131) &gt;= 9), IF($S131 &lt;&gt; "", $H131/$S131, ""), ""), "")</f>
        <v/>
      </c>
      <c r="AP131" s="10" t="str">
        <f ca="1">IFERROR(IF(AND(NOW()&lt;= EOMONTH(DATE(YEAR($O131),10, 1), 0), Overall!$A133&lt;&gt;"", MONTH($N131) &lt;= 10, MONTH($O131) &gt;= 10), IF($S131 &lt;&gt; "", $H131/$S131, ""), ""), "")</f>
        <v/>
      </c>
      <c r="AQ131" s="10" t="str">
        <f ca="1">IFERROR(IF(AND(NOW()&lt;= EOMONTH(DATE(YEAR($O131),11, 1), 0), Overall!$A133&lt;&gt;"", MONTH($N131) &lt;=11, MONTH($O131) &gt;= 11), IF($S131 &lt;&gt; "", $H131/$S131, ""), ""), "")</f>
        <v/>
      </c>
      <c r="AR131" s="10" t="str">
        <f ca="1">IFERROR(IF(AND(NOW()&lt;= EOMONTH(DATE(YEAR($O131),12, 1), 0), Overall!$A133&lt;&gt;"", MONTH($N131) &lt;= 12, MONTH($O131) &gt;= 12), IF($S131 &lt;&gt; "", $H131/$S131,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 t="str">
        <f>IF(Overall!S134&lt;&gt;"",_xlfn.VALUETOTEXT(Overall!S134),"")</f>
        <v>Jan-Jun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IF(Overall!$A134&lt;&gt;"",IF(AND(MONTH($N132) &lt;= 1, MONTH($O132) &gt;= 1), IF($S132 &lt;&gt; "", $H132/$S132, ""), ""),"")</f>
        <v>50000</v>
      </c>
      <c r="U132" s="10">
        <f>IF(Overall!$A134&lt;&gt;"",IF(AND(MONTH($N132) &lt;= 2, MONTH($O132) &gt;= 2), IF($S132 &lt;&gt; "", $H132/$S132, ""), ""),"")</f>
        <v>50000</v>
      </c>
      <c r="V132" s="10">
        <f>IF(Overall!$A134&lt;&gt;"",IF(AND(MONTH($N132) &lt;= 3, MONTH($O132) &gt;= 3), IF($S132 &lt;&gt; "", $H132/$S132, ""), ""),"")</f>
        <v>50000</v>
      </c>
      <c r="W132" s="10">
        <f>IF(Overall!$A134&lt;&gt;"",IF(AND(MONTH($N132) &lt;= 4, MONTH($O132) &gt;= 4), IF($S132 &lt;&gt; "", $H132/$S132, ""), ""),"")</f>
        <v>50000</v>
      </c>
      <c r="X132" s="10">
        <f>IF(Overall!$A134&lt;&gt;"",IF(AND(MONTH($N132) &lt;= 5, MONTH($O132) &gt;= 5), IF($S132 &lt;&gt; "", $H132/$S132, ""), ""),"")</f>
        <v>50000</v>
      </c>
      <c r="Y132" s="10">
        <f>IF(Overall!$A134&lt;&gt;"",IF(AND(MONTH($N132) &lt;= 6, MONTH($O132) &gt;= 6), IF($S132 &lt;&gt; "", $H132/$S132, ""), ""),"")</f>
        <v>50000</v>
      </c>
      <c r="Z132" s="10" t="str">
        <f>IF(Overall!$A134&lt;&gt;"",IF(AND(MONTH($N132) &lt;= 7, MONTH($O132) &gt;= 7 ), IF($S132 &lt;&gt; "", $H132/$S132, ""), ""),"")</f>
        <v/>
      </c>
      <c r="AA132" s="10" t="str">
        <f>IF(Overall!$A134&lt;&gt;"",IF(AND(MONTH($N132) &lt;= 8, MONTH($O132) &gt;= 8), IF($S132 &lt;&gt; "", $H132/$S132, ""), ""),"")</f>
        <v/>
      </c>
      <c r="AB132" s="10" t="str">
        <f>IF(Overall!$A134&lt;&gt;"",IF(AND(MONTH($N132) &lt;= 9, MONTH($O132) &gt;= 9), IF($S132 &lt;&gt; "", $H132/$S132, ""), ""),"")</f>
        <v/>
      </c>
      <c r="AC132" s="10" t="str">
        <f>IF(Overall!$A134&lt;&gt;"",IF(AND(MONTH($N132) &lt;= 10, MONTH($O132) &gt;= 10), IF($S132 &lt;&gt; "", $H132/$S132, ""), ""),"")</f>
        <v/>
      </c>
      <c r="AD132" s="10" t="str">
        <f>IF(Overall!$A134&lt;&gt;"",IF(AND(MONTH($N132) &lt;= 11, MONTH($O132) &gt;= 11), IF($S132 &lt;&gt; "", $H132/$S132, ""), ""),"")</f>
        <v/>
      </c>
      <c r="AE132" s="10" t="str">
        <f>IF(Overall!$A134&lt;&gt;"",IF(AND(MONTH($N132) &lt;= 12, MONTH($O132) &gt;= 12), IF($S132 &lt;&gt; "", $H132/$S132, ""), ""),"")</f>
        <v/>
      </c>
      <c r="AG132" s="10" t="str">
        <f ca="1">IFERROR(IF(AND(NOW()&lt;= EOMONTH(DATE(YEAR($O132),1, 1), 0), Overall!$A134&lt;&gt;"", MONTH($N132) &lt;= 1, MONTH($O132) &gt;= 1), IF($S132 &lt;&gt; "", $H132/$S132, ""), ""), "")</f>
        <v/>
      </c>
      <c r="AH132" s="10" t="str">
        <f ca="1">IFERROR(IF(AND(NOW()&lt;= EOMONTH(DATE(YEAR($O132),2, 1), 0), Overall!$A134&lt;&gt;"", MONTH($N132) &lt;= 2, MONTH($O132) &gt;= 2), IF($S132 &lt;&gt; "", $H132/$S132, ""), ""), "")</f>
        <v/>
      </c>
      <c r="AI132" s="10" t="str">
        <f ca="1">IFERROR(IF(AND(NOW()&lt;= EOMONTH(DATE(YEAR($O132),3, 1), 0), Overall!$A134&lt;&gt;"", MONTH($N132) &lt;= 3, MONTH($O132) &gt;= 3), IF($S132 &lt;&gt; "", $H132/$S132, ""), ""), "")</f>
        <v/>
      </c>
      <c r="AJ132" s="10" t="str">
        <f ca="1">IFERROR(IF(AND(NOW()&lt;= EOMONTH(DATE(YEAR($O132),4, 1), 0), Overall!$A134&lt;&gt;"", MONTH($N132) &lt;= 4, MONTH($O132) &gt;= 4), IF($S132 &lt;&gt; "", $H132/$S132, ""), ""), "")</f>
        <v/>
      </c>
      <c r="AK132" s="10" t="str">
        <f ca="1">IFERROR(IF(AND(NOW()&lt;= EOMONTH(DATE(YEAR($O132),5, 1), 0), Overall!$A134&lt;&gt;"", MONTH($N132) &lt;= 5, MONTH($O132) &gt;= 5), IF($S132 &lt;&gt; "", $H132/$S132, ""), ""), "")</f>
        <v/>
      </c>
      <c r="AL132" s="10" t="str">
        <f ca="1">IFERROR(IF(AND(NOW()&lt;= EOMONTH(DATE(YEAR($O132),6, 1), 0), Overall!$A134&lt;&gt;"", MONTH($N132) &lt;= 6, MONTH($O132) &gt;= 6), IF($S132 &lt;&gt; "", $H132/$S132, ""), ""), "")</f>
        <v/>
      </c>
      <c r="AM132" s="10" t="str">
        <f ca="1">IFERROR(IF(AND(NOW()&lt;= EOMONTH(DATE(YEAR($O132),7, 1), 0), Overall!$A134&lt;&gt;"", MONTH($N132) &lt;= 7, MONTH($O132) &gt;= 7), IF($S132 &lt;&gt; "", $H132/$S132, ""), ""), "")</f>
        <v/>
      </c>
      <c r="AN132" s="10" t="str">
        <f ca="1">IFERROR(IF(AND(NOW()&lt;= EOMONTH(DATE(YEAR($O132),8, 1), 0), Overall!$A134&lt;&gt;"", MONTH($N132) &lt;= 8, MONTH($O132) &gt;= 8), IF($S132 &lt;&gt; "", $H132/$S132, ""), ""), "")</f>
        <v/>
      </c>
      <c r="AO132" s="10" t="str">
        <f ca="1">IFERROR(IF(AND(NOW()&lt;= EOMONTH(DATE(YEAR($O132),9, 1), 0), Overall!$A134&lt;&gt;"", MONTH($N132) &lt;= 9, MONTH($O132) &gt;= 9), IF($S132 &lt;&gt; "", $H132/$S132, ""), ""), "")</f>
        <v/>
      </c>
      <c r="AP132" s="10" t="str">
        <f ca="1">IFERROR(IF(AND(NOW()&lt;= EOMONTH(DATE(YEAR($O132),10, 1), 0), Overall!$A134&lt;&gt;"", MONTH($N132) &lt;= 10, MONTH($O132) &gt;= 10), IF($S132 &lt;&gt; "", $H132/$S132, ""), ""), "")</f>
        <v/>
      </c>
      <c r="AQ132" s="10" t="str">
        <f ca="1">IFERROR(IF(AND(NOW()&lt;= EOMONTH(DATE(YEAR($O132),11, 1), 0), Overall!$A134&lt;&gt;"", MONTH($N132) &lt;=11, MONTH($O132) &gt;= 11), IF($S132 &lt;&gt; "", $H132/$S132, ""), ""), "")</f>
        <v/>
      </c>
      <c r="AR132" s="10" t="str">
        <f ca="1">IFERROR(IF(AND(NOW()&lt;= EOMONTH(DATE(YEAR($O132),12, 1), 0), Overall!$A134&lt;&gt;"", MONTH($N132) &lt;= 12, MONTH($O132) &gt;= 12), IF($S132 &lt;&gt; "", $H132/$S132,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 t="str">
        <f>IF(Overall!S135&lt;&gt;"",_xlfn.VALUETOTEXT(Overall!S135),"")</f>
        <v>Jan-Jun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IF(Overall!$A135&lt;&gt;"",IF(AND(MONTH($N133) &lt;= 1, MONTH($O133) &gt;= 1), IF($S133 &lt;&gt; "", $H133/$S133, ""), ""),"")</f>
        <v>50000</v>
      </c>
      <c r="U133" s="10">
        <f>IF(Overall!$A135&lt;&gt;"",IF(AND(MONTH($N133) &lt;= 2, MONTH($O133) &gt;= 2), IF($S133 &lt;&gt; "", $H133/$S133, ""), ""),"")</f>
        <v>50000</v>
      </c>
      <c r="V133" s="10">
        <f>IF(Overall!$A135&lt;&gt;"",IF(AND(MONTH($N133) &lt;= 3, MONTH($O133) &gt;= 3), IF($S133 &lt;&gt; "", $H133/$S133, ""), ""),"")</f>
        <v>50000</v>
      </c>
      <c r="W133" s="10">
        <f>IF(Overall!$A135&lt;&gt;"",IF(AND(MONTH($N133) &lt;= 4, MONTH($O133) &gt;= 4), IF($S133 &lt;&gt; "", $H133/$S133, ""), ""),"")</f>
        <v>50000</v>
      </c>
      <c r="X133" s="10">
        <f>IF(Overall!$A135&lt;&gt;"",IF(AND(MONTH($N133) &lt;= 5, MONTH($O133) &gt;= 5), IF($S133 &lt;&gt; "", $H133/$S133, ""), ""),"")</f>
        <v>50000</v>
      </c>
      <c r="Y133" s="10">
        <f>IF(Overall!$A135&lt;&gt;"",IF(AND(MONTH($N133) &lt;= 6, MONTH($O133) &gt;= 6), IF($S133 &lt;&gt; "", $H133/$S133, ""), ""),"")</f>
        <v>50000</v>
      </c>
      <c r="Z133" s="10" t="str">
        <f>IF(Overall!$A135&lt;&gt;"",IF(AND(MONTH($N133) &lt;= 7, MONTH($O133) &gt;= 7 ), IF($S133 &lt;&gt; "", $H133/$S133, ""), ""),"")</f>
        <v/>
      </c>
      <c r="AA133" s="10" t="str">
        <f>IF(Overall!$A135&lt;&gt;"",IF(AND(MONTH($N133) &lt;= 8, MONTH($O133) &gt;= 8), IF($S133 &lt;&gt; "", $H133/$S133, ""), ""),"")</f>
        <v/>
      </c>
      <c r="AB133" s="10" t="str">
        <f>IF(Overall!$A135&lt;&gt;"",IF(AND(MONTH($N133) &lt;= 9, MONTH($O133) &gt;= 9), IF($S133 &lt;&gt; "", $H133/$S133, ""), ""),"")</f>
        <v/>
      </c>
      <c r="AC133" s="10" t="str">
        <f>IF(Overall!$A135&lt;&gt;"",IF(AND(MONTH($N133) &lt;= 10, MONTH($O133) &gt;= 10), IF($S133 &lt;&gt; "", $H133/$S133, ""), ""),"")</f>
        <v/>
      </c>
      <c r="AD133" s="10" t="str">
        <f>IF(Overall!$A135&lt;&gt;"",IF(AND(MONTH($N133) &lt;= 11, MONTH($O133) &gt;= 11), IF($S133 &lt;&gt; "", $H133/$S133, ""), ""),"")</f>
        <v/>
      </c>
      <c r="AE133" s="10" t="str">
        <f>IF(Overall!$A135&lt;&gt;"",IF(AND(MONTH($N133) &lt;= 12, MONTH($O133) &gt;= 12), IF($S133 &lt;&gt; "", $H133/$S133, ""), ""),"")</f>
        <v/>
      </c>
      <c r="AG133" s="10" t="str">
        <f ca="1">IFERROR(IF(AND(NOW()&lt;= EOMONTH(DATE(YEAR($O133),1, 1), 0), Overall!$A135&lt;&gt;"", MONTH($N133) &lt;= 1, MONTH($O133) &gt;= 1), IF($S133 &lt;&gt; "", $H133/$S133, ""), ""), "")</f>
        <v/>
      </c>
      <c r="AH133" s="10" t="str">
        <f ca="1">IFERROR(IF(AND(NOW()&lt;= EOMONTH(DATE(YEAR($O133),2, 1), 0), Overall!$A135&lt;&gt;"", MONTH($N133) &lt;= 2, MONTH($O133) &gt;= 2), IF($S133 &lt;&gt; "", $H133/$S133, ""), ""), "")</f>
        <v/>
      </c>
      <c r="AI133" s="10" t="str">
        <f ca="1">IFERROR(IF(AND(NOW()&lt;= EOMONTH(DATE(YEAR($O133),3, 1), 0), Overall!$A135&lt;&gt;"", MONTH($N133) &lt;= 3, MONTH($O133) &gt;= 3), IF($S133 &lt;&gt; "", $H133/$S133, ""), ""), "")</f>
        <v/>
      </c>
      <c r="AJ133" s="10" t="str">
        <f ca="1">IFERROR(IF(AND(NOW()&lt;= EOMONTH(DATE(YEAR($O133),4, 1), 0), Overall!$A135&lt;&gt;"", MONTH($N133) &lt;= 4, MONTH($O133) &gt;= 4), IF($S133 &lt;&gt; "", $H133/$S133, ""), ""), "")</f>
        <v/>
      </c>
      <c r="AK133" s="10" t="str">
        <f ca="1">IFERROR(IF(AND(NOW()&lt;= EOMONTH(DATE(YEAR($O133),5, 1), 0), Overall!$A135&lt;&gt;"", MONTH($N133) &lt;= 5, MONTH($O133) &gt;= 5), IF($S133 &lt;&gt; "", $H133/$S133, ""), ""), "")</f>
        <v/>
      </c>
      <c r="AL133" s="10" t="str">
        <f ca="1">IFERROR(IF(AND(NOW()&lt;= EOMONTH(DATE(YEAR($O133),6, 1), 0), Overall!$A135&lt;&gt;"", MONTH($N133) &lt;= 6, MONTH($O133) &gt;= 6), IF($S133 &lt;&gt; "", $H133/$S133, ""), ""), "")</f>
        <v/>
      </c>
      <c r="AM133" s="10" t="str">
        <f ca="1">IFERROR(IF(AND(NOW()&lt;= EOMONTH(DATE(YEAR($O133),7, 1), 0), Overall!$A135&lt;&gt;"", MONTH($N133) &lt;= 7, MONTH($O133) &gt;= 7), IF($S133 &lt;&gt; "", $H133/$S133, ""), ""), "")</f>
        <v/>
      </c>
      <c r="AN133" s="10" t="str">
        <f ca="1">IFERROR(IF(AND(NOW()&lt;= EOMONTH(DATE(YEAR($O133),8, 1), 0), Overall!$A135&lt;&gt;"", MONTH($N133) &lt;= 8, MONTH($O133) &gt;= 8), IF($S133 &lt;&gt; "", $H133/$S133, ""), ""), "")</f>
        <v/>
      </c>
      <c r="AO133" s="10" t="str">
        <f ca="1">IFERROR(IF(AND(NOW()&lt;= EOMONTH(DATE(YEAR($O133),9, 1), 0), Overall!$A135&lt;&gt;"", MONTH($N133) &lt;= 9, MONTH($O133) &gt;= 9), IF($S133 &lt;&gt; "", $H133/$S133, ""), ""), "")</f>
        <v/>
      </c>
      <c r="AP133" s="10" t="str">
        <f ca="1">IFERROR(IF(AND(NOW()&lt;= EOMONTH(DATE(YEAR($O133),10, 1), 0), Overall!$A135&lt;&gt;"", MONTH($N133) &lt;= 10, MONTH($O133) &gt;= 10), IF($S133 &lt;&gt; "", $H133/$S133, ""), ""), "")</f>
        <v/>
      </c>
      <c r="AQ133" s="10" t="str">
        <f ca="1">IFERROR(IF(AND(NOW()&lt;= EOMONTH(DATE(YEAR($O133),11, 1), 0), Overall!$A135&lt;&gt;"", MONTH($N133) &lt;=11, MONTH($O133) &gt;= 11), IF($S133 &lt;&gt; "", $H133/$S133, ""), ""), "")</f>
        <v/>
      </c>
      <c r="AR133" s="10" t="str">
        <f ca="1">IFERROR(IF(AND(NOW()&lt;= EOMONTH(DATE(YEAR($O133),12, 1), 0), Overall!$A135&lt;&gt;"", MONTH($N133) &lt;= 12, MONTH($O133) &gt;= 12), IF($S133 &lt;&gt; "", $H133/$S133,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 t="str">
        <f>IF(Overall!S136&lt;&gt;"",_xlfn.VALUETOTEXT(Overall!S136),"")</f>
        <v>Jan-Jun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IF(Overall!$A136&lt;&gt;"",IF(AND(MONTH($N134) &lt;= 1, MONTH($O134) &gt;= 1), IF($S134 &lt;&gt; "", $H134/$S134, ""), ""),"")</f>
        <v>50000</v>
      </c>
      <c r="U134" s="10">
        <f>IF(Overall!$A136&lt;&gt;"",IF(AND(MONTH($N134) &lt;= 2, MONTH($O134) &gt;= 2), IF($S134 &lt;&gt; "", $H134/$S134, ""), ""),"")</f>
        <v>50000</v>
      </c>
      <c r="V134" s="10">
        <f>IF(Overall!$A136&lt;&gt;"",IF(AND(MONTH($N134) &lt;= 3, MONTH($O134) &gt;= 3), IF($S134 &lt;&gt; "", $H134/$S134, ""), ""),"")</f>
        <v>50000</v>
      </c>
      <c r="W134" s="10">
        <f>IF(Overall!$A136&lt;&gt;"",IF(AND(MONTH($N134) &lt;= 4, MONTH($O134) &gt;= 4), IF($S134 &lt;&gt; "", $H134/$S134, ""), ""),"")</f>
        <v>50000</v>
      </c>
      <c r="X134" s="10">
        <f>IF(Overall!$A136&lt;&gt;"",IF(AND(MONTH($N134) &lt;= 5, MONTH($O134) &gt;= 5), IF($S134 &lt;&gt; "", $H134/$S134, ""), ""),"")</f>
        <v>50000</v>
      </c>
      <c r="Y134" s="10">
        <f>IF(Overall!$A136&lt;&gt;"",IF(AND(MONTH($N134) &lt;= 6, MONTH($O134) &gt;= 6), IF($S134 &lt;&gt; "", $H134/$S134, ""), ""),"")</f>
        <v>50000</v>
      </c>
      <c r="Z134" s="10" t="str">
        <f>IF(Overall!$A136&lt;&gt;"",IF(AND(MONTH($N134) &lt;= 7, MONTH($O134) &gt;= 7 ), IF($S134 &lt;&gt; "", $H134/$S134, ""), ""),"")</f>
        <v/>
      </c>
      <c r="AA134" s="10" t="str">
        <f>IF(Overall!$A136&lt;&gt;"",IF(AND(MONTH($N134) &lt;= 8, MONTH($O134) &gt;= 8), IF($S134 &lt;&gt; "", $H134/$S134, ""), ""),"")</f>
        <v/>
      </c>
      <c r="AB134" s="10" t="str">
        <f>IF(Overall!$A136&lt;&gt;"",IF(AND(MONTH($N134) &lt;= 9, MONTH($O134) &gt;= 9), IF($S134 &lt;&gt; "", $H134/$S134, ""), ""),"")</f>
        <v/>
      </c>
      <c r="AC134" s="10" t="str">
        <f>IF(Overall!$A136&lt;&gt;"",IF(AND(MONTH($N134) &lt;= 10, MONTH($O134) &gt;= 10), IF($S134 &lt;&gt; "", $H134/$S134, ""), ""),"")</f>
        <v/>
      </c>
      <c r="AD134" s="10" t="str">
        <f>IF(Overall!$A136&lt;&gt;"",IF(AND(MONTH($N134) &lt;= 11, MONTH($O134) &gt;= 11), IF($S134 &lt;&gt; "", $H134/$S134, ""), ""),"")</f>
        <v/>
      </c>
      <c r="AE134" s="10" t="str">
        <f>IF(Overall!$A136&lt;&gt;"",IF(AND(MONTH($N134) &lt;= 12, MONTH($O134) &gt;= 12), IF($S134 &lt;&gt; "", $H134/$S134, ""), ""),"")</f>
        <v/>
      </c>
      <c r="AG134" s="10" t="str">
        <f ca="1">IFERROR(IF(AND(NOW()&lt;= EOMONTH(DATE(YEAR($O134),1, 1), 0), Overall!$A136&lt;&gt;"", MONTH($N134) &lt;= 1, MONTH($O134) &gt;= 1), IF($S134 &lt;&gt; "", $H134/$S134, ""), ""), "")</f>
        <v/>
      </c>
      <c r="AH134" s="10" t="str">
        <f ca="1">IFERROR(IF(AND(NOW()&lt;= EOMONTH(DATE(YEAR($O134),2, 1), 0), Overall!$A136&lt;&gt;"", MONTH($N134) &lt;= 2, MONTH($O134) &gt;= 2), IF($S134 &lt;&gt; "", $H134/$S134, ""), ""), "")</f>
        <v/>
      </c>
      <c r="AI134" s="10" t="str">
        <f ca="1">IFERROR(IF(AND(NOW()&lt;= EOMONTH(DATE(YEAR($O134),3, 1), 0), Overall!$A136&lt;&gt;"", MONTH($N134) &lt;= 3, MONTH($O134) &gt;= 3), IF($S134 &lt;&gt; "", $H134/$S134, ""), ""), "")</f>
        <v/>
      </c>
      <c r="AJ134" s="10" t="str">
        <f ca="1">IFERROR(IF(AND(NOW()&lt;= EOMONTH(DATE(YEAR($O134),4, 1), 0), Overall!$A136&lt;&gt;"", MONTH($N134) &lt;= 4, MONTH($O134) &gt;= 4), IF($S134 &lt;&gt; "", $H134/$S134, ""), ""), "")</f>
        <v/>
      </c>
      <c r="AK134" s="10" t="str">
        <f ca="1">IFERROR(IF(AND(NOW()&lt;= EOMONTH(DATE(YEAR($O134),5, 1), 0), Overall!$A136&lt;&gt;"", MONTH($N134) &lt;= 5, MONTH($O134) &gt;= 5), IF($S134 &lt;&gt; "", $H134/$S134, ""), ""), "")</f>
        <v/>
      </c>
      <c r="AL134" s="10" t="str">
        <f ca="1">IFERROR(IF(AND(NOW()&lt;= EOMONTH(DATE(YEAR($O134),6, 1), 0), Overall!$A136&lt;&gt;"", MONTH($N134) &lt;= 6, MONTH($O134) &gt;= 6), IF($S134 &lt;&gt; "", $H134/$S134, ""), ""), "")</f>
        <v/>
      </c>
      <c r="AM134" s="10" t="str">
        <f ca="1">IFERROR(IF(AND(NOW()&lt;= EOMONTH(DATE(YEAR($O134),7, 1), 0), Overall!$A136&lt;&gt;"", MONTH($N134) &lt;= 7, MONTH($O134) &gt;= 7), IF($S134 &lt;&gt; "", $H134/$S134, ""), ""), "")</f>
        <v/>
      </c>
      <c r="AN134" s="10" t="str">
        <f ca="1">IFERROR(IF(AND(NOW()&lt;= EOMONTH(DATE(YEAR($O134),8, 1), 0), Overall!$A136&lt;&gt;"", MONTH($N134) &lt;= 8, MONTH($O134) &gt;= 8), IF($S134 &lt;&gt; "", $H134/$S134, ""), ""), "")</f>
        <v/>
      </c>
      <c r="AO134" s="10" t="str">
        <f ca="1">IFERROR(IF(AND(NOW()&lt;= EOMONTH(DATE(YEAR($O134),9, 1), 0), Overall!$A136&lt;&gt;"", MONTH($N134) &lt;= 9, MONTH($O134) &gt;= 9), IF($S134 &lt;&gt; "", $H134/$S134, ""), ""), "")</f>
        <v/>
      </c>
      <c r="AP134" s="10" t="str">
        <f ca="1">IFERROR(IF(AND(NOW()&lt;= EOMONTH(DATE(YEAR($O134),10, 1), 0), Overall!$A136&lt;&gt;"", MONTH($N134) &lt;= 10, MONTH($O134) &gt;= 10), IF($S134 &lt;&gt; "", $H134/$S134, ""), ""), "")</f>
        <v/>
      </c>
      <c r="AQ134" s="10" t="str">
        <f ca="1">IFERROR(IF(AND(NOW()&lt;= EOMONTH(DATE(YEAR($O134),11, 1), 0), Overall!$A136&lt;&gt;"", MONTH($N134) &lt;=11, MONTH($O134) &gt;= 11), IF($S134 &lt;&gt; "", $H134/$S134, ""), ""), "")</f>
        <v/>
      </c>
      <c r="AR134" s="10" t="str">
        <f ca="1">IFERROR(IF(AND(NOW()&lt;= EOMONTH(DATE(YEAR($O134),12, 1), 0), Overall!$A136&lt;&gt;"", MONTH($N134) &lt;= 12, MONTH($O134) &gt;= 12), IF($S134 &lt;&gt; "", $H134/$S134,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 t="str">
        <f>IF(Overall!S137&lt;&gt;"",_xlfn.VALUETOTEXT(Overall!S137),"")</f>
        <v>Jan-Jun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IF(Overall!$A137&lt;&gt;"",IF(AND(MONTH($N135) &lt;= 1, MONTH($O135) &gt;= 1), IF($S135 &lt;&gt; "", $H135/$S135, ""), ""),"")</f>
        <v>50000</v>
      </c>
      <c r="U135" s="10">
        <f>IF(Overall!$A137&lt;&gt;"",IF(AND(MONTH($N135) &lt;= 2, MONTH($O135) &gt;= 2), IF($S135 &lt;&gt; "", $H135/$S135, ""), ""),"")</f>
        <v>50000</v>
      </c>
      <c r="V135" s="10">
        <f>IF(Overall!$A137&lt;&gt;"",IF(AND(MONTH($N135) &lt;= 3, MONTH($O135) &gt;= 3), IF($S135 &lt;&gt; "", $H135/$S135, ""), ""),"")</f>
        <v>50000</v>
      </c>
      <c r="W135" s="10">
        <f>IF(Overall!$A137&lt;&gt;"",IF(AND(MONTH($N135) &lt;= 4, MONTH($O135) &gt;= 4), IF($S135 &lt;&gt; "", $H135/$S135, ""), ""),"")</f>
        <v>50000</v>
      </c>
      <c r="X135" s="10">
        <f>IF(Overall!$A137&lt;&gt;"",IF(AND(MONTH($N135) &lt;= 5, MONTH($O135) &gt;= 5), IF($S135 &lt;&gt; "", $H135/$S135, ""), ""),"")</f>
        <v>50000</v>
      </c>
      <c r="Y135" s="10">
        <f>IF(Overall!$A137&lt;&gt;"",IF(AND(MONTH($N135) &lt;= 6, MONTH($O135) &gt;= 6), IF($S135 &lt;&gt; "", $H135/$S135, ""), ""),"")</f>
        <v>50000</v>
      </c>
      <c r="Z135" s="10" t="str">
        <f>IF(Overall!$A137&lt;&gt;"",IF(AND(MONTH($N135) &lt;= 7, MONTH($O135) &gt;= 7 ), IF($S135 &lt;&gt; "", $H135/$S135, ""), ""),"")</f>
        <v/>
      </c>
      <c r="AA135" s="10" t="str">
        <f>IF(Overall!$A137&lt;&gt;"",IF(AND(MONTH($N135) &lt;= 8, MONTH($O135) &gt;= 8), IF($S135 &lt;&gt; "", $H135/$S135, ""), ""),"")</f>
        <v/>
      </c>
      <c r="AB135" s="10" t="str">
        <f>IF(Overall!$A137&lt;&gt;"",IF(AND(MONTH($N135) &lt;= 9, MONTH($O135) &gt;= 9), IF($S135 &lt;&gt; "", $H135/$S135, ""), ""),"")</f>
        <v/>
      </c>
      <c r="AC135" s="10" t="str">
        <f>IF(Overall!$A137&lt;&gt;"",IF(AND(MONTH($N135) &lt;= 10, MONTH($O135) &gt;= 10), IF($S135 &lt;&gt; "", $H135/$S135, ""), ""),"")</f>
        <v/>
      </c>
      <c r="AD135" s="10" t="str">
        <f>IF(Overall!$A137&lt;&gt;"",IF(AND(MONTH($N135) &lt;= 11, MONTH($O135) &gt;= 11), IF($S135 &lt;&gt; "", $H135/$S135, ""), ""),"")</f>
        <v/>
      </c>
      <c r="AE135" s="10" t="str">
        <f>IF(Overall!$A137&lt;&gt;"",IF(AND(MONTH($N135) &lt;= 12, MONTH($O135) &gt;= 12), IF($S135 &lt;&gt; "", $H135/$S135, ""), ""),"")</f>
        <v/>
      </c>
      <c r="AG135" s="10" t="str">
        <f ca="1">IFERROR(IF(AND(NOW()&lt;= EOMONTH(DATE(YEAR($O135),1, 1), 0), Overall!$A137&lt;&gt;"", MONTH($N135) &lt;= 1, MONTH($O135) &gt;= 1), IF($S135 &lt;&gt; "", $H135/$S135, ""), ""), "")</f>
        <v/>
      </c>
      <c r="AH135" s="10" t="str">
        <f ca="1">IFERROR(IF(AND(NOW()&lt;= EOMONTH(DATE(YEAR($O135),2, 1), 0), Overall!$A137&lt;&gt;"", MONTH($N135) &lt;= 2, MONTH($O135) &gt;= 2), IF($S135 &lt;&gt; "", $H135/$S135, ""), ""), "")</f>
        <v/>
      </c>
      <c r="AI135" s="10" t="str">
        <f ca="1">IFERROR(IF(AND(NOW()&lt;= EOMONTH(DATE(YEAR($O135),3, 1), 0), Overall!$A137&lt;&gt;"", MONTH($N135) &lt;= 3, MONTH($O135) &gt;= 3), IF($S135 &lt;&gt; "", $H135/$S135, ""), ""), "")</f>
        <v/>
      </c>
      <c r="AJ135" s="10" t="str">
        <f ca="1">IFERROR(IF(AND(NOW()&lt;= EOMONTH(DATE(YEAR($O135),4, 1), 0), Overall!$A137&lt;&gt;"", MONTH($N135) &lt;= 4, MONTH($O135) &gt;= 4), IF($S135 &lt;&gt; "", $H135/$S135, ""), ""), "")</f>
        <v/>
      </c>
      <c r="AK135" s="10" t="str">
        <f ca="1">IFERROR(IF(AND(NOW()&lt;= EOMONTH(DATE(YEAR($O135),5, 1), 0), Overall!$A137&lt;&gt;"", MONTH($N135) &lt;= 5, MONTH($O135) &gt;= 5), IF($S135 &lt;&gt; "", $H135/$S135, ""), ""), "")</f>
        <v/>
      </c>
      <c r="AL135" s="10" t="str">
        <f ca="1">IFERROR(IF(AND(NOW()&lt;= EOMONTH(DATE(YEAR($O135),6, 1), 0), Overall!$A137&lt;&gt;"", MONTH($N135) &lt;= 6, MONTH($O135) &gt;= 6), IF($S135 &lt;&gt; "", $H135/$S135, ""), ""), "")</f>
        <v/>
      </c>
      <c r="AM135" s="10" t="str">
        <f ca="1">IFERROR(IF(AND(NOW()&lt;= EOMONTH(DATE(YEAR($O135),7, 1), 0), Overall!$A137&lt;&gt;"", MONTH($N135) &lt;= 7, MONTH($O135) &gt;= 7), IF($S135 &lt;&gt; "", $H135/$S135, ""), ""), "")</f>
        <v/>
      </c>
      <c r="AN135" s="10" t="str">
        <f ca="1">IFERROR(IF(AND(NOW()&lt;= EOMONTH(DATE(YEAR($O135),8, 1), 0), Overall!$A137&lt;&gt;"", MONTH($N135) &lt;= 8, MONTH($O135) &gt;= 8), IF($S135 &lt;&gt; "", $H135/$S135, ""), ""), "")</f>
        <v/>
      </c>
      <c r="AO135" s="10" t="str">
        <f ca="1">IFERROR(IF(AND(NOW()&lt;= EOMONTH(DATE(YEAR($O135),9, 1), 0), Overall!$A137&lt;&gt;"", MONTH($N135) &lt;= 9, MONTH($O135) &gt;= 9), IF($S135 &lt;&gt; "", $H135/$S135, ""), ""), "")</f>
        <v/>
      </c>
      <c r="AP135" s="10" t="str">
        <f ca="1">IFERROR(IF(AND(NOW()&lt;= EOMONTH(DATE(YEAR($O135),10, 1), 0), Overall!$A137&lt;&gt;"", MONTH($N135) &lt;= 10, MONTH($O135) &gt;= 10), IF($S135 &lt;&gt; "", $H135/$S135, ""), ""), "")</f>
        <v/>
      </c>
      <c r="AQ135" s="10" t="str">
        <f ca="1">IFERROR(IF(AND(NOW()&lt;= EOMONTH(DATE(YEAR($O135),11, 1), 0), Overall!$A137&lt;&gt;"", MONTH($N135) &lt;=11, MONTH($O135) &gt;= 11), IF($S135 &lt;&gt; "", $H135/$S135, ""), ""), "")</f>
        <v/>
      </c>
      <c r="AR135" s="10" t="str">
        <f ca="1">IFERROR(IF(AND(NOW()&lt;= EOMONTH(DATE(YEAR($O135),12, 1), 0), Overall!$A137&lt;&gt;"", MONTH($N135) &lt;= 12, MONTH($O135) &gt;= 12), IF($S135 &lt;&gt; "", $H135/$S135,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 t="str">
        <f>IF(Overall!S138&lt;&gt;"",_xlfn.VALUETOTEXT(Overall!S138),"")</f>
        <v>Jan-Jun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IF(Overall!$A138&lt;&gt;"",IF(AND(MONTH($N136) &lt;= 1, MONTH($O136) &gt;= 1), IF($S136 &lt;&gt; "", $H136/$S136, ""), ""),"")</f>
        <v>50000</v>
      </c>
      <c r="U136" s="10">
        <f>IF(Overall!$A138&lt;&gt;"",IF(AND(MONTH($N136) &lt;= 2, MONTH($O136) &gt;= 2), IF($S136 &lt;&gt; "", $H136/$S136, ""), ""),"")</f>
        <v>50000</v>
      </c>
      <c r="V136" s="10">
        <f>IF(Overall!$A138&lt;&gt;"",IF(AND(MONTH($N136) &lt;= 3, MONTH($O136) &gt;= 3), IF($S136 &lt;&gt; "", $H136/$S136, ""), ""),"")</f>
        <v>50000</v>
      </c>
      <c r="W136" s="10">
        <f>IF(Overall!$A138&lt;&gt;"",IF(AND(MONTH($N136) &lt;= 4, MONTH($O136) &gt;= 4), IF($S136 &lt;&gt; "", $H136/$S136, ""), ""),"")</f>
        <v>50000</v>
      </c>
      <c r="X136" s="10">
        <f>IF(Overall!$A138&lt;&gt;"",IF(AND(MONTH($N136) &lt;= 5, MONTH($O136) &gt;= 5), IF($S136 &lt;&gt; "", $H136/$S136, ""), ""),"")</f>
        <v>50000</v>
      </c>
      <c r="Y136" s="10">
        <f>IF(Overall!$A138&lt;&gt;"",IF(AND(MONTH($N136) &lt;= 6, MONTH($O136) &gt;= 6), IF($S136 &lt;&gt; "", $H136/$S136, ""), ""),"")</f>
        <v>50000</v>
      </c>
      <c r="Z136" s="10" t="str">
        <f>IF(Overall!$A138&lt;&gt;"",IF(AND(MONTH($N136) &lt;= 7, MONTH($O136) &gt;= 7 ), IF($S136 &lt;&gt; "", $H136/$S136, ""), ""),"")</f>
        <v/>
      </c>
      <c r="AA136" s="10" t="str">
        <f>IF(Overall!$A138&lt;&gt;"",IF(AND(MONTH($N136) &lt;= 8, MONTH($O136) &gt;= 8), IF($S136 &lt;&gt; "", $H136/$S136, ""), ""),"")</f>
        <v/>
      </c>
      <c r="AB136" s="10" t="str">
        <f>IF(Overall!$A138&lt;&gt;"",IF(AND(MONTH($N136) &lt;= 9, MONTH($O136) &gt;= 9), IF($S136 &lt;&gt; "", $H136/$S136, ""), ""),"")</f>
        <v/>
      </c>
      <c r="AC136" s="10" t="str">
        <f>IF(Overall!$A138&lt;&gt;"",IF(AND(MONTH($N136) &lt;= 10, MONTH($O136) &gt;= 10), IF($S136 &lt;&gt; "", $H136/$S136, ""), ""),"")</f>
        <v/>
      </c>
      <c r="AD136" s="10" t="str">
        <f>IF(Overall!$A138&lt;&gt;"",IF(AND(MONTH($N136) &lt;= 11, MONTH($O136) &gt;= 11), IF($S136 &lt;&gt; "", $H136/$S136, ""), ""),"")</f>
        <v/>
      </c>
      <c r="AE136" s="10" t="str">
        <f>IF(Overall!$A138&lt;&gt;"",IF(AND(MONTH($N136) &lt;= 12, MONTH($O136) &gt;= 12), IF($S136 &lt;&gt; "", $H136/$S136, ""), ""),"")</f>
        <v/>
      </c>
      <c r="AG136" s="10" t="str">
        <f ca="1">IFERROR(IF(AND(NOW()&lt;= EOMONTH(DATE(YEAR($O136),1, 1), 0), Overall!$A138&lt;&gt;"", MONTH($N136) &lt;= 1, MONTH($O136) &gt;= 1), IF($S136 &lt;&gt; "", $H136/$S136, ""), ""), "")</f>
        <v/>
      </c>
      <c r="AH136" s="10" t="str">
        <f ca="1">IFERROR(IF(AND(NOW()&lt;= EOMONTH(DATE(YEAR($O136),2, 1), 0), Overall!$A138&lt;&gt;"", MONTH($N136) &lt;= 2, MONTH($O136) &gt;= 2), IF($S136 &lt;&gt; "", $H136/$S136, ""), ""), "")</f>
        <v/>
      </c>
      <c r="AI136" s="10" t="str">
        <f ca="1">IFERROR(IF(AND(NOW()&lt;= EOMONTH(DATE(YEAR($O136),3, 1), 0), Overall!$A138&lt;&gt;"", MONTH($N136) &lt;= 3, MONTH($O136) &gt;= 3), IF($S136 &lt;&gt; "", $H136/$S136, ""), ""), "")</f>
        <v/>
      </c>
      <c r="AJ136" s="10" t="str">
        <f ca="1">IFERROR(IF(AND(NOW()&lt;= EOMONTH(DATE(YEAR($O136),4, 1), 0), Overall!$A138&lt;&gt;"", MONTH($N136) &lt;= 4, MONTH($O136) &gt;= 4), IF($S136 &lt;&gt; "", $H136/$S136, ""), ""), "")</f>
        <v/>
      </c>
      <c r="AK136" s="10" t="str">
        <f ca="1">IFERROR(IF(AND(NOW()&lt;= EOMONTH(DATE(YEAR($O136),5, 1), 0), Overall!$A138&lt;&gt;"", MONTH($N136) &lt;= 5, MONTH($O136) &gt;= 5), IF($S136 &lt;&gt; "", $H136/$S136, ""), ""), "")</f>
        <v/>
      </c>
      <c r="AL136" s="10" t="str">
        <f ca="1">IFERROR(IF(AND(NOW()&lt;= EOMONTH(DATE(YEAR($O136),6, 1), 0), Overall!$A138&lt;&gt;"", MONTH($N136) &lt;= 6, MONTH($O136) &gt;= 6), IF($S136 &lt;&gt; "", $H136/$S136, ""), ""), "")</f>
        <v/>
      </c>
      <c r="AM136" s="10" t="str">
        <f ca="1">IFERROR(IF(AND(NOW()&lt;= EOMONTH(DATE(YEAR($O136),7, 1), 0), Overall!$A138&lt;&gt;"", MONTH($N136) &lt;= 7, MONTH($O136) &gt;= 7), IF($S136 &lt;&gt; "", $H136/$S136, ""), ""), "")</f>
        <v/>
      </c>
      <c r="AN136" s="10" t="str">
        <f ca="1">IFERROR(IF(AND(NOW()&lt;= EOMONTH(DATE(YEAR($O136),8, 1), 0), Overall!$A138&lt;&gt;"", MONTH($N136) &lt;= 8, MONTH($O136) &gt;= 8), IF($S136 &lt;&gt; "", $H136/$S136, ""), ""), "")</f>
        <v/>
      </c>
      <c r="AO136" s="10" t="str">
        <f ca="1">IFERROR(IF(AND(NOW()&lt;= EOMONTH(DATE(YEAR($O136),9, 1), 0), Overall!$A138&lt;&gt;"", MONTH($N136) &lt;= 9, MONTH($O136) &gt;= 9), IF($S136 &lt;&gt; "", $H136/$S136, ""), ""), "")</f>
        <v/>
      </c>
      <c r="AP136" s="10" t="str">
        <f ca="1">IFERROR(IF(AND(NOW()&lt;= EOMONTH(DATE(YEAR($O136),10, 1), 0), Overall!$A138&lt;&gt;"", MONTH($N136) &lt;= 10, MONTH($O136) &gt;= 10), IF($S136 &lt;&gt; "", $H136/$S136, ""), ""), "")</f>
        <v/>
      </c>
      <c r="AQ136" s="10" t="str">
        <f ca="1">IFERROR(IF(AND(NOW()&lt;= EOMONTH(DATE(YEAR($O136),11, 1), 0), Overall!$A138&lt;&gt;"", MONTH($N136) &lt;=11, MONTH($O136) &gt;= 11), IF($S136 &lt;&gt; "", $H136/$S136, ""), ""), "")</f>
        <v/>
      </c>
      <c r="AR136" s="10" t="str">
        <f ca="1">IFERROR(IF(AND(NOW()&lt;= EOMONTH(DATE(YEAR($O136),12, 1), 0), Overall!$A138&lt;&gt;"", MONTH($N136) &lt;= 12, MONTH($O136) &gt;= 12), IF($S136 &lt;&gt; "", $H136/$S136,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 t="str">
        <f>IF(Overall!S139&lt;&gt;"",_xlfn.VALUETOTEXT(Overall!S139),"")</f>
        <v>Jan-Jun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IF(Overall!$A139&lt;&gt;"",IF(AND(MONTH($N137) &lt;= 1, MONTH($O137) &gt;= 1), IF($S137 &lt;&gt; "", $H137/$S137, ""), ""),"")</f>
        <v>50000</v>
      </c>
      <c r="U137" s="10">
        <f>IF(Overall!$A139&lt;&gt;"",IF(AND(MONTH($N137) &lt;= 2, MONTH($O137) &gt;= 2), IF($S137 &lt;&gt; "", $H137/$S137, ""), ""),"")</f>
        <v>50000</v>
      </c>
      <c r="V137" s="10">
        <f>IF(Overall!$A139&lt;&gt;"",IF(AND(MONTH($N137) &lt;= 3, MONTH($O137) &gt;= 3), IF($S137 &lt;&gt; "", $H137/$S137, ""), ""),"")</f>
        <v>50000</v>
      </c>
      <c r="W137" s="10">
        <f>IF(Overall!$A139&lt;&gt;"",IF(AND(MONTH($N137) &lt;= 4, MONTH($O137) &gt;= 4), IF($S137 &lt;&gt; "", $H137/$S137, ""), ""),"")</f>
        <v>50000</v>
      </c>
      <c r="X137" s="10">
        <f>IF(Overall!$A139&lt;&gt;"",IF(AND(MONTH($N137) &lt;= 5, MONTH($O137) &gt;= 5), IF($S137 &lt;&gt; "", $H137/$S137, ""), ""),"")</f>
        <v>50000</v>
      </c>
      <c r="Y137" s="10">
        <f>IF(Overall!$A139&lt;&gt;"",IF(AND(MONTH($N137) &lt;= 6, MONTH($O137) &gt;= 6), IF($S137 &lt;&gt; "", $H137/$S137, ""), ""),"")</f>
        <v>50000</v>
      </c>
      <c r="Z137" s="10" t="str">
        <f>IF(Overall!$A139&lt;&gt;"",IF(AND(MONTH($N137) &lt;= 7, MONTH($O137) &gt;= 7 ), IF($S137 &lt;&gt; "", $H137/$S137, ""), ""),"")</f>
        <v/>
      </c>
      <c r="AA137" s="10" t="str">
        <f>IF(Overall!$A139&lt;&gt;"",IF(AND(MONTH($N137) &lt;= 8, MONTH($O137) &gt;= 8), IF($S137 &lt;&gt; "", $H137/$S137, ""), ""),"")</f>
        <v/>
      </c>
      <c r="AB137" s="10" t="str">
        <f>IF(Overall!$A139&lt;&gt;"",IF(AND(MONTH($N137) &lt;= 9, MONTH($O137) &gt;= 9), IF($S137 &lt;&gt; "", $H137/$S137, ""), ""),"")</f>
        <v/>
      </c>
      <c r="AC137" s="10" t="str">
        <f>IF(Overall!$A139&lt;&gt;"",IF(AND(MONTH($N137) &lt;= 10, MONTH($O137) &gt;= 10), IF($S137 &lt;&gt; "", $H137/$S137, ""), ""),"")</f>
        <v/>
      </c>
      <c r="AD137" s="10" t="str">
        <f>IF(Overall!$A139&lt;&gt;"",IF(AND(MONTH($N137) &lt;= 11, MONTH($O137) &gt;= 11), IF($S137 &lt;&gt; "", $H137/$S137, ""), ""),"")</f>
        <v/>
      </c>
      <c r="AE137" s="10" t="str">
        <f>IF(Overall!$A139&lt;&gt;"",IF(AND(MONTH($N137) &lt;= 12, MONTH($O137) &gt;= 12), IF($S137 &lt;&gt; "", $H137/$S137, ""), ""),"")</f>
        <v/>
      </c>
      <c r="AG137" s="10" t="str">
        <f ca="1">IFERROR(IF(AND(NOW()&lt;= EOMONTH(DATE(YEAR($O137),1, 1), 0), Overall!$A139&lt;&gt;"", MONTH($N137) &lt;= 1, MONTH($O137) &gt;= 1), IF($S137 &lt;&gt; "", $H137/$S137, ""), ""), "")</f>
        <v/>
      </c>
      <c r="AH137" s="10" t="str">
        <f ca="1">IFERROR(IF(AND(NOW()&lt;= EOMONTH(DATE(YEAR($O137),2, 1), 0), Overall!$A139&lt;&gt;"", MONTH($N137) &lt;= 2, MONTH($O137) &gt;= 2), IF($S137 &lt;&gt; "", $H137/$S137, ""), ""), "")</f>
        <v/>
      </c>
      <c r="AI137" s="10" t="str">
        <f ca="1">IFERROR(IF(AND(NOW()&lt;= EOMONTH(DATE(YEAR($O137),3, 1), 0), Overall!$A139&lt;&gt;"", MONTH($N137) &lt;= 3, MONTH($O137) &gt;= 3), IF($S137 &lt;&gt; "", $H137/$S137, ""), ""), "")</f>
        <v/>
      </c>
      <c r="AJ137" s="10" t="str">
        <f ca="1">IFERROR(IF(AND(NOW()&lt;= EOMONTH(DATE(YEAR($O137),4, 1), 0), Overall!$A139&lt;&gt;"", MONTH($N137) &lt;= 4, MONTH($O137) &gt;= 4), IF($S137 &lt;&gt; "", $H137/$S137, ""), ""), "")</f>
        <v/>
      </c>
      <c r="AK137" s="10" t="str">
        <f ca="1">IFERROR(IF(AND(NOW()&lt;= EOMONTH(DATE(YEAR($O137),5, 1), 0), Overall!$A139&lt;&gt;"", MONTH($N137) &lt;= 5, MONTH($O137) &gt;= 5), IF($S137 &lt;&gt; "", $H137/$S137, ""), ""), "")</f>
        <v/>
      </c>
      <c r="AL137" s="10" t="str">
        <f ca="1">IFERROR(IF(AND(NOW()&lt;= EOMONTH(DATE(YEAR($O137),6, 1), 0), Overall!$A139&lt;&gt;"", MONTH($N137) &lt;= 6, MONTH($O137) &gt;= 6), IF($S137 &lt;&gt; "", $H137/$S137, ""), ""), "")</f>
        <v/>
      </c>
      <c r="AM137" s="10" t="str">
        <f ca="1">IFERROR(IF(AND(NOW()&lt;= EOMONTH(DATE(YEAR($O137),7, 1), 0), Overall!$A139&lt;&gt;"", MONTH($N137) &lt;= 7, MONTH($O137) &gt;= 7), IF($S137 &lt;&gt; "", $H137/$S137, ""), ""), "")</f>
        <v/>
      </c>
      <c r="AN137" s="10" t="str">
        <f ca="1">IFERROR(IF(AND(NOW()&lt;= EOMONTH(DATE(YEAR($O137),8, 1), 0), Overall!$A139&lt;&gt;"", MONTH($N137) &lt;= 8, MONTH($O137) &gt;= 8), IF($S137 &lt;&gt; "", $H137/$S137, ""), ""), "")</f>
        <v/>
      </c>
      <c r="AO137" s="10" t="str">
        <f ca="1">IFERROR(IF(AND(NOW()&lt;= EOMONTH(DATE(YEAR($O137),9, 1), 0), Overall!$A139&lt;&gt;"", MONTH($N137) &lt;= 9, MONTH($O137) &gt;= 9), IF($S137 &lt;&gt; "", $H137/$S137, ""), ""), "")</f>
        <v/>
      </c>
      <c r="AP137" s="10" t="str">
        <f ca="1">IFERROR(IF(AND(NOW()&lt;= EOMONTH(DATE(YEAR($O137),10, 1), 0), Overall!$A139&lt;&gt;"", MONTH($N137) &lt;= 10, MONTH($O137) &gt;= 10), IF($S137 &lt;&gt; "", $H137/$S137, ""), ""), "")</f>
        <v/>
      </c>
      <c r="AQ137" s="10" t="str">
        <f ca="1">IFERROR(IF(AND(NOW()&lt;= EOMONTH(DATE(YEAR($O137),11, 1), 0), Overall!$A139&lt;&gt;"", MONTH($N137) &lt;=11, MONTH($O137) &gt;= 11), IF($S137 &lt;&gt; "", $H137/$S137, ""), ""), "")</f>
        <v/>
      </c>
      <c r="AR137" s="10" t="str">
        <f ca="1">IFERROR(IF(AND(NOW()&lt;= EOMONTH(DATE(YEAR($O137),12, 1), 0), Overall!$A139&lt;&gt;"", MONTH($N137) &lt;= 12, MONTH($O137) &gt;= 12), IF($S137 &lt;&gt; "", $H137/$S137,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 t="str">
        <f>IF(Overall!S140&lt;&gt;"",_xlfn.VALUETOTEXT(Overall!S140),"")</f>
        <v>Jan-Jun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IF(Overall!$A140&lt;&gt;"",IF(AND(MONTH($N138) &lt;= 1, MONTH($O138) &gt;= 1), IF($S138 &lt;&gt; "", $H138/$S138, ""), ""),"")</f>
        <v>50000</v>
      </c>
      <c r="U138" s="10">
        <f>IF(Overall!$A140&lt;&gt;"",IF(AND(MONTH($N138) &lt;= 2, MONTH($O138) &gt;= 2), IF($S138 &lt;&gt; "", $H138/$S138, ""), ""),"")</f>
        <v>50000</v>
      </c>
      <c r="V138" s="10">
        <f>IF(Overall!$A140&lt;&gt;"",IF(AND(MONTH($N138) &lt;= 3, MONTH($O138) &gt;= 3), IF($S138 &lt;&gt; "", $H138/$S138, ""), ""),"")</f>
        <v>50000</v>
      </c>
      <c r="W138" s="10">
        <f>IF(Overall!$A140&lt;&gt;"",IF(AND(MONTH($N138) &lt;= 4, MONTH($O138) &gt;= 4), IF($S138 &lt;&gt; "", $H138/$S138, ""), ""),"")</f>
        <v>50000</v>
      </c>
      <c r="X138" s="10">
        <f>IF(Overall!$A140&lt;&gt;"",IF(AND(MONTH($N138) &lt;= 5, MONTH($O138) &gt;= 5), IF($S138 &lt;&gt; "", $H138/$S138, ""), ""),"")</f>
        <v>50000</v>
      </c>
      <c r="Y138" s="10">
        <f>IF(Overall!$A140&lt;&gt;"",IF(AND(MONTH($N138) &lt;= 6, MONTH($O138) &gt;= 6), IF($S138 &lt;&gt; "", $H138/$S138, ""), ""),"")</f>
        <v>50000</v>
      </c>
      <c r="Z138" s="10" t="str">
        <f>IF(Overall!$A140&lt;&gt;"",IF(AND(MONTH($N138) &lt;= 7, MONTH($O138) &gt;= 7 ), IF($S138 &lt;&gt; "", $H138/$S138, ""), ""),"")</f>
        <v/>
      </c>
      <c r="AA138" s="10" t="str">
        <f>IF(Overall!$A140&lt;&gt;"",IF(AND(MONTH($N138) &lt;= 8, MONTH($O138) &gt;= 8), IF($S138 &lt;&gt; "", $H138/$S138, ""), ""),"")</f>
        <v/>
      </c>
      <c r="AB138" s="10" t="str">
        <f>IF(Overall!$A140&lt;&gt;"",IF(AND(MONTH($N138) &lt;= 9, MONTH($O138) &gt;= 9), IF($S138 &lt;&gt; "", $H138/$S138, ""), ""),"")</f>
        <v/>
      </c>
      <c r="AC138" s="10" t="str">
        <f>IF(Overall!$A140&lt;&gt;"",IF(AND(MONTH($N138) &lt;= 10, MONTH($O138) &gt;= 10), IF($S138 &lt;&gt; "", $H138/$S138, ""), ""),"")</f>
        <v/>
      </c>
      <c r="AD138" s="10" t="str">
        <f>IF(Overall!$A140&lt;&gt;"",IF(AND(MONTH($N138) &lt;= 11, MONTH($O138) &gt;= 11), IF($S138 &lt;&gt; "", $H138/$S138, ""), ""),"")</f>
        <v/>
      </c>
      <c r="AE138" s="10" t="str">
        <f>IF(Overall!$A140&lt;&gt;"",IF(AND(MONTH($N138) &lt;= 12, MONTH($O138) &gt;= 12), IF($S138 &lt;&gt; "", $H138/$S138, ""), ""),"")</f>
        <v/>
      </c>
      <c r="AG138" s="10" t="str">
        <f ca="1">IFERROR(IF(AND(NOW()&lt;= EOMONTH(DATE(YEAR($O138),1, 1), 0), Overall!$A140&lt;&gt;"", MONTH($N138) &lt;= 1, MONTH($O138) &gt;= 1), IF($S138 &lt;&gt; "", $H138/$S138, ""), ""), "")</f>
        <v/>
      </c>
      <c r="AH138" s="10" t="str">
        <f ca="1">IFERROR(IF(AND(NOW()&lt;= EOMONTH(DATE(YEAR($O138),2, 1), 0), Overall!$A140&lt;&gt;"", MONTH($N138) &lt;= 2, MONTH($O138) &gt;= 2), IF($S138 &lt;&gt; "", $H138/$S138, ""), ""), "")</f>
        <v/>
      </c>
      <c r="AI138" s="10" t="str">
        <f ca="1">IFERROR(IF(AND(NOW()&lt;= EOMONTH(DATE(YEAR($O138),3, 1), 0), Overall!$A140&lt;&gt;"", MONTH($N138) &lt;= 3, MONTH($O138) &gt;= 3), IF($S138 &lt;&gt; "", $H138/$S138, ""), ""), "")</f>
        <v/>
      </c>
      <c r="AJ138" s="10" t="str">
        <f ca="1">IFERROR(IF(AND(NOW()&lt;= EOMONTH(DATE(YEAR($O138),4, 1), 0), Overall!$A140&lt;&gt;"", MONTH($N138) &lt;= 4, MONTH($O138) &gt;= 4), IF($S138 &lt;&gt; "", $H138/$S138, ""), ""), "")</f>
        <v/>
      </c>
      <c r="AK138" s="10" t="str">
        <f ca="1">IFERROR(IF(AND(NOW()&lt;= EOMONTH(DATE(YEAR($O138),5, 1), 0), Overall!$A140&lt;&gt;"", MONTH($N138) &lt;= 5, MONTH($O138) &gt;= 5), IF($S138 &lt;&gt; "", $H138/$S138, ""), ""), "")</f>
        <v/>
      </c>
      <c r="AL138" s="10" t="str">
        <f ca="1">IFERROR(IF(AND(NOW()&lt;= EOMONTH(DATE(YEAR($O138),6, 1), 0), Overall!$A140&lt;&gt;"", MONTH($N138) &lt;= 6, MONTH($O138) &gt;= 6), IF($S138 &lt;&gt; "", $H138/$S138, ""), ""), "")</f>
        <v/>
      </c>
      <c r="AM138" s="10" t="str">
        <f ca="1">IFERROR(IF(AND(NOW()&lt;= EOMONTH(DATE(YEAR($O138),7, 1), 0), Overall!$A140&lt;&gt;"", MONTH($N138) &lt;= 7, MONTH($O138) &gt;= 7), IF($S138 &lt;&gt; "", $H138/$S138, ""), ""), "")</f>
        <v/>
      </c>
      <c r="AN138" s="10" t="str">
        <f ca="1">IFERROR(IF(AND(NOW()&lt;= EOMONTH(DATE(YEAR($O138),8, 1), 0), Overall!$A140&lt;&gt;"", MONTH($N138) &lt;= 8, MONTH($O138) &gt;= 8), IF($S138 &lt;&gt; "", $H138/$S138, ""), ""), "")</f>
        <v/>
      </c>
      <c r="AO138" s="10" t="str">
        <f ca="1">IFERROR(IF(AND(NOW()&lt;= EOMONTH(DATE(YEAR($O138),9, 1), 0), Overall!$A140&lt;&gt;"", MONTH($N138) &lt;= 9, MONTH($O138) &gt;= 9), IF($S138 &lt;&gt; "", $H138/$S138, ""), ""), "")</f>
        <v/>
      </c>
      <c r="AP138" s="10" t="str">
        <f ca="1">IFERROR(IF(AND(NOW()&lt;= EOMONTH(DATE(YEAR($O138),10, 1), 0), Overall!$A140&lt;&gt;"", MONTH($N138) &lt;= 10, MONTH($O138) &gt;= 10), IF($S138 &lt;&gt; "", $H138/$S138, ""), ""), "")</f>
        <v/>
      </c>
      <c r="AQ138" s="10" t="str">
        <f ca="1">IFERROR(IF(AND(NOW()&lt;= EOMONTH(DATE(YEAR($O138),11, 1), 0), Overall!$A140&lt;&gt;"", MONTH($N138) &lt;=11, MONTH($O138) &gt;= 11), IF($S138 &lt;&gt; "", $H138/$S138, ""), ""), "")</f>
        <v/>
      </c>
      <c r="AR138" s="10" t="str">
        <f ca="1">IFERROR(IF(AND(NOW()&lt;= EOMONTH(DATE(YEAR($O138),12, 1), 0), Overall!$A140&lt;&gt;"", MONTH($N138) &lt;= 12, MONTH($O138) &gt;= 12), IF($S138 &lt;&gt; "", $H138/$S138,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 t="str">
        <f>IF(Overall!S141&lt;&gt;"",_xlfn.VALUETOTEXT(Overall!S141),"")</f>
        <v>Jan-Jun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IF(Overall!$A141&lt;&gt;"",IF(AND(MONTH($N139) &lt;= 1, MONTH($O139) &gt;= 1), IF($S139 &lt;&gt; "", $H139/$S139, ""), ""),"")</f>
        <v>50000</v>
      </c>
      <c r="U139" s="10">
        <f>IF(Overall!$A141&lt;&gt;"",IF(AND(MONTH($N139) &lt;= 2, MONTH($O139) &gt;= 2), IF($S139 &lt;&gt; "", $H139/$S139, ""), ""),"")</f>
        <v>50000</v>
      </c>
      <c r="V139" s="10">
        <f>IF(Overall!$A141&lt;&gt;"",IF(AND(MONTH($N139) &lt;= 3, MONTH($O139) &gt;= 3), IF($S139 &lt;&gt; "", $H139/$S139, ""), ""),"")</f>
        <v>50000</v>
      </c>
      <c r="W139" s="10">
        <f>IF(Overall!$A141&lt;&gt;"",IF(AND(MONTH($N139) &lt;= 4, MONTH($O139) &gt;= 4), IF($S139 &lt;&gt; "", $H139/$S139, ""), ""),"")</f>
        <v>50000</v>
      </c>
      <c r="X139" s="10">
        <f>IF(Overall!$A141&lt;&gt;"",IF(AND(MONTH($N139) &lt;= 5, MONTH($O139) &gt;= 5), IF($S139 &lt;&gt; "", $H139/$S139, ""), ""),"")</f>
        <v>50000</v>
      </c>
      <c r="Y139" s="10">
        <f>IF(Overall!$A141&lt;&gt;"",IF(AND(MONTH($N139) &lt;= 6, MONTH($O139) &gt;= 6), IF($S139 &lt;&gt; "", $H139/$S139, ""), ""),"")</f>
        <v>50000</v>
      </c>
      <c r="Z139" s="10" t="str">
        <f>IF(Overall!$A141&lt;&gt;"",IF(AND(MONTH($N139) &lt;= 7, MONTH($O139) &gt;= 7 ), IF($S139 &lt;&gt; "", $H139/$S139, ""), ""),"")</f>
        <v/>
      </c>
      <c r="AA139" s="10" t="str">
        <f>IF(Overall!$A141&lt;&gt;"",IF(AND(MONTH($N139) &lt;= 8, MONTH($O139) &gt;= 8), IF($S139 &lt;&gt; "", $H139/$S139, ""), ""),"")</f>
        <v/>
      </c>
      <c r="AB139" s="10" t="str">
        <f>IF(Overall!$A141&lt;&gt;"",IF(AND(MONTH($N139) &lt;= 9, MONTH($O139) &gt;= 9), IF($S139 &lt;&gt; "", $H139/$S139, ""), ""),"")</f>
        <v/>
      </c>
      <c r="AC139" s="10" t="str">
        <f>IF(Overall!$A141&lt;&gt;"",IF(AND(MONTH($N139) &lt;= 10, MONTH($O139) &gt;= 10), IF($S139 &lt;&gt; "", $H139/$S139, ""), ""),"")</f>
        <v/>
      </c>
      <c r="AD139" s="10" t="str">
        <f>IF(Overall!$A141&lt;&gt;"",IF(AND(MONTH($N139) &lt;= 11, MONTH($O139) &gt;= 11), IF($S139 &lt;&gt; "", $H139/$S139, ""), ""),"")</f>
        <v/>
      </c>
      <c r="AE139" s="10" t="str">
        <f>IF(Overall!$A141&lt;&gt;"",IF(AND(MONTH($N139) &lt;= 12, MONTH($O139) &gt;= 12), IF($S139 &lt;&gt; "", $H139/$S139, ""), ""),"")</f>
        <v/>
      </c>
      <c r="AG139" s="10" t="str">
        <f ca="1">IFERROR(IF(AND(NOW()&lt;= EOMONTH(DATE(YEAR($O139),1, 1), 0), Overall!$A141&lt;&gt;"", MONTH($N139) &lt;= 1, MONTH($O139) &gt;= 1), IF($S139 &lt;&gt; "", $H139/$S139, ""), ""), "")</f>
        <v/>
      </c>
      <c r="AH139" s="10" t="str">
        <f ca="1">IFERROR(IF(AND(NOW()&lt;= EOMONTH(DATE(YEAR($O139),2, 1), 0), Overall!$A141&lt;&gt;"", MONTH($N139) &lt;= 2, MONTH($O139) &gt;= 2), IF($S139 &lt;&gt; "", $H139/$S139, ""), ""), "")</f>
        <v/>
      </c>
      <c r="AI139" s="10" t="str">
        <f ca="1">IFERROR(IF(AND(NOW()&lt;= EOMONTH(DATE(YEAR($O139),3, 1), 0), Overall!$A141&lt;&gt;"", MONTH($N139) &lt;= 3, MONTH($O139) &gt;= 3), IF($S139 &lt;&gt; "", $H139/$S139, ""), ""), "")</f>
        <v/>
      </c>
      <c r="AJ139" s="10" t="str">
        <f ca="1">IFERROR(IF(AND(NOW()&lt;= EOMONTH(DATE(YEAR($O139),4, 1), 0), Overall!$A141&lt;&gt;"", MONTH($N139) &lt;= 4, MONTH($O139) &gt;= 4), IF($S139 &lt;&gt; "", $H139/$S139, ""), ""), "")</f>
        <v/>
      </c>
      <c r="AK139" s="10" t="str">
        <f ca="1">IFERROR(IF(AND(NOW()&lt;= EOMONTH(DATE(YEAR($O139),5, 1), 0), Overall!$A141&lt;&gt;"", MONTH($N139) &lt;= 5, MONTH($O139) &gt;= 5), IF($S139 &lt;&gt; "", $H139/$S139, ""), ""), "")</f>
        <v/>
      </c>
      <c r="AL139" s="10" t="str">
        <f ca="1">IFERROR(IF(AND(NOW()&lt;= EOMONTH(DATE(YEAR($O139),6, 1), 0), Overall!$A141&lt;&gt;"", MONTH($N139) &lt;= 6, MONTH($O139) &gt;= 6), IF($S139 &lt;&gt; "", $H139/$S139, ""), ""), "")</f>
        <v/>
      </c>
      <c r="AM139" s="10" t="str">
        <f ca="1">IFERROR(IF(AND(NOW()&lt;= EOMONTH(DATE(YEAR($O139),7, 1), 0), Overall!$A141&lt;&gt;"", MONTH($N139) &lt;= 7, MONTH($O139) &gt;= 7), IF($S139 &lt;&gt; "", $H139/$S139, ""), ""), "")</f>
        <v/>
      </c>
      <c r="AN139" s="10" t="str">
        <f ca="1">IFERROR(IF(AND(NOW()&lt;= EOMONTH(DATE(YEAR($O139),8, 1), 0), Overall!$A141&lt;&gt;"", MONTH($N139) &lt;= 8, MONTH($O139) &gt;= 8), IF($S139 &lt;&gt; "", $H139/$S139, ""), ""), "")</f>
        <v/>
      </c>
      <c r="AO139" s="10" t="str">
        <f ca="1">IFERROR(IF(AND(NOW()&lt;= EOMONTH(DATE(YEAR($O139),9, 1), 0), Overall!$A141&lt;&gt;"", MONTH($N139) &lt;= 9, MONTH($O139) &gt;= 9), IF($S139 &lt;&gt; "", $H139/$S139, ""), ""), "")</f>
        <v/>
      </c>
      <c r="AP139" s="10" t="str">
        <f ca="1">IFERROR(IF(AND(NOW()&lt;= EOMONTH(DATE(YEAR($O139),10, 1), 0), Overall!$A141&lt;&gt;"", MONTH($N139) &lt;= 10, MONTH($O139) &gt;= 10), IF($S139 &lt;&gt; "", $H139/$S139, ""), ""), "")</f>
        <v/>
      </c>
      <c r="AQ139" s="10" t="str">
        <f ca="1">IFERROR(IF(AND(NOW()&lt;= EOMONTH(DATE(YEAR($O139),11, 1), 0), Overall!$A141&lt;&gt;"", MONTH($N139) &lt;=11, MONTH($O139) &gt;= 11), IF($S139 &lt;&gt; "", $H139/$S139, ""), ""), "")</f>
        <v/>
      </c>
      <c r="AR139" s="10" t="str">
        <f ca="1">IFERROR(IF(AND(NOW()&lt;= EOMONTH(DATE(YEAR($O139),12, 1), 0), Overall!$A141&lt;&gt;"", MONTH($N139) &lt;= 12, MONTH($O139) &gt;= 12), IF($S139 &lt;&gt; "", $H139/$S139,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 t="str">
        <f>IF(Overall!S142&lt;&gt;"",_xlfn.VALUETOTEXT(Overall!S142),"")</f>
        <v>Jan-Jun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IF(Overall!$A142&lt;&gt;"",IF(AND(MONTH($N140) &lt;= 1, MONTH($O140) &gt;= 1), IF($S140 &lt;&gt; "", $H140/$S140, ""), ""),"")</f>
        <v>50000</v>
      </c>
      <c r="U140" s="10">
        <f>IF(Overall!$A142&lt;&gt;"",IF(AND(MONTH($N140) &lt;= 2, MONTH($O140) &gt;= 2), IF($S140 &lt;&gt; "", $H140/$S140, ""), ""),"")</f>
        <v>50000</v>
      </c>
      <c r="V140" s="10">
        <f>IF(Overall!$A142&lt;&gt;"",IF(AND(MONTH($N140) &lt;= 3, MONTH($O140) &gt;= 3), IF($S140 &lt;&gt; "", $H140/$S140, ""), ""),"")</f>
        <v>50000</v>
      </c>
      <c r="W140" s="10">
        <f>IF(Overall!$A142&lt;&gt;"",IF(AND(MONTH($N140) &lt;= 4, MONTH($O140) &gt;= 4), IF($S140 &lt;&gt; "", $H140/$S140, ""), ""),"")</f>
        <v>50000</v>
      </c>
      <c r="X140" s="10">
        <f>IF(Overall!$A142&lt;&gt;"",IF(AND(MONTH($N140) &lt;= 5, MONTH($O140) &gt;= 5), IF($S140 &lt;&gt; "", $H140/$S140, ""), ""),"")</f>
        <v>50000</v>
      </c>
      <c r="Y140" s="10">
        <f>IF(Overall!$A142&lt;&gt;"",IF(AND(MONTH($N140) &lt;= 6, MONTH($O140) &gt;= 6), IF($S140 &lt;&gt; "", $H140/$S140, ""), ""),"")</f>
        <v>50000</v>
      </c>
      <c r="Z140" s="10" t="str">
        <f>IF(Overall!$A142&lt;&gt;"",IF(AND(MONTH($N140) &lt;= 7, MONTH($O140) &gt;= 7 ), IF($S140 &lt;&gt; "", $H140/$S140, ""), ""),"")</f>
        <v/>
      </c>
      <c r="AA140" s="10" t="str">
        <f>IF(Overall!$A142&lt;&gt;"",IF(AND(MONTH($N140) &lt;= 8, MONTH($O140) &gt;= 8), IF($S140 &lt;&gt; "", $H140/$S140, ""), ""),"")</f>
        <v/>
      </c>
      <c r="AB140" s="10" t="str">
        <f>IF(Overall!$A142&lt;&gt;"",IF(AND(MONTH($N140) &lt;= 9, MONTH($O140) &gt;= 9), IF($S140 &lt;&gt; "", $H140/$S140, ""), ""),"")</f>
        <v/>
      </c>
      <c r="AC140" s="10" t="str">
        <f>IF(Overall!$A142&lt;&gt;"",IF(AND(MONTH($N140) &lt;= 10, MONTH($O140) &gt;= 10), IF($S140 &lt;&gt; "", $H140/$S140, ""), ""),"")</f>
        <v/>
      </c>
      <c r="AD140" s="10" t="str">
        <f>IF(Overall!$A142&lt;&gt;"",IF(AND(MONTH($N140) &lt;= 11, MONTH($O140) &gt;= 11), IF($S140 &lt;&gt; "", $H140/$S140, ""), ""),"")</f>
        <v/>
      </c>
      <c r="AE140" s="10" t="str">
        <f>IF(Overall!$A142&lt;&gt;"",IF(AND(MONTH($N140) &lt;= 12, MONTH($O140) &gt;= 12), IF($S140 &lt;&gt; "", $H140/$S140, ""), ""),"")</f>
        <v/>
      </c>
      <c r="AG140" s="10" t="str">
        <f ca="1">IFERROR(IF(AND(NOW()&lt;= EOMONTH(DATE(YEAR($O140),1, 1), 0), Overall!$A142&lt;&gt;"", MONTH($N140) &lt;= 1, MONTH($O140) &gt;= 1), IF($S140 &lt;&gt; "", $H140/$S140, ""), ""), "")</f>
        <v/>
      </c>
      <c r="AH140" s="10" t="str">
        <f ca="1">IFERROR(IF(AND(NOW()&lt;= EOMONTH(DATE(YEAR($O140),2, 1), 0), Overall!$A142&lt;&gt;"", MONTH($N140) &lt;= 2, MONTH($O140) &gt;= 2), IF($S140 &lt;&gt; "", $H140/$S140, ""), ""), "")</f>
        <v/>
      </c>
      <c r="AI140" s="10" t="str">
        <f ca="1">IFERROR(IF(AND(NOW()&lt;= EOMONTH(DATE(YEAR($O140),3, 1), 0), Overall!$A142&lt;&gt;"", MONTH($N140) &lt;= 3, MONTH($O140) &gt;= 3), IF($S140 &lt;&gt; "", $H140/$S140, ""), ""), "")</f>
        <v/>
      </c>
      <c r="AJ140" s="10" t="str">
        <f ca="1">IFERROR(IF(AND(NOW()&lt;= EOMONTH(DATE(YEAR($O140),4, 1), 0), Overall!$A142&lt;&gt;"", MONTH($N140) &lt;= 4, MONTH($O140) &gt;= 4), IF($S140 &lt;&gt; "", $H140/$S140, ""), ""), "")</f>
        <v/>
      </c>
      <c r="AK140" s="10" t="str">
        <f ca="1">IFERROR(IF(AND(NOW()&lt;= EOMONTH(DATE(YEAR($O140),5, 1), 0), Overall!$A142&lt;&gt;"", MONTH($N140) &lt;= 5, MONTH($O140) &gt;= 5), IF($S140 &lt;&gt; "", $H140/$S140, ""), ""), "")</f>
        <v/>
      </c>
      <c r="AL140" s="10" t="str">
        <f ca="1">IFERROR(IF(AND(NOW()&lt;= EOMONTH(DATE(YEAR($O140),6, 1), 0), Overall!$A142&lt;&gt;"", MONTH($N140) &lt;= 6, MONTH($O140) &gt;= 6), IF($S140 &lt;&gt; "", $H140/$S140, ""), ""), "")</f>
        <v/>
      </c>
      <c r="AM140" s="10" t="str">
        <f ca="1">IFERROR(IF(AND(NOW()&lt;= EOMONTH(DATE(YEAR($O140),7, 1), 0), Overall!$A142&lt;&gt;"", MONTH($N140) &lt;= 7, MONTH($O140) &gt;= 7), IF($S140 &lt;&gt; "", $H140/$S140, ""), ""), "")</f>
        <v/>
      </c>
      <c r="AN140" s="10" t="str">
        <f ca="1">IFERROR(IF(AND(NOW()&lt;= EOMONTH(DATE(YEAR($O140),8, 1), 0), Overall!$A142&lt;&gt;"", MONTH($N140) &lt;= 8, MONTH($O140) &gt;= 8), IF($S140 &lt;&gt; "", $H140/$S140, ""), ""), "")</f>
        <v/>
      </c>
      <c r="AO140" s="10" t="str">
        <f ca="1">IFERROR(IF(AND(NOW()&lt;= EOMONTH(DATE(YEAR($O140),9, 1), 0), Overall!$A142&lt;&gt;"", MONTH($N140) &lt;= 9, MONTH($O140) &gt;= 9), IF($S140 &lt;&gt; "", $H140/$S140, ""), ""), "")</f>
        <v/>
      </c>
      <c r="AP140" s="10" t="str">
        <f ca="1">IFERROR(IF(AND(NOW()&lt;= EOMONTH(DATE(YEAR($O140),10, 1), 0), Overall!$A142&lt;&gt;"", MONTH($N140) &lt;= 10, MONTH($O140) &gt;= 10), IF($S140 &lt;&gt; "", $H140/$S140, ""), ""), "")</f>
        <v/>
      </c>
      <c r="AQ140" s="10" t="str">
        <f ca="1">IFERROR(IF(AND(NOW()&lt;= EOMONTH(DATE(YEAR($O140),11, 1), 0), Overall!$A142&lt;&gt;"", MONTH($N140) &lt;=11, MONTH($O140) &gt;= 11), IF($S140 &lt;&gt; "", $H140/$S140, ""), ""), "")</f>
        <v/>
      </c>
      <c r="AR140" s="10" t="str">
        <f ca="1">IFERROR(IF(AND(NOW()&lt;= EOMONTH(DATE(YEAR($O140),12, 1), 0), Overall!$A142&lt;&gt;"", MONTH($N140) &lt;= 12, MONTH($O140) &gt;= 12), IF($S140 &lt;&gt; "", $H140/$S140,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 t="str">
        <f>IF(Overall!S143&lt;&gt;"",_xlfn.VALUETOTEXT(Overall!S143),"")</f>
        <v>Jan-Jun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IF(Overall!$A143&lt;&gt;"",IF(AND(MONTH($N141) &lt;= 1, MONTH($O141) &gt;= 1), IF($S141 &lt;&gt; "", $H141/$S141, ""), ""),"")</f>
        <v>100000</v>
      </c>
      <c r="U141" s="10">
        <f>IF(Overall!$A143&lt;&gt;"",IF(AND(MONTH($N141) &lt;= 2, MONTH($O141) &gt;= 2), IF($S141 &lt;&gt; "", $H141/$S141, ""), ""),"")</f>
        <v>100000</v>
      </c>
      <c r="V141" s="10">
        <f>IF(Overall!$A143&lt;&gt;"",IF(AND(MONTH($N141) &lt;= 3, MONTH($O141) &gt;= 3), IF($S141 &lt;&gt; "", $H141/$S141, ""), ""),"")</f>
        <v>100000</v>
      </c>
      <c r="W141" s="10">
        <f>IF(Overall!$A143&lt;&gt;"",IF(AND(MONTH($N141) &lt;= 4, MONTH($O141) &gt;= 4), IF($S141 &lt;&gt; "", $H141/$S141, ""), ""),"")</f>
        <v>100000</v>
      </c>
      <c r="X141" s="10">
        <f>IF(Overall!$A143&lt;&gt;"",IF(AND(MONTH($N141) &lt;= 5, MONTH($O141) &gt;= 5), IF($S141 &lt;&gt; "", $H141/$S141, ""), ""),"")</f>
        <v>100000</v>
      </c>
      <c r="Y141" s="10">
        <f>IF(Overall!$A143&lt;&gt;"",IF(AND(MONTH($N141) &lt;= 6, MONTH($O141) &gt;= 6), IF($S141 &lt;&gt; "", $H141/$S141, ""), ""),"")</f>
        <v>100000</v>
      </c>
      <c r="Z141" s="10" t="str">
        <f>IF(Overall!$A143&lt;&gt;"",IF(AND(MONTH($N141) &lt;= 7, MONTH($O141) &gt;= 7 ), IF($S141 &lt;&gt; "", $H141/$S141, ""), ""),"")</f>
        <v/>
      </c>
      <c r="AA141" s="10" t="str">
        <f>IF(Overall!$A143&lt;&gt;"",IF(AND(MONTH($N141) &lt;= 8, MONTH($O141) &gt;= 8), IF($S141 &lt;&gt; "", $H141/$S141, ""), ""),"")</f>
        <v/>
      </c>
      <c r="AB141" s="10" t="str">
        <f>IF(Overall!$A143&lt;&gt;"",IF(AND(MONTH($N141) &lt;= 9, MONTH($O141) &gt;= 9), IF($S141 &lt;&gt; "", $H141/$S141, ""), ""),"")</f>
        <v/>
      </c>
      <c r="AC141" s="10" t="str">
        <f>IF(Overall!$A143&lt;&gt;"",IF(AND(MONTH($N141) &lt;= 10, MONTH($O141) &gt;= 10), IF($S141 &lt;&gt; "", $H141/$S141, ""), ""),"")</f>
        <v/>
      </c>
      <c r="AD141" s="10" t="str">
        <f>IF(Overall!$A143&lt;&gt;"",IF(AND(MONTH($N141) &lt;= 11, MONTH($O141) &gt;= 11), IF($S141 &lt;&gt; "", $H141/$S141, ""), ""),"")</f>
        <v/>
      </c>
      <c r="AE141" s="10" t="str">
        <f>IF(Overall!$A143&lt;&gt;"",IF(AND(MONTH($N141) &lt;= 12, MONTH($O141) &gt;= 12), IF($S141 &lt;&gt; "", $H141/$S141, ""), ""),"")</f>
        <v/>
      </c>
      <c r="AG141" s="10" t="str">
        <f ca="1">IFERROR(IF(AND(NOW()&lt;= EOMONTH(DATE(YEAR($O141),1, 1), 0), Overall!$A143&lt;&gt;"", MONTH($N141) &lt;= 1, MONTH($O141) &gt;= 1), IF($S141 &lt;&gt; "", $H141/$S141, ""), ""), "")</f>
        <v/>
      </c>
      <c r="AH141" s="10" t="str">
        <f ca="1">IFERROR(IF(AND(NOW()&lt;= EOMONTH(DATE(YEAR($O141),2, 1), 0), Overall!$A143&lt;&gt;"", MONTH($N141) &lt;= 2, MONTH($O141) &gt;= 2), IF($S141 &lt;&gt; "", $H141/$S141, ""), ""), "")</f>
        <v/>
      </c>
      <c r="AI141" s="10" t="str">
        <f ca="1">IFERROR(IF(AND(NOW()&lt;= EOMONTH(DATE(YEAR($O141),3, 1), 0), Overall!$A143&lt;&gt;"", MONTH($N141) &lt;= 3, MONTH($O141) &gt;= 3), IF($S141 &lt;&gt; "", $H141/$S141, ""), ""), "")</f>
        <v/>
      </c>
      <c r="AJ141" s="10" t="str">
        <f ca="1">IFERROR(IF(AND(NOW()&lt;= EOMONTH(DATE(YEAR($O141),4, 1), 0), Overall!$A143&lt;&gt;"", MONTH($N141) &lt;= 4, MONTH($O141) &gt;= 4), IF($S141 &lt;&gt; "", $H141/$S141, ""), ""), "")</f>
        <v/>
      </c>
      <c r="AK141" s="10" t="str">
        <f ca="1">IFERROR(IF(AND(NOW()&lt;= EOMONTH(DATE(YEAR($O141),5, 1), 0), Overall!$A143&lt;&gt;"", MONTH($N141) &lt;= 5, MONTH($O141) &gt;= 5), IF($S141 &lt;&gt; "", $H141/$S141, ""), ""), "")</f>
        <v/>
      </c>
      <c r="AL141" s="10" t="str">
        <f ca="1">IFERROR(IF(AND(NOW()&lt;= EOMONTH(DATE(YEAR($O141),6, 1), 0), Overall!$A143&lt;&gt;"", MONTH($N141) &lt;= 6, MONTH($O141) &gt;= 6), IF($S141 &lt;&gt; "", $H141/$S141, ""), ""), "")</f>
        <v/>
      </c>
      <c r="AM141" s="10" t="str">
        <f ca="1">IFERROR(IF(AND(NOW()&lt;= EOMONTH(DATE(YEAR($O141),7, 1), 0), Overall!$A143&lt;&gt;"", MONTH($N141) &lt;= 7, MONTH($O141) &gt;= 7), IF($S141 &lt;&gt; "", $H141/$S141, ""), ""), "")</f>
        <v/>
      </c>
      <c r="AN141" s="10" t="str">
        <f ca="1">IFERROR(IF(AND(NOW()&lt;= EOMONTH(DATE(YEAR($O141),8, 1), 0), Overall!$A143&lt;&gt;"", MONTH($N141) &lt;= 8, MONTH($O141) &gt;= 8), IF($S141 &lt;&gt; "", $H141/$S141, ""), ""), "")</f>
        <v/>
      </c>
      <c r="AO141" s="10" t="str">
        <f ca="1">IFERROR(IF(AND(NOW()&lt;= EOMONTH(DATE(YEAR($O141),9, 1), 0), Overall!$A143&lt;&gt;"", MONTH($N141) &lt;= 9, MONTH($O141) &gt;= 9), IF($S141 &lt;&gt; "", $H141/$S141, ""), ""), "")</f>
        <v/>
      </c>
      <c r="AP141" s="10" t="str">
        <f ca="1">IFERROR(IF(AND(NOW()&lt;= EOMONTH(DATE(YEAR($O141),10, 1), 0), Overall!$A143&lt;&gt;"", MONTH($N141) &lt;= 10, MONTH($O141) &gt;= 10), IF($S141 &lt;&gt; "", $H141/$S141, ""), ""), "")</f>
        <v/>
      </c>
      <c r="AQ141" s="10" t="str">
        <f ca="1">IFERROR(IF(AND(NOW()&lt;= EOMONTH(DATE(YEAR($O141),11, 1), 0), Overall!$A143&lt;&gt;"", MONTH($N141) &lt;=11, MONTH($O141) &gt;= 11), IF($S141 &lt;&gt; "", $H141/$S141, ""), ""), "")</f>
        <v/>
      </c>
      <c r="AR141" s="10" t="str">
        <f ca="1">IFERROR(IF(AND(NOW()&lt;= EOMONTH(DATE(YEAR($O141),12, 1), 0), Overall!$A143&lt;&gt;"", MONTH($N141) &lt;= 12, MONTH($O141) &gt;= 12), IF($S141 &lt;&gt; "", $H141/$S141,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 t="str">
        <f>IF(Overall!S144&lt;&gt;"",_xlfn.VALUETOTEXT(Overall!S144),"")</f>
        <v>Jan-Jun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IF(Overall!$A144&lt;&gt;"",IF(AND(MONTH($N142) &lt;= 1, MONTH($O142) &gt;= 1), IF($S142 &lt;&gt; "", $H142/$S142, ""), ""),"")</f>
        <v>100000</v>
      </c>
      <c r="U142" s="10">
        <f>IF(Overall!$A144&lt;&gt;"",IF(AND(MONTH($N142) &lt;= 2, MONTH($O142) &gt;= 2), IF($S142 &lt;&gt; "", $H142/$S142, ""), ""),"")</f>
        <v>100000</v>
      </c>
      <c r="V142" s="10">
        <f>IF(Overall!$A144&lt;&gt;"",IF(AND(MONTH($N142) &lt;= 3, MONTH($O142) &gt;= 3), IF($S142 &lt;&gt; "", $H142/$S142, ""), ""),"")</f>
        <v>100000</v>
      </c>
      <c r="W142" s="10">
        <f>IF(Overall!$A144&lt;&gt;"",IF(AND(MONTH($N142) &lt;= 4, MONTH($O142) &gt;= 4), IF($S142 &lt;&gt; "", $H142/$S142, ""), ""),"")</f>
        <v>100000</v>
      </c>
      <c r="X142" s="10">
        <f>IF(Overall!$A144&lt;&gt;"",IF(AND(MONTH($N142) &lt;= 5, MONTH($O142) &gt;= 5), IF($S142 &lt;&gt; "", $H142/$S142, ""), ""),"")</f>
        <v>100000</v>
      </c>
      <c r="Y142" s="10">
        <f>IF(Overall!$A144&lt;&gt;"",IF(AND(MONTH($N142) &lt;= 6, MONTH($O142) &gt;= 6), IF($S142 &lt;&gt; "", $H142/$S142, ""), ""),"")</f>
        <v>100000</v>
      </c>
      <c r="Z142" s="10" t="str">
        <f>IF(Overall!$A144&lt;&gt;"",IF(AND(MONTH($N142) &lt;= 7, MONTH($O142) &gt;= 7 ), IF($S142 &lt;&gt; "", $H142/$S142, ""), ""),"")</f>
        <v/>
      </c>
      <c r="AA142" s="10" t="str">
        <f>IF(Overall!$A144&lt;&gt;"",IF(AND(MONTH($N142) &lt;= 8, MONTH($O142) &gt;= 8), IF($S142 &lt;&gt; "", $H142/$S142, ""), ""),"")</f>
        <v/>
      </c>
      <c r="AB142" s="10" t="str">
        <f>IF(Overall!$A144&lt;&gt;"",IF(AND(MONTH($N142) &lt;= 9, MONTH($O142) &gt;= 9), IF($S142 &lt;&gt; "", $H142/$S142, ""), ""),"")</f>
        <v/>
      </c>
      <c r="AC142" s="10" t="str">
        <f>IF(Overall!$A144&lt;&gt;"",IF(AND(MONTH($N142) &lt;= 10, MONTH($O142) &gt;= 10), IF($S142 &lt;&gt; "", $H142/$S142, ""), ""),"")</f>
        <v/>
      </c>
      <c r="AD142" s="10" t="str">
        <f>IF(Overall!$A144&lt;&gt;"",IF(AND(MONTH($N142) &lt;= 11, MONTH($O142) &gt;= 11), IF($S142 &lt;&gt; "", $H142/$S142, ""), ""),"")</f>
        <v/>
      </c>
      <c r="AE142" s="10" t="str">
        <f>IF(Overall!$A144&lt;&gt;"",IF(AND(MONTH($N142) &lt;= 12, MONTH($O142) &gt;= 12), IF($S142 &lt;&gt; "", $H142/$S142, ""), ""),"")</f>
        <v/>
      </c>
      <c r="AG142" s="10" t="str">
        <f ca="1">IFERROR(IF(AND(NOW()&lt;= EOMONTH(DATE(YEAR($O142),1, 1), 0), Overall!$A144&lt;&gt;"", MONTH($N142) &lt;= 1, MONTH($O142) &gt;= 1), IF($S142 &lt;&gt; "", $H142/$S142, ""), ""), "")</f>
        <v/>
      </c>
      <c r="AH142" s="10" t="str">
        <f ca="1">IFERROR(IF(AND(NOW()&lt;= EOMONTH(DATE(YEAR($O142),2, 1), 0), Overall!$A144&lt;&gt;"", MONTH($N142) &lt;= 2, MONTH($O142) &gt;= 2), IF($S142 &lt;&gt; "", $H142/$S142, ""), ""), "")</f>
        <v/>
      </c>
      <c r="AI142" s="10" t="str">
        <f ca="1">IFERROR(IF(AND(NOW()&lt;= EOMONTH(DATE(YEAR($O142),3, 1), 0), Overall!$A144&lt;&gt;"", MONTH($N142) &lt;= 3, MONTH($O142) &gt;= 3), IF($S142 &lt;&gt; "", $H142/$S142, ""), ""), "")</f>
        <v/>
      </c>
      <c r="AJ142" s="10" t="str">
        <f ca="1">IFERROR(IF(AND(NOW()&lt;= EOMONTH(DATE(YEAR($O142),4, 1), 0), Overall!$A144&lt;&gt;"", MONTH($N142) &lt;= 4, MONTH($O142) &gt;= 4), IF($S142 &lt;&gt; "", $H142/$S142, ""), ""), "")</f>
        <v/>
      </c>
      <c r="AK142" s="10" t="str">
        <f ca="1">IFERROR(IF(AND(NOW()&lt;= EOMONTH(DATE(YEAR($O142),5, 1), 0), Overall!$A144&lt;&gt;"", MONTH($N142) &lt;= 5, MONTH($O142) &gt;= 5), IF($S142 &lt;&gt; "", $H142/$S142, ""), ""), "")</f>
        <v/>
      </c>
      <c r="AL142" s="10" t="str">
        <f ca="1">IFERROR(IF(AND(NOW()&lt;= EOMONTH(DATE(YEAR($O142),6, 1), 0), Overall!$A144&lt;&gt;"", MONTH($N142) &lt;= 6, MONTH($O142) &gt;= 6), IF($S142 &lt;&gt; "", $H142/$S142, ""), ""), "")</f>
        <v/>
      </c>
      <c r="AM142" s="10" t="str">
        <f ca="1">IFERROR(IF(AND(NOW()&lt;= EOMONTH(DATE(YEAR($O142),7, 1), 0), Overall!$A144&lt;&gt;"", MONTH($N142) &lt;= 7, MONTH($O142) &gt;= 7), IF($S142 &lt;&gt; "", $H142/$S142, ""), ""), "")</f>
        <v/>
      </c>
      <c r="AN142" s="10" t="str">
        <f ca="1">IFERROR(IF(AND(NOW()&lt;= EOMONTH(DATE(YEAR($O142),8, 1), 0), Overall!$A144&lt;&gt;"", MONTH($N142) &lt;= 8, MONTH($O142) &gt;= 8), IF($S142 &lt;&gt; "", $H142/$S142, ""), ""), "")</f>
        <v/>
      </c>
      <c r="AO142" s="10" t="str">
        <f ca="1">IFERROR(IF(AND(NOW()&lt;= EOMONTH(DATE(YEAR($O142),9, 1), 0), Overall!$A144&lt;&gt;"", MONTH($N142) &lt;= 9, MONTH($O142) &gt;= 9), IF($S142 &lt;&gt; "", $H142/$S142, ""), ""), "")</f>
        <v/>
      </c>
      <c r="AP142" s="10" t="str">
        <f ca="1">IFERROR(IF(AND(NOW()&lt;= EOMONTH(DATE(YEAR($O142),10, 1), 0), Overall!$A144&lt;&gt;"", MONTH($N142) &lt;= 10, MONTH($O142) &gt;= 10), IF($S142 &lt;&gt; "", $H142/$S142, ""), ""), "")</f>
        <v/>
      </c>
      <c r="AQ142" s="10" t="str">
        <f ca="1">IFERROR(IF(AND(NOW()&lt;= EOMONTH(DATE(YEAR($O142),11, 1), 0), Overall!$A144&lt;&gt;"", MONTH($N142) &lt;=11, MONTH($O142) &gt;= 11), IF($S142 &lt;&gt; "", $H142/$S142, ""), ""), "")</f>
        <v/>
      </c>
      <c r="AR142" s="10" t="str">
        <f ca="1">IFERROR(IF(AND(NOW()&lt;= EOMONTH(DATE(YEAR($O142),12, 1), 0), Overall!$A144&lt;&gt;"", MONTH($N142) &lt;= 12, MONTH($O142) &gt;= 12), IF($S142 &lt;&gt; "", $H142/$S142,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 t="str">
        <f>IF(Overall!S145&lt;&gt;"",_xlfn.VALUETOTEXT(Overall!S145),"")</f>
        <v>Jan-Jun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IF(Overall!$A145&lt;&gt;"",IF(AND(MONTH($N143) &lt;= 1, MONTH($O143) &gt;= 1), IF($S143 &lt;&gt; "", $H143/$S143, ""), ""),"")</f>
        <v>100000</v>
      </c>
      <c r="U143" s="10">
        <f>IF(Overall!$A145&lt;&gt;"",IF(AND(MONTH($N143) &lt;= 2, MONTH($O143) &gt;= 2), IF($S143 &lt;&gt; "", $H143/$S143, ""), ""),"")</f>
        <v>100000</v>
      </c>
      <c r="V143" s="10">
        <f>IF(Overall!$A145&lt;&gt;"",IF(AND(MONTH($N143) &lt;= 3, MONTH($O143) &gt;= 3), IF($S143 &lt;&gt; "", $H143/$S143, ""), ""),"")</f>
        <v>100000</v>
      </c>
      <c r="W143" s="10">
        <f>IF(Overall!$A145&lt;&gt;"",IF(AND(MONTH($N143) &lt;= 4, MONTH($O143) &gt;= 4), IF($S143 &lt;&gt; "", $H143/$S143, ""), ""),"")</f>
        <v>100000</v>
      </c>
      <c r="X143" s="10">
        <f>IF(Overall!$A145&lt;&gt;"",IF(AND(MONTH($N143) &lt;= 5, MONTH($O143) &gt;= 5), IF($S143 &lt;&gt; "", $H143/$S143, ""), ""),"")</f>
        <v>100000</v>
      </c>
      <c r="Y143" s="10">
        <f>IF(Overall!$A145&lt;&gt;"",IF(AND(MONTH($N143) &lt;= 6, MONTH($O143) &gt;= 6), IF($S143 &lt;&gt; "", $H143/$S143, ""), ""),"")</f>
        <v>100000</v>
      </c>
      <c r="Z143" s="10" t="str">
        <f>IF(Overall!$A145&lt;&gt;"",IF(AND(MONTH($N143) &lt;= 7, MONTH($O143) &gt;= 7 ), IF($S143 &lt;&gt; "", $H143/$S143, ""), ""),"")</f>
        <v/>
      </c>
      <c r="AA143" s="10" t="str">
        <f>IF(Overall!$A145&lt;&gt;"",IF(AND(MONTH($N143) &lt;= 8, MONTH($O143) &gt;= 8), IF($S143 &lt;&gt; "", $H143/$S143, ""), ""),"")</f>
        <v/>
      </c>
      <c r="AB143" s="10" t="str">
        <f>IF(Overall!$A145&lt;&gt;"",IF(AND(MONTH($N143) &lt;= 9, MONTH($O143) &gt;= 9), IF($S143 &lt;&gt; "", $H143/$S143, ""), ""),"")</f>
        <v/>
      </c>
      <c r="AC143" s="10" t="str">
        <f>IF(Overall!$A145&lt;&gt;"",IF(AND(MONTH($N143) &lt;= 10, MONTH($O143) &gt;= 10), IF($S143 &lt;&gt; "", $H143/$S143, ""), ""),"")</f>
        <v/>
      </c>
      <c r="AD143" s="10" t="str">
        <f>IF(Overall!$A145&lt;&gt;"",IF(AND(MONTH($N143) &lt;= 11, MONTH($O143) &gt;= 11), IF($S143 &lt;&gt; "", $H143/$S143, ""), ""),"")</f>
        <v/>
      </c>
      <c r="AE143" s="10" t="str">
        <f>IF(Overall!$A145&lt;&gt;"",IF(AND(MONTH($N143) &lt;= 12, MONTH($O143) &gt;= 12), IF($S143 &lt;&gt; "", $H143/$S143, ""), ""),"")</f>
        <v/>
      </c>
      <c r="AG143" s="10" t="str">
        <f ca="1">IFERROR(IF(AND(NOW()&lt;= EOMONTH(DATE(YEAR($O143),1, 1), 0), Overall!$A145&lt;&gt;"", MONTH($N143) &lt;= 1, MONTH($O143) &gt;= 1), IF($S143 &lt;&gt; "", $H143/$S143, ""), ""), "")</f>
        <v/>
      </c>
      <c r="AH143" s="10" t="str">
        <f ca="1">IFERROR(IF(AND(NOW()&lt;= EOMONTH(DATE(YEAR($O143),2, 1), 0), Overall!$A145&lt;&gt;"", MONTH($N143) &lt;= 2, MONTH($O143) &gt;= 2), IF($S143 &lt;&gt; "", $H143/$S143, ""), ""), "")</f>
        <v/>
      </c>
      <c r="AI143" s="10" t="str">
        <f ca="1">IFERROR(IF(AND(NOW()&lt;= EOMONTH(DATE(YEAR($O143),3, 1), 0), Overall!$A145&lt;&gt;"", MONTH($N143) &lt;= 3, MONTH($O143) &gt;= 3), IF($S143 &lt;&gt; "", $H143/$S143, ""), ""), "")</f>
        <v/>
      </c>
      <c r="AJ143" s="10" t="str">
        <f ca="1">IFERROR(IF(AND(NOW()&lt;= EOMONTH(DATE(YEAR($O143),4, 1), 0), Overall!$A145&lt;&gt;"", MONTH($N143) &lt;= 4, MONTH($O143) &gt;= 4), IF($S143 &lt;&gt; "", $H143/$S143, ""), ""), "")</f>
        <v/>
      </c>
      <c r="AK143" s="10" t="str">
        <f ca="1">IFERROR(IF(AND(NOW()&lt;= EOMONTH(DATE(YEAR($O143),5, 1), 0), Overall!$A145&lt;&gt;"", MONTH($N143) &lt;= 5, MONTH($O143) &gt;= 5), IF($S143 &lt;&gt; "", $H143/$S143, ""), ""), "")</f>
        <v/>
      </c>
      <c r="AL143" s="10" t="str">
        <f ca="1">IFERROR(IF(AND(NOW()&lt;= EOMONTH(DATE(YEAR($O143),6, 1), 0), Overall!$A145&lt;&gt;"", MONTH($N143) &lt;= 6, MONTH($O143) &gt;= 6), IF($S143 &lt;&gt; "", $H143/$S143, ""), ""), "")</f>
        <v/>
      </c>
      <c r="AM143" s="10" t="str">
        <f ca="1">IFERROR(IF(AND(NOW()&lt;= EOMONTH(DATE(YEAR($O143),7, 1), 0), Overall!$A145&lt;&gt;"", MONTH($N143) &lt;= 7, MONTH($O143) &gt;= 7), IF($S143 &lt;&gt; "", $H143/$S143, ""), ""), "")</f>
        <v/>
      </c>
      <c r="AN143" s="10" t="str">
        <f ca="1">IFERROR(IF(AND(NOW()&lt;= EOMONTH(DATE(YEAR($O143),8, 1), 0), Overall!$A145&lt;&gt;"", MONTH($N143) &lt;= 8, MONTH($O143) &gt;= 8), IF($S143 &lt;&gt; "", $H143/$S143, ""), ""), "")</f>
        <v/>
      </c>
      <c r="AO143" s="10" t="str">
        <f ca="1">IFERROR(IF(AND(NOW()&lt;= EOMONTH(DATE(YEAR($O143),9, 1), 0), Overall!$A145&lt;&gt;"", MONTH($N143) &lt;= 9, MONTH($O143) &gt;= 9), IF($S143 &lt;&gt; "", $H143/$S143, ""), ""), "")</f>
        <v/>
      </c>
      <c r="AP143" s="10" t="str">
        <f ca="1">IFERROR(IF(AND(NOW()&lt;= EOMONTH(DATE(YEAR($O143),10, 1), 0), Overall!$A145&lt;&gt;"", MONTH($N143) &lt;= 10, MONTH($O143) &gt;= 10), IF($S143 &lt;&gt; "", $H143/$S143, ""), ""), "")</f>
        <v/>
      </c>
      <c r="AQ143" s="10" t="str">
        <f ca="1">IFERROR(IF(AND(NOW()&lt;= EOMONTH(DATE(YEAR($O143),11, 1), 0), Overall!$A145&lt;&gt;"", MONTH($N143) &lt;=11, MONTH($O143) &gt;= 11), IF($S143 &lt;&gt; "", $H143/$S143, ""), ""), "")</f>
        <v/>
      </c>
      <c r="AR143" s="10" t="str">
        <f ca="1">IFERROR(IF(AND(NOW()&lt;= EOMONTH(DATE(YEAR($O143),12, 1), 0), Overall!$A145&lt;&gt;"", MONTH($N143) &lt;= 12, MONTH($O143) &gt;= 12), IF($S143 &lt;&gt; "", $H143/$S143,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 t="str">
        <f>IF(Overall!S146&lt;&gt;"",_xlfn.VALUETOTEXT(Overall!S146),"")</f>
        <v>Jan-Jun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IF(Overall!$A146&lt;&gt;"",IF(AND(MONTH($N144) &lt;= 1, MONTH($O144) &gt;= 1), IF($S144 &lt;&gt; "", $H144/$S144, ""), ""),"")</f>
        <v>100000</v>
      </c>
      <c r="U144" s="10">
        <f>IF(Overall!$A146&lt;&gt;"",IF(AND(MONTH($N144) &lt;= 2, MONTH($O144) &gt;= 2), IF($S144 &lt;&gt; "", $H144/$S144, ""), ""),"")</f>
        <v>100000</v>
      </c>
      <c r="V144" s="10">
        <f>IF(Overall!$A146&lt;&gt;"",IF(AND(MONTH($N144) &lt;= 3, MONTH($O144) &gt;= 3), IF($S144 &lt;&gt; "", $H144/$S144, ""), ""),"")</f>
        <v>100000</v>
      </c>
      <c r="W144" s="10">
        <f>IF(Overall!$A146&lt;&gt;"",IF(AND(MONTH($N144) &lt;= 4, MONTH($O144) &gt;= 4), IF($S144 &lt;&gt; "", $H144/$S144, ""), ""),"")</f>
        <v>100000</v>
      </c>
      <c r="X144" s="10">
        <f>IF(Overall!$A146&lt;&gt;"",IF(AND(MONTH($N144) &lt;= 5, MONTH($O144) &gt;= 5), IF($S144 &lt;&gt; "", $H144/$S144, ""), ""),"")</f>
        <v>100000</v>
      </c>
      <c r="Y144" s="10">
        <f>IF(Overall!$A146&lt;&gt;"",IF(AND(MONTH($N144) &lt;= 6, MONTH($O144) &gt;= 6), IF($S144 &lt;&gt; "", $H144/$S144, ""), ""),"")</f>
        <v>100000</v>
      </c>
      <c r="Z144" s="10" t="str">
        <f>IF(Overall!$A146&lt;&gt;"",IF(AND(MONTH($N144) &lt;= 7, MONTH($O144) &gt;= 7 ), IF($S144 &lt;&gt; "", $H144/$S144, ""), ""),"")</f>
        <v/>
      </c>
      <c r="AA144" s="10" t="str">
        <f>IF(Overall!$A146&lt;&gt;"",IF(AND(MONTH($N144) &lt;= 8, MONTH($O144) &gt;= 8), IF($S144 &lt;&gt; "", $H144/$S144, ""), ""),"")</f>
        <v/>
      </c>
      <c r="AB144" s="10" t="str">
        <f>IF(Overall!$A146&lt;&gt;"",IF(AND(MONTH($N144) &lt;= 9, MONTH($O144) &gt;= 9), IF($S144 &lt;&gt; "", $H144/$S144, ""), ""),"")</f>
        <v/>
      </c>
      <c r="AC144" s="10" t="str">
        <f>IF(Overall!$A146&lt;&gt;"",IF(AND(MONTH($N144) &lt;= 10, MONTH($O144) &gt;= 10), IF($S144 &lt;&gt; "", $H144/$S144, ""), ""),"")</f>
        <v/>
      </c>
      <c r="AD144" s="10" t="str">
        <f>IF(Overall!$A146&lt;&gt;"",IF(AND(MONTH($N144) &lt;= 11, MONTH($O144) &gt;= 11), IF($S144 &lt;&gt; "", $H144/$S144, ""), ""),"")</f>
        <v/>
      </c>
      <c r="AE144" s="10" t="str">
        <f>IF(Overall!$A146&lt;&gt;"",IF(AND(MONTH($N144) &lt;= 12, MONTH($O144) &gt;= 12), IF($S144 &lt;&gt; "", $H144/$S144, ""), ""),"")</f>
        <v/>
      </c>
      <c r="AG144" s="10" t="str">
        <f ca="1">IFERROR(IF(AND(NOW()&lt;= EOMONTH(DATE(YEAR($O144),1, 1), 0), Overall!$A146&lt;&gt;"", MONTH($N144) &lt;= 1, MONTH($O144) &gt;= 1), IF($S144 &lt;&gt; "", $H144/$S144, ""), ""), "")</f>
        <v/>
      </c>
      <c r="AH144" s="10" t="str">
        <f ca="1">IFERROR(IF(AND(NOW()&lt;= EOMONTH(DATE(YEAR($O144),2, 1), 0), Overall!$A146&lt;&gt;"", MONTH($N144) &lt;= 2, MONTH($O144) &gt;= 2), IF($S144 &lt;&gt; "", $H144/$S144, ""), ""), "")</f>
        <v/>
      </c>
      <c r="AI144" s="10" t="str">
        <f ca="1">IFERROR(IF(AND(NOW()&lt;= EOMONTH(DATE(YEAR($O144),3, 1), 0), Overall!$A146&lt;&gt;"", MONTH($N144) &lt;= 3, MONTH($O144) &gt;= 3), IF($S144 &lt;&gt; "", $H144/$S144, ""), ""), "")</f>
        <v/>
      </c>
      <c r="AJ144" s="10" t="str">
        <f ca="1">IFERROR(IF(AND(NOW()&lt;= EOMONTH(DATE(YEAR($O144),4, 1), 0), Overall!$A146&lt;&gt;"", MONTH($N144) &lt;= 4, MONTH($O144) &gt;= 4), IF($S144 &lt;&gt; "", $H144/$S144, ""), ""), "")</f>
        <v/>
      </c>
      <c r="AK144" s="10" t="str">
        <f ca="1">IFERROR(IF(AND(NOW()&lt;= EOMONTH(DATE(YEAR($O144),5, 1), 0), Overall!$A146&lt;&gt;"", MONTH($N144) &lt;= 5, MONTH($O144) &gt;= 5), IF($S144 &lt;&gt; "", $H144/$S144, ""), ""), "")</f>
        <v/>
      </c>
      <c r="AL144" s="10" t="str">
        <f ca="1">IFERROR(IF(AND(NOW()&lt;= EOMONTH(DATE(YEAR($O144),6, 1), 0), Overall!$A146&lt;&gt;"", MONTH($N144) &lt;= 6, MONTH($O144) &gt;= 6), IF($S144 &lt;&gt; "", $H144/$S144, ""), ""), "")</f>
        <v/>
      </c>
      <c r="AM144" s="10" t="str">
        <f ca="1">IFERROR(IF(AND(NOW()&lt;= EOMONTH(DATE(YEAR($O144),7, 1), 0), Overall!$A146&lt;&gt;"", MONTH($N144) &lt;= 7, MONTH($O144) &gt;= 7), IF($S144 &lt;&gt; "", $H144/$S144, ""), ""), "")</f>
        <v/>
      </c>
      <c r="AN144" s="10" t="str">
        <f ca="1">IFERROR(IF(AND(NOW()&lt;= EOMONTH(DATE(YEAR($O144),8, 1), 0), Overall!$A146&lt;&gt;"", MONTH($N144) &lt;= 8, MONTH($O144) &gt;= 8), IF($S144 &lt;&gt; "", $H144/$S144, ""), ""), "")</f>
        <v/>
      </c>
      <c r="AO144" s="10" t="str">
        <f ca="1">IFERROR(IF(AND(NOW()&lt;= EOMONTH(DATE(YEAR($O144),9, 1), 0), Overall!$A146&lt;&gt;"", MONTH($N144) &lt;= 9, MONTH($O144) &gt;= 9), IF($S144 &lt;&gt; "", $H144/$S144, ""), ""), "")</f>
        <v/>
      </c>
      <c r="AP144" s="10" t="str">
        <f ca="1">IFERROR(IF(AND(NOW()&lt;= EOMONTH(DATE(YEAR($O144),10, 1), 0), Overall!$A146&lt;&gt;"", MONTH($N144) &lt;= 10, MONTH($O144) &gt;= 10), IF($S144 &lt;&gt; "", $H144/$S144, ""), ""), "")</f>
        <v/>
      </c>
      <c r="AQ144" s="10" t="str">
        <f ca="1">IFERROR(IF(AND(NOW()&lt;= EOMONTH(DATE(YEAR($O144),11, 1), 0), Overall!$A146&lt;&gt;"", MONTH($N144) &lt;=11, MONTH($O144) &gt;= 11), IF($S144 &lt;&gt; "", $H144/$S144, ""), ""), "")</f>
        <v/>
      </c>
      <c r="AR144" s="10" t="str">
        <f ca="1">IFERROR(IF(AND(NOW()&lt;= EOMONTH(DATE(YEAR($O144),12, 1), 0), Overall!$A146&lt;&gt;"", MONTH($N144) &lt;= 12, MONTH($O144) &gt;= 12), IF($S144 &lt;&gt; "", $H144/$S144,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 t="str">
        <f>IF(Overall!S147&lt;&gt;"",_xlfn.VALUETOTEXT(Overall!S147),"")</f>
        <v>Jan-Jun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IF(Overall!$A147&lt;&gt;"",IF(AND(MONTH($N145) &lt;= 1, MONTH($O145) &gt;= 1), IF($S145 &lt;&gt; "", $H145/$S145, ""), ""),"")</f>
        <v>100000</v>
      </c>
      <c r="U145" s="10">
        <f>IF(Overall!$A147&lt;&gt;"",IF(AND(MONTH($N145) &lt;= 2, MONTH($O145) &gt;= 2), IF($S145 &lt;&gt; "", $H145/$S145, ""), ""),"")</f>
        <v>100000</v>
      </c>
      <c r="V145" s="10">
        <f>IF(Overall!$A147&lt;&gt;"",IF(AND(MONTH($N145) &lt;= 3, MONTH($O145) &gt;= 3), IF($S145 &lt;&gt; "", $H145/$S145, ""), ""),"")</f>
        <v>100000</v>
      </c>
      <c r="W145" s="10">
        <f>IF(Overall!$A147&lt;&gt;"",IF(AND(MONTH($N145) &lt;= 4, MONTH($O145) &gt;= 4), IF($S145 &lt;&gt; "", $H145/$S145, ""), ""),"")</f>
        <v>100000</v>
      </c>
      <c r="X145" s="10">
        <f>IF(Overall!$A147&lt;&gt;"",IF(AND(MONTH($N145) &lt;= 5, MONTH($O145) &gt;= 5), IF($S145 &lt;&gt; "", $H145/$S145, ""), ""),"")</f>
        <v>100000</v>
      </c>
      <c r="Y145" s="10">
        <f>IF(Overall!$A147&lt;&gt;"",IF(AND(MONTH($N145) &lt;= 6, MONTH($O145) &gt;= 6), IF($S145 &lt;&gt; "", $H145/$S145, ""), ""),"")</f>
        <v>100000</v>
      </c>
      <c r="Z145" s="10" t="str">
        <f>IF(Overall!$A147&lt;&gt;"",IF(AND(MONTH($N145) &lt;= 7, MONTH($O145) &gt;= 7 ), IF($S145 &lt;&gt; "", $H145/$S145, ""), ""),"")</f>
        <v/>
      </c>
      <c r="AA145" s="10" t="str">
        <f>IF(Overall!$A147&lt;&gt;"",IF(AND(MONTH($N145) &lt;= 8, MONTH($O145) &gt;= 8), IF($S145 &lt;&gt; "", $H145/$S145, ""), ""),"")</f>
        <v/>
      </c>
      <c r="AB145" s="10" t="str">
        <f>IF(Overall!$A147&lt;&gt;"",IF(AND(MONTH($N145) &lt;= 9, MONTH($O145) &gt;= 9), IF($S145 &lt;&gt; "", $H145/$S145, ""), ""),"")</f>
        <v/>
      </c>
      <c r="AC145" s="10" t="str">
        <f>IF(Overall!$A147&lt;&gt;"",IF(AND(MONTH($N145) &lt;= 10, MONTH($O145) &gt;= 10), IF($S145 &lt;&gt; "", $H145/$S145, ""), ""),"")</f>
        <v/>
      </c>
      <c r="AD145" s="10" t="str">
        <f>IF(Overall!$A147&lt;&gt;"",IF(AND(MONTH($N145) &lt;= 11, MONTH($O145) &gt;= 11), IF($S145 &lt;&gt; "", $H145/$S145, ""), ""),"")</f>
        <v/>
      </c>
      <c r="AE145" s="10" t="str">
        <f>IF(Overall!$A147&lt;&gt;"",IF(AND(MONTH($N145) &lt;= 12, MONTH($O145) &gt;= 12), IF($S145 &lt;&gt; "", $H145/$S145, ""), ""),"")</f>
        <v/>
      </c>
      <c r="AG145" s="10" t="str">
        <f ca="1">IFERROR(IF(AND(NOW()&lt;= EOMONTH(DATE(YEAR($O145),1, 1), 0), Overall!$A147&lt;&gt;"", MONTH($N145) &lt;= 1, MONTH($O145) &gt;= 1), IF($S145 &lt;&gt; "", $H145/$S145, ""), ""), "")</f>
        <v/>
      </c>
      <c r="AH145" s="10" t="str">
        <f ca="1">IFERROR(IF(AND(NOW()&lt;= EOMONTH(DATE(YEAR($O145),2, 1), 0), Overall!$A147&lt;&gt;"", MONTH($N145) &lt;= 2, MONTH($O145) &gt;= 2), IF($S145 &lt;&gt; "", $H145/$S145, ""), ""), "")</f>
        <v/>
      </c>
      <c r="AI145" s="10" t="str">
        <f ca="1">IFERROR(IF(AND(NOW()&lt;= EOMONTH(DATE(YEAR($O145),3, 1), 0), Overall!$A147&lt;&gt;"", MONTH($N145) &lt;= 3, MONTH($O145) &gt;= 3), IF($S145 &lt;&gt; "", $H145/$S145, ""), ""), "")</f>
        <v/>
      </c>
      <c r="AJ145" s="10" t="str">
        <f ca="1">IFERROR(IF(AND(NOW()&lt;= EOMONTH(DATE(YEAR($O145),4, 1), 0), Overall!$A147&lt;&gt;"", MONTH($N145) &lt;= 4, MONTH($O145) &gt;= 4), IF($S145 &lt;&gt; "", $H145/$S145, ""), ""), "")</f>
        <v/>
      </c>
      <c r="AK145" s="10" t="str">
        <f ca="1">IFERROR(IF(AND(NOW()&lt;= EOMONTH(DATE(YEAR($O145),5, 1), 0), Overall!$A147&lt;&gt;"", MONTH($N145) &lt;= 5, MONTH($O145) &gt;= 5), IF($S145 &lt;&gt; "", $H145/$S145, ""), ""), "")</f>
        <v/>
      </c>
      <c r="AL145" s="10" t="str">
        <f ca="1">IFERROR(IF(AND(NOW()&lt;= EOMONTH(DATE(YEAR($O145),6, 1), 0), Overall!$A147&lt;&gt;"", MONTH($N145) &lt;= 6, MONTH($O145) &gt;= 6), IF($S145 &lt;&gt; "", $H145/$S145, ""), ""), "")</f>
        <v/>
      </c>
      <c r="AM145" s="10" t="str">
        <f ca="1">IFERROR(IF(AND(NOW()&lt;= EOMONTH(DATE(YEAR($O145),7, 1), 0), Overall!$A147&lt;&gt;"", MONTH($N145) &lt;= 7, MONTH($O145) &gt;= 7), IF($S145 &lt;&gt; "", $H145/$S145, ""), ""), "")</f>
        <v/>
      </c>
      <c r="AN145" s="10" t="str">
        <f ca="1">IFERROR(IF(AND(NOW()&lt;= EOMONTH(DATE(YEAR($O145),8, 1), 0), Overall!$A147&lt;&gt;"", MONTH($N145) &lt;= 8, MONTH($O145) &gt;= 8), IF($S145 &lt;&gt; "", $H145/$S145, ""), ""), "")</f>
        <v/>
      </c>
      <c r="AO145" s="10" t="str">
        <f ca="1">IFERROR(IF(AND(NOW()&lt;= EOMONTH(DATE(YEAR($O145),9, 1), 0), Overall!$A147&lt;&gt;"", MONTH($N145) &lt;= 9, MONTH($O145) &gt;= 9), IF($S145 &lt;&gt; "", $H145/$S145, ""), ""), "")</f>
        <v/>
      </c>
      <c r="AP145" s="10" t="str">
        <f ca="1">IFERROR(IF(AND(NOW()&lt;= EOMONTH(DATE(YEAR($O145),10, 1), 0), Overall!$A147&lt;&gt;"", MONTH($N145) &lt;= 10, MONTH($O145) &gt;= 10), IF($S145 &lt;&gt; "", $H145/$S145, ""), ""), "")</f>
        <v/>
      </c>
      <c r="AQ145" s="10" t="str">
        <f ca="1">IFERROR(IF(AND(NOW()&lt;= EOMONTH(DATE(YEAR($O145),11, 1), 0), Overall!$A147&lt;&gt;"", MONTH($N145) &lt;=11, MONTH($O145) &gt;= 11), IF($S145 &lt;&gt; "", $H145/$S145, ""), ""), "")</f>
        <v/>
      </c>
      <c r="AR145" s="10" t="str">
        <f ca="1">IFERROR(IF(AND(NOW()&lt;= EOMONTH(DATE(YEAR($O145),12, 1), 0), Overall!$A147&lt;&gt;"", MONTH($N145) &lt;= 12, MONTH($O145) &gt;= 12), IF($S145 &lt;&gt; "", $H145/$S145,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 t="str">
        <f>IF(Overall!S148&lt;&gt;"",_xlfn.VALUETOTEXT(Overall!S148),"")</f>
        <v>Jan-Jun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IF(Overall!$A148&lt;&gt;"",IF(AND(MONTH($N146) &lt;= 1, MONTH($O146) &gt;= 1), IF($S146 &lt;&gt; "", $H146/$S146, ""), ""),"")</f>
        <v>100000</v>
      </c>
      <c r="U146" s="10">
        <f>IF(Overall!$A148&lt;&gt;"",IF(AND(MONTH($N146) &lt;= 2, MONTH($O146) &gt;= 2), IF($S146 &lt;&gt; "", $H146/$S146, ""), ""),"")</f>
        <v>100000</v>
      </c>
      <c r="V146" s="10">
        <f>IF(Overall!$A148&lt;&gt;"",IF(AND(MONTH($N146) &lt;= 3, MONTH($O146) &gt;= 3), IF($S146 &lt;&gt; "", $H146/$S146, ""), ""),"")</f>
        <v>100000</v>
      </c>
      <c r="W146" s="10">
        <f>IF(Overall!$A148&lt;&gt;"",IF(AND(MONTH($N146) &lt;= 4, MONTH($O146) &gt;= 4), IF($S146 &lt;&gt; "", $H146/$S146, ""), ""),"")</f>
        <v>100000</v>
      </c>
      <c r="X146" s="10">
        <f>IF(Overall!$A148&lt;&gt;"",IF(AND(MONTH($N146) &lt;= 5, MONTH($O146) &gt;= 5), IF($S146 &lt;&gt; "", $H146/$S146, ""), ""),"")</f>
        <v>100000</v>
      </c>
      <c r="Y146" s="10">
        <f>IF(Overall!$A148&lt;&gt;"",IF(AND(MONTH($N146) &lt;= 6, MONTH($O146) &gt;= 6), IF($S146 &lt;&gt; "", $H146/$S146, ""), ""),"")</f>
        <v>100000</v>
      </c>
      <c r="Z146" s="10" t="str">
        <f>IF(Overall!$A148&lt;&gt;"",IF(AND(MONTH($N146) &lt;= 7, MONTH($O146) &gt;= 7 ), IF($S146 &lt;&gt; "", $H146/$S146, ""), ""),"")</f>
        <v/>
      </c>
      <c r="AA146" s="10" t="str">
        <f>IF(Overall!$A148&lt;&gt;"",IF(AND(MONTH($N146) &lt;= 8, MONTH($O146) &gt;= 8), IF($S146 &lt;&gt; "", $H146/$S146, ""), ""),"")</f>
        <v/>
      </c>
      <c r="AB146" s="10" t="str">
        <f>IF(Overall!$A148&lt;&gt;"",IF(AND(MONTH($N146) &lt;= 9, MONTH($O146) &gt;= 9), IF($S146 &lt;&gt; "", $H146/$S146, ""), ""),"")</f>
        <v/>
      </c>
      <c r="AC146" s="10" t="str">
        <f>IF(Overall!$A148&lt;&gt;"",IF(AND(MONTH($N146) &lt;= 10, MONTH($O146) &gt;= 10), IF($S146 &lt;&gt; "", $H146/$S146, ""), ""),"")</f>
        <v/>
      </c>
      <c r="AD146" s="10" t="str">
        <f>IF(Overall!$A148&lt;&gt;"",IF(AND(MONTH($N146) &lt;= 11, MONTH($O146) &gt;= 11), IF($S146 &lt;&gt; "", $H146/$S146, ""), ""),"")</f>
        <v/>
      </c>
      <c r="AE146" s="10" t="str">
        <f>IF(Overall!$A148&lt;&gt;"",IF(AND(MONTH($N146) &lt;= 12, MONTH($O146) &gt;= 12), IF($S146 &lt;&gt; "", $H146/$S146, ""), ""),"")</f>
        <v/>
      </c>
      <c r="AG146" s="10" t="str">
        <f ca="1">IFERROR(IF(AND(NOW()&lt;= EOMONTH(DATE(YEAR($O146),1, 1), 0), Overall!$A148&lt;&gt;"", MONTH($N146) &lt;= 1, MONTH($O146) &gt;= 1), IF($S146 &lt;&gt; "", $H146/$S146, ""), ""), "")</f>
        <v/>
      </c>
      <c r="AH146" s="10" t="str">
        <f ca="1">IFERROR(IF(AND(NOW()&lt;= EOMONTH(DATE(YEAR($O146),2, 1), 0), Overall!$A148&lt;&gt;"", MONTH($N146) &lt;= 2, MONTH($O146) &gt;= 2), IF($S146 &lt;&gt; "", $H146/$S146, ""), ""), "")</f>
        <v/>
      </c>
      <c r="AI146" s="10" t="str">
        <f ca="1">IFERROR(IF(AND(NOW()&lt;= EOMONTH(DATE(YEAR($O146),3, 1), 0), Overall!$A148&lt;&gt;"", MONTH($N146) &lt;= 3, MONTH($O146) &gt;= 3), IF($S146 &lt;&gt; "", $H146/$S146, ""), ""), "")</f>
        <v/>
      </c>
      <c r="AJ146" s="10" t="str">
        <f ca="1">IFERROR(IF(AND(NOW()&lt;= EOMONTH(DATE(YEAR($O146),4, 1), 0), Overall!$A148&lt;&gt;"", MONTH($N146) &lt;= 4, MONTH($O146) &gt;= 4), IF($S146 &lt;&gt; "", $H146/$S146, ""), ""), "")</f>
        <v/>
      </c>
      <c r="AK146" s="10" t="str">
        <f ca="1">IFERROR(IF(AND(NOW()&lt;= EOMONTH(DATE(YEAR($O146),5, 1), 0), Overall!$A148&lt;&gt;"", MONTH($N146) &lt;= 5, MONTH($O146) &gt;= 5), IF($S146 &lt;&gt; "", $H146/$S146, ""), ""), "")</f>
        <v/>
      </c>
      <c r="AL146" s="10" t="str">
        <f ca="1">IFERROR(IF(AND(NOW()&lt;= EOMONTH(DATE(YEAR($O146),6, 1), 0), Overall!$A148&lt;&gt;"", MONTH($N146) &lt;= 6, MONTH($O146) &gt;= 6), IF($S146 &lt;&gt; "", $H146/$S146, ""), ""), "")</f>
        <v/>
      </c>
      <c r="AM146" s="10" t="str">
        <f ca="1">IFERROR(IF(AND(NOW()&lt;= EOMONTH(DATE(YEAR($O146),7, 1), 0), Overall!$A148&lt;&gt;"", MONTH($N146) &lt;= 7, MONTH($O146) &gt;= 7), IF($S146 &lt;&gt; "", $H146/$S146, ""), ""), "")</f>
        <v/>
      </c>
      <c r="AN146" s="10" t="str">
        <f ca="1">IFERROR(IF(AND(NOW()&lt;= EOMONTH(DATE(YEAR($O146),8, 1), 0), Overall!$A148&lt;&gt;"", MONTH($N146) &lt;= 8, MONTH($O146) &gt;= 8), IF($S146 &lt;&gt; "", $H146/$S146, ""), ""), "")</f>
        <v/>
      </c>
      <c r="AO146" s="10" t="str">
        <f ca="1">IFERROR(IF(AND(NOW()&lt;= EOMONTH(DATE(YEAR($O146),9, 1), 0), Overall!$A148&lt;&gt;"", MONTH($N146) &lt;= 9, MONTH($O146) &gt;= 9), IF($S146 &lt;&gt; "", $H146/$S146, ""), ""), "")</f>
        <v/>
      </c>
      <c r="AP146" s="10" t="str">
        <f ca="1">IFERROR(IF(AND(NOW()&lt;= EOMONTH(DATE(YEAR($O146),10, 1), 0), Overall!$A148&lt;&gt;"", MONTH($N146) &lt;= 10, MONTH($O146) &gt;= 10), IF($S146 &lt;&gt; "", $H146/$S146, ""), ""), "")</f>
        <v/>
      </c>
      <c r="AQ146" s="10" t="str">
        <f ca="1">IFERROR(IF(AND(NOW()&lt;= EOMONTH(DATE(YEAR($O146),11, 1), 0), Overall!$A148&lt;&gt;"", MONTH($N146) &lt;=11, MONTH($O146) &gt;= 11), IF($S146 &lt;&gt; "", $H146/$S146, ""), ""), "")</f>
        <v/>
      </c>
      <c r="AR146" s="10" t="str">
        <f ca="1">IFERROR(IF(AND(NOW()&lt;= EOMONTH(DATE(YEAR($O146),12, 1), 0), Overall!$A148&lt;&gt;"", MONTH($N146) &lt;= 12, MONTH($O146) &gt;= 12), IF($S146 &lt;&gt; "", $H146/$S146,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 t="str">
        <f>IF(Overall!S149&lt;&gt;"",_xlfn.VALUETOTEXT(Overall!S149),"")</f>
        <v>Jan-Jun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IF(Overall!$A149&lt;&gt;"",IF(AND(MONTH($N147) &lt;= 1, MONTH($O147) &gt;= 1), IF($S147 &lt;&gt; "", $H147/$S147, ""), ""),"")</f>
        <v>100000</v>
      </c>
      <c r="U147" s="10">
        <f>IF(Overall!$A149&lt;&gt;"",IF(AND(MONTH($N147) &lt;= 2, MONTH($O147) &gt;= 2), IF($S147 &lt;&gt; "", $H147/$S147, ""), ""),"")</f>
        <v>100000</v>
      </c>
      <c r="V147" s="10">
        <f>IF(Overall!$A149&lt;&gt;"",IF(AND(MONTH($N147) &lt;= 3, MONTH($O147) &gt;= 3), IF($S147 &lt;&gt; "", $H147/$S147, ""), ""),"")</f>
        <v>100000</v>
      </c>
      <c r="W147" s="10">
        <f>IF(Overall!$A149&lt;&gt;"",IF(AND(MONTH($N147) &lt;= 4, MONTH($O147) &gt;= 4), IF($S147 &lt;&gt; "", $H147/$S147, ""), ""),"")</f>
        <v>100000</v>
      </c>
      <c r="X147" s="10">
        <f>IF(Overall!$A149&lt;&gt;"",IF(AND(MONTH($N147) &lt;= 5, MONTH($O147) &gt;= 5), IF($S147 &lt;&gt; "", $H147/$S147, ""), ""),"")</f>
        <v>100000</v>
      </c>
      <c r="Y147" s="10">
        <f>IF(Overall!$A149&lt;&gt;"",IF(AND(MONTH($N147) &lt;= 6, MONTH($O147) &gt;= 6), IF($S147 &lt;&gt; "", $H147/$S147, ""), ""),"")</f>
        <v>100000</v>
      </c>
      <c r="Z147" s="10" t="str">
        <f>IF(Overall!$A149&lt;&gt;"",IF(AND(MONTH($N147) &lt;= 7, MONTH($O147) &gt;= 7 ), IF($S147 &lt;&gt; "", $H147/$S147, ""), ""),"")</f>
        <v/>
      </c>
      <c r="AA147" s="10" t="str">
        <f>IF(Overall!$A149&lt;&gt;"",IF(AND(MONTH($N147) &lt;= 8, MONTH($O147) &gt;= 8), IF($S147 &lt;&gt; "", $H147/$S147, ""), ""),"")</f>
        <v/>
      </c>
      <c r="AB147" s="10" t="str">
        <f>IF(Overall!$A149&lt;&gt;"",IF(AND(MONTH($N147) &lt;= 9, MONTH($O147) &gt;= 9), IF($S147 &lt;&gt; "", $H147/$S147, ""), ""),"")</f>
        <v/>
      </c>
      <c r="AC147" s="10" t="str">
        <f>IF(Overall!$A149&lt;&gt;"",IF(AND(MONTH($N147) &lt;= 10, MONTH($O147) &gt;= 10), IF($S147 &lt;&gt; "", $H147/$S147, ""), ""),"")</f>
        <v/>
      </c>
      <c r="AD147" s="10" t="str">
        <f>IF(Overall!$A149&lt;&gt;"",IF(AND(MONTH($N147) &lt;= 11, MONTH($O147) &gt;= 11), IF($S147 &lt;&gt; "", $H147/$S147, ""), ""),"")</f>
        <v/>
      </c>
      <c r="AE147" s="10" t="str">
        <f>IF(Overall!$A149&lt;&gt;"",IF(AND(MONTH($N147) &lt;= 12, MONTH($O147) &gt;= 12), IF($S147 &lt;&gt; "", $H147/$S147, ""), ""),"")</f>
        <v/>
      </c>
      <c r="AG147" s="10" t="str">
        <f ca="1">IFERROR(IF(AND(NOW()&lt;= EOMONTH(DATE(YEAR($O147),1, 1), 0), Overall!$A149&lt;&gt;"", MONTH($N147) &lt;= 1, MONTH($O147) &gt;= 1), IF($S147 &lt;&gt; "", $H147/$S147, ""), ""), "")</f>
        <v/>
      </c>
      <c r="AH147" s="10" t="str">
        <f ca="1">IFERROR(IF(AND(NOW()&lt;= EOMONTH(DATE(YEAR($O147),2, 1), 0), Overall!$A149&lt;&gt;"", MONTH($N147) &lt;= 2, MONTH($O147) &gt;= 2), IF($S147 &lt;&gt; "", $H147/$S147, ""), ""), "")</f>
        <v/>
      </c>
      <c r="AI147" s="10" t="str">
        <f ca="1">IFERROR(IF(AND(NOW()&lt;= EOMONTH(DATE(YEAR($O147),3, 1), 0), Overall!$A149&lt;&gt;"", MONTH($N147) &lt;= 3, MONTH($O147) &gt;= 3), IF($S147 &lt;&gt; "", $H147/$S147, ""), ""), "")</f>
        <v/>
      </c>
      <c r="AJ147" s="10" t="str">
        <f ca="1">IFERROR(IF(AND(NOW()&lt;= EOMONTH(DATE(YEAR($O147),4, 1), 0), Overall!$A149&lt;&gt;"", MONTH($N147) &lt;= 4, MONTH($O147) &gt;= 4), IF($S147 &lt;&gt; "", $H147/$S147, ""), ""), "")</f>
        <v/>
      </c>
      <c r="AK147" s="10" t="str">
        <f ca="1">IFERROR(IF(AND(NOW()&lt;= EOMONTH(DATE(YEAR($O147),5, 1), 0), Overall!$A149&lt;&gt;"", MONTH($N147) &lt;= 5, MONTH($O147) &gt;= 5), IF($S147 &lt;&gt; "", $H147/$S147, ""), ""), "")</f>
        <v/>
      </c>
      <c r="AL147" s="10" t="str">
        <f ca="1">IFERROR(IF(AND(NOW()&lt;= EOMONTH(DATE(YEAR($O147),6, 1), 0), Overall!$A149&lt;&gt;"", MONTH($N147) &lt;= 6, MONTH($O147) &gt;= 6), IF($S147 &lt;&gt; "", $H147/$S147, ""), ""), "")</f>
        <v/>
      </c>
      <c r="AM147" s="10" t="str">
        <f ca="1">IFERROR(IF(AND(NOW()&lt;= EOMONTH(DATE(YEAR($O147),7, 1), 0), Overall!$A149&lt;&gt;"", MONTH($N147) &lt;= 7, MONTH($O147) &gt;= 7), IF($S147 &lt;&gt; "", $H147/$S147, ""), ""), "")</f>
        <v/>
      </c>
      <c r="AN147" s="10" t="str">
        <f ca="1">IFERROR(IF(AND(NOW()&lt;= EOMONTH(DATE(YEAR($O147),8, 1), 0), Overall!$A149&lt;&gt;"", MONTH($N147) &lt;= 8, MONTH($O147) &gt;= 8), IF($S147 &lt;&gt; "", $H147/$S147, ""), ""), "")</f>
        <v/>
      </c>
      <c r="AO147" s="10" t="str">
        <f ca="1">IFERROR(IF(AND(NOW()&lt;= EOMONTH(DATE(YEAR($O147),9, 1), 0), Overall!$A149&lt;&gt;"", MONTH($N147) &lt;= 9, MONTH($O147) &gt;= 9), IF($S147 &lt;&gt; "", $H147/$S147, ""), ""), "")</f>
        <v/>
      </c>
      <c r="AP147" s="10" t="str">
        <f ca="1">IFERROR(IF(AND(NOW()&lt;= EOMONTH(DATE(YEAR($O147),10, 1), 0), Overall!$A149&lt;&gt;"", MONTH($N147) &lt;= 10, MONTH($O147) &gt;= 10), IF($S147 &lt;&gt; "", $H147/$S147, ""), ""), "")</f>
        <v/>
      </c>
      <c r="AQ147" s="10" t="str">
        <f ca="1">IFERROR(IF(AND(NOW()&lt;= EOMONTH(DATE(YEAR($O147),11, 1), 0), Overall!$A149&lt;&gt;"", MONTH($N147) &lt;=11, MONTH($O147) &gt;= 11), IF($S147 &lt;&gt; "", $H147/$S147, ""), ""), "")</f>
        <v/>
      </c>
      <c r="AR147" s="10" t="str">
        <f ca="1">IFERROR(IF(AND(NOW()&lt;= EOMONTH(DATE(YEAR($O147),12, 1), 0), Overall!$A149&lt;&gt;"", MONTH($N147) &lt;= 12, MONTH($O147) &gt;= 12), IF($S147 &lt;&gt; "", $H147/$S147,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 t="str">
        <f>IF(Overall!S150&lt;&gt;"",_xlfn.VALUETOTEXT(Overall!S150),"")</f>
        <v>Jan-Jun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IF(Overall!$A150&lt;&gt;"",IF(AND(MONTH($N148) &lt;= 1, MONTH($O148) &gt;= 1), IF($S148 &lt;&gt; "", $H148/$S148, ""), ""),"")</f>
        <v>100000</v>
      </c>
      <c r="U148" s="10">
        <f>IF(Overall!$A150&lt;&gt;"",IF(AND(MONTH($N148) &lt;= 2, MONTH($O148) &gt;= 2), IF($S148 &lt;&gt; "", $H148/$S148, ""), ""),"")</f>
        <v>100000</v>
      </c>
      <c r="V148" s="10">
        <f>IF(Overall!$A150&lt;&gt;"",IF(AND(MONTH($N148) &lt;= 3, MONTH($O148) &gt;= 3), IF($S148 &lt;&gt; "", $H148/$S148, ""), ""),"")</f>
        <v>100000</v>
      </c>
      <c r="W148" s="10">
        <f>IF(Overall!$A150&lt;&gt;"",IF(AND(MONTH($N148) &lt;= 4, MONTH($O148) &gt;= 4), IF($S148 &lt;&gt; "", $H148/$S148, ""), ""),"")</f>
        <v>100000</v>
      </c>
      <c r="X148" s="10">
        <f>IF(Overall!$A150&lt;&gt;"",IF(AND(MONTH($N148) &lt;= 5, MONTH($O148) &gt;= 5), IF($S148 &lt;&gt; "", $H148/$S148, ""), ""),"")</f>
        <v>100000</v>
      </c>
      <c r="Y148" s="10">
        <f>IF(Overall!$A150&lt;&gt;"",IF(AND(MONTH($N148) &lt;= 6, MONTH($O148) &gt;= 6), IF($S148 &lt;&gt; "", $H148/$S148, ""), ""),"")</f>
        <v>100000</v>
      </c>
      <c r="Z148" s="10" t="str">
        <f>IF(Overall!$A150&lt;&gt;"",IF(AND(MONTH($N148) &lt;= 7, MONTH($O148) &gt;= 7 ), IF($S148 &lt;&gt; "", $H148/$S148, ""), ""),"")</f>
        <v/>
      </c>
      <c r="AA148" s="10" t="str">
        <f>IF(Overall!$A150&lt;&gt;"",IF(AND(MONTH($N148) &lt;= 8, MONTH($O148) &gt;= 8), IF($S148 &lt;&gt; "", $H148/$S148, ""), ""),"")</f>
        <v/>
      </c>
      <c r="AB148" s="10" t="str">
        <f>IF(Overall!$A150&lt;&gt;"",IF(AND(MONTH($N148) &lt;= 9, MONTH($O148) &gt;= 9), IF($S148 &lt;&gt; "", $H148/$S148, ""), ""),"")</f>
        <v/>
      </c>
      <c r="AC148" s="10" t="str">
        <f>IF(Overall!$A150&lt;&gt;"",IF(AND(MONTH($N148) &lt;= 10, MONTH($O148) &gt;= 10), IF($S148 &lt;&gt; "", $H148/$S148, ""), ""),"")</f>
        <v/>
      </c>
      <c r="AD148" s="10" t="str">
        <f>IF(Overall!$A150&lt;&gt;"",IF(AND(MONTH($N148) &lt;= 11, MONTH($O148) &gt;= 11), IF($S148 &lt;&gt; "", $H148/$S148, ""), ""),"")</f>
        <v/>
      </c>
      <c r="AE148" s="10" t="str">
        <f>IF(Overall!$A150&lt;&gt;"",IF(AND(MONTH($N148) &lt;= 12, MONTH($O148) &gt;= 12), IF($S148 &lt;&gt; "", $H148/$S148, ""), ""),"")</f>
        <v/>
      </c>
      <c r="AG148" s="10" t="str">
        <f ca="1">IFERROR(IF(AND(NOW()&lt;= EOMONTH(DATE(YEAR($O148),1, 1), 0), Overall!$A150&lt;&gt;"", MONTH($N148) &lt;= 1, MONTH($O148) &gt;= 1), IF($S148 &lt;&gt; "", $H148/$S148, ""), ""), "")</f>
        <v/>
      </c>
      <c r="AH148" s="10" t="str">
        <f ca="1">IFERROR(IF(AND(NOW()&lt;= EOMONTH(DATE(YEAR($O148),2, 1), 0), Overall!$A150&lt;&gt;"", MONTH($N148) &lt;= 2, MONTH($O148) &gt;= 2), IF($S148 &lt;&gt; "", $H148/$S148, ""), ""), "")</f>
        <v/>
      </c>
      <c r="AI148" s="10" t="str">
        <f ca="1">IFERROR(IF(AND(NOW()&lt;= EOMONTH(DATE(YEAR($O148),3, 1), 0), Overall!$A150&lt;&gt;"", MONTH($N148) &lt;= 3, MONTH($O148) &gt;= 3), IF($S148 &lt;&gt; "", $H148/$S148, ""), ""), "")</f>
        <v/>
      </c>
      <c r="AJ148" s="10" t="str">
        <f ca="1">IFERROR(IF(AND(NOW()&lt;= EOMONTH(DATE(YEAR($O148),4, 1), 0), Overall!$A150&lt;&gt;"", MONTH($N148) &lt;= 4, MONTH($O148) &gt;= 4), IF($S148 &lt;&gt; "", $H148/$S148, ""), ""), "")</f>
        <v/>
      </c>
      <c r="AK148" s="10" t="str">
        <f ca="1">IFERROR(IF(AND(NOW()&lt;= EOMONTH(DATE(YEAR($O148),5, 1), 0), Overall!$A150&lt;&gt;"", MONTH($N148) &lt;= 5, MONTH($O148) &gt;= 5), IF($S148 &lt;&gt; "", $H148/$S148, ""), ""), "")</f>
        <v/>
      </c>
      <c r="AL148" s="10" t="str">
        <f ca="1">IFERROR(IF(AND(NOW()&lt;= EOMONTH(DATE(YEAR($O148),6, 1), 0), Overall!$A150&lt;&gt;"", MONTH($N148) &lt;= 6, MONTH($O148) &gt;= 6), IF($S148 &lt;&gt; "", $H148/$S148, ""), ""), "")</f>
        <v/>
      </c>
      <c r="AM148" s="10" t="str">
        <f ca="1">IFERROR(IF(AND(NOW()&lt;= EOMONTH(DATE(YEAR($O148),7, 1), 0), Overall!$A150&lt;&gt;"", MONTH($N148) &lt;= 7, MONTH($O148) &gt;= 7), IF($S148 &lt;&gt; "", $H148/$S148, ""), ""), "")</f>
        <v/>
      </c>
      <c r="AN148" s="10" t="str">
        <f ca="1">IFERROR(IF(AND(NOW()&lt;= EOMONTH(DATE(YEAR($O148),8, 1), 0), Overall!$A150&lt;&gt;"", MONTH($N148) &lt;= 8, MONTH($O148) &gt;= 8), IF($S148 &lt;&gt; "", $H148/$S148, ""), ""), "")</f>
        <v/>
      </c>
      <c r="AO148" s="10" t="str">
        <f ca="1">IFERROR(IF(AND(NOW()&lt;= EOMONTH(DATE(YEAR($O148),9, 1), 0), Overall!$A150&lt;&gt;"", MONTH($N148) &lt;= 9, MONTH($O148) &gt;= 9), IF($S148 &lt;&gt; "", $H148/$S148, ""), ""), "")</f>
        <v/>
      </c>
      <c r="AP148" s="10" t="str">
        <f ca="1">IFERROR(IF(AND(NOW()&lt;= EOMONTH(DATE(YEAR($O148),10, 1), 0), Overall!$A150&lt;&gt;"", MONTH($N148) &lt;= 10, MONTH($O148) &gt;= 10), IF($S148 &lt;&gt; "", $H148/$S148, ""), ""), "")</f>
        <v/>
      </c>
      <c r="AQ148" s="10" t="str">
        <f ca="1">IFERROR(IF(AND(NOW()&lt;= EOMONTH(DATE(YEAR($O148),11, 1), 0), Overall!$A150&lt;&gt;"", MONTH($N148) &lt;=11, MONTH($O148) &gt;= 11), IF($S148 &lt;&gt; "", $H148/$S148, ""), ""), "")</f>
        <v/>
      </c>
      <c r="AR148" s="10" t="str">
        <f ca="1">IFERROR(IF(AND(NOW()&lt;= EOMONTH(DATE(YEAR($O148),12, 1), 0), Overall!$A150&lt;&gt;"", MONTH($N148) &lt;= 12, MONTH($O148) &gt;= 12), IF($S148 &lt;&gt; "", $H148/$S148,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 t="str">
        <f>IF(Overall!S151&lt;&gt;"",_xlfn.VALUETOTEXT(Overall!S151),"")</f>
        <v>Jan-Jun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IF(Overall!$A151&lt;&gt;"",IF(AND(MONTH($N149) &lt;= 1, MONTH($O149) &gt;= 1), IF($S149 &lt;&gt; "", $H149/$S149, ""), ""),"")</f>
        <v>100000</v>
      </c>
      <c r="U149" s="10">
        <f>IF(Overall!$A151&lt;&gt;"",IF(AND(MONTH($N149) &lt;= 2, MONTH($O149) &gt;= 2), IF($S149 &lt;&gt; "", $H149/$S149, ""), ""),"")</f>
        <v>100000</v>
      </c>
      <c r="V149" s="10">
        <f>IF(Overall!$A151&lt;&gt;"",IF(AND(MONTH($N149) &lt;= 3, MONTH($O149) &gt;= 3), IF($S149 &lt;&gt; "", $H149/$S149, ""), ""),"")</f>
        <v>100000</v>
      </c>
      <c r="W149" s="10">
        <f>IF(Overall!$A151&lt;&gt;"",IF(AND(MONTH($N149) &lt;= 4, MONTH($O149) &gt;= 4), IF($S149 &lt;&gt; "", $H149/$S149, ""), ""),"")</f>
        <v>100000</v>
      </c>
      <c r="X149" s="10">
        <f>IF(Overall!$A151&lt;&gt;"",IF(AND(MONTH($N149) &lt;= 5, MONTH($O149) &gt;= 5), IF($S149 &lt;&gt; "", $H149/$S149, ""), ""),"")</f>
        <v>100000</v>
      </c>
      <c r="Y149" s="10">
        <f>IF(Overall!$A151&lt;&gt;"",IF(AND(MONTH($N149) &lt;= 6, MONTH($O149) &gt;= 6), IF($S149 &lt;&gt; "", $H149/$S149, ""), ""),"")</f>
        <v>100000</v>
      </c>
      <c r="Z149" s="10" t="str">
        <f>IF(Overall!$A151&lt;&gt;"",IF(AND(MONTH($N149) &lt;= 7, MONTH($O149) &gt;= 7 ), IF($S149 &lt;&gt; "", $H149/$S149, ""), ""),"")</f>
        <v/>
      </c>
      <c r="AA149" s="10" t="str">
        <f>IF(Overall!$A151&lt;&gt;"",IF(AND(MONTH($N149) &lt;= 8, MONTH($O149) &gt;= 8), IF($S149 &lt;&gt; "", $H149/$S149, ""), ""),"")</f>
        <v/>
      </c>
      <c r="AB149" s="10" t="str">
        <f>IF(Overall!$A151&lt;&gt;"",IF(AND(MONTH($N149) &lt;= 9, MONTH($O149) &gt;= 9), IF($S149 &lt;&gt; "", $H149/$S149, ""), ""),"")</f>
        <v/>
      </c>
      <c r="AC149" s="10" t="str">
        <f>IF(Overall!$A151&lt;&gt;"",IF(AND(MONTH($N149) &lt;= 10, MONTH($O149) &gt;= 10), IF($S149 &lt;&gt; "", $H149/$S149, ""), ""),"")</f>
        <v/>
      </c>
      <c r="AD149" s="10" t="str">
        <f>IF(Overall!$A151&lt;&gt;"",IF(AND(MONTH($N149) &lt;= 11, MONTH($O149) &gt;= 11), IF($S149 &lt;&gt; "", $H149/$S149, ""), ""),"")</f>
        <v/>
      </c>
      <c r="AE149" s="10" t="str">
        <f>IF(Overall!$A151&lt;&gt;"",IF(AND(MONTH($N149) &lt;= 12, MONTH($O149) &gt;= 12), IF($S149 &lt;&gt; "", $H149/$S149, ""), ""),"")</f>
        <v/>
      </c>
      <c r="AG149" s="10" t="str">
        <f ca="1">IFERROR(IF(AND(NOW()&lt;= EOMONTH(DATE(YEAR($O149),1, 1), 0), Overall!$A151&lt;&gt;"", MONTH($N149) &lt;= 1, MONTH($O149) &gt;= 1), IF($S149 &lt;&gt; "", $H149/$S149, ""), ""), "")</f>
        <v/>
      </c>
      <c r="AH149" s="10" t="str">
        <f ca="1">IFERROR(IF(AND(NOW()&lt;= EOMONTH(DATE(YEAR($O149),2, 1), 0), Overall!$A151&lt;&gt;"", MONTH($N149) &lt;= 2, MONTH($O149) &gt;= 2), IF($S149 &lt;&gt; "", $H149/$S149, ""), ""), "")</f>
        <v/>
      </c>
      <c r="AI149" s="10" t="str">
        <f ca="1">IFERROR(IF(AND(NOW()&lt;= EOMONTH(DATE(YEAR($O149),3, 1), 0), Overall!$A151&lt;&gt;"", MONTH($N149) &lt;= 3, MONTH($O149) &gt;= 3), IF($S149 &lt;&gt; "", $H149/$S149, ""), ""), "")</f>
        <v/>
      </c>
      <c r="AJ149" s="10" t="str">
        <f ca="1">IFERROR(IF(AND(NOW()&lt;= EOMONTH(DATE(YEAR($O149),4, 1), 0), Overall!$A151&lt;&gt;"", MONTH($N149) &lt;= 4, MONTH($O149) &gt;= 4), IF($S149 &lt;&gt; "", $H149/$S149, ""), ""), "")</f>
        <v/>
      </c>
      <c r="AK149" s="10" t="str">
        <f ca="1">IFERROR(IF(AND(NOW()&lt;= EOMONTH(DATE(YEAR($O149),5, 1), 0), Overall!$A151&lt;&gt;"", MONTH($N149) &lt;= 5, MONTH($O149) &gt;= 5), IF($S149 &lt;&gt; "", $H149/$S149, ""), ""), "")</f>
        <v/>
      </c>
      <c r="AL149" s="10" t="str">
        <f ca="1">IFERROR(IF(AND(NOW()&lt;= EOMONTH(DATE(YEAR($O149),6, 1), 0), Overall!$A151&lt;&gt;"", MONTH($N149) &lt;= 6, MONTH($O149) &gt;= 6), IF($S149 &lt;&gt; "", $H149/$S149, ""), ""), "")</f>
        <v/>
      </c>
      <c r="AM149" s="10" t="str">
        <f ca="1">IFERROR(IF(AND(NOW()&lt;= EOMONTH(DATE(YEAR($O149),7, 1), 0), Overall!$A151&lt;&gt;"", MONTH($N149) &lt;= 7, MONTH($O149) &gt;= 7), IF($S149 &lt;&gt; "", $H149/$S149, ""), ""), "")</f>
        <v/>
      </c>
      <c r="AN149" s="10" t="str">
        <f ca="1">IFERROR(IF(AND(NOW()&lt;= EOMONTH(DATE(YEAR($O149),8, 1), 0), Overall!$A151&lt;&gt;"", MONTH($N149) &lt;= 8, MONTH($O149) &gt;= 8), IF($S149 &lt;&gt; "", $H149/$S149, ""), ""), "")</f>
        <v/>
      </c>
      <c r="AO149" s="10" t="str">
        <f ca="1">IFERROR(IF(AND(NOW()&lt;= EOMONTH(DATE(YEAR($O149),9, 1), 0), Overall!$A151&lt;&gt;"", MONTH($N149) &lt;= 9, MONTH($O149) &gt;= 9), IF($S149 &lt;&gt; "", $H149/$S149, ""), ""), "")</f>
        <v/>
      </c>
      <c r="AP149" s="10" t="str">
        <f ca="1">IFERROR(IF(AND(NOW()&lt;= EOMONTH(DATE(YEAR($O149),10, 1), 0), Overall!$A151&lt;&gt;"", MONTH($N149) &lt;= 10, MONTH($O149) &gt;= 10), IF($S149 &lt;&gt; "", $H149/$S149, ""), ""), "")</f>
        <v/>
      </c>
      <c r="AQ149" s="10" t="str">
        <f ca="1">IFERROR(IF(AND(NOW()&lt;= EOMONTH(DATE(YEAR($O149),11, 1), 0), Overall!$A151&lt;&gt;"", MONTH($N149) &lt;=11, MONTH($O149) &gt;= 11), IF($S149 &lt;&gt; "", $H149/$S149, ""), ""), "")</f>
        <v/>
      </c>
      <c r="AR149" s="10" t="str">
        <f ca="1">IFERROR(IF(AND(NOW()&lt;= EOMONTH(DATE(YEAR($O149),12, 1), 0), Overall!$A151&lt;&gt;"", MONTH($N149) &lt;= 12, MONTH($O149) &gt;= 12), IF($S149 &lt;&gt; "", $H149/$S149,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 t="str">
        <f>IF(Overall!S152&lt;&gt;"",_xlfn.VALUETOTEXT(Overall!S152),"")</f>
        <v>Jan-Jun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IF(Overall!$A152&lt;&gt;"",IF(AND(MONTH($N150) &lt;= 1, MONTH($O150) &gt;= 1), IF($S150 &lt;&gt; "", $H150/$S150, ""), ""),"")</f>
        <v>200000</v>
      </c>
      <c r="U150" s="10">
        <f>IF(Overall!$A152&lt;&gt;"",IF(AND(MONTH($N150) &lt;= 2, MONTH($O150) &gt;= 2), IF($S150 &lt;&gt; "", $H150/$S150, ""), ""),"")</f>
        <v>200000</v>
      </c>
      <c r="V150" s="10">
        <f>IF(Overall!$A152&lt;&gt;"",IF(AND(MONTH($N150) &lt;= 3, MONTH($O150) &gt;= 3), IF($S150 &lt;&gt; "", $H150/$S150, ""), ""),"")</f>
        <v>200000</v>
      </c>
      <c r="W150" s="10">
        <f>IF(Overall!$A152&lt;&gt;"",IF(AND(MONTH($N150) &lt;= 4, MONTH($O150) &gt;= 4), IF($S150 &lt;&gt; "", $H150/$S150, ""), ""),"")</f>
        <v>200000</v>
      </c>
      <c r="X150" s="10">
        <f>IF(Overall!$A152&lt;&gt;"",IF(AND(MONTH($N150) &lt;= 5, MONTH($O150) &gt;= 5), IF($S150 &lt;&gt; "", $H150/$S150, ""), ""),"")</f>
        <v>200000</v>
      </c>
      <c r="Y150" s="10">
        <f>IF(Overall!$A152&lt;&gt;"",IF(AND(MONTH($N150) &lt;= 6, MONTH($O150) &gt;= 6), IF($S150 &lt;&gt; "", $H150/$S150, ""), ""),"")</f>
        <v>200000</v>
      </c>
      <c r="Z150" s="10" t="str">
        <f>IF(Overall!$A152&lt;&gt;"",IF(AND(MONTH($N150) &lt;= 7, MONTH($O150) &gt;= 7 ), IF($S150 &lt;&gt; "", $H150/$S150, ""), ""),"")</f>
        <v/>
      </c>
      <c r="AA150" s="10" t="str">
        <f>IF(Overall!$A152&lt;&gt;"",IF(AND(MONTH($N150) &lt;= 8, MONTH($O150) &gt;= 8), IF($S150 &lt;&gt; "", $H150/$S150, ""), ""),"")</f>
        <v/>
      </c>
      <c r="AB150" s="10" t="str">
        <f>IF(Overall!$A152&lt;&gt;"",IF(AND(MONTH($N150) &lt;= 9, MONTH($O150) &gt;= 9), IF($S150 &lt;&gt; "", $H150/$S150, ""), ""),"")</f>
        <v/>
      </c>
      <c r="AC150" s="10" t="str">
        <f>IF(Overall!$A152&lt;&gt;"",IF(AND(MONTH($N150) &lt;= 10, MONTH($O150) &gt;= 10), IF($S150 &lt;&gt; "", $H150/$S150, ""), ""),"")</f>
        <v/>
      </c>
      <c r="AD150" s="10" t="str">
        <f>IF(Overall!$A152&lt;&gt;"",IF(AND(MONTH($N150) &lt;= 11, MONTH($O150) &gt;= 11), IF($S150 &lt;&gt; "", $H150/$S150, ""), ""),"")</f>
        <v/>
      </c>
      <c r="AE150" s="10" t="str">
        <f>IF(Overall!$A152&lt;&gt;"",IF(AND(MONTH($N150) &lt;= 12, MONTH($O150) &gt;= 12), IF($S150 &lt;&gt; "", $H150/$S150, ""), ""),"")</f>
        <v/>
      </c>
      <c r="AG150" s="10" t="str">
        <f ca="1">IFERROR(IF(AND(NOW()&lt;= EOMONTH(DATE(YEAR($O150),1, 1), 0), Overall!$A152&lt;&gt;"", MONTH($N150) &lt;= 1, MONTH($O150) &gt;= 1), IF($S150 &lt;&gt; "", $H150/$S150, ""), ""), "")</f>
        <v/>
      </c>
      <c r="AH150" s="10" t="str">
        <f ca="1">IFERROR(IF(AND(NOW()&lt;= EOMONTH(DATE(YEAR($O150),2, 1), 0), Overall!$A152&lt;&gt;"", MONTH($N150) &lt;= 2, MONTH($O150) &gt;= 2), IF($S150 &lt;&gt; "", $H150/$S150, ""), ""), "")</f>
        <v/>
      </c>
      <c r="AI150" s="10" t="str">
        <f ca="1">IFERROR(IF(AND(NOW()&lt;= EOMONTH(DATE(YEAR($O150),3, 1), 0), Overall!$A152&lt;&gt;"", MONTH($N150) &lt;= 3, MONTH($O150) &gt;= 3), IF($S150 &lt;&gt; "", $H150/$S150, ""), ""), "")</f>
        <v/>
      </c>
      <c r="AJ150" s="10" t="str">
        <f ca="1">IFERROR(IF(AND(NOW()&lt;= EOMONTH(DATE(YEAR($O150),4, 1), 0), Overall!$A152&lt;&gt;"", MONTH($N150) &lt;= 4, MONTH($O150) &gt;= 4), IF($S150 &lt;&gt; "", $H150/$S150, ""), ""), "")</f>
        <v/>
      </c>
      <c r="AK150" s="10" t="str">
        <f ca="1">IFERROR(IF(AND(NOW()&lt;= EOMONTH(DATE(YEAR($O150),5, 1), 0), Overall!$A152&lt;&gt;"", MONTH($N150) &lt;= 5, MONTH($O150) &gt;= 5), IF($S150 &lt;&gt; "", $H150/$S150, ""), ""), "")</f>
        <v/>
      </c>
      <c r="AL150" s="10" t="str">
        <f ca="1">IFERROR(IF(AND(NOW()&lt;= EOMONTH(DATE(YEAR($O150),6, 1), 0), Overall!$A152&lt;&gt;"", MONTH($N150) &lt;= 6, MONTH($O150) &gt;= 6), IF($S150 &lt;&gt; "", $H150/$S150, ""), ""), "")</f>
        <v/>
      </c>
      <c r="AM150" s="10" t="str">
        <f ca="1">IFERROR(IF(AND(NOW()&lt;= EOMONTH(DATE(YEAR($O150),7, 1), 0), Overall!$A152&lt;&gt;"", MONTH($N150) &lt;= 7, MONTH($O150) &gt;= 7), IF($S150 &lt;&gt; "", $H150/$S150, ""), ""), "")</f>
        <v/>
      </c>
      <c r="AN150" s="10" t="str">
        <f ca="1">IFERROR(IF(AND(NOW()&lt;= EOMONTH(DATE(YEAR($O150),8, 1), 0), Overall!$A152&lt;&gt;"", MONTH($N150) &lt;= 8, MONTH($O150) &gt;= 8), IF($S150 &lt;&gt; "", $H150/$S150, ""), ""), "")</f>
        <v/>
      </c>
      <c r="AO150" s="10" t="str">
        <f ca="1">IFERROR(IF(AND(NOW()&lt;= EOMONTH(DATE(YEAR($O150),9, 1), 0), Overall!$A152&lt;&gt;"", MONTH($N150) &lt;= 9, MONTH($O150) &gt;= 9), IF($S150 &lt;&gt; "", $H150/$S150, ""), ""), "")</f>
        <v/>
      </c>
      <c r="AP150" s="10" t="str">
        <f ca="1">IFERROR(IF(AND(NOW()&lt;= EOMONTH(DATE(YEAR($O150),10, 1), 0), Overall!$A152&lt;&gt;"", MONTH($N150) &lt;= 10, MONTH($O150) &gt;= 10), IF($S150 &lt;&gt; "", $H150/$S150, ""), ""), "")</f>
        <v/>
      </c>
      <c r="AQ150" s="10" t="str">
        <f ca="1">IFERROR(IF(AND(NOW()&lt;= EOMONTH(DATE(YEAR($O150),11, 1), 0), Overall!$A152&lt;&gt;"", MONTH($N150) &lt;=11, MONTH($O150) &gt;= 11), IF($S150 &lt;&gt; "", $H150/$S150, ""), ""), "")</f>
        <v/>
      </c>
      <c r="AR150" s="10" t="str">
        <f ca="1">IFERROR(IF(AND(NOW()&lt;= EOMONTH(DATE(YEAR($O150),12, 1), 0), Overall!$A152&lt;&gt;"", MONTH($N150) &lt;= 12, MONTH($O150) &gt;= 12), IF($S150 &lt;&gt; "", $H150/$S150,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 t="str">
        <f>IF(Overall!S153&lt;&gt;"",_xlfn.VALUETOTEXT(Overall!S153),"")</f>
        <v>Jan-Jun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IF(Overall!$A153&lt;&gt;"",IF(AND(MONTH($N151) &lt;= 1, MONTH($O151) &gt;= 1), IF($S151 &lt;&gt; "", $H151/$S151, ""), ""),"")</f>
        <v>100000</v>
      </c>
      <c r="U151" s="10">
        <f>IF(Overall!$A153&lt;&gt;"",IF(AND(MONTH($N151) &lt;= 2, MONTH($O151) &gt;= 2), IF($S151 &lt;&gt; "", $H151/$S151, ""), ""),"")</f>
        <v>100000</v>
      </c>
      <c r="V151" s="10">
        <f>IF(Overall!$A153&lt;&gt;"",IF(AND(MONTH($N151) &lt;= 3, MONTH($O151) &gt;= 3), IF($S151 &lt;&gt; "", $H151/$S151, ""), ""),"")</f>
        <v>100000</v>
      </c>
      <c r="W151" s="10">
        <f>IF(Overall!$A153&lt;&gt;"",IF(AND(MONTH($N151) &lt;= 4, MONTH($O151) &gt;= 4), IF($S151 &lt;&gt; "", $H151/$S151, ""), ""),"")</f>
        <v>100000</v>
      </c>
      <c r="X151" s="10">
        <f>IF(Overall!$A153&lt;&gt;"",IF(AND(MONTH($N151) &lt;= 5, MONTH($O151) &gt;= 5), IF($S151 &lt;&gt; "", $H151/$S151, ""), ""),"")</f>
        <v>100000</v>
      </c>
      <c r="Y151" s="10">
        <f>IF(Overall!$A153&lt;&gt;"",IF(AND(MONTH($N151) &lt;= 6, MONTH($O151) &gt;= 6), IF($S151 &lt;&gt; "", $H151/$S151, ""), ""),"")</f>
        <v>100000</v>
      </c>
      <c r="Z151" s="10" t="str">
        <f>IF(Overall!$A153&lt;&gt;"",IF(AND(MONTH($N151) &lt;= 7, MONTH($O151) &gt;= 7 ), IF($S151 &lt;&gt; "", $H151/$S151, ""), ""),"")</f>
        <v/>
      </c>
      <c r="AA151" s="10" t="str">
        <f>IF(Overall!$A153&lt;&gt;"",IF(AND(MONTH($N151) &lt;= 8, MONTH($O151) &gt;= 8), IF($S151 &lt;&gt; "", $H151/$S151, ""), ""),"")</f>
        <v/>
      </c>
      <c r="AB151" s="10" t="str">
        <f>IF(Overall!$A153&lt;&gt;"",IF(AND(MONTH($N151) &lt;= 9, MONTH($O151) &gt;= 9), IF($S151 &lt;&gt; "", $H151/$S151, ""), ""),"")</f>
        <v/>
      </c>
      <c r="AC151" s="10" t="str">
        <f>IF(Overall!$A153&lt;&gt;"",IF(AND(MONTH($N151) &lt;= 10, MONTH($O151) &gt;= 10), IF($S151 &lt;&gt; "", $H151/$S151, ""), ""),"")</f>
        <v/>
      </c>
      <c r="AD151" s="10" t="str">
        <f>IF(Overall!$A153&lt;&gt;"",IF(AND(MONTH($N151) &lt;= 11, MONTH($O151) &gt;= 11), IF($S151 &lt;&gt; "", $H151/$S151, ""), ""),"")</f>
        <v/>
      </c>
      <c r="AE151" s="10" t="str">
        <f>IF(Overall!$A153&lt;&gt;"",IF(AND(MONTH($N151) &lt;= 12, MONTH($O151) &gt;= 12), IF($S151 &lt;&gt; "", $H151/$S151, ""), ""),"")</f>
        <v/>
      </c>
      <c r="AG151" s="10" t="str">
        <f ca="1">IFERROR(IF(AND(NOW()&lt;= EOMONTH(DATE(YEAR($O151),1, 1), 0), Overall!$A153&lt;&gt;"", MONTH($N151) &lt;= 1, MONTH($O151) &gt;= 1), IF($S151 &lt;&gt; "", $H151/$S151, ""), ""), "")</f>
        <v/>
      </c>
      <c r="AH151" s="10" t="str">
        <f ca="1">IFERROR(IF(AND(NOW()&lt;= EOMONTH(DATE(YEAR($O151),2, 1), 0), Overall!$A153&lt;&gt;"", MONTH($N151) &lt;= 2, MONTH($O151) &gt;= 2), IF($S151 &lt;&gt; "", $H151/$S151, ""), ""), "")</f>
        <v/>
      </c>
      <c r="AI151" s="10" t="str">
        <f ca="1">IFERROR(IF(AND(NOW()&lt;= EOMONTH(DATE(YEAR($O151),3, 1), 0), Overall!$A153&lt;&gt;"", MONTH($N151) &lt;= 3, MONTH($O151) &gt;= 3), IF($S151 &lt;&gt; "", $H151/$S151, ""), ""), "")</f>
        <v/>
      </c>
      <c r="AJ151" s="10" t="str">
        <f ca="1">IFERROR(IF(AND(NOW()&lt;= EOMONTH(DATE(YEAR($O151),4, 1), 0), Overall!$A153&lt;&gt;"", MONTH($N151) &lt;= 4, MONTH($O151) &gt;= 4), IF($S151 &lt;&gt; "", $H151/$S151, ""), ""), "")</f>
        <v/>
      </c>
      <c r="AK151" s="10" t="str">
        <f ca="1">IFERROR(IF(AND(NOW()&lt;= EOMONTH(DATE(YEAR($O151),5, 1), 0), Overall!$A153&lt;&gt;"", MONTH($N151) &lt;= 5, MONTH($O151) &gt;= 5), IF($S151 &lt;&gt; "", $H151/$S151, ""), ""), "")</f>
        <v/>
      </c>
      <c r="AL151" s="10" t="str">
        <f ca="1">IFERROR(IF(AND(NOW()&lt;= EOMONTH(DATE(YEAR($O151),6, 1), 0), Overall!$A153&lt;&gt;"", MONTH($N151) &lt;= 6, MONTH($O151) &gt;= 6), IF($S151 &lt;&gt; "", $H151/$S151, ""), ""), "")</f>
        <v/>
      </c>
      <c r="AM151" s="10" t="str">
        <f ca="1">IFERROR(IF(AND(NOW()&lt;= EOMONTH(DATE(YEAR($O151),7, 1), 0), Overall!$A153&lt;&gt;"", MONTH($N151) &lt;= 7, MONTH($O151) &gt;= 7), IF($S151 &lt;&gt; "", $H151/$S151, ""), ""), "")</f>
        <v/>
      </c>
      <c r="AN151" s="10" t="str">
        <f ca="1">IFERROR(IF(AND(NOW()&lt;= EOMONTH(DATE(YEAR($O151),8, 1), 0), Overall!$A153&lt;&gt;"", MONTH($N151) &lt;= 8, MONTH($O151) &gt;= 8), IF($S151 &lt;&gt; "", $H151/$S151, ""), ""), "")</f>
        <v/>
      </c>
      <c r="AO151" s="10" t="str">
        <f ca="1">IFERROR(IF(AND(NOW()&lt;= EOMONTH(DATE(YEAR($O151),9, 1), 0), Overall!$A153&lt;&gt;"", MONTH($N151) &lt;= 9, MONTH($O151) &gt;= 9), IF($S151 &lt;&gt; "", $H151/$S151, ""), ""), "")</f>
        <v/>
      </c>
      <c r="AP151" s="10" t="str">
        <f ca="1">IFERROR(IF(AND(NOW()&lt;= EOMONTH(DATE(YEAR($O151),10, 1), 0), Overall!$A153&lt;&gt;"", MONTH($N151) &lt;= 10, MONTH($O151) &gt;= 10), IF($S151 &lt;&gt; "", $H151/$S151, ""), ""), "")</f>
        <v/>
      </c>
      <c r="AQ151" s="10" t="str">
        <f ca="1">IFERROR(IF(AND(NOW()&lt;= EOMONTH(DATE(YEAR($O151),11, 1), 0), Overall!$A153&lt;&gt;"", MONTH($N151) &lt;=11, MONTH($O151) &gt;= 11), IF($S151 &lt;&gt; "", $H151/$S151, ""), ""), "")</f>
        <v/>
      </c>
      <c r="AR151" s="10" t="str">
        <f ca="1">IFERROR(IF(AND(NOW()&lt;= EOMONTH(DATE(YEAR($O151),12, 1), 0), Overall!$A153&lt;&gt;"", MONTH($N151) &lt;= 12, MONTH($O151) &gt;= 12), IF($S151 &lt;&gt; "", $H151/$S151,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 t="str">
        <f>IF(Overall!S154&lt;&gt;"",_xlfn.VALUETOTEXT(Overall!S154),"")</f>
        <v>Jan-Jun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IF(Overall!$A154&lt;&gt;"",IF(AND(MONTH($N152) &lt;= 1, MONTH($O152) &gt;= 1), IF($S152 &lt;&gt; "", $H152/$S152, ""), ""),"")</f>
        <v>100000</v>
      </c>
      <c r="U152" s="10">
        <f>IF(Overall!$A154&lt;&gt;"",IF(AND(MONTH($N152) &lt;= 2, MONTH($O152) &gt;= 2), IF($S152 &lt;&gt; "", $H152/$S152, ""), ""),"")</f>
        <v>100000</v>
      </c>
      <c r="V152" s="10">
        <f>IF(Overall!$A154&lt;&gt;"",IF(AND(MONTH($N152) &lt;= 3, MONTH($O152) &gt;= 3), IF($S152 &lt;&gt; "", $H152/$S152, ""), ""),"")</f>
        <v>100000</v>
      </c>
      <c r="W152" s="10">
        <f>IF(Overall!$A154&lt;&gt;"",IF(AND(MONTH($N152) &lt;= 4, MONTH($O152) &gt;= 4), IF($S152 &lt;&gt; "", $H152/$S152, ""), ""),"")</f>
        <v>100000</v>
      </c>
      <c r="X152" s="10">
        <f>IF(Overall!$A154&lt;&gt;"",IF(AND(MONTH($N152) &lt;= 5, MONTH($O152) &gt;= 5), IF($S152 &lt;&gt; "", $H152/$S152, ""), ""),"")</f>
        <v>100000</v>
      </c>
      <c r="Y152" s="10">
        <f>IF(Overall!$A154&lt;&gt;"",IF(AND(MONTH($N152) &lt;= 6, MONTH($O152) &gt;= 6), IF($S152 &lt;&gt; "", $H152/$S152, ""), ""),"")</f>
        <v>100000</v>
      </c>
      <c r="Z152" s="10" t="str">
        <f>IF(Overall!$A154&lt;&gt;"",IF(AND(MONTH($N152) &lt;= 7, MONTH($O152) &gt;= 7 ), IF($S152 &lt;&gt; "", $H152/$S152, ""), ""),"")</f>
        <v/>
      </c>
      <c r="AA152" s="10" t="str">
        <f>IF(Overall!$A154&lt;&gt;"",IF(AND(MONTH($N152) &lt;= 8, MONTH($O152) &gt;= 8), IF($S152 &lt;&gt; "", $H152/$S152, ""), ""),"")</f>
        <v/>
      </c>
      <c r="AB152" s="10" t="str">
        <f>IF(Overall!$A154&lt;&gt;"",IF(AND(MONTH($N152) &lt;= 9, MONTH($O152) &gt;= 9), IF($S152 &lt;&gt; "", $H152/$S152, ""), ""),"")</f>
        <v/>
      </c>
      <c r="AC152" s="10" t="str">
        <f>IF(Overall!$A154&lt;&gt;"",IF(AND(MONTH($N152) &lt;= 10, MONTH($O152) &gt;= 10), IF($S152 &lt;&gt; "", $H152/$S152, ""), ""),"")</f>
        <v/>
      </c>
      <c r="AD152" s="10" t="str">
        <f>IF(Overall!$A154&lt;&gt;"",IF(AND(MONTH($N152) &lt;= 11, MONTH($O152) &gt;= 11), IF($S152 &lt;&gt; "", $H152/$S152, ""), ""),"")</f>
        <v/>
      </c>
      <c r="AE152" s="10" t="str">
        <f>IF(Overall!$A154&lt;&gt;"",IF(AND(MONTH($N152) &lt;= 12, MONTH($O152) &gt;= 12), IF($S152 &lt;&gt; "", $H152/$S152, ""), ""),"")</f>
        <v/>
      </c>
      <c r="AG152" s="10" t="str">
        <f ca="1">IFERROR(IF(AND(NOW()&lt;= EOMONTH(DATE(YEAR($O152),1, 1), 0), Overall!$A154&lt;&gt;"", MONTH($N152) &lt;= 1, MONTH($O152) &gt;= 1), IF($S152 &lt;&gt; "", $H152/$S152, ""), ""), "")</f>
        <v/>
      </c>
      <c r="AH152" s="10" t="str">
        <f ca="1">IFERROR(IF(AND(NOW()&lt;= EOMONTH(DATE(YEAR($O152),2, 1), 0), Overall!$A154&lt;&gt;"", MONTH($N152) &lt;= 2, MONTH($O152) &gt;= 2), IF($S152 &lt;&gt; "", $H152/$S152, ""), ""), "")</f>
        <v/>
      </c>
      <c r="AI152" s="10" t="str">
        <f ca="1">IFERROR(IF(AND(NOW()&lt;= EOMONTH(DATE(YEAR($O152),3, 1), 0), Overall!$A154&lt;&gt;"", MONTH($N152) &lt;= 3, MONTH($O152) &gt;= 3), IF($S152 &lt;&gt; "", $H152/$S152, ""), ""), "")</f>
        <v/>
      </c>
      <c r="AJ152" s="10" t="str">
        <f ca="1">IFERROR(IF(AND(NOW()&lt;= EOMONTH(DATE(YEAR($O152),4, 1), 0), Overall!$A154&lt;&gt;"", MONTH($N152) &lt;= 4, MONTH($O152) &gt;= 4), IF($S152 &lt;&gt; "", $H152/$S152, ""), ""), "")</f>
        <v/>
      </c>
      <c r="AK152" s="10" t="str">
        <f ca="1">IFERROR(IF(AND(NOW()&lt;= EOMONTH(DATE(YEAR($O152),5, 1), 0), Overall!$A154&lt;&gt;"", MONTH($N152) &lt;= 5, MONTH($O152) &gt;= 5), IF($S152 &lt;&gt; "", $H152/$S152, ""), ""), "")</f>
        <v/>
      </c>
      <c r="AL152" s="10" t="str">
        <f ca="1">IFERROR(IF(AND(NOW()&lt;= EOMONTH(DATE(YEAR($O152),6, 1), 0), Overall!$A154&lt;&gt;"", MONTH($N152) &lt;= 6, MONTH($O152) &gt;= 6), IF($S152 &lt;&gt; "", $H152/$S152, ""), ""), "")</f>
        <v/>
      </c>
      <c r="AM152" s="10" t="str">
        <f ca="1">IFERROR(IF(AND(NOW()&lt;= EOMONTH(DATE(YEAR($O152),7, 1), 0), Overall!$A154&lt;&gt;"", MONTH($N152) &lt;= 7, MONTH($O152) &gt;= 7), IF($S152 &lt;&gt; "", $H152/$S152, ""), ""), "")</f>
        <v/>
      </c>
      <c r="AN152" s="10" t="str">
        <f ca="1">IFERROR(IF(AND(NOW()&lt;= EOMONTH(DATE(YEAR($O152),8, 1), 0), Overall!$A154&lt;&gt;"", MONTH($N152) &lt;= 8, MONTH($O152) &gt;= 8), IF($S152 &lt;&gt; "", $H152/$S152, ""), ""), "")</f>
        <v/>
      </c>
      <c r="AO152" s="10" t="str">
        <f ca="1">IFERROR(IF(AND(NOW()&lt;= EOMONTH(DATE(YEAR($O152),9, 1), 0), Overall!$A154&lt;&gt;"", MONTH($N152) &lt;= 9, MONTH($O152) &gt;= 9), IF($S152 &lt;&gt; "", $H152/$S152, ""), ""), "")</f>
        <v/>
      </c>
      <c r="AP152" s="10" t="str">
        <f ca="1">IFERROR(IF(AND(NOW()&lt;= EOMONTH(DATE(YEAR($O152),10, 1), 0), Overall!$A154&lt;&gt;"", MONTH($N152) &lt;= 10, MONTH($O152) &gt;= 10), IF($S152 &lt;&gt; "", $H152/$S152, ""), ""), "")</f>
        <v/>
      </c>
      <c r="AQ152" s="10" t="str">
        <f ca="1">IFERROR(IF(AND(NOW()&lt;= EOMONTH(DATE(YEAR($O152),11, 1), 0), Overall!$A154&lt;&gt;"", MONTH($N152) &lt;=11, MONTH($O152) &gt;= 11), IF($S152 &lt;&gt; "", $H152/$S152, ""), ""), "")</f>
        <v/>
      </c>
      <c r="AR152" s="10" t="str">
        <f ca="1">IFERROR(IF(AND(NOW()&lt;= EOMONTH(DATE(YEAR($O152),12, 1), 0), Overall!$A154&lt;&gt;"", MONTH($N152) &lt;= 12, MONTH($O152) &gt;= 12), IF($S152 &lt;&gt; "", $H152/$S152,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 t="str">
        <f>IF(Overall!S155&lt;&gt;"",_xlfn.VALUETOTEXT(Overall!S155),"")</f>
        <v>Jan-Jun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IF(Overall!$A155&lt;&gt;"",IF(AND(MONTH($N153) &lt;= 1, MONTH($O153) &gt;= 1), IF($S153 &lt;&gt; "", $H153/$S153, ""), ""),"")</f>
        <v>100000</v>
      </c>
      <c r="U153" s="10">
        <f>IF(Overall!$A155&lt;&gt;"",IF(AND(MONTH($N153) &lt;= 2, MONTH($O153) &gt;= 2), IF($S153 &lt;&gt; "", $H153/$S153, ""), ""),"")</f>
        <v>100000</v>
      </c>
      <c r="V153" s="10">
        <f>IF(Overall!$A155&lt;&gt;"",IF(AND(MONTH($N153) &lt;= 3, MONTH($O153) &gt;= 3), IF($S153 &lt;&gt; "", $H153/$S153, ""), ""),"")</f>
        <v>100000</v>
      </c>
      <c r="W153" s="10">
        <f>IF(Overall!$A155&lt;&gt;"",IF(AND(MONTH($N153) &lt;= 4, MONTH($O153) &gt;= 4), IF($S153 &lt;&gt; "", $H153/$S153, ""), ""),"")</f>
        <v>100000</v>
      </c>
      <c r="X153" s="10">
        <f>IF(Overall!$A155&lt;&gt;"",IF(AND(MONTH($N153) &lt;= 5, MONTH($O153) &gt;= 5), IF($S153 &lt;&gt; "", $H153/$S153, ""), ""),"")</f>
        <v>100000</v>
      </c>
      <c r="Y153" s="10">
        <f>IF(Overall!$A155&lt;&gt;"",IF(AND(MONTH($N153) &lt;= 6, MONTH($O153) &gt;= 6), IF($S153 &lt;&gt; "", $H153/$S153, ""), ""),"")</f>
        <v>100000</v>
      </c>
      <c r="Z153" s="10" t="str">
        <f>IF(Overall!$A155&lt;&gt;"",IF(AND(MONTH($N153) &lt;= 7, MONTH($O153) &gt;= 7 ), IF($S153 &lt;&gt; "", $H153/$S153, ""), ""),"")</f>
        <v/>
      </c>
      <c r="AA153" s="10" t="str">
        <f>IF(Overall!$A155&lt;&gt;"",IF(AND(MONTH($N153) &lt;= 8, MONTH($O153) &gt;= 8), IF($S153 &lt;&gt; "", $H153/$S153, ""), ""),"")</f>
        <v/>
      </c>
      <c r="AB153" s="10" t="str">
        <f>IF(Overall!$A155&lt;&gt;"",IF(AND(MONTH($N153) &lt;= 9, MONTH($O153) &gt;= 9), IF($S153 &lt;&gt; "", $H153/$S153, ""), ""),"")</f>
        <v/>
      </c>
      <c r="AC153" s="10" t="str">
        <f>IF(Overall!$A155&lt;&gt;"",IF(AND(MONTH($N153) &lt;= 10, MONTH($O153) &gt;= 10), IF($S153 &lt;&gt; "", $H153/$S153, ""), ""),"")</f>
        <v/>
      </c>
      <c r="AD153" s="10" t="str">
        <f>IF(Overall!$A155&lt;&gt;"",IF(AND(MONTH($N153) &lt;= 11, MONTH($O153) &gt;= 11), IF($S153 &lt;&gt; "", $H153/$S153, ""), ""),"")</f>
        <v/>
      </c>
      <c r="AE153" s="10" t="str">
        <f>IF(Overall!$A155&lt;&gt;"",IF(AND(MONTH($N153) &lt;= 12, MONTH($O153) &gt;= 12), IF($S153 &lt;&gt; "", $H153/$S153, ""), ""),"")</f>
        <v/>
      </c>
      <c r="AG153" s="10" t="str">
        <f ca="1">IFERROR(IF(AND(NOW()&lt;= EOMONTH(DATE(YEAR($O153),1, 1), 0), Overall!$A155&lt;&gt;"", MONTH($N153) &lt;= 1, MONTH($O153) &gt;= 1), IF($S153 &lt;&gt; "", $H153/$S153, ""), ""), "")</f>
        <v/>
      </c>
      <c r="AH153" s="10" t="str">
        <f ca="1">IFERROR(IF(AND(NOW()&lt;= EOMONTH(DATE(YEAR($O153),2, 1), 0), Overall!$A155&lt;&gt;"", MONTH($N153) &lt;= 2, MONTH($O153) &gt;= 2), IF($S153 &lt;&gt; "", $H153/$S153, ""), ""), "")</f>
        <v/>
      </c>
      <c r="AI153" s="10" t="str">
        <f ca="1">IFERROR(IF(AND(NOW()&lt;= EOMONTH(DATE(YEAR($O153),3, 1), 0), Overall!$A155&lt;&gt;"", MONTH($N153) &lt;= 3, MONTH($O153) &gt;= 3), IF($S153 &lt;&gt; "", $H153/$S153, ""), ""), "")</f>
        <v/>
      </c>
      <c r="AJ153" s="10" t="str">
        <f ca="1">IFERROR(IF(AND(NOW()&lt;= EOMONTH(DATE(YEAR($O153),4, 1), 0), Overall!$A155&lt;&gt;"", MONTH($N153) &lt;= 4, MONTH($O153) &gt;= 4), IF($S153 &lt;&gt; "", $H153/$S153, ""), ""), "")</f>
        <v/>
      </c>
      <c r="AK153" s="10" t="str">
        <f ca="1">IFERROR(IF(AND(NOW()&lt;= EOMONTH(DATE(YEAR($O153),5, 1), 0), Overall!$A155&lt;&gt;"", MONTH($N153) &lt;= 5, MONTH($O153) &gt;= 5), IF($S153 &lt;&gt; "", $H153/$S153, ""), ""), "")</f>
        <v/>
      </c>
      <c r="AL153" s="10" t="str">
        <f ca="1">IFERROR(IF(AND(NOW()&lt;= EOMONTH(DATE(YEAR($O153),6, 1), 0), Overall!$A155&lt;&gt;"", MONTH($N153) &lt;= 6, MONTH($O153) &gt;= 6), IF($S153 &lt;&gt; "", $H153/$S153, ""), ""), "")</f>
        <v/>
      </c>
      <c r="AM153" s="10" t="str">
        <f ca="1">IFERROR(IF(AND(NOW()&lt;= EOMONTH(DATE(YEAR($O153),7, 1), 0), Overall!$A155&lt;&gt;"", MONTH($N153) &lt;= 7, MONTH($O153) &gt;= 7), IF($S153 &lt;&gt; "", $H153/$S153, ""), ""), "")</f>
        <v/>
      </c>
      <c r="AN153" s="10" t="str">
        <f ca="1">IFERROR(IF(AND(NOW()&lt;= EOMONTH(DATE(YEAR($O153),8, 1), 0), Overall!$A155&lt;&gt;"", MONTH($N153) &lt;= 8, MONTH($O153) &gt;= 8), IF($S153 &lt;&gt; "", $H153/$S153, ""), ""), "")</f>
        <v/>
      </c>
      <c r="AO153" s="10" t="str">
        <f ca="1">IFERROR(IF(AND(NOW()&lt;= EOMONTH(DATE(YEAR($O153),9, 1), 0), Overall!$A155&lt;&gt;"", MONTH($N153) &lt;= 9, MONTH($O153) &gt;= 9), IF($S153 &lt;&gt; "", $H153/$S153, ""), ""), "")</f>
        <v/>
      </c>
      <c r="AP153" s="10" t="str">
        <f ca="1">IFERROR(IF(AND(NOW()&lt;= EOMONTH(DATE(YEAR($O153),10, 1), 0), Overall!$A155&lt;&gt;"", MONTH($N153) &lt;= 10, MONTH($O153) &gt;= 10), IF($S153 &lt;&gt; "", $H153/$S153, ""), ""), "")</f>
        <v/>
      </c>
      <c r="AQ153" s="10" t="str">
        <f ca="1">IFERROR(IF(AND(NOW()&lt;= EOMONTH(DATE(YEAR($O153),11, 1), 0), Overall!$A155&lt;&gt;"", MONTH($N153) &lt;=11, MONTH($O153) &gt;= 11), IF($S153 &lt;&gt; "", $H153/$S153, ""), ""), "")</f>
        <v/>
      </c>
      <c r="AR153" s="10" t="str">
        <f ca="1">IFERROR(IF(AND(NOW()&lt;= EOMONTH(DATE(YEAR($O153),12, 1), 0), Overall!$A155&lt;&gt;"", MONTH($N153) &lt;= 12, MONTH($O153) &gt;= 12), IF($S153 &lt;&gt; "", $H153/$S153,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 t="str">
        <f>IF(Overall!S156&lt;&gt;"",_xlfn.VALUETOTEXT(Overall!S156),"")</f>
        <v>Jan-Jun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IF(Overall!$A156&lt;&gt;"",IF(AND(MONTH($N154) &lt;= 1, MONTH($O154) &gt;= 1), IF($S154 &lt;&gt; "", $H154/$S154, ""), ""),"")</f>
        <v>100000</v>
      </c>
      <c r="U154" s="10">
        <f>IF(Overall!$A156&lt;&gt;"",IF(AND(MONTH($N154) &lt;= 2, MONTH($O154) &gt;= 2), IF($S154 &lt;&gt; "", $H154/$S154, ""), ""),"")</f>
        <v>100000</v>
      </c>
      <c r="V154" s="10">
        <f>IF(Overall!$A156&lt;&gt;"",IF(AND(MONTH($N154) &lt;= 3, MONTH($O154) &gt;= 3), IF($S154 &lt;&gt; "", $H154/$S154, ""), ""),"")</f>
        <v>100000</v>
      </c>
      <c r="W154" s="10">
        <f>IF(Overall!$A156&lt;&gt;"",IF(AND(MONTH($N154) &lt;= 4, MONTH($O154) &gt;= 4), IF($S154 &lt;&gt; "", $H154/$S154, ""), ""),"")</f>
        <v>100000</v>
      </c>
      <c r="X154" s="10">
        <f>IF(Overall!$A156&lt;&gt;"",IF(AND(MONTH($N154) &lt;= 5, MONTH($O154) &gt;= 5), IF($S154 &lt;&gt; "", $H154/$S154, ""), ""),"")</f>
        <v>100000</v>
      </c>
      <c r="Y154" s="10">
        <f>IF(Overall!$A156&lt;&gt;"",IF(AND(MONTH($N154) &lt;= 6, MONTH($O154) &gt;= 6), IF($S154 &lt;&gt; "", $H154/$S154, ""), ""),"")</f>
        <v>100000</v>
      </c>
      <c r="Z154" s="10" t="str">
        <f>IF(Overall!$A156&lt;&gt;"",IF(AND(MONTH($N154) &lt;= 7, MONTH($O154) &gt;= 7 ), IF($S154 &lt;&gt; "", $H154/$S154, ""), ""),"")</f>
        <v/>
      </c>
      <c r="AA154" s="10" t="str">
        <f>IF(Overall!$A156&lt;&gt;"",IF(AND(MONTH($N154) &lt;= 8, MONTH($O154) &gt;= 8), IF($S154 &lt;&gt; "", $H154/$S154, ""), ""),"")</f>
        <v/>
      </c>
      <c r="AB154" s="10" t="str">
        <f>IF(Overall!$A156&lt;&gt;"",IF(AND(MONTH($N154) &lt;= 9, MONTH($O154) &gt;= 9), IF($S154 &lt;&gt; "", $H154/$S154, ""), ""),"")</f>
        <v/>
      </c>
      <c r="AC154" s="10" t="str">
        <f>IF(Overall!$A156&lt;&gt;"",IF(AND(MONTH($N154) &lt;= 10, MONTH($O154) &gt;= 10), IF($S154 &lt;&gt; "", $H154/$S154, ""), ""),"")</f>
        <v/>
      </c>
      <c r="AD154" s="10" t="str">
        <f>IF(Overall!$A156&lt;&gt;"",IF(AND(MONTH($N154) &lt;= 11, MONTH($O154) &gt;= 11), IF($S154 &lt;&gt; "", $H154/$S154, ""), ""),"")</f>
        <v/>
      </c>
      <c r="AE154" s="10" t="str">
        <f>IF(Overall!$A156&lt;&gt;"",IF(AND(MONTH($N154) &lt;= 12, MONTH($O154) &gt;= 12), IF($S154 &lt;&gt; "", $H154/$S154, ""), ""),"")</f>
        <v/>
      </c>
      <c r="AG154" s="10" t="str">
        <f ca="1">IFERROR(IF(AND(NOW()&lt;= EOMONTH(DATE(YEAR($O154),1, 1), 0), Overall!$A156&lt;&gt;"", MONTH($N154) &lt;= 1, MONTH($O154) &gt;= 1), IF($S154 &lt;&gt; "", $H154/$S154, ""), ""), "")</f>
        <v/>
      </c>
      <c r="AH154" s="10" t="str">
        <f ca="1">IFERROR(IF(AND(NOW()&lt;= EOMONTH(DATE(YEAR($O154),2, 1), 0), Overall!$A156&lt;&gt;"", MONTH($N154) &lt;= 2, MONTH($O154) &gt;= 2), IF($S154 &lt;&gt; "", $H154/$S154, ""), ""), "")</f>
        <v/>
      </c>
      <c r="AI154" s="10" t="str">
        <f ca="1">IFERROR(IF(AND(NOW()&lt;= EOMONTH(DATE(YEAR($O154),3, 1), 0), Overall!$A156&lt;&gt;"", MONTH($N154) &lt;= 3, MONTH($O154) &gt;= 3), IF($S154 &lt;&gt; "", $H154/$S154, ""), ""), "")</f>
        <v/>
      </c>
      <c r="AJ154" s="10" t="str">
        <f ca="1">IFERROR(IF(AND(NOW()&lt;= EOMONTH(DATE(YEAR($O154),4, 1), 0), Overall!$A156&lt;&gt;"", MONTH($N154) &lt;= 4, MONTH($O154) &gt;= 4), IF($S154 &lt;&gt; "", $H154/$S154, ""), ""), "")</f>
        <v/>
      </c>
      <c r="AK154" s="10" t="str">
        <f ca="1">IFERROR(IF(AND(NOW()&lt;= EOMONTH(DATE(YEAR($O154),5, 1), 0), Overall!$A156&lt;&gt;"", MONTH($N154) &lt;= 5, MONTH($O154) &gt;= 5), IF($S154 &lt;&gt; "", $H154/$S154, ""), ""), "")</f>
        <v/>
      </c>
      <c r="AL154" s="10" t="str">
        <f ca="1">IFERROR(IF(AND(NOW()&lt;= EOMONTH(DATE(YEAR($O154),6, 1), 0), Overall!$A156&lt;&gt;"", MONTH($N154) &lt;= 6, MONTH($O154) &gt;= 6), IF($S154 &lt;&gt; "", $H154/$S154, ""), ""), "")</f>
        <v/>
      </c>
      <c r="AM154" s="10" t="str">
        <f ca="1">IFERROR(IF(AND(NOW()&lt;= EOMONTH(DATE(YEAR($O154),7, 1), 0), Overall!$A156&lt;&gt;"", MONTH($N154) &lt;= 7, MONTH($O154) &gt;= 7), IF($S154 &lt;&gt; "", $H154/$S154, ""), ""), "")</f>
        <v/>
      </c>
      <c r="AN154" s="10" t="str">
        <f ca="1">IFERROR(IF(AND(NOW()&lt;= EOMONTH(DATE(YEAR($O154),8, 1), 0), Overall!$A156&lt;&gt;"", MONTH($N154) &lt;= 8, MONTH($O154) &gt;= 8), IF($S154 &lt;&gt; "", $H154/$S154, ""), ""), "")</f>
        <v/>
      </c>
      <c r="AO154" s="10" t="str">
        <f ca="1">IFERROR(IF(AND(NOW()&lt;= EOMONTH(DATE(YEAR($O154),9, 1), 0), Overall!$A156&lt;&gt;"", MONTH($N154) &lt;= 9, MONTH($O154) &gt;= 9), IF($S154 &lt;&gt; "", $H154/$S154, ""), ""), "")</f>
        <v/>
      </c>
      <c r="AP154" s="10" t="str">
        <f ca="1">IFERROR(IF(AND(NOW()&lt;= EOMONTH(DATE(YEAR($O154),10, 1), 0), Overall!$A156&lt;&gt;"", MONTH($N154) &lt;= 10, MONTH($O154) &gt;= 10), IF($S154 &lt;&gt; "", $H154/$S154, ""), ""), "")</f>
        <v/>
      </c>
      <c r="AQ154" s="10" t="str">
        <f ca="1">IFERROR(IF(AND(NOW()&lt;= EOMONTH(DATE(YEAR($O154),11, 1), 0), Overall!$A156&lt;&gt;"", MONTH($N154) &lt;=11, MONTH($O154) &gt;= 11), IF($S154 &lt;&gt; "", $H154/$S154, ""), ""), "")</f>
        <v/>
      </c>
      <c r="AR154" s="10" t="str">
        <f ca="1">IFERROR(IF(AND(NOW()&lt;= EOMONTH(DATE(YEAR($O154),12, 1), 0), Overall!$A156&lt;&gt;"", MONTH($N154) &lt;= 12, MONTH($O154) &gt;= 12), IF($S154 &lt;&gt; "", $H154/$S154,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 t="str">
        <f>IF(Overall!S157&lt;&gt;"",_xlfn.VALUETOTEXT(Overall!S157),"")</f>
        <v>Jan-Jun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IF(Overall!$A157&lt;&gt;"",IF(AND(MONTH($N155) &lt;= 1, MONTH($O155) &gt;= 1), IF($S155 &lt;&gt; "", $H155/$S155, ""), ""),"")</f>
        <v>100000</v>
      </c>
      <c r="U155" s="10">
        <f>IF(Overall!$A157&lt;&gt;"",IF(AND(MONTH($N155) &lt;= 2, MONTH($O155) &gt;= 2), IF($S155 &lt;&gt; "", $H155/$S155, ""), ""),"")</f>
        <v>100000</v>
      </c>
      <c r="V155" s="10">
        <f>IF(Overall!$A157&lt;&gt;"",IF(AND(MONTH($N155) &lt;= 3, MONTH($O155) &gt;= 3), IF($S155 &lt;&gt; "", $H155/$S155, ""), ""),"")</f>
        <v>100000</v>
      </c>
      <c r="W155" s="10">
        <f>IF(Overall!$A157&lt;&gt;"",IF(AND(MONTH($N155) &lt;= 4, MONTH($O155) &gt;= 4), IF($S155 &lt;&gt; "", $H155/$S155, ""), ""),"")</f>
        <v>100000</v>
      </c>
      <c r="X155" s="10">
        <f>IF(Overall!$A157&lt;&gt;"",IF(AND(MONTH($N155) &lt;= 5, MONTH($O155) &gt;= 5), IF($S155 &lt;&gt; "", $H155/$S155, ""), ""),"")</f>
        <v>100000</v>
      </c>
      <c r="Y155" s="10">
        <f>IF(Overall!$A157&lt;&gt;"",IF(AND(MONTH($N155) &lt;= 6, MONTH($O155) &gt;= 6), IF($S155 &lt;&gt; "", $H155/$S155, ""), ""),"")</f>
        <v>100000</v>
      </c>
      <c r="Z155" s="10" t="str">
        <f>IF(Overall!$A157&lt;&gt;"",IF(AND(MONTH($N155) &lt;= 7, MONTH($O155) &gt;= 7 ), IF($S155 &lt;&gt; "", $H155/$S155, ""), ""),"")</f>
        <v/>
      </c>
      <c r="AA155" s="10" t="str">
        <f>IF(Overall!$A157&lt;&gt;"",IF(AND(MONTH($N155) &lt;= 8, MONTH($O155) &gt;= 8), IF($S155 &lt;&gt; "", $H155/$S155, ""), ""),"")</f>
        <v/>
      </c>
      <c r="AB155" s="10" t="str">
        <f>IF(Overall!$A157&lt;&gt;"",IF(AND(MONTH($N155) &lt;= 9, MONTH($O155) &gt;= 9), IF($S155 &lt;&gt; "", $H155/$S155, ""), ""),"")</f>
        <v/>
      </c>
      <c r="AC155" s="10" t="str">
        <f>IF(Overall!$A157&lt;&gt;"",IF(AND(MONTH($N155) &lt;= 10, MONTH($O155) &gt;= 10), IF($S155 &lt;&gt; "", $H155/$S155, ""), ""),"")</f>
        <v/>
      </c>
      <c r="AD155" s="10" t="str">
        <f>IF(Overall!$A157&lt;&gt;"",IF(AND(MONTH($N155) &lt;= 11, MONTH($O155) &gt;= 11), IF($S155 &lt;&gt; "", $H155/$S155, ""), ""),"")</f>
        <v/>
      </c>
      <c r="AE155" s="10" t="str">
        <f>IF(Overall!$A157&lt;&gt;"",IF(AND(MONTH($N155) &lt;= 12, MONTH($O155) &gt;= 12), IF($S155 &lt;&gt; "", $H155/$S155, ""), ""),"")</f>
        <v/>
      </c>
      <c r="AG155" s="10" t="str">
        <f ca="1">IFERROR(IF(AND(NOW()&lt;= EOMONTH(DATE(YEAR($O155),1, 1), 0), Overall!$A157&lt;&gt;"", MONTH($N155) &lt;= 1, MONTH($O155) &gt;= 1), IF($S155 &lt;&gt; "", $H155/$S155, ""), ""), "")</f>
        <v/>
      </c>
      <c r="AH155" s="10" t="str">
        <f ca="1">IFERROR(IF(AND(NOW()&lt;= EOMONTH(DATE(YEAR($O155),2, 1), 0), Overall!$A157&lt;&gt;"", MONTH($N155) &lt;= 2, MONTH($O155) &gt;= 2), IF($S155 &lt;&gt; "", $H155/$S155, ""), ""), "")</f>
        <v/>
      </c>
      <c r="AI155" s="10" t="str">
        <f ca="1">IFERROR(IF(AND(NOW()&lt;= EOMONTH(DATE(YEAR($O155),3, 1), 0), Overall!$A157&lt;&gt;"", MONTH($N155) &lt;= 3, MONTH($O155) &gt;= 3), IF($S155 &lt;&gt; "", $H155/$S155, ""), ""), "")</f>
        <v/>
      </c>
      <c r="AJ155" s="10" t="str">
        <f ca="1">IFERROR(IF(AND(NOW()&lt;= EOMONTH(DATE(YEAR($O155),4, 1), 0), Overall!$A157&lt;&gt;"", MONTH($N155) &lt;= 4, MONTH($O155) &gt;= 4), IF($S155 &lt;&gt; "", $H155/$S155, ""), ""), "")</f>
        <v/>
      </c>
      <c r="AK155" s="10" t="str">
        <f ca="1">IFERROR(IF(AND(NOW()&lt;= EOMONTH(DATE(YEAR($O155),5, 1), 0), Overall!$A157&lt;&gt;"", MONTH($N155) &lt;= 5, MONTH($O155) &gt;= 5), IF($S155 &lt;&gt; "", $H155/$S155, ""), ""), "")</f>
        <v/>
      </c>
      <c r="AL155" s="10" t="str">
        <f ca="1">IFERROR(IF(AND(NOW()&lt;= EOMONTH(DATE(YEAR($O155),6, 1), 0), Overall!$A157&lt;&gt;"", MONTH($N155) &lt;= 6, MONTH($O155) &gt;= 6), IF($S155 &lt;&gt; "", $H155/$S155, ""), ""), "")</f>
        <v/>
      </c>
      <c r="AM155" s="10" t="str">
        <f ca="1">IFERROR(IF(AND(NOW()&lt;= EOMONTH(DATE(YEAR($O155),7, 1), 0), Overall!$A157&lt;&gt;"", MONTH($N155) &lt;= 7, MONTH($O155) &gt;= 7), IF($S155 &lt;&gt; "", $H155/$S155, ""), ""), "")</f>
        <v/>
      </c>
      <c r="AN155" s="10" t="str">
        <f ca="1">IFERROR(IF(AND(NOW()&lt;= EOMONTH(DATE(YEAR($O155),8, 1), 0), Overall!$A157&lt;&gt;"", MONTH($N155) &lt;= 8, MONTH($O155) &gt;= 8), IF($S155 &lt;&gt; "", $H155/$S155, ""), ""), "")</f>
        <v/>
      </c>
      <c r="AO155" s="10" t="str">
        <f ca="1">IFERROR(IF(AND(NOW()&lt;= EOMONTH(DATE(YEAR($O155),9, 1), 0), Overall!$A157&lt;&gt;"", MONTH($N155) &lt;= 9, MONTH($O155) &gt;= 9), IF($S155 &lt;&gt; "", $H155/$S155, ""), ""), "")</f>
        <v/>
      </c>
      <c r="AP155" s="10" t="str">
        <f ca="1">IFERROR(IF(AND(NOW()&lt;= EOMONTH(DATE(YEAR($O155),10, 1), 0), Overall!$A157&lt;&gt;"", MONTH($N155) &lt;= 10, MONTH($O155) &gt;= 10), IF($S155 &lt;&gt; "", $H155/$S155, ""), ""), "")</f>
        <v/>
      </c>
      <c r="AQ155" s="10" t="str">
        <f ca="1">IFERROR(IF(AND(NOW()&lt;= EOMONTH(DATE(YEAR($O155),11, 1), 0), Overall!$A157&lt;&gt;"", MONTH($N155) &lt;=11, MONTH($O155) &gt;= 11), IF($S155 &lt;&gt; "", $H155/$S155, ""), ""), "")</f>
        <v/>
      </c>
      <c r="AR155" s="10" t="str">
        <f ca="1">IFERROR(IF(AND(NOW()&lt;= EOMONTH(DATE(YEAR($O155),12, 1), 0), Overall!$A157&lt;&gt;"", MONTH($N155) &lt;= 12, MONTH($O155) &gt;= 12), IF($S155 &lt;&gt; "", $H155/$S155,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 t="str">
        <f>IF(Overall!S158&lt;&gt;"",_xlfn.VALUETOTEXT(Overall!S158),"")</f>
        <v>Jan-Jun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IF(Overall!$A158&lt;&gt;"",IF(AND(MONTH($N156) &lt;= 1, MONTH($O156) &gt;= 1), IF($S156 &lt;&gt; "", $H156/$S156, ""), ""),"")</f>
        <v>100000</v>
      </c>
      <c r="U156" s="10">
        <f>IF(Overall!$A158&lt;&gt;"",IF(AND(MONTH($N156) &lt;= 2, MONTH($O156) &gt;= 2), IF($S156 &lt;&gt; "", $H156/$S156, ""), ""),"")</f>
        <v>100000</v>
      </c>
      <c r="V156" s="10">
        <f>IF(Overall!$A158&lt;&gt;"",IF(AND(MONTH($N156) &lt;= 3, MONTH($O156) &gt;= 3), IF($S156 &lt;&gt; "", $H156/$S156, ""), ""),"")</f>
        <v>100000</v>
      </c>
      <c r="W156" s="10">
        <f>IF(Overall!$A158&lt;&gt;"",IF(AND(MONTH($N156) &lt;= 4, MONTH($O156) &gt;= 4), IF($S156 &lt;&gt; "", $H156/$S156, ""), ""),"")</f>
        <v>100000</v>
      </c>
      <c r="X156" s="10">
        <f>IF(Overall!$A158&lt;&gt;"",IF(AND(MONTH($N156) &lt;= 5, MONTH($O156) &gt;= 5), IF($S156 &lt;&gt; "", $H156/$S156, ""), ""),"")</f>
        <v>100000</v>
      </c>
      <c r="Y156" s="10">
        <f>IF(Overall!$A158&lt;&gt;"",IF(AND(MONTH($N156) &lt;= 6, MONTH($O156) &gt;= 6), IF($S156 &lt;&gt; "", $H156/$S156, ""), ""),"")</f>
        <v>100000</v>
      </c>
      <c r="Z156" s="10" t="str">
        <f>IF(Overall!$A158&lt;&gt;"",IF(AND(MONTH($N156) &lt;= 7, MONTH($O156) &gt;= 7 ), IF($S156 &lt;&gt; "", $H156/$S156, ""), ""),"")</f>
        <v/>
      </c>
      <c r="AA156" s="10" t="str">
        <f>IF(Overall!$A158&lt;&gt;"",IF(AND(MONTH($N156) &lt;= 8, MONTH($O156) &gt;= 8), IF($S156 &lt;&gt; "", $H156/$S156, ""), ""),"")</f>
        <v/>
      </c>
      <c r="AB156" s="10" t="str">
        <f>IF(Overall!$A158&lt;&gt;"",IF(AND(MONTH($N156) &lt;= 9, MONTH($O156) &gt;= 9), IF($S156 &lt;&gt; "", $H156/$S156, ""), ""),"")</f>
        <v/>
      </c>
      <c r="AC156" s="10" t="str">
        <f>IF(Overall!$A158&lt;&gt;"",IF(AND(MONTH($N156) &lt;= 10, MONTH($O156) &gt;= 10), IF($S156 &lt;&gt; "", $H156/$S156, ""), ""),"")</f>
        <v/>
      </c>
      <c r="AD156" s="10" t="str">
        <f>IF(Overall!$A158&lt;&gt;"",IF(AND(MONTH($N156) &lt;= 11, MONTH($O156) &gt;= 11), IF($S156 &lt;&gt; "", $H156/$S156, ""), ""),"")</f>
        <v/>
      </c>
      <c r="AE156" s="10" t="str">
        <f>IF(Overall!$A158&lt;&gt;"",IF(AND(MONTH($N156) &lt;= 12, MONTH($O156) &gt;= 12), IF($S156 &lt;&gt; "", $H156/$S156, ""), ""),"")</f>
        <v/>
      </c>
      <c r="AG156" s="10" t="str">
        <f ca="1">IFERROR(IF(AND(NOW()&lt;= EOMONTH(DATE(YEAR($O156),1, 1), 0), Overall!$A158&lt;&gt;"", MONTH($N156) &lt;= 1, MONTH($O156) &gt;= 1), IF($S156 &lt;&gt; "", $H156/$S156, ""), ""), "")</f>
        <v/>
      </c>
      <c r="AH156" s="10" t="str">
        <f ca="1">IFERROR(IF(AND(NOW()&lt;= EOMONTH(DATE(YEAR($O156),2, 1), 0), Overall!$A158&lt;&gt;"", MONTH($N156) &lt;= 2, MONTH($O156) &gt;= 2), IF($S156 &lt;&gt; "", $H156/$S156, ""), ""), "")</f>
        <v/>
      </c>
      <c r="AI156" s="10" t="str">
        <f ca="1">IFERROR(IF(AND(NOW()&lt;= EOMONTH(DATE(YEAR($O156),3, 1), 0), Overall!$A158&lt;&gt;"", MONTH($N156) &lt;= 3, MONTH($O156) &gt;= 3), IF($S156 &lt;&gt; "", $H156/$S156, ""), ""), "")</f>
        <v/>
      </c>
      <c r="AJ156" s="10" t="str">
        <f ca="1">IFERROR(IF(AND(NOW()&lt;= EOMONTH(DATE(YEAR($O156),4, 1), 0), Overall!$A158&lt;&gt;"", MONTH($N156) &lt;= 4, MONTH($O156) &gt;= 4), IF($S156 &lt;&gt; "", $H156/$S156, ""), ""), "")</f>
        <v/>
      </c>
      <c r="AK156" s="10" t="str">
        <f ca="1">IFERROR(IF(AND(NOW()&lt;= EOMONTH(DATE(YEAR($O156),5, 1), 0), Overall!$A158&lt;&gt;"", MONTH($N156) &lt;= 5, MONTH($O156) &gt;= 5), IF($S156 &lt;&gt; "", $H156/$S156, ""), ""), "")</f>
        <v/>
      </c>
      <c r="AL156" s="10" t="str">
        <f ca="1">IFERROR(IF(AND(NOW()&lt;= EOMONTH(DATE(YEAR($O156),6, 1), 0), Overall!$A158&lt;&gt;"", MONTH($N156) &lt;= 6, MONTH($O156) &gt;= 6), IF($S156 &lt;&gt; "", $H156/$S156, ""), ""), "")</f>
        <v/>
      </c>
      <c r="AM156" s="10" t="str">
        <f ca="1">IFERROR(IF(AND(NOW()&lt;= EOMONTH(DATE(YEAR($O156),7, 1), 0), Overall!$A158&lt;&gt;"", MONTH($N156) &lt;= 7, MONTH($O156) &gt;= 7), IF($S156 &lt;&gt; "", $H156/$S156, ""), ""), "")</f>
        <v/>
      </c>
      <c r="AN156" s="10" t="str">
        <f ca="1">IFERROR(IF(AND(NOW()&lt;= EOMONTH(DATE(YEAR($O156),8, 1), 0), Overall!$A158&lt;&gt;"", MONTH($N156) &lt;= 8, MONTH($O156) &gt;= 8), IF($S156 &lt;&gt; "", $H156/$S156, ""), ""), "")</f>
        <v/>
      </c>
      <c r="AO156" s="10" t="str">
        <f ca="1">IFERROR(IF(AND(NOW()&lt;= EOMONTH(DATE(YEAR($O156),9, 1), 0), Overall!$A158&lt;&gt;"", MONTH($N156) &lt;= 9, MONTH($O156) &gt;= 9), IF($S156 &lt;&gt; "", $H156/$S156, ""), ""), "")</f>
        <v/>
      </c>
      <c r="AP156" s="10" t="str">
        <f ca="1">IFERROR(IF(AND(NOW()&lt;= EOMONTH(DATE(YEAR($O156),10, 1), 0), Overall!$A158&lt;&gt;"", MONTH($N156) &lt;= 10, MONTH($O156) &gt;= 10), IF($S156 &lt;&gt; "", $H156/$S156, ""), ""), "")</f>
        <v/>
      </c>
      <c r="AQ156" s="10" t="str">
        <f ca="1">IFERROR(IF(AND(NOW()&lt;= EOMONTH(DATE(YEAR($O156),11, 1), 0), Overall!$A158&lt;&gt;"", MONTH($N156) &lt;=11, MONTH($O156) &gt;= 11), IF($S156 &lt;&gt; "", $H156/$S156, ""), ""), "")</f>
        <v/>
      </c>
      <c r="AR156" s="10" t="str">
        <f ca="1">IFERROR(IF(AND(NOW()&lt;= EOMONTH(DATE(YEAR($O156),12, 1), 0), Overall!$A158&lt;&gt;"", MONTH($N156) &lt;= 12, MONTH($O156) &gt;= 12), IF($S156 &lt;&gt; "", $H156/$S156,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 t="str">
        <f>IF(Overall!S159&lt;&gt;"",_xlfn.VALUETOTEXT(Overall!S159),"")</f>
        <v>Jan-Jun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IF(Overall!$A159&lt;&gt;"",IF(AND(MONTH($N157) &lt;= 1, MONTH($O157) &gt;= 1), IF($S157 &lt;&gt; "", $H157/$S157, ""), ""),"")</f>
        <v>100000</v>
      </c>
      <c r="U157" s="10">
        <f>IF(Overall!$A159&lt;&gt;"",IF(AND(MONTH($N157) &lt;= 2, MONTH($O157) &gt;= 2), IF($S157 &lt;&gt; "", $H157/$S157, ""), ""),"")</f>
        <v>100000</v>
      </c>
      <c r="V157" s="10">
        <f>IF(Overall!$A159&lt;&gt;"",IF(AND(MONTH($N157) &lt;= 3, MONTH($O157) &gt;= 3), IF($S157 &lt;&gt; "", $H157/$S157, ""), ""),"")</f>
        <v>100000</v>
      </c>
      <c r="W157" s="10">
        <f>IF(Overall!$A159&lt;&gt;"",IF(AND(MONTH($N157) &lt;= 4, MONTH($O157) &gt;= 4), IF($S157 &lt;&gt; "", $H157/$S157, ""), ""),"")</f>
        <v>100000</v>
      </c>
      <c r="X157" s="10">
        <f>IF(Overall!$A159&lt;&gt;"",IF(AND(MONTH($N157) &lt;= 5, MONTH($O157) &gt;= 5), IF($S157 &lt;&gt; "", $H157/$S157, ""), ""),"")</f>
        <v>100000</v>
      </c>
      <c r="Y157" s="10">
        <f>IF(Overall!$A159&lt;&gt;"",IF(AND(MONTH($N157) &lt;= 6, MONTH($O157) &gt;= 6), IF($S157 &lt;&gt; "", $H157/$S157, ""), ""),"")</f>
        <v>100000</v>
      </c>
      <c r="Z157" s="10" t="str">
        <f>IF(Overall!$A159&lt;&gt;"",IF(AND(MONTH($N157) &lt;= 7, MONTH($O157) &gt;= 7 ), IF($S157 &lt;&gt; "", $H157/$S157, ""), ""),"")</f>
        <v/>
      </c>
      <c r="AA157" s="10" t="str">
        <f>IF(Overall!$A159&lt;&gt;"",IF(AND(MONTH($N157) &lt;= 8, MONTH($O157) &gt;= 8), IF($S157 &lt;&gt; "", $H157/$S157, ""), ""),"")</f>
        <v/>
      </c>
      <c r="AB157" s="10" t="str">
        <f>IF(Overall!$A159&lt;&gt;"",IF(AND(MONTH($N157) &lt;= 9, MONTH($O157) &gt;= 9), IF($S157 &lt;&gt; "", $H157/$S157, ""), ""),"")</f>
        <v/>
      </c>
      <c r="AC157" s="10" t="str">
        <f>IF(Overall!$A159&lt;&gt;"",IF(AND(MONTH($N157) &lt;= 10, MONTH($O157) &gt;= 10), IF($S157 &lt;&gt; "", $H157/$S157, ""), ""),"")</f>
        <v/>
      </c>
      <c r="AD157" s="10" t="str">
        <f>IF(Overall!$A159&lt;&gt;"",IF(AND(MONTH($N157) &lt;= 11, MONTH($O157) &gt;= 11), IF($S157 &lt;&gt; "", $H157/$S157, ""), ""),"")</f>
        <v/>
      </c>
      <c r="AE157" s="10" t="str">
        <f>IF(Overall!$A159&lt;&gt;"",IF(AND(MONTH($N157) &lt;= 12, MONTH($O157) &gt;= 12), IF($S157 &lt;&gt; "", $H157/$S157, ""), ""),"")</f>
        <v/>
      </c>
      <c r="AG157" s="10" t="str">
        <f ca="1">IFERROR(IF(AND(NOW()&lt;= EOMONTH(DATE(YEAR($O157),1, 1), 0), Overall!$A159&lt;&gt;"", MONTH($N157) &lt;= 1, MONTH($O157) &gt;= 1), IF($S157 &lt;&gt; "", $H157/$S157, ""), ""), "")</f>
        <v/>
      </c>
      <c r="AH157" s="10" t="str">
        <f ca="1">IFERROR(IF(AND(NOW()&lt;= EOMONTH(DATE(YEAR($O157),2, 1), 0), Overall!$A159&lt;&gt;"", MONTH($N157) &lt;= 2, MONTH($O157) &gt;= 2), IF($S157 &lt;&gt; "", $H157/$S157, ""), ""), "")</f>
        <v/>
      </c>
      <c r="AI157" s="10" t="str">
        <f ca="1">IFERROR(IF(AND(NOW()&lt;= EOMONTH(DATE(YEAR($O157),3, 1), 0), Overall!$A159&lt;&gt;"", MONTH($N157) &lt;= 3, MONTH($O157) &gt;= 3), IF($S157 &lt;&gt; "", $H157/$S157, ""), ""), "")</f>
        <v/>
      </c>
      <c r="AJ157" s="10" t="str">
        <f ca="1">IFERROR(IF(AND(NOW()&lt;= EOMONTH(DATE(YEAR($O157),4, 1), 0), Overall!$A159&lt;&gt;"", MONTH($N157) &lt;= 4, MONTH($O157) &gt;= 4), IF($S157 &lt;&gt; "", $H157/$S157, ""), ""), "")</f>
        <v/>
      </c>
      <c r="AK157" s="10" t="str">
        <f ca="1">IFERROR(IF(AND(NOW()&lt;= EOMONTH(DATE(YEAR($O157),5, 1), 0), Overall!$A159&lt;&gt;"", MONTH($N157) &lt;= 5, MONTH($O157) &gt;= 5), IF($S157 &lt;&gt; "", $H157/$S157, ""), ""), "")</f>
        <v/>
      </c>
      <c r="AL157" s="10" t="str">
        <f ca="1">IFERROR(IF(AND(NOW()&lt;= EOMONTH(DATE(YEAR($O157),6, 1), 0), Overall!$A159&lt;&gt;"", MONTH($N157) &lt;= 6, MONTH($O157) &gt;= 6), IF($S157 &lt;&gt; "", $H157/$S157, ""), ""), "")</f>
        <v/>
      </c>
      <c r="AM157" s="10" t="str">
        <f ca="1">IFERROR(IF(AND(NOW()&lt;= EOMONTH(DATE(YEAR($O157),7, 1), 0), Overall!$A159&lt;&gt;"", MONTH($N157) &lt;= 7, MONTH($O157) &gt;= 7), IF($S157 &lt;&gt; "", $H157/$S157, ""), ""), "")</f>
        <v/>
      </c>
      <c r="AN157" s="10" t="str">
        <f ca="1">IFERROR(IF(AND(NOW()&lt;= EOMONTH(DATE(YEAR($O157),8, 1), 0), Overall!$A159&lt;&gt;"", MONTH($N157) &lt;= 8, MONTH($O157) &gt;= 8), IF($S157 &lt;&gt; "", $H157/$S157, ""), ""), "")</f>
        <v/>
      </c>
      <c r="AO157" s="10" t="str">
        <f ca="1">IFERROR(IF(AND(NOW()&lt;= EOMONTH(DATE(YEAR($O157),9, 1), 0), Overall!$A159&lt;&gt;"", MONTH($N157) &lt;= 9, MONTH($O157) &gt;= 9), IF($S157 &lt;&gt; "", $H157/$S157, ""), ""), "")</f>
        <v/>
      </c>
      <c r="AP157" s="10" t="str">
        <f ca="1">IFERROR(IF(AND(NOW()&lt;= EOMONTH(DATE(YEAR($O157),10, 1), 0), Overall!$A159&lt;&gt;"", MONTH($N157) &lt;= 10, MONTH($O157) &gt;= 10), IF($S157 &lt;&gt; "", $H157/$S157, ""), ""), "")</f>
        <v/>
      </c>
      <c r="AQ157" s="10" t="str">
        <f ca="1">IFERROR(IF(AND(NOW()&lt;= EOMONTH(DATE(YEAR($O157),11, 1), 0), Overall!$A159&lt;&gt;"", MONTH($N157) &lt;=11, MONTH($O157) &gt;= 11), IF($S157 &lt;&gt; "", $H157/$S157, ""), ""), "")</f>
        <v/>
      </c>
      <c r="AR157" s="10" t="str">
        <f ca="1">IFERROR(IF(AND(NOW()&lt;= EOMONTH(DATE(YEAR($O157),12, 1), 0), Overall!$A159&lt;&gt;"", MONTH($N157) &lt;= 12, MONTH($O157) &gt;= 12), IF($S157 &lt;&gt; "", $H157/$S157,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 t="str">
        <f>IF(Overall!S160&lt;&gt;"",_xlfn.VALUETOTEXT(Overall!S160),"")</f>
        <v>Jan-Jun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IF(Overall!$A160&lt;&gt;"",IF(AND(MONTH($N158) &lt;= 1, MONTH($O158) &gt;= 1), IF($S158 &lt;&gt; "", $H158/$S158, ""), ""),"")</f>
        <v>100000</v>
      </c>
      <c r="U158" s="10">
        <f>IF(Overall!$A160&lt;&gt;"",IF(AND(MONTH($N158) &lt;= 2, MONTH($O158) &gt;= 2), IF($S158 &lt;&gt; "", $H158/$S158, ""), ""),"")</f>
        <v>100000</v>
      </c>
      <c r="V158" s="10">
        <f>IF(Overall!$A160&lt;&gt;"",IF(AND(MONTH($N158) &lt;= 3, MONTH($O158) &gt;= 3), IF($S158 &lt;&gt; "", $H158/$S158, ""), ""),"")</f>
        <v>100000</v>
      </c>
      <c r="W158" s="10">
        <f>IF(Overall!$A160&lt;&gt;"",IF(AND(MONTH($N158) &lt;= 4, MONTH($O158) &gt;= 4), IF($S158 &lt;&gt; "", $H158/$S158, ""), ""),"")</f>
        <v>100000</v>
      </c>
      <c r="X158" s="10">
        <f>IF(Overall!$A160&lt;&gt;"",IF(AND(MONTH($N158) &lt;= 5, MONTH($O158) &gt;= 5), IF($S158 &lt;&gt; "", $H158/$S158, ""), ""),"")</f>
        <v>100000</v>
      </c>
      <c r="Y158" s="10">
        <f>IF(Overall!$A160&lt;&gt;"",IF(AND(MONTH($N158) &lt;= 6, MONTH($O158) &gt;= 6), IF($S158 &lt;&gt; "", $H158/$S158, ""), ""),"")</f>
        <v>100000</v>
      </c>
      <c r="Z158" s="10" t="str">
        <f>IF(Overall!$A160&lt;&gt;"",IF(AND(MONTH($N158) &lt;= 7, MONTH($O158) &gt;= 7 ), IF($S158 &lt;&gt; "", $H158/$S158, ""), ""),"")</f>
        <v/>
      </c>
      <c r="AA158" s="10" t="str">
        <f>IF(Overall!$A160&lt;&gt;"",IF(AND(MONTH($N158) &lt;= 8, MONTH($O158) &gt;= 8), IF($S158 &lt;&gt; "", $H158/$S158, ""), ""),"")</f>
        <v/>
      </c>
      <c r="AB158" s="10" t="str">
        <f>IF(Overall!$A160&lt;&gt;"",IF(AND(MONTH($N158) &lt;= 9, MONTH($O158) &gt;= 9), IF($S158 &lt;&gt; "", $H158/$S158, ""), ""),"")</f>
        <v/>
      </c>
      <c r="AC158" s="10" t="str">
        <f>IF(Overall!$A160&lt;&gt;"",IF(AND(MONTH($N158) &lt;= 10, MONTH($O158) &gt;= 10), IF($S158 &lt;&gt; "", $H158/$S158, ""), ""),"")</f>
        <v/>
      </c>
      <c r="AD158" s="10" t="str">
        <f>IF(Overall!$A160&lt;&gt;"",IF(AND(MONTH($N158) &lt;= 11, MONTH($O158) &gt;= 11), IF($S158 &lt;&gt; "", $H158/$S158, ""), ""),"")</f>
        <v/>
      </c>
      <c r="AE158" s="10" t="str">
        <f>IF(Overall!$A160&lt;&gt;"",IF(AND(MONTH($N158) &lt;= 12, MONTH($O158) &gt;= 12), IF($S158 &lt;&gt; "", $H158/$S158, ""), ""),"")</f>
        <v/>
      </c>
      <c r="AG158" s="10" t="str">
        <f ca="1">IFERROR(IF(AND(NOW()&lt;= EOMONTH(DATE(YEAR($O158),1, 1), 0), Overall!$A160&lt;&gt;"", MONTH($N158) &lt;= 1, MONTH($O158) &gt;= 1), IF($S158 &lt;&gt; "", $H158/$S158, ""), ""), "")</f>
        <v/>
      </c>
      <c r="AH158" s="10" t="str">
        <f ca="1">IFERROR(IF(AND(NOW()&lt;= EOMONTH(DATE(YEAR($O158),2, 1), 0), Overall!$A160&lt;&gt;"", MONTH($N158) &lt;= 2, MONTH($O158) &gt;= 2), IF($S158 &lt;&gt; "", $H158/$S158, ""), ""), "")</f>
        <v/>
      </c>
      <c r="AI158" s="10" t="str">
        <f ca="1">IFERROR(IF(AND(NOW()&lt;= EOMONTH(DATE(YEAR($O158),3, 1), 0), Overall!$A160&lt;&gt;"", MONTH($N158) &lt;= 3, MONTH($O158) &gt;= 3), IF($S158 &lt;&gt; "", $H158/$S158, ""), ""), "")</f>
        <v/>
      </c>
      <c r="AJ158" s="10" t="str">
        <f ca="1">IFERROR(IF(AND(NOW()&lt;= EOMONTH(DATE(YEAR($O158),4, 1), 0), Overall!$A160&lt;&gt;"", MONTH($N158) &lt;= 4, MONTH($O158) &gt;= 4), IF($S158 &lt;&gt; "", $H158/$S158, ""), ""), "")</f>
        <v/>
      </c>
      <c r="AK158" s="10" t="str">
        <f ca="1">IFERROR(IF(AND(NOW()&lt;= EOMONTH(DATE(YEAR($O158),5, 1), 0), Overall!$A160&lt;&gt;"", MONTH($N158) &lt;= 5, MONTH($O158) &gt;= 5), IF($S158 &lt;&gt; "", $H158/$S158, ""), ""), "")</f>
        <v/>
      </c>
      <c r="AL158" s="10" t="str">
        <f ca="1">IFERROR(IF(AND(NOW()&lt;= EOMONTH(DATE(YEAR($O158),6, 1), 0), Overall!$A160&lt;&gt;"", MONTH($N158) &lt;= 6, MONTH($O158) &gt;= 6), IF($S158 &lt;&gt; "", $H158/$S158, ""), ""), "")</f>
        <v/>
      </c>
      <c r="AM158" s="10" t="str">
        <f ca="1">IFERROR(IF(AND(NOW()&lt;= EOMONTH(DATE(YEAR($O158),7, 1), 0), Overall!$A160&lt;&gt;"", MONTH($N158) &lt;= 7, MONTH($O158) &gt;= 7), IF($S158 &lt;&gt; "", $H158/$S158, ""), ""), "")</f>
        <v/>
      </c>
      <c r="AN158" s="10" t="str">
        <f ca="1">IFERROR(IF(AND(NOW()&lt;= EOMONTH(DATE(YEAR($O158),8, 1), 0), Overall!$A160&lt;&gt;"", MONTH($N158) &lt;= 8, MONTH($O158) &gt;= 8), IF($S158 &lt;&gt; "", $H158/$S158, ""), ""), "")</f>
        <v/>
      </c>
      <c r="AO158" s="10" t="str">
        <f ca="1">IFERROR(IF(AND(NOW()&lt;= EOMONTH(DATE(YEAR($O158),9, 1), 0), Overall!$A160&lt;&gt;"", MONTH($N158) &lt;= 9, MONTH($O158) &gt;= 9), IF($S158 &lt;&gt; "", $H158/$S158, ""), ""), "")</f>
        <v/>
      </c>
      <c r="AP158" s="10" t="str">
        <f ca="1">IFERROR(IF(AND(NOW()&lt;= EOMONTH(DATE(YEAR($O158),10, 1), 0), Overall!$A160&lt;&gt;"", MONTH($N158) &lt;= 10, MONTH($O158) &gt;= 10), IF($S158 &lt;&gt; "", $H158/$S158, ""), ""), "")</f>
        <v/>
      </c>
      <c r="AQ158" s="10" t="str">
        <f ca="1">IFERROR(IF(AND(NOW()&lt;= EOMONTH(DATE(YEAR($O158),11, 1), 0), Overall!$A160&lt;&gt;"", MONTH($N158) &lt;=11, MONTH($O158) &gt;= 11), IF($S158 &lt;&gt; "", $H158/$S158, ""), ""), "")</f>
        <v/>
      </c>
      <c r="AR158" s="10" t="str">
        <f ca="1">IFERROR(IF(AND(NOW()&lt;= EOMONTH(DATE(YEAR($O158),12, 1), 0), Overall!$A160&lt;&gt;"", MONTH($N158) &lt;= 12, MONTH($O158) &gt;= 12), IF($S158 &lt;&gt; "", $H158/$S158,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 t="str">
        <f>IF(Overall!S161&lt;&gt;"",_xlfn.VALUETOTEXT(Overall!S161),"")</f>
        <v>Jan-Jun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IF(Overall!$A161&lt;&gt;"",IF(AND(MONTH($N159) &lt;= 1, MONTH($O159) &gt;= 1), IF($S159 &lt;&gt; "", $H159/$S159, ""), ""),"")</f>
        <v>50000</v>
      </c>
      <c r="U159" s="10">
        <f>IF(Overall!$A161&lt;&gt;"",IF(AND(MONTH($N159) &lt;= 2, MONTH($O159) &gt;= 2), IF($S159 &lt;&gt; "", $H159/$S159, ""), ""),"")</f>
        <v>50000</v>
      </c>
      <c r="V159" s="10">
        <f>IF(Overall!$A161&lt;&gt;"",IF(AND(MONTH($N159) &lt;= 3, MONTH($O159) &gt;= 3), IF($S159 &lt;&gt; "", $H159/$S159, ""), ""),"")</f>
        <v>50000</v>
      </c>
      <c r="W159" s="10">
        <f>IF(Overall!$A161&lt;&gt;"",IF(AND(MONTH($N159) &lt;= 4, MONTH($O159) &gt;= 4), IF($S159 &lt;&gt; "", $H159/$S159, ""), ""),"")</f>
        <v>50000</v>
      </c>
      <c r="X159" s="10">
        <f>IF(Overall!$A161&lt;&gt;"",IF(AND(MONTH($N159) &lt;= 5, MONTH($O159) &gt;= 5), IF($S159 &lt;&gt; "", $H159/$S159, ""), ""),"")</f>
        <v>50000</v>
      </c>
      <c r="Y159" s="10">
        <f>IF(Overall!$A161&lt;&gt;"",IF(AND(MONTH($N159) &lt;= 6, MONTH($O159) &gt;= 6), IF($S159 &lt;&gt; "", $H159/$S159, ""), ""),"")</f>
        <v>50000</v>
      </c>
      <c r="Z159" s="10" t="str">
        <f>IF(Overall!$A161&lt;&gt;"",IF(AND(MONTH($N159) &lt;= 7, MONTH($O159) &gt;= 7 ), IF($S159 &lt;&gt; "", $H159/$S159, ""), ""),"")</f>
        <v/>
      </c>
      <c r="AA159" s="10" t="str">
        <f>IF(Overall!$A161&lt;&gt;"",IF(AND(MONTH($N159) &lt;= 8, MONTH($O159) &gt;= 8), IF($S159 &lt;&gt; "", $H159/$S159, ""), ""),"")</f>
        <v/>
      </c>
      <c r="AB159" s="10" t="str">
        <f>IF(Overall!$A161&lt;&gt;"",IF(AND(MONTH($N159) &lt;= 9, MONTH($O159) &gt;= 9), IF($S159 &lt;&gt; "", $H159/$S159, ""), ""),"")</f>
        <v/>
      </c>
      <c r="AC159" s="10" t="str">
        <f>IF(Overall!$A161&lt;&gt;"",IF(AND(MONTH($N159) &lt;= 10, MONTH($O159) &gt;= 10), IF($S159 &lt;&gt; "", $H159/$S159, ""), ""),"")</f>
        <v/>
      </c>
      <c r="AD159" s="10" t="str">
        <f>IF(Overall!$A161&lt;&gt;"",IF(AND(MONTH($N159) &lt;= 11, MONTH($O159) &gt;= 11), IF($S159 &lt;&gt; "", $H159/$S159, ""), ""),"")</f>
        <v/>
      </c>
      <c r="AE159" s="10" t="str">
        <f>IF(Overall!$A161&lt;&gt;"",IF(AND(MONTH($N159) &lt;= 12, MONTH($O159) &gt;= 12), IF($S159 &lt;&gt; "", $H159/$S159, ""), ""),"")</f>
        <v/>
      </c>
      <c r="AG159" s="10" t="str">
        <f ca="1">IFERROR(IF(AND(NOW()&lt;= EOMONTH(DATE(YEAR($O159),1, 1), 0), Overall!$A161&lt;&gt;"", MONTH($N159) &lt;= 1, MONTH($O159) &gt;= 1), IF($S159 &lt;&gt; "", $H159/$S159, ""), ""), "")</f>
        <v/>
      </c>
      <c r="AH159" s="10" t="str">
        <f ca="1">IFERROR(IF(AND(NOW()&lt;= EOMONTH(DATE(YEAR($O159),2, 1), 0), Overall!$A161&lt;&gt;"", MONTH($N159) &lt;= 2, MONTH($O159) &gt;= 2), IF($S159 &lt;&gt; "", $H159/$S159, ""), ""), "")</f>
        <v/>
      </c>
      <c r="AI159" s="10" t="str">
        <f ca="1">IFERROR(IF(AND(NOW()&lt;= EOMONTH(DATE(YEAR($O159),3, 1), 0), Overall!$A161&lt;&gt;"", MONTH($N159) &lt;= 3, MONTH($O159) &gt;= 3), IF($S159 &lt;&gt; "", $H159/$S159, ""), ""), "")</f>
        <v/>
      </c>
      <c r="AJ159" s="10" t="str">
        <f ca="1">IFERROR(IF(AND(NOW()&lt;= EOMONTH(DATE(YEAR($O159),4, 1), 0), Overall!$A161&lt;&gt;"", MONTH($N159) &lt;= 4, MONTH($O159) &gt;= 4), IF($S159 &lt;&gt; "", $H159/$S159, ""), ""), "")</f>
        <v/>
      </c>
      <c r="AK159" s="10" t="str">
        <f ca="1">IFERROR(IF(AND(NOW()&lt;= EOMONTH(DATE(YEAR($O159),5, 1), 0), Overall!$A161&lt;&gt;"", MONTH($N159) &lt;= 5, MONTH($O159) &gt;= 5), IF($S159 &lt;&gt; "", $H159/$S159, ""), ""), "")</f>
        <v/>
      </c>
      <c r="AL159" s="10" t="str">
        <f ca="1">IFERROR(IF(AND(NOW()&lt;= EOMONTH(DATE(YEAR($O159),6, 1), 0), Overall!$A161&lt;&gt;"", MONTH($N159) &lt;= 6, MONTH($O159) &gt;= 6), IF($S159 &lt;&gt; "", $H159/$S159, ""), ""), "")</f>
        <v/>
      </c>
      <c r="AM159" s="10" t="str">
        <f ca="1">IFERROR(IF(AND(NOW()&lt;= EOMONTH(DATE(YEAR($O159),7, 1), 0), Overall!$A161&lt;&gt;"", MONTH($N159) &lt;= 7, MONTH($O159) &gt;= 7), IF($S159 &lt;&gt; "", $H159/$S159, ""), ""), "")</f>
        <v/>
      </c>
      <c r="AN159" s="10" t="str">
        <f ca="1">IFERROR(IF(AND(NOW()&lt;= EOMONTH(DATE(YEAR($O159),8, 1), 0), Overall!$A161&lt;&gt;"", MONTH($N159) &lt;= 8, MONTH($O159) &gt;= 8), IF($S159 &lt;&gt; "", $H159/$S159, ""), ""), "")</f>
        <v/>
      </c>
      <c r="AO159" s="10" t="str">
        <f ca="1">IFERROR(IF(AND(NOW()&lt;= EOMONTH(DATE(YEAR($O159),9, 1), 0), Overall!$A161&lt;&gt;"", MONTH($N159) &lt;= 9, MONTH($O159) &gt;= 9), IF($S159 &lt;&gt; "", $H159/$S159, ""), ""), "")</f>
        <v/>
      </c>
      <c r="AP159" s="10" t="str">
        <f ca="1">IFERROR(IF(AND(NOW()&lt;= EOMONTH(DATE(YEAR($O159),10, 1), 0), Overall!$A161&lt;&gt;"", MONTH($N159) &lt;= 10, MONTH($O159) &gt;= 10), IF($S159 &lt;&gt; "", $H159/$S159, ""), ""), "")</f>
        <v/>
      </c>
      <c r="AQ159" s="10" t="str">
        <f ca="1">IFERROR(IF(AND(NOW()&lt;= EOMONTH(DATE(YEAR($O159),11, 1), 0), Overall!$A161&lt;&gt;"", MONTH($N159) &lt;=11, MONTH($O159) &gt;= 11), IF($S159 &lt;&gt; "", $H159/$S159, ""), ""), "")</f>
        <v/>
      </c>
      <c r="AR159" s="10" t="str">
        <f ca="1">IFERROR(IF(AND(NOW()&lt;= EOMONTH(DATE(YEAR($O159),12, 1), 0), Overall!$A161&lt;&gt;"", MONTH($N159) &lt;= 12, MONTH($O159) &gt;= 12), IF($S159 &lt;&gt; "", $H159/$S159,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 t="str">
        <f>IF(Overall!S162&lt;&gt;"",_xlfn.VALUETOTEXT(Overall!S162),"")</f>
        <v>Jan-Jun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IF(Overall!$A162&lt;&gt;"",IF(AND(MONTH($N160) &lt;= 1, MONTH($O160) &gt;= 1), IF($S160 &lt;&gt; "", $H160/$S160, ""), ""),"")</f>
        <v>100000</v>
      </c>
      <c r="U160" s="10">
        <f>IF(Overall!$A162&lt;&gt;"",IF(AND(MONTH($N160) &lt;= 2, MONTH($O160) &gt;= 2), IF($S160 &lt;&gt; "", $H160/$S160, ""), ""),"")</f>
        <v>100000</v>
      </c>
      <c r="V160" s="10">
        <f>IF(Overall!$A162&lt;&gt;"",IF(AND(MONTH($N160) &lt;= 3, MONTH($O160) &gt;= 3), IF($S160 &lt;&gt; "", $H160/$S160, ""), ""),"")</f>
        <v>100000</v>
      </c>
      <c r="W160" s="10">
        <f>IF(Overall!$A162&lt;&gt;"",IF(AND(MONTH($N160) &lt;= 4, MONTH($O160) &gt;= 4), IF($S160 &lt;&gt; "", $H160/$S160, ""), ""),"")</f>
        <v>100000</v>
      </c>
      <c r="X160" s="10">
        <f>IF(Overall!$A162&lt;&gt;"",IF(AND(MONTH($N160) &lt;= 5, MONTH($O160) &gt;= 5), IF($S160 &lt;&gt; "", $H160/$S160, ""), ""),"")</f>
        <v>100000</v>
      </c>
      <c r="Y160" s="10">
        <f>IF(Overall!$A162&lt;&gt;"",IF(AND(MONTH($N160) &lt;= 6, MONTH($O160) &gt;= 6), IF($S160 &lt;&gt; "", $H160/$S160, ""), ""),"")</f>
        <v>100000</v>
      </c>
      <c r="Z160" s="10" t="str">
        <f>IF(Overall!$A162&lt;&gt;"",IF(AND(MONTH($N160) &lt;= 7, MONTH($O160) &gt;= 7 ), IF($S160 &lt;&gt; "", $H160/$S160, ""), ""),"")</f>
        <v/>
      </c>
      <c r="AA160" s="10" t="str">
        <f>IF(Overall!$A162&lt;&gt;"",IF(AND(MONTH($N160) &lt;= 8, MONTH($O160) &gt;= 8), IF($S160 &lt;&gt; "", $H160/$S160, ""), ""),"")</f>
        <v/>
      </c>
      <c r="AB160" s="10" t="str">
        <f>IF(Overall!$A162&lt;&gt;"",IF(AND(MONTH($N160) &lt;= 9, MONTH($O160) &gt;= 9), IF($S160 &lt;&gt; "", $H160/$S160, ""), ""),"")</f>
        <v/>
      </c>
      <c r="AC160" s="10" t="str">
        <f>IF(Overall!$A162&lt;&gt;"",IF(AND(MONTH($N160) &lt;= 10, MONTH($O160) &gt;= 10), IF($S160 &lt;&gt; "", $H160/$S160, ""), ""),"")</f>
        <v/>
      </c>
      <c r="AD160" s="10" t="str">
        <f>IF(Overall!$A162&lt;&gt;"",IF(AND(MONTH($N160) &lt;= 11, MONTH($O160) &gt;= 11), IF($S160 &lt;&gt; "", $H160/$S160, ""), ""),"")</f>
        <v/>
      </c>
      <c r="AE160" s="10" t="str">
        <f>IF(Overall!$A162&lt;&gt;"",IF(AND(MONTH($N160) &lt;= 12, MONTH($O160) &gt;= 12), IF($S160 &lt;&gt; "", $H160/$S160, ""), ""),"")</f>
        <v/>
      </c>
      <c r="AG160" s="10" t="str">
        <f ca="1">IFERROR(IF(AND(NOW()&lt;= EOMONTH(DATE(YEAR($O160),1, 1), 0), Overall!$A162&lt;&gt;"", MONTH($N160) &lt;= 1, MONTH($O160) &gt;= 1), IF($S160 &lt;&gt; "", $H160/$S160, ""), ""), "")</f>
        <v/>
      </c>
      <c r="AH160" s="10" t="str">
        <f ca="1">IFERROR(IF(AND(NOW()&lt;= EOMONTH(DATE(YEAR($O160),2, 1), 0), Overall!$A162&lt;&gt;"", MONTH($N160) &lt;= 2, MONTH($O160) &gt;= 2), IF($S160 &lt;&gt; "", $H160/$S160, ""), ""), "")</f>
        <v/>
      </c>
      <c r="AI160" s="10" t="str">
        <f ca="1">IFERROR(IF(AND(NOW()&lt;= EOMONTH(DATE(YEAR($O160),3, 1), 0), Overall!$A162&lt;&gt;"", MONTH($N160) &lt;= 3, MONTH($O160) &gt;= 3), IF($S160 &lt;&gt; "", $H160/$S160, ""), ""), "")</f>
        <v/>
      </c>
      <c r="AJ160" s="10" t="str">
        <f ca="1">IFERROR(IF(AND(NOW()&lt;= EOMONTH(DATE(YEAR($O160),4, 1), 0), Overall!$A162&lt;&gt;"", MONTH($N160) &lt;= 4, MONTH($O160) &gt;= 4), IF($S160 &lt;&gt; "", $H160/$S160, ""), ""), "")</f>
        <v/>
      </c>
      <c r="AK160" s="10" t="str">
        <f ca="1">IFERROR(IF(AND(NOW()&lt;= EOMONTH(DATE(YEAR($O160),5, 1), 0), Overall!$A162&lt;&gt;"", MONTH($N160) &lt;= 5, MONTH($O160) &gt;= 5), IF($S160 &lt;&gt; "", $H160/$S160, ""), ""), "")</f>
        <v/>
      </c>
      <c r="AL160" s="10" t="str">
        <f ca="1">IFERROR(IF(AND(NOW()&lt;= EOMONTH(DATE(YEAR($O160),6, 1), 0), Overall!$A162&lt;&gt;"", MONTH($N160) &lt;= 6, MONTH($O160) &gt;= 6), IF($S160 &lt;&gt; "", $H160/$S160, ""), ""), "")</f>
        <v/>
      </c>
      <c r="AM160" s="10" t="str">
        <f ca="1">IFERROR(IF(AND(NOW()&lt;= EOMONTH(DATE(YEAR($O160),7, 1), 0), Overall!$A162&lt;&gt;"", MONTH($N160) &lt;= 7, MONTH($O160) &gt;= 7), IF($S160 &lt;&gt; "", $H160/$S160, ""), ""), "")</f>
        <v/>
      </c>
      <c r="AN160" s="10" t="str">
        <f ca="1">IFERROR(IF(AND(NOW()&lt;= EOMONTH(DATE(YEAR($O160),8, 1), 0), Overall!$A162&lt;&gt;"", MONTH($N160) &lt;= 8, MONTH($O160) &gt;= 8), IF($S160 &lt;&gt; "", $H160/$S160, ""), ""), "")</f>
        <v/>
      </c>
      <c r="AO160" s="10" t="str">
        <f ca="1">IFERROR(IF(AND(NOW()&lt;= EOMONTH(DATE(YEAR($O160),9, 1), 0), Overall!$A162&lt;&gt;"", MONTH($N160) &lt;= 9, MONTH($O160) &gt;= 9), IF($S160 &lt;&gt; "", $H160/$S160, ""), ""), "")</f>
        <v/>
      </c>
      <c r="AP160" s="10" t="str">
        <f ca="1">IFERROR(IF(AND(NOW()&lt;= EOMONTH(DATE(YEAR($O160),10, 1), 0), Overall!$A162&lt;&gt;"", MONTH($N160) &lt;= 10, MONTH($O160) &gt;= 10), IF($S160 &lt;&gt; "", $H160/$S160, ""), ""), "")</f>
        <v/>
      </c>
      <c r="AQ160" s="10" t="str">
        <f ca="1">IFERROR(IF(AND(NOW()&lt;= EOMONTH(DATE(YEAR($O160),11, 1), 0), Overall!$A162&lt;&gt;"", MONTH($N160) &lt;=11, MONTH($O160) &gt;= 11), IF($S160 &lt;&gt; "", $H160/$S160, ""), ""), "")</f>
        <v/>
      </c>
      <c r="AR160" s="10" t="str">
        <f ca="1">IFERROR(IF(AND(NOW()&lt;= EOMONTH(DATE(YEAR($O160),12, 1), 0), Overall!$A162&lt;&gt;"", MONTH($N160) &lt;= 12, MONTH($O160) &gt;= 12), IF($S160 &lt;&gt; "", $H160/$S160,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 t="str">
        <f>IF(Overall!S163&lt;&gt;"",_xlfn.VALUETOTEXT(Overall!S163),"")</f>
        <v>Jan-Jun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IF(Overall!$A163&lt;&gt;"",IF(AND(MONTH($N161) &lt;= 1, MONTH($O161) &gt;= 1), IF($S161 &lt;&gt; "", $H161/$S161, ""), ""),"")</f>
        <v>100000</v>
      </c>
      <c r="U161" s="10">
        <f>IF(Overall!$A163&lt;&gt;"",IF(AND(MONTH($N161) &lt;= 2, MONTH($O161) &gt;= 2), IF($S161 &lt;&gt; "", $H161/$S161, ""), ""),"")</f>
        <v>100000</v>
      </c>
      <c r="V161" s="10">
        <f>IF(Overall!$A163&lt;&gt;"",IF(AND(MONTH($N161) &lt;= 3, MONTH($O161) &gt;= 3), IF($S161 &lt;&gt; "", $H161/$S161, ""), ""),"")</f>
        <v>100000</v>
      </c>
      <c r="W161" s="10">
        <f>IF(Overall!$A163&lt;&gt;"",IF(AND(MONTH($N161) &lt;= 4, MONTH($O161) &gt;= 4), IF($S161 &lt;&gt; "", $H161/$S161, ""), ""),"")</f>
        <v>100000</v>
      </c>
      <c r="X161" s="10">
        <f>IF(Overall!$A163&lt;&gt;"",IF(AND(MONTH($N161) &lt;= 5, MONTH($O161) &gt;= 5), IF($S161 &lt;&gt; "", $H161/$S161, ""), ""),"")</f>
        <v>100000</v>
      </c>
      <c r="Y161" s="10">
        <f>IF(Overall!$A163&lt;&gt;"",IF(AND(MONTH($N161) &lt;= 6, MONTH($O161) &gt;= 6), IF($S161 &lt;&gt; "", $H161/$S161, ""), ""),"")</f>
        <v>100000</v>
      </c>
      <c r="Z161" s="10" t="str">
        <f>IF(Overall!$A163&lt;&gt;"",IF(AND(MONTH($N161) &lt;= 7, MONTH($O161) &gt;= 7 ), IF($S161 &lt;&gt; "", $H161/$S161, ""), ""),"")</f>
        <v/>
      </c>
      <c r="AA161" s="10" t="str">
        <f>IF(Overall!$A163&lt;&gt;"",IF(AND(MONTH($N161) &lt;= 8, MONTH($O161) &gt;= 8), IF($S161 &lt;&gt; "", $H161/$S161, ""), ""),"")</f>
        <v/>
      </c>
      <c r="AB161" s="10" t="str">
        <f>IF(Overall!$A163&lt;&gt;"",IF(AND(MONTH($N161) &lt;= 9, MONTH($O161) &gt;= 9), IF($S161 &lt;&gt; "", $H161/$S161, ""), ""),"")</f>
        <v/>
      </c>
      <c r="AC161" s="10" t="str">
        <f>IF(Overall!$A163&lt;&gt;"",IF(AND(MONTH($N161) &lt;= 10, MONTH($O161) &gt;= 10), IF($S161 &lt;&gt; "", $H161/$S161, ""), ""),"")</f>
        <v/>
      </c>
      <c r="AD161" s="10" t="str">
        <f>IF(Overall!$A163&lt;&gt;"",IF(AND(MONTH($N161) &lt;= 11, MONTH($O161) &gt;= 11), IF($S161 &lt;&gt; "", $H161/$S161, ""), ""),"")</f>
        <v/>
      </c>
      <c r="AE161" s="10" t="str">
        <f>IF(Overall!$A163&lt;&gt;"",IF(AND(MONTH($N161) &lt;= 12, MONTH($O161) &gt;= 12), IF($S161 &lt;&gt; "", $H161/$S161, ""), ""),"")</f>
        <v/>
      </c>
      <c r="AG161" s="10" t="str">
        <f ca="1">IFERROR(IF(AND(NOW()&lt;= EOMONTH(DATE(YEAR($O161),1, 1), 0), Overall!$A163&lt;&gt;"", MONTH($N161) &lt;= 1, MONTH($O161) &gt;= 1), IF($S161 &lt;&gt; "", $H161/$S161, ""), ""), "")</f>
        <v/>
      </c>
      <c r="AH161" s="10" t="str">
        <f ca="1">IFERROR(IF(AND(NOW()&lt;= EOMONTH(DATE(YEAR($O161),2, 1), 0), Overall!$A163&lt;&gt;"", MONTH($N161) &lt;= 2, MONTH($O161) &gt;= 2), IF($S161 &lt;&gt; "", $H161/$S161, ""), ""), "")</f>
        <v/>
      </c>
      <c r="AI161" s="10" t="str">
        <f ca="1">IFERROR(IF(AND(NOW()&lt;= EOMONTH(DATE(YEAR($O161),3, 1), 0), Overall!$A163&lt;&gt;"", MONTH($N161) &lt;= 3, MONTH($O161) &gt;= 3), IF($S161 &lt;&gt; "", $H161/$S161, ""), ""), "")</f>
        <v/>
      </c>
      <c r="AJ161" s="10" t="str">
        <f ca="1">IFERROR(IF(AND(NOW()&lt;= EOMONTH(DATE(YEAR($O161),4, 1), 0), Overall!$A163&lt;&gt;"", MONTH($N161) &lt;= 4, MONTH($O161) &gt;= 4), IF($S161 &lt;&gt; "", $H161/$S161, ""), ""), "")</f>
        <v/>
      </c>
      <c r="AK161" s="10" t="str">
        <f ca="1">IFERROR(IF(AND(NOW()&lt;= EOMONTH(DATE(YEAR($O161),5, 1), 0), Overall!$A163&lt;&gt;"", MONTH($N161) &lt;= 5, MONTH($O161) &gt;= 5), IF($S161 &lt;&gt; "", $H161/$S161, ""), ""), "")</f>
        <v/>
      </c>
      <c r="AL161" s="10" t="str">
        <f ca="1">IFERROR(IF(AND(NOW()&lt;= EOMONTH(DATE(YEAR($O161),6, 1), 0), Overall!$A163&lt;&gt;"", MONTH($N161) &lt;= 6, MONTH($O161) &gt;= 6), IF($S161 &lt;&gt; "", $H161/$S161, ""), ""), "")</f>
        <v/>
      </c>
      <c r="AM161" s="10" t="str">
        <f ca="1">IFERROR(IF(AND(NOW()&lt;= EOMONTH(DATE(YEAR($O161),7, 1), 0), Overall!$A163&lt;&gt;"", MONTH($N161) &lt;= 7, MONTH($O161) &gt;= 7), IF($S161 &lt;&gt; "", $H161/$S161, ""), ""), "")</f>
        <v/>
      </c>
      <c r="AN161" s="10" t="str">
        <f ca="1">IFERROR(IF(AND(NOW()&lt;= EOMONTH(DATE(YEAR($O161),8, 1), 0), Overall!$A163&lt;&gt;"", MONTH($N161) &lt;= 8, MONTH($O161) &gt;= 8), IF($S161 &lt;&gt; "", $H161/$S161, ""), ""), "")</f>
        <v/>
      </c>
      <c r="AO161" s="10" t="str">
        <f ca="1">IFERROR(IF(AND(NOW()&lt;= EOMONTH(DATE(YEAR($O161),9, 1), 0), Overall!$A163&lt;&gt;"", MONTH($N161) &lt;= 9, MONTH($O161) &gt;= 9), IF($S161 &lt;&gt; "", $H161/$S161, ""), ""), "")</f>
        <v/>
      </c>
      <c r="AP161" s="10" t="str">
        <f ca="1">IFERROR(IF(AND(NOW()&lt;= EOMONTH(DATE(YEAR($O161),10, 1), 0), Overall!$A163&lt;&gt;"", MONTH($N161) &lt;= 10, MONTH($O161) &gt;= 10), IF($S161 &lt;&gt; "", $H161/$S161, ""), ""), "")</f>
        <v/>
      </c>
      <c r="AQ161" s="10" t="str">
        <f ca="1">IFERROR(IF(AND(NOW()&lt;= EOMONTH(DATE(YEAR($O161),11, 1), 0), Overall!$A163&lt;&gt;"", MONTH($N161) &lt;=11, MONTH($O161) &gt;= 11), IF($S161 &lt;&gt; "", $H161/$S161, ""), ""), "")</f>
        <v/>
      </c>
      <c r="AR161" s="10" t="str">
        <f ca="1">IFERROR(IF(AND(NOW()&lt;= EOMONTH(DATE(YEAR($O161),12, 1), 0), Overall!$A163&lt;&gt;"", MONTH($N161) &lt;= 12, MONTH($O161) &gt;= 12), IF($S161 &lt;&gt; "", $H161/$S161,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 t="str">
        <f>IF(Overall!S164&lt;&gt;"",_xlfn.VALUETOTEXT(Overall!S164),"")</f>
        <v>Jan-Jun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IF(Overall!$A164&lt;&gt;"",IF(AND(MONTH($N162) &lt;= 1, MONTH($O162) &gt;= 1), IF($S162 &lt;&gt; "", $H162/$S162, ""), ""),"")</f>
        <v>100000</v>
      </c>
      <c r="U162" s="10">
        <f>IF(Overall!$A164&lt;&gt;"",IF(AND(MONTH($N162) &lt;= 2, MONTH($O162) &gt;= 2), IF($S162 &lt;&gt; "", $H162/$S162, ""), ""),"")</f>
        <v>100000</v>
      </c>
      <c r="V162" s="10">
        <f>IF(Overall!$A164&lt;&gt;"",IF(AND(MONTH($N162) &lt;= 3, MONTH($O162) &gt;= 3), IF($S162 &lt;&gt; "", $H162/$S162, ""), ""),"")</f>
        <v>100000</v>
      </c>
      <c r="W162" s="10">
        <f>IF(Overall!$A164&lt;&gt;"",IF(AND(MONTH($N162) &lt;= 4, MONTH($O162) &gt;= 4), IF($S162 &lt;&gt; "", $H162/$S162, ""), ""),"")</f>
        <v>100000</v>
      </c>
      <c r="X162" s="10">
        <f>IF(Overall!$A164&lt;&gt;"",IF(AND(MONTH($N162) &lt;= 5, MONTH($O162) &gt;= 5), IF($S162 &lt;&gt; "", $H162/$S162, ""), ""),"")</f>
        <v>100000</v>
      </c>
      <c r="Y162" s="10">
        <f>IF(Overall!$A164&lt;&gt;"",IF(AND(MONTH($N162) &lt;= 6, MONTH($O162) &gt;= 6), IF($S162 &lt;&gt; "", $H162/$S162, ""), ""),"")</f>
        <v>100000</v>
      </c>
      <c r="Z162" s="10" t="str">
        <f>IF(Overall!$A164&lt;&gt;"",IF(AND(MONTH($N162) &lt;= 7, MONTH($O162) &gt;= 7 ), IF($S162 &lt;&gt; "", $H162/$S162, ""), ""),"")</f>
        <v/>
      </c>
      <c r="AA162" s="10" t="str">
        <f>IF(Overall!$A164&lt;&gt;"",IF(AND(MONTH($N162) &lt;= 8, MONTH($O162) &gt;= 8), IF($S162 &lt;&gt; "", $H162/$S162, ""), ""),"")</f>
        <v/>
      </c>
      <c r="AB162" s="10" t="str">
        <f>IF(Overall!$A164&lt;&gt;"",IF(AND(MONTH($N162) &lt;= 9, MONTH($O162) &gt;= 9), IF($S162 &lt;&gt; "", $H162/$S162, ""), ""),"")</f>
        <v/>
      </c>
      <c r="AC162" s="10" t="str">
        <f>IF(Overall!$A164&lt;&gt;"",IF(AND(MONTH($N162) &lt;= 10, MONTH($O162) &gt;= 10), IF($S162 &lt;&gt; "", $H162/$S162, ""), ""),"")</f>
        <v/>
      </c>
      <c r="AD162" s="10" t="str">
        <f>IF(Overall!$A164&lt;&gt;"",IF(AND(MONTH($N162) &lt;= 11, MONTH($O162) &gt;= 11), IF($S162 &lt;&gt; "", $H162/$S162, ""), ""),"")</f>
        <v/>
      </c>
      <c r="AE162" s="10" t="str">
        <f>IF(Overall!$A164&lt;&gt;"",IF(AND(MONTH($N162) &lt;= 12, MONTH($O162) &gt;= 12), IF($S162 &lt;&gt; "", $H162/$S162, ""), ""),"")</f>
        <v/>
      </c>
      <c r="AG162" s="10" t="str">
        <f ca="1">IFERROR(IF(AND(NOW()&lt;= EOMONTH(DATE(YEAR($O162),1, 1), 0), Overall!$A164&lt;&gt;"", MONTH($N162) &lt;= 1, MONTH($O162) &gt;= 1), IF($S162 &lt;&gt; "", $H162/$S162, ""), ""), "")</f>
        <v/>
      </c>
      <c r="AH162" s="10" t="str">
        <f ca="1">IFERROR(IF(AND(NOW()&lt;= EOMONTH(DATE(YEAR($O162),2, 1), 0), Overall!$A164&lt;&gt;"", MONTH($N162) &lt;= 2, MONTH($O162) &gt;= 2), IF($S162 &lt;&gt; "", $H162/$S162, ""), ""), "")</f>
        <v/>
      </c>
      <c r="AI162" s="10" t="str">
        <f ca="1">IFERROR(IF(AND(NOW()&lt;= EOMONTH(DATE(YEAR($O162),3, 1), 0), Overall!$A164&lt;&gt;"", MONTH($N162) &lt;= 3, MONTH($O162) &gt;= 3), IF($S162 &lt;&gt; "", $H162/$S162, ""), ""), "")</f>
        <v/>
      </c>
      <c r="AJ162" s="10" t="str">
        <f ca="1">IFERROR(IF(AND(NOW()&lt;= EOMONTH(DATE(YEAR($O162),4, 1), 0), Overall!$A164&lt;&gt;"", MONTH($N162) &lt;= 4, MONTH($O162) &gt;= 4), IF($S162 &lt;&gt; "", $H162/$S162, ""), ""), "")</f>
        <v/>
      </c>
      <c r="AK162" s="10" t="str">
        <f ca="1">IFERROR(IF(AND(NOW()&lt;= EOMONTH(DATE(YEAR($O162),5, 1), 0), Overall!$A164&lt;&gt;"", MONTH($N162) &lt;= 5, MONTH($O162) &gt;= 5), IF($S162 &lt;&gt; "", $H162/$S162, ""), ""), "")</f>
        <v/>
      </c>
      <c r="AL162" s="10" t="str">
        <f ca="1">IFERROR(IF(AND(NOW()&lt;= EOMONTH(DATE(YEAR($O162),6, 1), 0), Overall!$A164&lt;&gt;"", MONTH($N162) &lt;= 6, MONTH($O162) &gt;= 6), IF($S162 &lt;&gt; "", $H162/$S162, ""), ""), "")</f>
        <v/>
      </c>
      <c r="AM162" s="10" t="str">
        <f ca="1">IFERROR(IF(AND(NOW()&lt;= EOMONTH(DATE(YEAR($O162),7, 1), 0), Overall!$A164&lt;&gt;"", MONTH($N162) &lt;= 7, MONTH($O162) &gt;= 7), IF($S162 &lt;&gt; "", $H162/$S162, ""), ""), "")</f>
        <v/>
      </c>
      <c r="AN162" s="10" t="str">
        <f ca="1">IFERROR(IF(AND(NOW()&lt;= EOMONTH(DATE(YEAR($O162),8, 1), 0), Overall!$A164&lt;&gt;"", MONTH($N162) &lt;= 8, MONTH($O162) &gt;= 8), IF($S162 &lt;&gt; "", $H162/$S162, ""), ""), "")</f>
        <v/>
      </c>
      <c r="AO162" s="10" t="str">
        <f ca="1">IFERROR(IF(AND(NOW()&lt;= EOMONTH(DATE(YEAR($O162),9, 1), 0), Overall!$A164&lt;&gt;"", MONTH($N162) &lt;= 9, MONTH($O162) &gt;= 9), IF($S162 &lt;&gt; "", $H162/$S162, ""), ""), "")</f>
        <v/>
      </c>
      <c r="AP162" s="10" t="str">
        <f ca="1">IFERROR(IF(AND(NOW()&lt;= EOMONTH(DATE(YEAR($O162),10, 1), 0), Overall!$A164&lt;&gt;"", MONTH($N162) &lt;= 10, MONTH($O162) &gt;= 10), IF($S162 &lt;&gt; "", $H162/$S162, ""), ""), "")</f>
        <v/>
      </c>
      <c r="AQ162" s="10" t="str">
        <f ca="1">IFERROR(IF(AND(NOW()&lt;= EOMONTH(DATE(YEAR($O162),11, 1), 0), Overall!$A164&lt;&gt;"", MONTH($N162) &lt;=11, MONTH($O162) &gt;= 11), IF($S162 &lt;&gt; "", $H162/$S162, ""), ""), "")</f>
        <v/>
      </c>
      <c r="AR162" s="10" t="str">
        <f ca="1">IFERROR(IF(AND(NOW()&lt;= EOMONTH(DATE(YEAR($O162),12, 1), 0), Overall!$A164&lt;&gt;"", MONTH($N162) &lt;= 12, MONTH($O162) &gt;= 12), IF($S162 &lt;&gt; "", $H162/$S162,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 t="str">
        <f>IF(Overall!S165&lt;&gt;"",_xlfn.VALUETOTEXT(Overall!S165),"")</f>
        <v>Jan-Jun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IF(Overall!$A165&lt;&gt;"",IF(AND(MONTH($N163) &lt;= 1, MONTH($O163) &gt;= 1), IF($S163 &lt;&gt; "", $H163/$S163, ""), ""),"")</f>
        <v>100000</v>
      </c>
      <c r="U163" s="10">
        <f>IF(Overall!$A165&lt;&gt;"",IF(AND(MONTH($N163) &lt;= 2, MONTH($O163) &gt;= 2), IF($S163 &lt;&gt; "", $H163/$S163, ""), ""),"")</f>
        <v>100000</v>
      </c>
      <c r="V163" s="10">
        <f>IF(Overall!$A165&lt;&gt;"",IF(AND(MONTH($N163) &lt;= 3, MONTH($O163) &gt;= 3), IF($S163 &lt;&gt; "", $H163/$S163, ""), ""),"")</f>
        <v>100000</v>
      </c>
      <c r="W163" s="10">
        <f>IF(Overall!$A165&lt;&gt;"",IF(AND(MONTH($N163) &lt;= 4, MONTH($O163) &gt;= 4), IF($S163 &lt;&gt; "", $H163/$S163, ""), ""),"")</f>
        <v>100000</v>
      </c>
      <c r="X163" s="10">
        <f>IF(Overall!$A165&lt;&gt;"",IF(AND(MONTH($N163) &lt;= 5, MONTH($O163) &gt;= 5), IF($S163 &lt;&gt; "", $H163/$S163, ""), ""),"")</f>
        <v>100000</v>
      </c>
      <c r="Y163" s="10">
        <f>IF(Overall!$A165&lt;&gt;"",IF(AND(MONTH($N163) &lt;= 6, MONTH($O163) &gt;= 6), IF($S163 &lt;&gt; "", $H163/$S163, ""), ""),"")</f>
        <v>100000</v>
      </c>
      <c r="Z163" s="10" t="str">
        <f>IF(Overall!$A165&lt;&gt;"",IF(AND(MONTH($N163) &lt;= 7, MONTH($O163) &gt;= 7 ), IF($S163 &lt;&gt; "", $H163/$S163, ""), ""),"")</f>
        <v/>
      </c>
      <c r="AA163" s="10" t="str">
        <f>IF(Overall!$A165&lt;&gt;"",IF(AND(MONTH($N163) &lt;= 8, MONTH($O163) &gt;= 8), IF($S163 &lt;&gt; "", $H163/$S163, ""), ""),"")</f>
        <v/>
      </c>
      <c r="AB163" s="10" t="str">
        <f>IF(Overall!$A165&lt;&gt;"",IF(AND(MONTH($N163) &lt;= 9, MONTH($O163) &gt;= 9), IF($S163 &lt;&gt; "", $H163/$S163, ""), ""),"")</f>
        <v/>
      </c>
      <c r="AC163" s="10" t="str">
        <f>IF(Overall!$A165&lt;&gt;"",IF(AND(MONTH($N163) &lt;= 10, MONTH($O163) &gt;= 10), IF($S163 &lt;&gt; "", $H163/$S163, ""), ""),"")</f>
        <v/>
      </c>
      <c r="AD163" s="10" t="str">
        <f>IF(Overall!$A165&lt;&gt;"",IF(AND(MONTH($N163) &lt;= 11, MONTH($O163) &gt;= 11), IF($S163 &lt;&gt; "", $H163/$S163, ""), ""),"")</f>
        <v/>
      </c>
      <c r="AE163" s="10" t="str">
        <f>IF(Overall!$A165&lt;&gt;"",IF(AND(MONTH($N163) &lt;= 12, MONTH($O163) &gt;= 12), IF($S163 &lt;&gt; "", $H163/$S163, ""), ""),"")</f>
        <v/>
      </c>
      <c r="AG163" s="10" t="str">
        <f ca="1">IFERROR(IF(AND(NOW()&lt;= EOMONTH(DATE(YEAR($O163),1, 1), 0), Overall!$A165&lt;&gt;"", MONTH($N163) &lt;= 1, MONTH($O163) &gt;= 1), IF($S163 &lt;&gt; "", $H163/$S163, ""), ""), "")</f>
        <v/>
      </c>
      <c r="AH163" s="10" t="str">
        <f ca="1">IFERROR(IF(AND(NOW()&lt;= EOMONTH(DATE(YEAR($O163),2, 1), 0), Overall!$A165&lt;&gt;"", MONTH($N163) &lt;= 2, MONTH($O163) &gt;= 2), IF($S163 &lt;&gt; "", $H163/$S163, ""), ""), "")</f>
        <v/>
      </c>
      <c r="AI163" s="10" t="str">
        <f ca="1">IFERROR(IF(AND(NOW()&lt;= EOMONTH(DATE(YEAR($O163),3, 1), 0), Overall!$A165&lt;&gt;"", MONTH($N163) &lt;= 3, MONTH($O163) &gt;= 3), IF($S163 &lt;&gt; "", $H163/$S163, ""), ""), "")</f>
        <v/>
      </c>
      <c r="AJ163" s="10" t="str">
        <f ca="1">IFERROR(IF(AND(NOW()&lt;= EOMONTH(DATE(YEAR($O163),4, 1), 0), Overall!$A165&lt;&gt;"", MONTH($N163) &lt;= 4, MONTH($O163) &gt;= 4), IF($S163 &lt;&gt; "", $H163/$S163, ""), ""), "")</f>
        <v/>
      </c>
      <c r="AK163" s="10" t="str">
        <f ca="1">IFERROR(IF(AND(NOW()&lt;= EOMONTH(DATE(YEAR($O163),5, 1), 0), Overall!$A165&lt;&gt;"", MONTH($N163) &lt;= 5, MONTH($O163) &gt;= 5), IF($S163 &lt;&gt; "", $H163/$S163, ""), ""), "")</f>
        <v/>
      </c>
      <c r="AL163" s="10" t="str">
        <f ca="1">IFERROR(IF(AND(NOW()&lt;= EOMONTH(DATE(YEAR($O163),6, 1), 0), Overall!$A165&lt;&gt;"", MONTH($N163) &lt;= 6, MONTH($O163) &gt;= 6), IF($S163 &lt;&gt; "", $H163/$S163, ""), ""), "")</f>
        <v/>
      </c>
      <c r="AM163" s="10" t="str">
        <f ca="1">IFERROR(IF(AND(NOW()&lt;= EOMONTH(DATE(YEAR($O163),7, 1), 0), Overall!$A165&lt;&gt;"", MONTH($N163) &lt;= 7, MONTH($O163) &gt;= 7), IF($S163 &lt;&gt; "", $H163/$S163, ""), ""), "")</f>
        <v/>
      </c>
      <c r="AN163" s="10" t="str">
        <f ca="1">IFERROR(IF(AND(NOW()&lt;= EOMONTH(DATE(YEAR($O163),8, 1), 0), Overall!$A165&lt;&gt;"", MONTH($N163) &lt;= 8, MONTH($O163) &gt;= 8), IF($S163 &lt;&gt; "", $H163/$S163, ""), ""), "")</f>
        <v/>
      </c>
      <c r="AO163" s="10" t="str">
        <f ca="1">IFERROR(IF(AND(NOW()&lt;= EOMONTH(DATE(YEAR($O163),9, 1), 0), Overall!$A165&lt;&gt;"", MONTH($N163) &lt;= 9, MONTH($O163) &gt;= 9), IF($S163 &lt;&gt; "", $H163/$S163, ""), ""), "")</f>
        <v/>
      </c>
      <c r="AP163" s="10" t="str">
        <f ca="1">IFERROR(IF(AND(NOW()&lt;= EOMONTH(DATE(YEAR($O163),10, 1), 0), Overall!$A165&lt;&gt;"", MONTH($N163) &lt;= 10, MONTH($O163) &gt;= 10), IF($S163 &lt;&gt; "", $H163/$S163, ""), ""), "")</f>
        <v/>
      </c>
      <c r="AQ163" s="10" t="str">
        <f ca="1">IFERROR(IF(AND(NOW()&lt;= EOMONTH(DATE(YEAR($O163),11, 1), 0), Overall!$A165&lt;&gt;"", MONTH($N163) &lt;=11, MONTH($O163) &gt;= 11), IF($S163 &lt;&gt; "", $H163/$S163, ""), ""), "")</f>
        <v/>
      </c>
      <c r="AR163" s="10" t="str">
        <f ca="1">IFERROR(IF(AND(NOW()&lt;= EOMONTH(DATE(YEAR($O163),12, 1), 0), Overall!$A165&lt;&gt;"", MONTH($N163) &lt;= 12, MONTH($O163) &gt;= 12), IF($S163 &lt;&gt; "", $H163/$S163,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 t="str">
        <f>IF(Overall!S166&lt;&gt;"",_xlfn.VALUETOTEXT(Overall!S166),"")</f>
        <v>Jan-Jun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IF(Overall!$A166&lt;&gt;"",IF(AND(MONTH($N164) &lt;= 1, MONTH($O164) &gt;= 1), IF($S164 &lt;&gt; "", $H164/$S164, ""), ""),"")</f>
        <v>150000</v>
      </c>
      <c r="U164" s="10">
        <f>IF(Overall!$A166&lt;&gt;"",IF(AND(MONTH($N164) &lt;= 2, MONTH($O164) &gt;= 2), IF($S164 &lt;&gt; "", $H164/$S164, ""), ""),"")</f>
        <v>150000</v>
      </c>
      <c r="V164" s="10">
        <f>IF(Overall!$A166&lt;&gt;"",IF(AND(MONTH($N164) &lt;= 3, MONTH($O164) &gt;= 3), IF($S164 &lt;&gt; "", $H164/$S164, ""), ""),"")</f>
        <v>150000</v>
      </c>
      <c r="W164" s="10">
        <f>IF(Overall!$A166&lt;&gt;"",IF(AND(MONTH($N164) &lt;= 4, MONTH($O164) &gt;= 4), IF($S164 &lt;&gt; "", $H164/$S164, ""), ""),"")</f>
        <v>150000</v>
      </c>
      <c r="X164" s="10">
        <f>IF(Overall!$A166&lt;&gt;"",IF(AND(MONTH($N164) &lt;= 5, MONTH($O164) &gt;= 5), IF($S164 &lt;&gt; "", $H164/$S164, ""), ""),"")</f>
        <v>150000</v>
      </c>
      <c r="Y164" s="10">
        <f>IF(Overall!$A166&lt;&gt;"",IF(AND(MONTH($N164) &lt;= 6, MONTH($O164) &gt;= 6), IF($S164 &lt;&gt; "", $H164/$S164, ""), ""),"")</f>
        <v>150000</v>
      </c>
      <c r="Z164" s="10" t="str">
        <f>IF(Overall!$A166&lt;&gt;"",IF(AND(MONTH($N164) &lt;= 7, MONTH($O164) &gt;= 7 ), IF($S164 &lt;&gt; "", $H164/$S164, ""), ""),"")</f>
        <v/>
      </c>
      <c r="AA164" s="10" t="str">
        <f>IF(Overall!$A166&lt;&gt;"",IF(AND(MONTH($N164) &lt;= 8, MONTH($O164) &gt;= 8), IF($S164 &lt;&gt; "", $H164/$S164, ""), ""),"")</f>
        <v/>
      </c>
      <c r="AB164" s="10" t="str">
        <f>IF(Overall!$A166&lt;&gt;"",IF(AND(MONTH($N164) &lt;= 9, MONTH($O164) &gt;= 9), IF($S164 &lt;&gt; "", $H164/$S164, ""), ""),"")</f>
        <v/>
      </c>
      <c r="AC164" s="10" t="str">
        <f>IF(Overall!$A166&lt;&gt;"",IF(AND(MONTH($N164) &lt;= 10, MONTH($O164) &gt;= 10), IF($S164 &lt;&gt; "", $H164/$S164, ""), ""),"")</f>
        <v/>
      </c>
      <c r="AD164" s="10" t="str">
        <f>IF(Overall!$A166&lt;&gt;"",IF(AND(MONTH($N164) &lt;= 11, MONTH($O164) &gt;= 11), IF($S164 &lt;&gt; "", $H164/$S164, ""), ""),"")</f>
        <v/>
      </c>
      <c r="AE164" s="10" t="str">
        <f>IF(Overall!$A166&lt;&gt;"",IF(AND(MONTH($N164) &lt;= 12, MONTH($O164) &gt;= 12), IF($S164 &lt;&gt; "", $H164/$S164, ""), ""),"")</f>
        <v/>
      </c>
      <c r="AG164" s="10" t="str">
        <f ca="1">IFERROR(IF(AND(NOW()&lt;= EOMONTH(DATE(YEAR($O164),1, 1), 0), Overall!$A166&lt;&gt;"", MONTH($N164) &lt;= 1, MONTH($O164) &gt;= 1), IF($S164 &lt;&gt; "", $H164/$S164, ""), ""), "")</f>
        <v/>
      </c>
      <c r="AH164" s="10" t="str">
        <f ca="1">IFERROR(IF(AND(NOW()&lt;= EOMONTH(DATE(YEAR($O164),2, 1), 0), Overall!$A166&lt;&gt;"", MONTH($N164) &lt;= 2, MONTH($O164) &gt;= 2), IF($S164 &lt;&gt; "", $H164/$S164, ""), ""), "")</f>
        <v/>
      </c>
      <c r="AI164" s="10" t="str">
        <f ca="1">IFERROR(IF(AND(NOW()&lt;= EOMONTH(DATE(YEAR($O164),3, 1), 0), Overall!$A166&lt;&gt;"", MONTH($N164) &lt;= 3, MONTH($O164) &gt;= 3), IF($S164 &lt;&gt; "", $H164/$S164, ""), ""), "")</f>
        <v/>
      </c>
      <c r="AJ164" s="10" t="str">
        <f ca="1">IFERROR(IF(AND(NOW()&lt;= EOMONTH(DATE(YEAR($O164),4, 1), 0), Overall!$A166&lt;&gt;"", MONTH($N164) &lt;= 4, MONTH($O164) &gt;= 4), IF($S164 &lt;&gt; "", $H164/$S164, ""), ""), "")</f>
        <v/>
      </c>
      <c r="AK164" s="10" t="str">
        <f ca="1">IFERROR(IF(AND(NOW()&lt;= EOMONTH(DATE(YEAR($O164),5, 1), 0), Overall!$A166&lt;&gt;"", MONTH($N164) &lt;= 5, MONTH($O164) &gt;= 5), IF($S164 &lt;&gt; "", $H164/$S164, ""), ""), "")</f>
        <v/>
      </c>
      <c r="AL164" s="10" t="str">
        <f ca="1">IFERROR(IF(AND(NOW()&lt;= EOMONTH(DATE(YEAR($O164),6, 1), 0), Overall!$A166&lt;&gt;"", MONTH($N164) &lt;= 6, MONTH($O164) &gt;= 6), IF($S164 &lt;&gt; "", $H164/$S164, ""), ""), "")</f>
        <v/>
      </c>
      <c r="AM164" s="10" t="str">
        <f ca="1">IFERROR(IF(AND(NOW()&lt;= EOMONTH(DATE(YEAR($O164),7, 1), 0), Overall!$A166&lt;&gt;"", MONTH($N164) &lt;= 7, MONTH($O164) &gt;= 7), IF($S164 &lt;&gt; "", $H164/$S164, ""), ""), "")</f>
        <v/>
      </c>
      <c r="AN164" s="10" t="str">
        <f ca="1">IFERROR(IF(AND(NOW()&lt;= EOMONTH(DATE(YEAR($O164),8, 1), 0), Overall!$A166&lt;&gt;"", MONTH($N164) &lt;= 8, MONTH($O164) &gt;= 8), IF($S164 &lt;&gt; "", $H164/$S164, ""), ""), "")</f>
        <v/>
      </c>
      <c r="AO164" s="10" t="str">
        <f ca="1">IFERROR(IF(AND(NOW()&lt;= EOMONTH(DATE(YEAR($O164),9, 1), 0), Overall!$A166&lt;&gt;"", MONTH($N164) &lt;= 9, MONTH($O164) &gt;= 9), IF($S164 &lt;&gt; "", $H164/$S164, ""), ""), "")</f>
        <v/>
      </c>
      <c r="AP164" s="10" t="str">
        <f ca="1">IFERROR(IF(AND(NOW()&lt;= EOMONTH(DATE(YEAR($O164),10, 1), 0), Overall!$A166&lt;&gt;"", MONTH($N164) &lt;= 10, MONTH($O164) &gt;= 10), IF($S164 &lt;&gt; "", $H164/$S164, ""), ""), "")</f>
        <v/>
      </c>
      <c r="AQ164" s="10" t="str">
        <f ca="1">IFERROR(IF(AND(NOW()&lt;= EOMONTH(DATE(YEAR($O164),11, 1), 0), Overall!$A166&lt;&gt;"", MONTH($N164) &lt;=11, MONTH($O164) &gt;= 11), IF($S164 &lt;&gt; "", $H164/$S164, ""), ""), "")</f>
        <v/>
      </c>
      <c r="AR164" s="10" t="str">
        <f ca="1">IFERROR(IF(AND(NOW()&lt;= EOMONTH(DATE(YEAR($O164),12, 1), 0), Overall!$A166&lt;&gt;"", MONTH($N164) &lt;= 12, MONTH($O164) &gt;= 12), IF($S164 &lt;&gt; "", $H164/$S164,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 t="str">
        <f>IF(Overall!S167&lt;&gt;"",_xlfn.VALUETOTEXT(Overall!S167),"")</f>
        <v>Jan-Jun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IF(Overall!$A167&lt;&gt;"",IF(AND(MONTH($N165) &lt;= 1, MONTH($O165) &gt;= 1), IF($S165 &lt;&gt; "", $H165/$S165, ""), ""),"")</f>
        <v>100000</v>
      </c>
      <c r="U165" s="10">
        <f>IF(Overall!$A167&lt;&gt;"",IF(AND(MONTH($N165) &lt;= 2, MONTH($O165) &gt;= 2), IF($S165 &lt;&gt; "", $H165/$S165, ""), ""),"")</f>
        <v>100000</v>
      </c>
      <c r="V165" s="10">
        <f>IF(Overall!$A167&lt;&gt;"",IF(AND(MONTH($N165) &lt;= 3, MONTH($O165) &gt;= 3), IF($S165 &lt;&gt; "", $H165/$S165, ""), ""),"")</f>
        <v>100000</v>
      </c>
      <c r="W165" s="10">
        <f>IF(Overall!$A167&lt;&gt;"",IF(AND(MONTH($N165) &lt;= 4, MONTH($O165) &gt;= 4), IF($S165 &lt;&gt; "", $H165/$S165, ""), ""),"")</f>
        <v>100000</v>
      </c>
      <c r="X165" s="10">
        <f>IF(Overall!$A167&lt;&gt;"",IF(AND(MONTH($N165) &lt;= 5, MONTH($O165) &gt;= 5), IF($S165 &lt;&gt; "", $H165/$S165, ""), ""),"")</f>
        <v>100000</v>
      </c>
      <c r="Y165" s="10">
        <f>IF(Overall!$A167&lt;&gt;"",IF(AND(MONTH($N165) &lt;= 6, MONTH($O165) &gt;= 6), IF($S165 &lt;&gt; "", $H165/$S165, ""), ""),"")</f>
        <v>100000</v>
      </c>
      <c r="Z165" s="10" t="str">
        <f>IF(Overall!$A167&lt;&gt;"",IF(AND(MONTH($N165) &lt;= 7, MONTH($O165) &gt;= 7 ), IF($S165 &lt;&gt; "", $H165/$S165, ""), ""),"")</f>
        <v/>
      </c>
      <c r="AA165" s="10" t="str">
        <f>IF(Overall!$A167&lt;&gt;"",IF(AND(MONTH($N165) &lt;= 8, MONTH($O165) &gt;= 8), IF($S165 &lt;&gt; "", $H165/$S165, ""), ""),"")</f>
        <v/>
      </c>
      <c r="AB165" s="10" t="str">
        <f>IF(Overall!$A167&lt;&gt;"",IF(AND(MONTH($N165) &lt;= 9, MONTH($O165) &gt;= 9), IF($S165 &lt;&gt; "", $H165/$S165, ""), ""),"")</f>
        <v/>
      </c>
      <c r="AC165" s="10" t="str">
        <f>IF(Overall!$A167&lt;&gt;"",IF(AND(MONTH($N165) &lt;= 10, MONTH($O165) &gt;= 10), IF($S165 &lt;&gt; "", $H165/$S165, ""), ""),"")</f>
        <v/>
      </c>
      <c r="AD165" s="10" t="str">
        <f>IF(Overall!$A167&lt;&gt;"",IF(AND(MONTH($N165) &lt;= 11, MONTH($O165) &gt;= 11), IF($S165 &lt;&gt; "", $H165/$S165, ""), ""),"")</f>
        <v/>
      </c>
      <c r="AE165" s="10" t="str">
        <f>IF(Overall!$A167&lt;&gt;"",IF(AND(MONTH($N165) &lt;= 12, MONTH($O165) &gt;= 12), IF($S165 &lt;&gt; "", $H165/$S165, ""), ""),"")</f>
        <v/>
      </c>
      <c r="AG165" s="10" t="str">
        <f ca="1">IFERROR(IF(AND(NOW()&lt;= EOMONTH(DATE(YEAR($O165),1, 1), 0), Overall!$A167&lt;&gt;"", MONTH($N165) &lt;= 1, MONTH($O165) &gt;= 1), IF($S165 &lt;&gt; "", $H165/$S165, ""), ""), "")</f>
        <v/>
      </c>
      <c r="AH165" s="10" t="str">
        <f ca="1">IFERROR(IF(AND(NOW()&lt;= EOMONTH(DATE(YEAR($O165),2, 1), 0), Overall!$A167&lt;&gt;"", MONTH($N165) &lt;= 2, MONTH($O165) &gt;= 2), IF($S165 &lt;&gt; "", $H165/$S165, ""), ""), "")</f>
        <v/>
      </c>
      <c r="AI165" s="10" t="str">
        <f ca="1">IFERROR(IF(AND(NOW()&lt;= EOMONTH(DATE(YEAR($O165),3, 1), 0), Overall!$A167&lt;&gt;"", MONTH($N165) &lt;= 3, MONTH($O165) &gt;= 3), IF($S165 &lt;&gt; "", $H165/$S165, ""), ""), "")</f>
        <v/>
      </c>
      <c r="AJ165" s="10" t="str">
        <f ca="1">IFERROR(IF(AND(NOW()&lt;= EOMONTH(DATE(YEAR($O165),4, 1), 0), Overall!$A167&lt;&gt;"", MONTH($N165) &lt;= 4, MONTH($O165) &gt;= 4), IF($S165 &lt;&gt; "", $H165/$S165, ""), ""), "")</f>
        <v/>
      </c>
      <c r="AK165" s="10" t="str">
        <f ca="1">IFERROR(IF(AND(NOW()&lt;= EOMONTH(DATE(YEAR($O165),5, 1), 0), Overall!$A167&lt;&gt;"", MONTH($N165) &lt;= 5, MONTH($O165) &gt;= 5), IF($S165 &lt;&gt; "", $H165/$S165, ""), ""), "")</f>
        <v/>
      </c>
      <c r="AL165" s="10" t="str">
        <f ca="1">IFERROR(IF(AND(NOW()&lt;= EOMONTH(DATE(YEAR($O165),6, 1), 0), Overall!$A167&lt;&gt;"", MONTH($N165) &lt;= 6, MONTH($O165) &gt;= 6), IF($S165 &lt;&gt; "", $H165/$S165, ""), ""), "")</f>
        <v/>
      </c>
      <c r="AM165" s="10" t="str">
        <f ca="1">IFERROR(IF(AND(NOW()&lt;= EOMONTH(DATE(YEAR($O165),7, 1), 0), Overall!$A167&lt;&gt;"", MONTH($N165) &lt;= 7, MONTH($O165) &gt;= 7), IF($S165 &lt;&gt; "", $H165/$S165, ""), ""), "")</f>
        <v/>
      </c>
      <c r="AN165" s="10" t="str">
        <f ca="1">IFERROR(IF(AND(NOW()&lt;= EOMONTH(DATE(YEAR($O165),8, 1), 0), Overall!$A167&lt;&gt;"", MONTH($N165) &lt;= 8, MONTH($O165) &gt;= 8), IF($S165 &lt;&gt; "", $H165/$S165, ""), ""), "")</f>
        <v/>
      </c>
      <c r="AO165" s="10" t="str">
        <f ca="1">IFERROR(IF(AND(NOW()&lt;= EOMONTH(DATE(YEAR($O165),9, 1), 0), Overall!$A167&lt;&gt;"", MONTH($N165) &lt;= 9, MONTH($O165) &gt;= 9), IF($S165 &lt;&gt; "", $H165/$S165, ""), ""), "")</f>
        <v/>
      </c>
      <c r="AP165" s="10" t="str">
        <f ca="1">IFERROR(IF(AND(NOW()&lt;= EOMONTH(DATE(YEAR($O165),10, 1), 0), Overall!$A167&lt;&gt;"", MONTH($N165) &lt;= 10, MONTH($O165) &gt;= 10), IF($S165 &lt;&gt; "", $H165/$S165, ""), ""), "")</f>
        <v/>
      </c>
      <c r="AQ165" s="10" t="str">
        <f ca="1">IFERROR(IF(AND(NOW()&lt;= EOMONTH(DATE(YEAR($O165),11, 1), 0), Overall!$A167&lt;&gt;"", MONTH($N165) &lt;=11, MONTH($O165) &gt;= 11), IF($S165 &lt;&gt; "", $H165/$S165, ""), ""), "")</f>
        <v/>
      </c>
      <c r="AR165" s="10" t="str">
        <f ca="1">IFERROR(IF(AND(NOW()&lt;= EOMONTH(DATE(YEAR($O165),12, 1), 0), Overall!$A167&lt;&gt;"", MONTH($N165) &lt;= 12, MONTH($O165) &gt;= 12), IF($S165 &lt;&gt; "", $H165/$S165,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 t="str">
        <f>IF(Overall!S168&lt;&gt;"",_xlfn.VALUETOTEXT(Overall!S168),"")</f>
        <v>Jan-Jun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IF(Overall!$A168&lt;&gt;"",IF(AND(MONTH($N166) &lt;= 1, MONTH($O166) &gt;= 1), IF($S166 &lt;&gt; "", $H166/$S166, ""), ""),"")</f>
        <v>100000</v>
      </c>
      <c r="U166" s="10">
        <f>IF(Overall!$A168&lt;&gt;"",IF(AND(MONTH($N166) &lt;= 2, MONTH($O166) &gt;= 2), IF($S166 &lt;&gt; "", $H166/$S166, ""), ""),"")</f>
        <v>100000</v>
      </c>
      <c r="V166" s="10">
        <f>IF(Overall!$A168&lt;&gt;"",IF(AND(MONTH($N166) &lt;= 3, MONTH($O166) &gt;= 3), IF($S166 &lt;&gt; "", $H166/$S166, ""), ""),"")</f>
        <v>100000</v>
      </c>
      <c r="W166" s="10">
        <f>IF(Overall!$A168&lt;&gt;"",IF(AND(MONTH($N166) &lt;= 4, MONTH($O166) &gt;= 4), IF($S166 &lt;&gt; "", $H166/$S166, ""), ""),"")</f>
        <v>100000</v>
      </c>
      <c r="X166" s="10">
        <f>IF(Overall!$A168&lt;&gt;"",IF(AND(MONTH($N166) &lt;= 5, MONTH($O166) &gt;= 5), IF($S166 &lt;&gt; "", $H166/$S166, ""), ""),"")</f>
        <v>100000</v>
      </c>
      <c r="Y166" s="10">
        <f>IF(Overall!$A168&lt;&gt;"",IF(AND(MONTH($N166) &lt;= 6, MONTH($O166) &gt;= 6), IF($S166 &lt;&gt; "", $H166/$S166, ""), ""),"")</f>
        <v>100000</v>
      </c>
      <c r="Z166" s="10" t="str">
        <f>IF(Overall!$A168&lt;&gt;"",IF(AND(MONTH($N166) &lt;= 7, MONTH($O166) &gt;= 7 ), IF($S166 &lt;&gt; "", $H166/$S166, ""), ""),"")</f>
        <v/>
      </c>
      <c r="AA166" s="10" t="str">
        <f>IF(Overall!$A168&lt;&gt;"",IF(AND(MONTH($N166) &lt;= 8, MONTH($O166) &gt;= 8), IF($S166 &lt;&gt; "", $H166/$S166, ""), ""),"")</f>
        <v/>
      </c>
      <c r="AB166" s="10" t="str">
        <f>IF(Overall!$A168&lt;&gt;"",IF(AND(MONTH($N166) &lt;= 9, MONTH($O166) &gt;= 9), IF($S166 &lt;&gt; "", $H166/$S166, ""), ""),"")</f>
        <v/>
      </c>
      <c r="AC166" s="10" t="str">
        <f>IF(Overall!$A168&lt;&gt;"",IF(AND(MONTH($N166) &lt;= 10, MONTH($O166) &gt;= 10), IF($S166 &lt;&gt; "", $H166/$S166, ""), ""),"")</f>
        <v/>
      </c>
      <c r="AD166" s="10" t="str">
        <f>IF(Overall!$A168&lt;&gt;"",IF(AND(MONTH($N166) &lt;= 11, MONTH($O166) &gt;= 11), IF($S166 &lt;&gt; "", $H166/$S166, ""), ""),"")</f>
        <v/>
      </c>
      <c r="AE166" s="10" t="str">
        <f>IF(Overall!$A168&lt;&gt;"",IF(AND(MONTH($N166) &lt;= 12, MONTH($O166) &gt;= 12), IF($S166 &lt;&gt; "", $H166/$S166, ""), ""),"")</f>
        <v/>
      </c>
      <c r="AG166" s="10" t="str">
        <f ca="1">IFERROR(IF(AND(NOW()&lt;= EOMONTH(DATE(YEAR($O166),1, 1), 0), Overall!$A168&lt;&gt;"", MONTH($N166) &lt;= 1, MONTH($O166) &gt;= 1), IF($S166 &lt;&gt; "", $H166/$S166, ""), ""), "")</f>
        <v/>
      </c>
      <c r="AH166" s="10" t="str">
        <f ca="1">IFERROR(IF(AND(NOW()&lt;= EOMONTH(DATE(YEAR($O166),2, 1), 0), Overall!$A168&lt;&gt;"", MONTH($N166) &lt;= 2, MONTH($O166) &gt;= 2), IF($S166 &lt;&gt; "", $H166/$S166, ""), ""), "")</f>
        <v/>
      </c>
      <c r="AI166" s="10" t="str">
        <f ca="1">IFERROR(IF(AND(NOW()&lt;= EOMONTH(DATE(YEAR($O166),3, 1), 0), Overall!$A168&lt;&gt;"", MONTH($N166) &lt;= 3, MONTH($O166) &gt;= 3), IF($S166 &lt;&gt; "", $H166/$S166, ""), ""), "")</f>
        <v/>
      </c>
      <c r="AJ166" s="10" t="str">
        <f ca="1">IFERROR(IF(AND(NOW()&lt;= EOMONTH(DATE(YEAR($O166),4, 1), 0), Overall!$A168&lt;&gt;"", MONTH($N166) &lt;= 4, MONTH($O166) &gt;= 4), IF($S166 &lt;&gt; "", $H166/$S166, ""), ""), "")</f>
        <v/>
      </c>
      <c r="AK166" s="10" t="str">
        <f ca="1">IFERROR(IF(AND(NOW()&lt;= EOMONTH(DATE(YEAR($O166),5, 1), 0), Overall!$A168&lt;&gt;"", MONTH($N166) &lt;= 5, MONTH($O166) &gt;= 5), IF($S166 &lt;&gt; "", $H166/$S166, ""), ""), "")</f>
        <v/>
      </c>
      <c r="AL166" s="10" t="str">
        <f ca="1">IFERROR(IF(AND(NOW()&lt;= EOMONTH(DATE(YEAR($O166),6, 1), 0), Overall!$A168&lt;&gt;"", MONTH($N166) &lt;= 6, MONTH($O166) &gt;= 6), IF($S166 &lt;&gt; "", $H166/$S166, ""), ""), "")</f>
        <v/>
      </c>
      <c r="AM166" s="10" t="str">
        <f ca="1">IFERROR(IF(AND(NOW()&lt;= EOMONTH(DATE(YEAR($O166),7, 1), 0), Overall!$A168&lt;&gt;"", MONTH($N166) &lt;= 7, MONTH($O166) &gt;= 7), IF($S166 &lt;&gt; "", $H166/$S166, ""), ""), "")</f>
        <v/>
      </c>
      <c r="AN166" s="10" t="str">
        <f ca="1">IFERROR(IF(AND(NOW()&lt;= EOMONTH(DATE(YEAR($O166),8, 1), 0), Overall!$A168&lt;&gt;"", MONTH($N166) &lt;= 8, MONTH($O166) &gt;= 8), IF($S166 &lt;&gt; "", $H166/$S166, ""), ""), "")</f>
        <v/>
      </c>
      <c r="AO166" s="10" t="str">
        <f ca="1">IFERROR(IF(AND(NOW()&lt;= EOMONTH(DATE(YEAR($O166),9, 1), 0), Overall!$A168&lt;&gt;"", MONTH($N166) &lt;= 9, MONTH($O166) &gt;= 9), IF($S166 &lt;&gt; "", $H166/$S166, ""), ""), "")</f>
        <v/>
      </c>
      <c r="AP166" s="10" t="str">
        <f ca="1">IFERROR(IF(AND(NOW()&lt;= EOMONTH(DATE(YEAR($O166),10, 1), 0), Overall!$A168&lt;&gt;"", MONTH($N166) &lt;= 10, MONTH($O166) &gt;= 10), IF($S166 &lt;&gt; "", $H166/$S166, ""), ""), "")</f>
        <v/>
      </c>
      <c r="AQ166" s="10" t="str">
        <f ca="1">IFERROR(IF(AND(NOW()&lt;= EOMONTH(DATE(YEAR($O166),11, 1), 0), Overall!$A168&lt;&gt;"", MONTH($N166) &lt;=11, MONTH($O166) &gt;= 11), IF($S166 &lt;&gt; "", $H166/$S166, ""), ""), "")</f>
        <v/>
      </c>
      <c r="AR166" s="10" t="str">
        <f ca="1">IFERROR(IF(AND(NOW()&lt;= EOMONTH(DATE(YEAR($O166),12, 1), 0), Overall!$A168&lt;&gt;"", MONTH($N166) &lt;= 12, MONTH($O166) &gt;= 12), IF($S166 &lt;&gt; "", $H166/$S166,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 t="str">
        <f>IF(Overall!S169&lt;&gt;"",_xlfn.VALUETOTEXT(Overall!S169),"")</f>
        <v>Jan-Jun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IF(Overall!$A169&lt;&gt;"",IF(AND(MONTH($N167) &lt;= 1, MONTH($O167) &gt;= 1), IF($S167 &lt;&gt; "", $H167/$S167, ""), ""),"")</f>
        <v>100000</v>
      </c>
      <c r="U167" s="10">
        <f>IF(Overall!$A169&lt;&gt;"",IF(AND(MONTH($N167) &lt;= 2, MONTH($O167) &gt;= 2), IF($S167 &lt;&gt; "", $H167/$S167, ""), ""),"")</f>
        <v>100000</v>
      </c>
      <c r="V167" s="10">
        <f>IF(Overall!$A169&lt;&gt;"",IF(AND(MONTH($N167) &lt;= 3, MONTH($O167) &gt;= 3), IF($S167 &lt;&gt; "", $H167/$S167, ""), ""),"")</f>
        <v>100000</v>
      </c>
      <c r="W167" s="10">
        <f>IF(Overall!$A169&lt;&gt;"",IF(AND(MONTH($N167) &lt;= 4, MONTH($O167) &gt;= 4), IF($S167 &lt;&gt; "", $H167/$S167, ""), ""),"")</f>
        <v>100000</v>
      </c>
      <c r="X167" s="10">
        <f>IF(Overall!$A169&lt;&gt;"",IF(AND(MONTH($N167) &lt;= 5, MONTH($O167) &gt;= 5), IF($S167 &lt;&gt; "", $H167/$S167, ""), ""),"")</f>
        <v>100000</v>
      </c>
      <c r="Y167" s="10">
        <f>IF(Overall!$A169&lt;&gt;"",IF(AND(MONTH($N167) &lt;= 6, MONTH($O167) &gt;= 6), IF($S167 &lt;&gt; "", $H167/$S167, ""), ""),"")</f>
        <v>100000</v>
      </c>
      <c r="Z167" s="10" t="str">
        <f>IF(Overall!$A169&lt;&gt;"",IF(AND(MONTH($N167) &lt;= 7, MONTH($O167) &gt;= 7 ), IF($S167 &lt;&gt; "", $H167/$S167, ""), ""),"")</f>
        <v/>
      </c>
      <c r="AA167" s="10" t="str">
        <f>IF(Overall!$A169&lt;&gt;"",IF(AND(MONTH($N167) &lt;= 8, MONTH($O167) &gt;= 8), IF($S167 &lt;&gt; "", $H167/$S167, ""), ""),"")</f>
        <v/>
      </c>
      <c r="AB167" s="10" t="str">
        <f>IF(Overall!$A169&lt;&gt;"",IF(AND(MONTH($N167) &lt;= 9, MONTH($O167) &gt;= 9), IF($S167 &lt;&gt; "", $H167/$S167, ""), ""),"")</f>
        <v/>
      </c>
      <c r="AC167" s="10" t="str">
        <f>IF(Overall!$A169&lt;&gt;"",IF(AND(MONTH($N167) &lt;= 10, MONTH($O167) &gt;= 10), IF($S167 &lt;&gt; "", $H167/$S167, ""), ""),"")</f>
        <v/>
      </c>
      <c r="AD167" s="10" t="str">
        <f>IF(Overall!$A169&lt;&gt;"",IF(AND(MONTH($N167) &lt;= 11, MONTH($O167) &gt;= 11), IF($S167 &lt;&gt; "", $H167/$S167, ""), ""),"")</f>
        <v/>
      </c>
      <c r="AE167" s="10" t="str">
        <f>IF(Overall!$A169&lt;&gt;"",IF(AND(MONTH($N167) &lt;= 12, MONTH($O167) &gt;= 12), IF($S167 &lt;&gt; "", $H167/$S167, ""), ""),"")</f>
        <v/>
      </c>
      <c r="AG167" s="10" t="str">
        <f ca="1">IFERROR(IF(AND(NOW()&lt;= EOMONTH(DATE(YEAR($O167),1, 1), 0), Overall!$A169&lt;&gt;"", MONTH($N167) &lt;= 1, MONTH($O167) &gt;= 1), IF($S167 &lt;&gt; "", $H167/$S167, ""), ""), "")</f>
        <v/>
      </c>
      <c r="AH167" s="10" t="str">
        <f ca="1">IFERROR(IF(AND(NOW()&lt;= EOMONTH(DATE(YEAR($O167),2, 1), 0), Overall!$A169&lt;&gt;"", MONTH($N167) &lt;= 2, MONTH($O167) &gt;= 2), IF($S167 &lt;&gt; "", $H167/$S167, ""), ""), "")</f>
        <v/>
      </c>
      <c r="AI167" s="10" t="str">
        <f ca="1">IFERROR(IF(AND(NOW()&lt;= EOMONTH(DATE(YEAR($O167),3, 1), 0), Overall!$A169&lt;&gt;"", MONTH($N167) &lt;= 3, MONTH($O167) &gt;= 3), IF($S167 &lt;&gt; "", $H167/$S167, ""), ""), "")</f>
        <v/>
      </c>
      <c r="AJ167" s="10" t="str">
        <f ca="1">IFERROR(IF(AND(NOW()&lt;= EOMONTH(DATE(YEAR($O167),4, 1), 0), Overall!$A169&lt;&gt;"", MONTH($N167) &lt;= 4, MONTH($O167) &gt;= 4), IF($S167 &lt;&gt; "", $H167/$S167, ""), ""), "")</f>
        <v/>
      </c>
      <c r="AK167" s="10" t="str">
        <f ca="1">IFERROR(IF(AND(NOW()&lt;= EOMONTH(DATE(YEAR($O167),5, 1), 0), Overall!$A169&lt;&gt;"", MONTH($N167) &lt;= 5, MONTH($O167) &gt;= 5), IF($S167 &lt;&gt; "", $H167/$S167, ""), ""), "")</f>
        <v/>
      </c>
      <c r="AL167" s="10" t="str">
        <f ca="1">IFERROR(IF(AND(NOW()&lt;= EOMONTH(DATE(YEAR($O167),6, 1), 0), Overall!$A169&lt;&gt;"", MONTH($N167) &lt;= 6, MONTH($O167) &gt;= 6), IF($S167 &lt;&gt; "", $H167/$S167, ""), ""), "")</f>
        <v/>
      </c>
      <c r="AM167" s="10" t="str">
        <f ca="1">IFERROR(IF(AND(NOW()&lt;= EOMONTH(DATE(YEAR($O167),7, 1), 0), Overall!$A169&lt;&gt;"", MONTH($N167) &lt;= 7, MONTH($O167) &gt;= 7), IF($S167 &lt;&gt; "", $H167/$S167, ""), ""), "")</f>
        <v/>
      </c>
      <c r="AN167" s="10" t="str">
        <f ca="1">IFERROR(IF(AND(NOW()&lt;= EOMONTH(DATE(YEAR($O167),8, 1), 0), Overall!$A169&lt;&gt;"", MONTH($N167) &lt;= 8, MONTH($O167) &gt;= 8), IF($S167 &lt;&gt; "", $H167/$S167, ""), ""), "")</f>
        <v/>
      </c>
      <c r="AO167" s="10" t="str">
        <f ca="1">IFERROR(IF(AND(NOW()&lt;= EOMONTH(DATE(YEAR($O167),9, 1), 0), Overall!$A169&lt;&gt;"", MONTH($N167) &lt;= 9, MONTH($O167) &gt;= 9), IF($S167 &lt;&gt; "", $H167/$S167, ""), ""), "")</f>
        <v/>
      </c>
      <c r="AP167" s="10" t="str">
        <f ca="1">IFERROR(IF(AND(NOW()&lt;= EOMONTH(DATE(YEAR($O167),10, 1), 0), Overall!$A169&lt;&gt;"", MONTH($N167) &lt;= 10, MONTH($O167) &gt;= 10), IF($S167 &lt;&gt; "", $H167/$S167, ""), ""), "")</f>
        <v/>
      </c>
      <c r="AQ167" s="10" t="str">
        <f ca="1">IFERROR(IF(AND(NOW()&lt;= EOMONTH(DATE(YEAR($O167),11, 1), 0), Overall!$A169&lt;&gt;"", MONTH($N167) &lt;=11, MONTH($O167) &gt;= 11), IF($S167 &lt;&gt; "", $H167/$S167, ""), ""), "")</f>
        <v/>
      </c>
      <c r="AR167" s="10" t="str">
        <f ca="1">IFERROR(IF(AND(NOW()&lt;= EOMONTH(DATE(YEAR($O167),12, 1), 0), Overall!$A169&lt;&gt;"", MONTH($N167) &lt;= 12, MONTH($O167) &gt;= 12), IF($S167 &lt;&gt; "", $H167/$S167,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 t="str">
        <f>IF(Overall!S170&lt;&gt;"",_xlfn.VALUETOTEXT(Overall!S170),"")</f>
        <v>Jan-Jun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IF(Overall!$A170&lt;&gt;"",IF(AND(MONTH($N168) &lt;= 1, MONTH($O168) &gt;= 1), IF($S168 &lt;&gt; "", $H168/$S168, ""), ""),"")</f>
        <v>100000</v>
      </c>
      <c r="U168" s="10">
        <f>IF(Overall!$A170&lt;&gt;"",IF(AND(MONTH($N168) &lt;= 2, MONTH($O168) &gt;= 2), IF($S168 &lt;&gt; "", $H168/$S168, ""), ""),"")</f>
        <v>100000</v>
      </c>
      <c r="V168" s="10">
        <f>IF(Overall!$A170&lt;&gt;"",IF(AND(MONTH($N168) &lt;= 3, MONTH($O168) &gt;= 3), IF($S168 &lt;&gt; "", $H168/$S168, ""), ""),"")</f>
        <v>100000</v>
      </c>
      <c r="W168" s="10">
        <f>IF(Overall!$A170&lt;&gt;"",IF(AND(MONTH($N168) &lt;= 4, MONTH($O168) &gt;= 4), IF($S168 &lt;&gt; "", $H168/$S168, ""), ""),"")</f>
        <v>100000</v>
      </c>
      <c r="X168" s="10">
        <f>IF(Overall!$A170&lt;&gt;"",IF(AND(MONTH($N168) &lt;= 5, MONTH($O168) &gt;= 5), IF($S168 &lt;&gt; "", $H168/$S168, ""), ""),"")</f>
        <v>100000</v>
      </c>
      <c r="Y168" s="10">
        <f>IF(Overall!$A170&lt;&gt;"",IF(AND(MONTH($N168) &lt;= 6, MONTH($O168) &gt;= 6), IF($S168 &lt;&gt; "", $H168/$S168, ""), ""),"")</f>
        <v>100000</v>
      </c>
      <c r="Z168" s="10" t="str">
        <f>IF(Overall!$A170&lt;&gt;"",IF(AND(MONTH($N168) &lt;= 7, MONTH($O168) &gt;= 7 ), IF($S168 &lt;&gt; "", $H168/$S168, ""), ""),"")</f>
        <v/>
      </c>
      <c r="AA168" s="10" t="str">
        <f>IF(Overall!$A170&lt;&gt;"",IF(AND(MONTH($N168) &lt;= 8, MONTH($O168) &gt;= 8), IF($S168 &lt;&gt; "", $H168/$S168, ""), ""),"")</f>
        <v/>
      </c>
      <c r="AB168" s="10" t="str">
        <f>IF(Overall!$A170&lt;&gt;"",IF(AND(MONTH($N168) &lt;= 9, MONTH($O168) &gt;= 9), IF($S168 &lt;&gt; "", $H168/$S168, ""), ""),"")</f>
        <v/>
      </c>
      <c r="AC168" s="10" t="str">
        <f>IF(Overall!$A170&lt;&gt;"",IF(AND(MONTH($N168) &lt;= 10, MONTH($O168) &gt;= 10), IF($S168 &lt;&gt; "", $H168/$S168, ""), ""),"")</f>
        <v/>
      </c>
      <c r="AD168" s="10" t="str">
        <f>IF(Overall!$A170&lt;&gt;"",IF(AND(MONTH($N168) &lt;= 11, MONTH($O168) &gt;= 11), IF($S168 &lt;&gt; "", $H168/$S168, ""), ""),"")</f>
        <v/>
      </c>
      <c r="AE168" s="10" t="str">
        <f>IF(Overall!$A170&lt;&gt;"",IF(AND(MONTH($N168) &lt;= 12, MONTH($O168) &gt;= 12), IF($S168 &lt;&gt; "", $H168/$S168, ""), ""),"")</f>
        <v/>
      </c>
      <c r="AG168" s="10" t="str">
        <f ca="1">IFERROR(IF(AND(NOW()&lt;= EOMONTH(DATE(YEAR($O168),1, 1), 0), Overall!$A170&lt;&gt;"", MONTH($N168) &lt;= 1, MONTH($O168) &gt;= 1), IF($S168 &lt;&gt; "", $H168/$S168, ""), ""), "")</f>
        <v/>
      </c>
      <c r="AH168" s="10" t="str">
        <f ca="1">IFERROR(IF(AND(NOW()&lt;= EOMONTH(DATE(YEAR($O168),2, 1), 0), Overall!$A170&lt;&gt;"", MONTH($N168) &lt;= 2, MONTH($O168) &gt;= 2), IF($S168 &lt;&gt; "", $H168/$S168, ""), ""), "")</f>
        <v/>
      </c>
      <c r="AI168" s="10" t="str">
        <f ca="1">IFERROR(IF(AND(NOW()&lt;= EOMONTH(DATE(YEAR($O168),3, 1), 0), Overall!$A170&lt;&gt;"", MONTH($N168) &lt;= 3, MONTH($O168) &gt;= 3), IF($S168 &lt;&gt; "", $H168/$S168, ""), ""), "")</f>
        <v/>
      </c>
      <c r="AJ168" s="10" t="str">
        <f ca="1">IFERROR(IF(AND(NOW()&lt;= EOMONTH(DATE(YEAR($O168),4, 1), 0), Overall!$A170&lt;&gt;"", MONTH($N168) &lt;= 4, MONTH($O168) &gt;= 4), IF($S168 &lt;&gt; "", $H168/$S168, ""), ""), "")</f>
        <v/>
      </c>
      <c r="AK168" s="10" t="str">
        <f ca="1">IFERROR(IF(AND(NOW()&lt;= EOMONTH(DATE(YEAR($O168),5, 1), 0), Overall!$A170&lt;&gt;"", MONTH($N168) &lt;= 5, MONTH($O168) &gt;= 5), IF($S168 &lt;&gt; "", $H168/$S168, ""), ""), "")</f>
        <v/>
      </c>
      <c r="AL168" s="10" t="str">
        <f ca="1">IFERROR(IF(AND(NOW()&lt;= EOMONTH(DATE(YEAR($O168),6, 1), 0), Overall!$A170&lt;&gt;"", MONTH($N168) &lt;= 6, MONTH($O168) &gt;= 6), IF($S168 &lt;&gt; "", $H168/$S168, ""), ""), "")</f>
        <v/>
      </c>
      <c r="AM168" s="10" t="str">
        <f ca="1">IFERROR(IF(AND(NOW()&lt;= EOMONTH(DATE(YEAR($O168),7, 1), 0), Overall!$A170&lt;&gt;"", MONTH($N168) &lt;= 7, MONTH($O168) &gt;= 7), IF($S168 &lt;&gt; "", $H168/$S168, ""), ""), "")</f>
        <v/>
      </c>
      <c r="AN168" s="10" t="str">
        <f ca="1">IFERROR(IF(AND(NOW()&lt;= EOMONTH(DATE(YEAR($O168),8, 1), 0), Overall!$A170&lt;&gt;"", MONTH($N168) &lt;= 8, MONTH($O168) &gt;= 8), IF($S168 &lt;&gt; "", $H168/$S168, ""), ""), "")</f>
        <v/>
      </c>
      <c r="AO168" s="10" t="str">
        <f ca="1">IFERROR(IF(AND(NOW()&lt;= EOMONTH(DATE(YEAR($O168),9, 1), 0), Overall!$A170&lt;&gt;"", MONTH($N168) &lt;= 9, MONTH($O168) &gt;= 9), IF($S168 &lt;&gt; "", $H168/$S168, ""), ""), "")</f>
        <v/>
      </c>
      <c r="AP168" s="10" t="str">
        <f ca="1">IFERROR(IF(AND(NOW()&lt;= EOMONTH(DATE(YEAR($O168),10, 1), 0), Overall!$A170&lt;&gt;"", MONTH($N168) &lt;= 10, MONTH($O168) &gt;= 10), IF($S168 &lt;&gt; "", $H168/$S168, ""), ""), "")</f>
        <v/>
      </c>
      <c r="AQ168" s="10" t="str">
        <f ca="1">IFERROR(IF(AND(NOW()&lt;= EOMONTH(DATE(YEAR($O168),11, 1), 0), Overall!$A170&lt;&gt;"", MONTH($N168) &lt;=11, MONTH($O168) &gt;= 11), IF($S168 &lt;&gt; "", $H168/$S168, ""), ""), "")</f>
        <v/>
      </c>
      <c r="AR168" s="10" t="str">
        <f ca="1">IFERROR(IF(AND(NOW()&lt;= EOMONTH(DATE(YEAR($O168),12, 1), 0), Overall!$A170&lt;&gt;"", MONTH($N168) &lt;= 12, MONTH($O168) &gt;= 12), IF($S168 &lt;&gt; "", $H168/$S168,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 t="str">
        <f>IF(Overall!S171&lt;&gt;"",_xlfn.VALUETOTEXT(Overall!S171),"")</f>
        <v>Jan-Jun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IF(Overall!$A171&lt;&gt;"",IF(AND(MONTH($N169) &lt;= 1, MONTH($O169) &gt;= 1), IF($S169 &lt;&gt; "", $H169/$S169, ""), ""),"")</f>
        <v>100000</v>
      </c>
      <c r="U169" s="10">
        <f>IF(Overall!$A171&lt;&gt;"",IF(AND(MONTH($N169) &lt;= 2, MONTH($O169) &gt;= 2), IF($S169 &lt;&gt; "", $H169/$S169, ""), ""),"")</f>
        <v>100000</v>
      </c>
      <c r="V169" s="10">
        <f>IF(Overall!$A171&lt;&gt;"",IF(AND(MONTH($N169) &lt;= 3, MONTH($O169) &gt;= 3), IF($S169 &lt;&gt; "", $H169/$S169, ""), ""),"")</f>
        <v>100000</v>
      </c>
      <c r="W169" s="10">
        <f>IF(Overall!$A171&lt;&gt;"",IF(AND(MONTH($N169) &lt;= 4, MONTH($O169) &gt;= 4), IF($S169 &lt;&gt; "", $H169/$S169, ""), ""),"")</f>
        <v>100000</v>
      </c>
      <c r="X169" s="10">
        <f>IF(Overall!$A171&lt;&gt;"",IF(AND(MONTH($N169) &lt;= 5, MONTH($O169) &gt;= 5), IF($S169 &lt;&gt; "", $H169/$S169, ""), ""),"")</f>
        <v>100000</v>
      </c>
      <c r="Y169" s="10">
        <f>IF(Overall!$A171&lt;&gt;"",IF(AND(MONTH($N169) &lt;= 6, MONTH($O169) &gt;= 6), IF($S169 &lt;&gt; "", $H169/$S169, ""), ""),"")</f>
        <v>100000</v>
      </c>
      <c r="Z169" s="10" t="str">
        <f>IF(Overall!$A171&lt;&gt;"",IF(AND(MONTH($N169) &lt;= 7, MONTH($O169) &gt;= 7 ), IF($S169 &lt;&gt; "", $H169/$S169, ""), ""),"")</f>
        <v/>
      </c>
      <c r="AA169" s="10" t="str">
        <f>IF(Overall!$A171&lt;&gt;"",IF(AND(MONTH($N169) &lt;= 8, MONTH($O169) &gt;= 8), IF($S169 &lt;&gt; "", $H169/$S169, ""), ""),"")</f>
        <v/>
      </c>
      <c r="AB169" s="10" t="str">
        <f>IF(Overall!$A171&lt;&gt;"",IF(AND(MONTH($N169) &lt;= 9, MONTH($O169) &gt;= 9), IF($S169 &lt;&gt; "", $H169/$S169, ""), ""),"")</f>
        <v/>
      </c>
      <c r="AC169" s="10" t="str">
        <f>IF(Overall!$A171&lt;&gt;"",IF(AND(MONTH($N169) &lt;= 10, MONTH($O169) &gt;= 10), IF($S169 &lt;&gt; "", $H169/$S169, ""), ""),"")</f>
        <v/>
      </c>
      <c r="AD169" s="10" t="str">
        <f>IF(Overall!$A171&lt;&gt;"",IF(AND(MONTH($N169) &lt;= 11, MONTH($O169) &gt;= 11), IF($S169 &lt;&gt; "", $H169/$S169, ""), ""),"")</f>
        <v/>
      </c>
      <c r="AE169" s="10" t="str">
        <f>IF(Overall!$A171&lt;&gt;"",IF(AND(MONTH($N169) &lt;= 12, MONTH($O169) &gt;= 12), IF($S169 &lt;&gt; "", $H169/$S169, ""), ""),"")</f>
        <v/>
      </c>
      <c r="AG169" s="10" t="str">
        <f ca="1">IFERROR(IF(AND(NOW()&lt;= EOMONTH(DATE(YEAR($O169),1, 1), 0), Overall!$A171&lt;&gt;"", MONTH($N169) &lt;= 1, MONTH($O169) &gt;= 1), IF($S169 &lt;&gt; "", $H169/$S169, ""), ""), "")</f>
        <v/>
      </c>
      <c r="AH169" s="10" t="str">
        <f ca="1">IFERROR(IF(AND(NOW()&lt;= EOMONTH(DATE(YEAR($O169),2, 1), 0), Overall!$A171&lt;&gt;"", MONTH($N169) &lt;= 2, MONTH($O169) &gt;= 2), IF($S169 &lt;&gt; "", $H169/$S169, ""), ""), "")</f>
        <v/>
      </c>
      <c r="AI169" s="10" t="str">
        <f ca="1">IFERROR(IF(AND(NOW()&lt;= EOMONTH(DATE(YEAR($O169),3, 1), 0), Overall!$A171&lt;&gt;"", MONTH($N169) &lt;= 3, MONTH($O169) &gt;= 3), IF($S169 &lt;&gt; "", $H169/$S169, ""), ""), "")</f>
        <v/>
      </c>
      <c r="AJ169" s="10" t="str">
        <f ca="1">IFERROR(IF(AND(NOW()&lt;= EOMONTH(DATE(YEAR($O169),4, 1), 0), Overall!$A171&lt;&gt;"", MONTH($N169) &lt;= 4, MONTH($O169) &gt;= 4), IF($S169 &lt;&gt; "", $H169/$S169, ""), ""), "")</f>
        <v/>
      </c>
      <c r="AK169" s="10" t="str">
        <f ca="1">IFERROR(IF(AND(NOW()&lt;= EOMONTH(DATE(YEAR($O169),5, 1), 0), Overall!$A171&lt;&gt;"", MONTH($N169) &lt;= 5, MONTH($O169) &gt;= 5), IF($S169 &lt;&gt; "", $H169/$S169, ""), ""), "")</f>
        <v/>
      </c>
      <c r="AL169" s="10" t="str">
        <f ca="1">IFERROR(IF(AND(NOW()&lt;= EOMONTH(DATE(YEAR($O169),6, 1), 0), Overall!$A171&lt;&gt;"", MONTH($N169) &lt;= 6, MONTH($O169) &gt;= 6), IF($S169 &lt;&gt; "", $H169/$S169, ""), ""), "")</f>
        <v/>
      </c>
      <c r="AM169" s="10" t="str">
        <f ca="1">IFERROR(IF(AND(NOW()&lt;= EOMONTH(DATE(YEAR($O169),7, 1), 0), Overall!$A171&lt;&gt;"", MONTH($N169) &lt;= 7, MONTH($O169) &gt;= 7), IF($S169 &lt;&gt; "", $H169/$S169, ""), ""), "")</f>
        <v/>
      </c>
      <c r="AN169" s="10" t="str">
        <f ca="1">IFERROR(IF(AND(NOW()&lt;= EOMONTH(DATE(YEAR($O169),8, 1), 0), Overall!$A171&lt;&gt;"", MONTH($N169) &lt;= 8, MONTH($O169) &gt;= 8), IF($S169 &lt;&gt; "", $H169/$S169, ""), ""), "")</f>
        <v/>
      </c>
      <c r="AO169" s="10" t="str">
        <f ca="1">IFERROR(IF(AND(NOW()&lt;= EOMONTH(DATE(YEAR($O169),9, 1), 0), Overall!$A171&lt;&gt;"", MONTH($N169) &lt;= 9, MONTH($O169) &gt;= 9), IF($S169 &lt;&gt; "", $H169/$S169, ""), ""), "")</f>
        <v/>
      </c>
      <c r="AP169" s="10" t="str">
        <f ca="1">IFERROR(IF(AND(NOW()&lt;= EOMONTH(DATE(YEAR($O169),10, 1), 0), Overall!$A171&lt;&gt;"", MONTH($N169) &lt;= 10, MONTH($O169) &gt;= 10), IF($S169 &lt;&gt; "", $H169/$S169, ""), ""), "")</f>
        <v/>
      </c>
      <c r="AQ169" s="10" t="str">
        <f ca="1">IFERROR(IF(AND(NOW()&lt;= EOMONTH(DATE(YEAR($O169),11, 1), 0), Overall!$A171&lt;&gt;"", MONTH($N169) &lt;=11, MONTH($O169) &gt;= 11), IF($S169 &lt;&gt; "", $H169/$S169, ""), ""), "")</f>
        <v/>
      </c>
      <c r="AR169" s="10" t="str">
        <f ca="1">IFERROR(IF(AND(NOW()&lt;= EOMONTH(DATE(YEAR($O169),12, 1), 0), Overall!$A171&lt;&gt;"", MONTH($N169) &lt;= 12, MONTH($O169) &gt;= 12), IF($S169 &lt;&gt; "", $H169/$S169,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 t="str">
        <f>IF(Overall!S172&lt;&gt;"",_xlfn.VALUETOTEXT(Overall!S172),"")</f>
        <v>Jan-Jun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IF(Overall!$A172&lt;&gt;"",IF(AND(MONTH($N170) &lt;= 1, MONTH($O170) &gt;= 1), IF($S170 &lt;&gt; "", $H170/$S170, ""), ""),"")</f>
        <v>100000</v>
      </c>
      <c r="U170" s="10">
        <f>IF(Overall!$A172&lt;&gt;"",IF(AND(MONTH($N170) &lt;= 2, MONTH($O170) &gt;= 2), IF($S170 &lt;&gt; "", $H170/$S170, ""), ""),"")</f>
        <v>100000</v>
      </c>
      <c r="V170" s="10">
        <f>IF(Overall!$A172&lt;&gt;"",IF(AND(MONTH($N170) &lt;= 3, MONTH($O170) &gt;= 3), IF($S170 &lt;&gt; "", $H170/$S170, ""), ""),"")</f>
        <v>100000</v>
      </c>
      <c r="W170" s="10">
        <f>IF(Overall!$A172&lt;&gt;"",IF(AND(MONTH($N170) &lt;= 4, MONTH($O170) &gt;= 4), IF($S170 &lt;&gt; "", $H170/$S170, ""), ""),"")</f>
        <v>100000</v>
      </c>
      <c r="X170" s="10">
        <f>IF(Overall!$A172&lt;&gt;"",IF(AND(MONTH($N170) &lt;= 5, MONTH($O170) &gt;= 5), IF($S170 &lt;&gt; "", $H170/$S170, ""), ""),"")</f>
        <v>100000</v>
      </c>
      <c r="Y170" s="10">
        <f>IF(Overall!$A172&lt;&gt;"",IF(AND(MONTH($N170) &lt;= 6, MONTH($O170) &gt;= 6), IF($S170 &lt;&gt; "", $H170/$S170, ""), ""),"")</f>
        <v>100000</v>
      </c>
      <c r="Z170" s="10" t="str">
        <f>IF(Overall!$A172&lt;&gt;"",IF(AND(MONTH($N170) &lt;= 7, MONTH($O170) &gt;= 7 ), IF($S170 &lt;&gt; "", $H170/$S170, ""), ""),"")</f>
        <v/>
      </c>
      <c r="AA170" s="10" t="str">
        <f>IF(Overall!$A172&lt;&gt;"",IF(AND(MONTH($N170) &lt;= 8, MONTH($O170) &gt;= 8), IF($S170 &lt;&gt; "", $H170/$S170, ""), ""),"")</f>
        <v/>
      </c>
      <c r="AB170" s="10" t="str">
        <f>IF(Overall!$A172&lt;&gt;"",IF(AND(MONTH($N170) &lt;= 9, MONTH($O170) &gt;= 9), IF($S170 &lt;&gt; "", $H170/$S170, ""), ""),"")</f>
        <v/>
      </c>
      <c r="AC170" s="10" t="str">
        <f>IF(Overall!$A172&lt;&gt;"",IF(AND(MONTH($N170) &lt;= 10, MONTH($O170) &gt;= 10), IF($S170 &lt;&gt; "", $H170/$S170, ""), ""),"")</f>
        <v/>
      </c>
      <c r="AD170" s="10" t="str">
        <f>IF(Overall!$A172&lt;&gt;"",IF(AND(MONTH($N170) &lt;= 11, MONTH($O170) &gt;= 11), IF($S170 &lt;&gt; "", $H170/$S170, ""), ""),"")</f>
        <v/>
      </c>
      <c r="AE170" s="10" t="str">
        <f>IF(Overall!$A172&lt;&gt;"",IF(AND(MONTH($N170) &lt;= 12, MONTH($O170) &gt;= 12), IF($S170 &lt;&gt; "", $H170/$S170, ""), ""),"")</f>
        <v/>
      </c>
      <c r="AG170" s="10" t="str">
        <f ca="1">IFERROR(IF(AND(NOW()&lt;= EOMONTH(DATE(YEAR($O170),1, 1), 0), Overall!$A172&lt;&gt;"", MONTH($N170) &lt;= 1, MONTH($O170) &gt;= 1), IF($S170 &lt;&gt; "", $H170/$S170, ""), ""), "")</f>
        <v/>
      </c>
      <c r="AH170" s="10" t="str">
        <f ca="1">IFERROR(IF(AND(NOW()&lt;= EOMONTH(DATE(YEAR($O170),2, 1), 0), Overall!$A172&lt;&gt;"", MONTH($N170) &lt;= 2, MONTH($O170) &gt;= 2), IF($S170 &lt;&gt; "", $H170/$S170, ""), ""), "")</f>
        <v/>
      </c>
      <c r="AI170" s="10" t="str">
        <f ca="1">IFERROR(IF(AND(NOW()&lt;= EOMONTH(DATE(YEAR($O170),3, 1), 0), Overall!$A172&lt;&gt;"", MONTH($N170) &lt;= 3, MONTH($O170) &gt;= 3), IF($S170 &lt;&gt; "", $H170/$S170, ""), ""), "")</f>
        <v/>
      </c>
      <c r="AJ170" s="10" t="str">
        <f ca="1">IFERROR(IF(AND(NOW()&lt;= EOMONTH(DATE(YEAR($O170),4, 1), 0), Overall!$A172&lt;&gt;"", MONTH($N170) &lt;= 4, MONTH($O170) &gt;= 4), IF($S170 &lt;&gt; "", $H170/$S170, ""), ""), "")</f>
        <v/>
      </c>
      <c r="AK170" s="10" t="str">
        <f ca="1">IFERROR(IF(AND(NOW()&lt;= EOMONTH(DATE(YEAR($O170),5, 1), 0), Overall!$A172&lt;&gt;"", MONTH($N170) &lt;= 5, MONTH($O170) &gt;= 5), IF($S170 &lt;&gt; "", $H170/$S170, ""), ""), "")</f>
        <v/>
      </c>
      <c r="AL170" s="10" t="str">
        <f ca="1">IFERROR(IF(AND(NOW()&lt;= EOMONTH(DATE(YEAR($O170),6, 1), 0), Overall!$A172&lt;&gt;"", MONTH($N170) &lt;= 6, MONTH($O170) &gt;= 6), IF($S170 &lt;&gt; "", $H170/$S170, ""), ""), "")</f>
        <v/>
      </c>
      <c r="AM170" s="10" t="str">
        <f ca="1">IFERROR(IF(AND(NOW()&lt;= EOMONTH(DATE(YEAR($O170),7, 1), 0), Overall!$A172&lt;&gt;"", MONTH($N170) &lt;= 7, MONTH($O170) &gt;= 7), IF($S170 &lt;&gt; "", $H170/$S170, ""), ""), "")</f>
        <v/>
      </c>
      <c r="AN170" s="10" t="str">
        <f ca="1">IFERROR(IF(AND(NOW()&lt;= EOMONTH(DATE(YEAR($O170),8, 1), 0), Overall!$A172&lt;&gt;"", MONTH($N170) &lt;= 8, MONTH($O170) &gt;= 8), IF($S170 &lt;&gt; "", $H170/$S170, ""), ""), "")</f>
        <v/>
      </c>
      <c r="AO170" s="10" t="str">
        <f ca="1">IFERROR(IF(AND(NOW()&lt;= EOMONTH(DATE(YEAR($O170),9, 1), 0), Overall!$A172&lt;&gt;"", MONTH($N170) &lt;= 9, MONTH($O170) &gt;= 9), IF($S170 &lt;&gt; "", $H170/$S170, ""), ""), "")</f>
        <v/>
      </c>
      <c r="AP170" s="10" t="str">
        <f ca="1">IFERROR(IF(AND(NOW()&lt;= EOMONTH(DATE(YEAR($O170),10, 1), 0), Overall!$A172&lt;&gt;"", MONTH($N170) &lt;= 10, MONTH($O170) &gt;= 10), IF($S170 &lt;&gt; "", $H170/$S170, ""), ""), "")</f>
        <v/>
      </c>
      <c r="AQ170" s="10" t="str">
        <f ca="1">IFERROR(IF(AND(NOW()&lt;= EOMONTH(DATE(YEAR($O170),11, 1), 0), Overall!$A172&lt;&gt;"", MONTH($N170) &lt;=11, MONTH($O170) &gt;= 11), IF($S170 &lt;&gt; "", $H170/$S170, ""), ""), "")</f>
        <v/>
      </c>
      <c r="AR170" s="10" t="str">
        <f ca="1">IFERROR(IF(AND(NOW()&lt;= EOMONTH(DATE(YEAR($O170),12, 1), 0), Overall!$A172&lt;&gt;"", MONTH($N170) &lt;= 12, MONTH($O170) &gt;= 12), IF($S170 &lt;&gt; "", $H170/$S170,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 t="str">
        <f>IF(Overall!S173&lt;&gt;"",_xlfn.VALUETOTEXT(Overall!S173),"")</f>
        <v>Jan-Jun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IF(Overall!$A173&lt;&gt;"",IF(AND(MONTH($N171) &lt;= 1, MONTH($O171) &gt;= 1), IF($S171 &lt;&gt; "", $H171/$S171, ""), ""),"")</f>
        <v>100000</v>
      </c>
      <c r="U171" s="10">
        <f>IF(Overall!$A173&lt;&gt;"",IF(AND(MONTH($N171) &lt;= 2, MONTH($O171) &gt;= 2), IF($S171 &lt;&gt; "", $H171/$S171, ""), ""),"")</f>
        <v>100000</v>
      </c>
      <c r="V171" s="10">
        <f>IF(Overall!$A173&lt;&gt;"",IF(AND(MONTH($N171) &lt;= 3, MONTH($O171) &gt;= 3), IF($S171 &lt;&gt; "", $H171/$S171, ""), ""),"")</f>
        <v>100000</v>
      </c>
      <c r="W171" s="10">
        <f>IF(Overall!$A173&lt;&gt;"",IF(AND(MONTH($N171) &lt;= 4, MONTH($O171) &gt;= 4), IF($S171 &lt;&gt; "", $H171/$S171, ""), ""),"")</f>
        <v>100000</v>
      </c>
      <c r="X171" s="10">
        <f>IF(Overall!$A173&lt;&gt;"",IF(AND(MONTH($N171) &lt;= 5, MONTH($O171) &gt;= 5), IF($S171 &lt;&gt; "", $H171/$S171, ""), ""),"")</f>
        <v>100000</v>
      </c>
      <c r="Y171" s="10">
        <f>IF(Overall!$A173&lt;&gt;"",IF(AND(MONTH($N171) &lt;= 6, MONTH($O171) &gt;= 6), IF($S171 &lt;&gt; "", $H171/$S171, ""), ""),"")</f>
        <v>100000</v>
      </c>
      <c r="Z171" s="10" t="str">
        <f>IF(Overall!$A173&lt;&gt;"",IF(AND(MONTH($N171) &lt;= 7, MONTH($O171) &gt;= 7 ), IF($S171 &lt;&gt; "", $H171/$S171, ""), ""),"")</f>
        <v/>
      </c>
      <c r="AA171" s="10" t="str">
        <f>IF(Overall!$A173&lt;&gt;"",IF(AND(MONTH($N171) &lt;= 8, MONTH($O171) &gt;= 8), IF($S171 &lt;&gt; "", $H171/$S171, ""), ""),"")</f>
        <v/>
      </c>
      <c r="AB171" s="10" t="str">
        <f>IF(Overall!$A173&lt;&gt;"",IF(AND(MONTH($N171) &lt;= 9, MONTH($O171) &gt;= 9), IF($S171 &lt;&gt; "", $H171/$S171, ""), ""),"")</f>
        <v/>
      </c>
      <c r="AC171" s="10" t="str">
        <f>IF(Overall!$A173&lt;&gt;"",IF(AND(MONTH($N171) &lt;= 10, MONTH($O171) &gt;= 10), IF($S171 &lt;&gt; "", $H171/$S171, ""), ""),"")</f>
        <v/>
      </c>
      <c r="AD171" s="10" t="str">
        <f>IF(Overall!$A173&lt;&gt;"",IF(AND(MONTH($N171) &lt;= 11, MONTH($O171) &gt;= 11), IF($S171 &lt;&gt; "", $H171/$S171, ""), ""),"")</f>
        <v/>
      </c>
      <c r="AE171" s="10" t="str">
        <f>IF(Overall!$A173&lt;&gt;"",IF(AND(MONTH($N171) &lt;= 12, MONTH($O171) &gt;= 12), IF($S171 &lt;&gt; "", $H171/$S171, ""), ""),"")</f>
        <v/>
      </c>
      <c r="AG171" s="10" t="str">
        <f ca="1">IFERROR(IF(AND(NOW()&lt;= EOMONTH(DATE(YEAR($O171),1, 1), 0), Overall!$A173&lt;&gt;"", MONTH($N171) &lt;= 1, MONTH($O171) &gt;= 1), IF($S171 &lt;&gt; "", $H171/$S171, ""), ""), "")</f>
        <v/>
      </c>
      <c r="AH171" s="10" t="str">
        <f ca="1">IFERROR(IF(AND(NOW()&lt;= EOMONTH(DATE(YEAR($O171),2, 1), 0), Overall!$A173&lt;&gt;"", MONTH($N171) &lt;= 2, MONTH($O171) &gt;= 2), IF($S171 &lt;&gt; "", $H171/$S171, ""), ""), "")</f>
        <v/>
      </c>
      <c r="AI171" s="10" t="str">
        <f ca="1">IFERROR(IF(AND(NOW()&lt;= EOMONTH(DATE(YEAR($O171),3, 1), 0), Overall!$A173&lt;&gt;"", MONTH($N171) &lt;= 3, MONTH($O171) &gt;= 3), IF($S171 &lt;&gt; "", $H171/$S171, ""), ""), "")</f>
        <v/>
      </c>
      <c r="AJ171" s="10" t="str">
        <f ca="1">IFERROR(IF(AND(NOW()&lt;= EOMONTH(DATE(YEAR($O171),4, 1), 0), Overall!$A173&lt;&gt;"", MONTH($N171) &lt;= 4, MONTH($O171) &gt;= 4), IF($S171 &lt;&gt; "", $H171/$S171, ""), ""), "")</f>
        <v/>
      </c>
      <c r="AK171" s="10" t="str">
        <f ca="1">IFERROR(IF(AND(NOW()&lt;= EOMONTH(DATE(YEAR($O171),5, 1), 0), Overall!$A173&lt;&gt;"", MONTH($N171) &lt;= 5, MONTH($O171) &gt;= 5), IF($S171 &lt;&gt; "", $H171/$S171, ""), ""), "")</f>
        <v/>
      </c>
      <c r="AL171" s="10" t="str">
        <f ca="1">IFERROR(IF(AND(NOW()&lt;= EOMONTH(DATE(YEAR($O171),6, 1), 0), Overall!$A173&lt;&gt;"", MONTH($N171) &lt;= 6, MONTH($O171) &gt;= 6), IF($S171 &lt;&gt; "", $H171/$S171, ""), ""), "")</f>
        <v/>
      </c>
      <c r="AM171" s="10" t="str">
        <f ca="1">IFERROR(IF(AND(NOW()&lt;= EOMONTH(DATE(YEAR($O171),7, 1), 0), Overall!$A173&lt;&gt;"", MONTH($N171) &lt;= 7, MONTH($O171) &gt;= 7), IF($S171 &lt;&gt; "", $H171/$S171, ""), ""), "")</f>
        <v/>
      </c>
      <c r="AN171" s="10" t="str">
        <f ca="1">IFERROR(IF(AND(NOW()&lt;= EOMONTH(DATE(YEAR($O171),8, 1), 0), Overall!$A173&lt;&gt;"", MONTH($N171) &lt;= 8, MONTH($O171) &gt;= 8), IF($S171 &lt;&gt; "", $H171/$S171, ""), ""), "")</f>
        <v/>
      </c>
      <c r="AO171" s="10" t="str">
        <f ca="1">IFERROR(IF(AND(NOW()&lt;= EOMONTH(DATE(YEAR($O171),9, 1), 0), Overall!$A173&lt;&gt;"", MONTH($N171) &lt;= 9, MONTH($O171) &gt;= 9), IF($S171 &lt;&gt; "", $H171/$S171, ""), ""), "")</f>
        <v/>
      </c>
      <c r="AP171" s="10" t="str">
        <f ca="1">IFERROR(IF(AND(NOW()&lt;= EOMONTH(DATE(YEAR($O171),10, 1), 0), Overall!$A173&lt;&gt;"", MONTH($N171) &lt;= 10, MONTH($O171) &gt;= 10), IF($S171 &lt;&gt; "", $H171/$S171, ""), ""), "")</f>
        <v/>
      </c>
      <c r="AQ171" s="10" t="str">
        <f ca="1">IFERROR(IF(AND(NOW()&lt;= EOMONTH(DATE(YEAR($O171),11, 1), 0), Overall!$A173&lt;&gt;"", MONTH($N171) &lt;=11, MONTH($O171) &gt;= 11), IF($S171 &lt;&gt; "", $H171/$S171, ""), ""), "")</f>
        <v/>
      </c>
      <c r="AR171" s="10" t="str">
        <f ca="1">IFERROR(IF(AND(NOW()&lt;= EOMONTH(DATE(YEAR($O171),12, 1), 0), Overall!$A173&lt;&gt;"", MONTH($N171) &lt;= 12, MONTH($O171) &gt;= 12), IF($S171 &lt;&gt; "", $H171/$S171,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 t="str">
        <f>IF(Overall!S174&lt;&gt;"",_xlfn.VALUETOTEXT(Overall!S174),"")</f>
        <v>Jan-Jun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IF(Overall!$A174&lt;&gt;"",IF(AND(MONTH($N172) &lt;= 1, MONTH($O172) &gt;= 1), IF($S172 &lt;&gt; "", $H172/$S172, ""), ""),"")</f>
        <v>100000</v>
      </c>
      <c r="U172" s="10">
        <f>IF(Overall!$A174&lt;&gt;"",IF(AND(MONTH($N172) &lt;= 2, MONTH($O172) &gt;= 2), IF($S172 &lt;&gt; "", $H172/$S172, ""), ""),"")</f>
        <v>100000</v>
      </c>
      <c r="V172" s="10">
        <f>IF(Overall!$A174&lt;&gt;"",IF(AND(MONTH($N172) &lt;= 3, MONTH($O172) &gt;= 3), IF($S172 &lt;&gt; "", $H172/$S172, ""), ""),"")</f>
        <v>100000</v>
      </c>
      <c r="W172" s="10">
        <f>IF(Overall!$A174&lt;&gt;"",IF(AND(MONTH($N172) &lt;= 4, MONTH($O172) &gt;= 4), IF($S172 &lt;&gt; "", $H172/$S172, ""), ""),"")</f>
        <v>100000</v>
      </c>
      <c r="X172" s="10">
        <f>IF(Overall!$A174&lt;&gt;"",IF(AND(MONTH($N172) &lt;= 5, MONTH($O172) &gt;= 5), IF($S172 &lt;&gt; "", $H172/$S172, ""), ""),"")</f>
        <v>100000</v>
      </c>
      <c r="Y172" s="10">
        <f>IF(Overall!$A174&lt;&gt;"",IF(AND(MONTH($N172) &lt;= 6, MONTH($O172) &gt;= 6), IF($S172 &lt;&gt; "", $H172/$S172, ""), ""),"")</f>
        <v>100000</v>
      </c>
      <c r="Z172" s="10" t="str">
        <f>IF(Overall!$A174&lt;&gt;"",IF(AND(MONTH($N172) &lt;= 7, MONTH($O172) &gt;= 7 ), IF($S172 &lt;&gt; "", $H172/$S172, ""), ""),"")</f>
        <v/>
      </c>
      <c r="AA172" s="10" t="str">
        <f>IF(Overall!$A174&lt;&gt;"",IF(AND(MONTH($N172) &lt;= 8, MONTH($O172) &gt;= 8), IF($S172 &lt;&gt; "", $H172/$S172, ""), ""),"")</f>
        <v/>
      </c>
      <c r="AB172" s="10" t="str">
        <f>IF(Overall!$A174&lt;&gt;"",IF(AND(MONTH($N172) &lt;= 9, MONTH($O172) &gt;= 9), IF($S172 &lt;&gt; "", $H172/$S172, ""), ""),"")</f>
        <v/>
      </c>
      <c r="AC172" s="10" t="str">
        <f>IF(Overall!$A174&lt;&gt;"",IF(AND(MONTH($N172) &lt;= 10, MONTH($O172) &gt;= 10), IF($S172 &lt;&gt; "", $H172/$S172, ""), ""),"")</f>
        <v/>
      </c>
      <c r="AD172" s="10" t="str">
        <f>IF(Overall!$A174&lt;&gt;"",IF(AND(MONTH($N172) &lt;= 11, MONTH($O172) &gt;= 11), IF($S172 &lt;&gt; "", $H172/$S172, ""), ""),"")</f>
        <v/>
      </c>
      <c r="AE172" s="10" t="str">
        <f>IF(Overall!$A174&lt;&gt;"",IF(AND(MONTH($N172) &lt;= 12, MONTH($O172) &gt;= 12), IF($S172 &lt;&gt; "", $H172/$S172, ""), ""),"")</f>
        <v/>
      </c>
      <c r="AG172" s="10" t="str">
        <f ca="1">IFERROR(IF(AND(NOW()&lt;= EOMONTH(DATE(YEAR($O172),1, 1), 0), Overall!$A174&lt;&gt;"", MONTH($N172) &lt;= 1, MONTH($O172) &gt;= 1), IF($S172 &lt;&gt; "", $H172/$S172, ""), ""), "")</f>
        <v/>
      </c>
      <c r="AH172" s="10" t="str">
        <f ca="1">IFERROR(IF(AND(NOW()&lt;= EOMONTH(DATE(YEAR($O172),2, 1), 0), Overall!$A174&lt;&gt;"", MONTH($N172) &lt;= 2, MONTH($O172) &gt;= 2), IF($S172 &lt;&gt; "", $H172/$S172, ""), ""), "")</f>
        <v/>
      </c>
      <c r="AI172" s="10" t="str">
        <f ca="1">IFERROR(IF(AND(NOW()&lt;= EOMONTH(DATE(YEAR($O172),3, 1), 0), Overall!$A174&lt;&gt;"", MONTH($N172) &lt;= 3, MONTH($O172) &gt;= 3), IF($S172 &lt;&gt; "", $H172/$S172, ""), ""), "")</f>
        <v/>
      </c>
      <c r="AJ172" s="10" t="str">
        <f ca="1">IFERROR(IF(AND(NOW()&lt;= EOMONTH(DATE(YEAR($O172),4, 1), 0), Overall!$A174&lt;&gt;"", MONTH($N172) &lt;= 4, MONTH($O172) &gt;= 4), IF($S172 &lt;&gt; "", $H172/$S172, ""), ""), "")</f>
        <v/>
      </c>
      <c r="AK172" s="10" t="str">
        <f ca="1">IFERROR(IF(AND(NOW()&lt;= EOMONTH(DATE(YEAR($O172),5, 1), 0), Overall!$A174&lt;&gt;"", MONTH($N172) &lt;= 5, MONTH($O172) &gt;= 5), IF($S172 &lt;&gt; "", $H172/$S172, ""), ""), "")</f>
        <v/>
      </c>
      <c r="AL172" s="10" t="str">
        <f ca="1">IFERROR(IF(AND(NOW()&lt;= EOMONTH(DATE(YEAR($O172),6, 1), 0), Overall!$A174&lt;&gt;"", MONTH($N172) &lt;= 6, MONTH($O172) &gt;= 6), IF($S172 &lt;&gt; "", $H172/$S172, ""), ""), "")</f>
        <v/>
      </c>
      <c r="AM172" s="10" t="str">
        <f ca="1">IFERROR(IF(AND(NOW()&lt;= EOMONTH(DATE(YEAR($O172),7, 1), 0), Overall!$A174&lt;&gt;"", MONTH($N172) &lt;= 7, MONTH($O172) &gt;= 7), IF($S172 &lt;&gt; "", $H172/$S172, ""), ""), "")</f>
        <v/>
      </c>
      <c r="AN172" s="10" t="str">
        <f ca="1">IFERROR(IF(AND(NOW()&lt;= EOMONTH(DATE(YEAR($O172),8, 1), 0), Overall!$A174&lt;&gt;"", MONTH($N172) &lt;= 8, MONTH($O172) &gt;= 8), IF($S172 &lt;&gt; "", $H172/$S172, ""), ""), "")</f>
        <v/>
      </c>
      <c r="AO172" s="10" t="str">
        <f ca="1">IFERROR(IF(AND(NOW()&lt;= EOMONTH(DATE(YEAR($O172),9, 1), 0), Overall!$A174&lt;&gt;"", MONTH($N172) &lt;= 9, MONTH($O172) &gt;= 9), IF($S172 &lt;&gt; "", $H172/$S172, ""), ""), "")</f>
        <v/>
      </c>
      <c r="AP172" s="10" t="str">
        <f ca="1">IFERROR(IF(AND(NOW()&lt;= EOMONTH(DATE(YEAR($O172),10, 1), 0), Overall!$A174&lt;&gt;"", MONTH($N172) &lt;= 10, MONTH($O172) &gt;= 10), IF($S172 &lt;&gt; "", $H172/$S172, ""), ""), "")</f>
        <v/>
      </c>
      <c r="AQ172" s="10" t="str">
        <f ca="1">IFERROR(IF(AND(NOW()&lt;= EOMONTH(DATE(YEAR($O172),11, 1), 0), Overall!$A174&lt;&gt;"", MONTH($N172) &lt;=11, MONTH($O172) &gt;= 11), IF($S172 &lt;&gt; "", $H172/$S172, ""), ""), "")</f>
        <v/>
      </c>
      <c r="AR172" s="10" t="str">
        <f ca="1">IFERROR(IF(AND(NOW()&lt;= EOMONTH(DATE(YEAR($O172),12, 1), 0), Overall!$A174&lt;&gt;"", MONTH($N172) &lt;= 12, MONTH($O172) &gt;= 12), IF($S172 &lt;&gt; "", $H172/$S172,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 t="str">
        <f>IF(Overall!S175&lt;&gt;"",_xlfn.VALUETOTEXT(Overall!S175),"")</f>
        <v>Jan-Jun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IF(Overall!$A175&lt;&gt;"",IF(AND(MONTH($N173) &lt;= 1, MONTH($O173) &gt;= 1), IF($S173 &lt;&gt; "", $H173/$S173, ""), ""),"")</f>
        <v>200000</v>
      </c>
      <c r="U173" s="10">
        <f>IF(Overall!$A175&lt;&gt;"",IF(AND(MONTH($N173) &lt;= 2, MONTH($O173) &gt;= 2), IF($S173 &lt;&gt; "", $H173/$S173, ""), ""),"")</f>
        <v>200000</v>
      </c>
      <c r="V173" s="10">
        <f>IF(Overall!$A175&lt;&gt;"",IF(AND(MONTH($N173) &lt;= 3, MONTH($O173) &gt;= 3), IF($S173 &lt;&gt; "", $H173/$S173, ""), ""),"")</f>
        <v>200000</v>
      </c>
      <c r="W173" s="10">
        <f>IF(Overall!$A175&lt;&gt;"",IF(AND(MONTH($N173) &lt;= 4, MONTH($O173) &gt;= 4), IF($S173 &lt;&gt; "", $H173/$S173, ""), ""),"")</f>
        <v>200000</v>
      </c>
      <c r="X173" s="10">
        <f>IF(Overall!$A175&lt;&gt;"",IF(AND(MONTH($N173) &lt;= 5, MONTH($O173) &gt;= 5), IF($S173 &lt;&gt; "", $H173/$S173, ""), ""),"")</f>
        <v>200000</v>
      </c>
      <c r="Y173" s="10">
        <f>IF(Overall!$A175&lt;&gt;"",IF(AND(MONTH($N173) &lt;= 6, MONTH($O173) &gt;= 6), IF($S173 &lt;&gt; "", $H173/$S173, ""), ""),"")</f>
        <v>200000</v>
      </c>
      <c r="Z173" s="10" t="str">
        <f>IF(Overall!$A175&lt;&gt;"",IF(AND(MONTH($N173) &lt;= 7, MONTH($O173) &gt;= 7 ), IF($S173 &lt;&gt; "", $H173/$S173, ""), ""),"")</f>
        <v/>
      </c>
      <c r="AA173" s="10" t="str">
        <f>IF(Overall!$A175&lt;&gt;"",IF(AND(MONTH($N173) &lt;= 8, MONTH($O173) &gt;= 8), IF($S173 &lt;&gt; "", $H173/$S173, ""), ""),"")</f>
        <v/>
      </c>
      <c r="AB173" s="10" t="str">
        <f>IF(Overall!$A175&lt;&gt;"",IF(AND(MONTH($N173) &lt;= 9, MONTH($O173) &gt;= 9), IF($S173 &lt;&gt; "", $H173/$S173, ""), ""),"")</f>
        <v/>
      </c>
      <c r="AC173" s="10" t="str">
        <f>IF(Overall!$A175&lt;&gt;"",IF(AND(MONTH($N173) &lt;= 10, MONTH($O173) &gt;= 10), IF($S173 &lt;&gt; "", $H173/$S173, ""), ""),"")</f>
        <v/>
      </c>
      <c r="AD173" s="10" t="str">
        <f>IF(Overall!$A175&lt;&gt;"",IF(AND(MONTH($N173) &lt;= 11, MONTH($O173) &gt;= 11), IF($S173 &lt;&gt; "", $H173/$S173, ""), ""),"")</f>
        <v/>
      </c>
      <c r="AE173" s="10" t="str">
        <f>IF(Overall!$A175&lt;&gt;"",IF(AND(MONTH($N173) &lt;= 12, MONTH($O173) &gt;= 12), IF($S173 &lt;&gt; "", $H173/$S173, ""), ""),"")</f>
        <v/>
      </c>
      <c r="AG173" s="10" t="str">
        <f ca="1">IFERROR(IF(AND(NOW()&lt;= EOMONTH(DATE(YEAR($O173),1, 1), 0), Overall!$A175&lt;&gt;"", MONTH($N173) &lt;= 1, MONTH($O173) &gt;= 1), IF($S173 &lt;&gt; "", $H173/$S173, ""), ""), "")</f>
        <v/>
      </c>
      <c r="AH173" s="10" t="str">
        <f ca="1">IFERROR(IF(AND(NOW()&lt;= EOMONTH(DATE(YEAR($O173),2, 1), 0), Overall!$A175&lt;&gt;"", MONTH($N173) &lt;= 2, MONTH($O173) &gt;= 2), IF($S173 &lt;&gt; "", $H173/$S173, ""), ""), "")</f>
        <v/>
      </c>
      <c r="AI173" s="10" t="str">
        <f ca="1">IFERROR(IF(AND(NOW()&lt;= EOMONTH(DATE(YEAR($O173),3, 1), 0), Overall!$A175&lt;&gt;"", MONTH($N173) &lt;= 3, MONTH($O173) &gt;= 3), IF($S173 &lt;&gt; "", $H173/$S173, ""), ""), "")</f>
        <v/>
      </c>
      <c r="AJ173" s="10" t="str">
        <f ca="1">IFERROR(IF(AND(NOW()&lt;= EOMONTH(DATE(YEAR($O173),4, 1), 0), Overall!$A175&lt;&gt;"", MONTH($N173) &lt;= 4, MONTH($O173) &gt;= 4), IF($S173 &lt;&gt; "", $H173/$S173, ""), ""), "")</f>
        <v/>
      </c>
      <c r="AK173" s="10" t="str">
        <f ca="1">IFERROR(IF(AND(NOW()&lt;= EOMONTH(DATE(YEAR($O173),5, 1), 0), Overall!$A175&lt;&gt;"", MONTH($N173) &lt;= 5, MONTH($O173) &gt;= 5), IF($S173 &lt;&gt; "", $H173/$S173, ""), ""), "")</f>
        <v/>
      </c>
      <c r="AL173" s="10" t="str">
        <f ca="1">IFERROR(IF(AND(NOW()&lt;= EOMONTH(DATE(YEAR($O173),6, 1), 0), Overall!$A175&lt;&gt;"", MONTH($N173) &lt;= 6, MONTH($O173) &gt;= 6), IF($S173 &lt;&gt; "", $H173/$S173, ""), ""), "")</f>
        <v/>
      </c>
      <c r="AM173" s="10" t="str">
        <f ca="1">IFERROR(IF(AND(NOW()&lt;= EOMONTH(DATE(YEAR($O173),7, 1), 0), Overall!$A175&lt;&gt;"", MONTH($N173) &lt;= 7, MONTH($O173) &gt;= 7), IF($S173 &lt;&gt; "", $H173/$S173, ""), ""), "")</f>
        <v/>
      </c>
      <c r="AN173" s="10" t="str">
        <f ca="1">IFERROR(IF(AND(NOW()&lt;= EOMONTH(DATE(YEAR($O173),8, 1), 0), Overall!$A175&lt;&gt;"", MONTH($N173) &lt;= 8, MONTH($O173) &gt;= 8), IF($S173 &lt;&gt; "", $H173/$S173, ""), ""), "")</f>
        <v/>
      </c>
      <c r="AO173" s="10" t="str">
        <f ca="1">IFERROR(IF(AND(NOW()&lt;= EOMONTH(DATE(YEAR($O173),9, 1), 0), Overall!$A175&lt;&gt;"", MONTH($N173) &lt;= 9, MONTH($O173) &gt;= 9), IF($S173 &lt;&gt; "", $H173/$S173, ""), ""), "")</f>
        <v/>
      </c>
      <c r="AP173" s="10" t="str">
        <f ca="1">IFERROR(IF(AND(NOW()&lt;= EOMONTH(DATE(YEAR($O173),10, 1), 0), Overall!$A175&lt;&gt;"", MONTH($N173) &lt;= 10, MONTH($O173) &gt;= 10), IF($S173 &lt;&gt; "", $H173/$S173, ""), ""), "")</f>
        <v/>
      </c>
      <c r="AQ173" s="10" t="str">
        <f ca="1">IFERROR(IF(AND(NOW()&lt;= EOMONTH(DATE(YEAR($O173),11, 1), 0), Overall!$A175&lt;&gt;"", MONTH($N173) &lt;=11, MONTH($O173) &gt;= 11), IF($S173 &lt;&gt; "", $H173/$S173, ""), ""), "")</f>
        <v/>
      </c>
      <c r="AR173" s="10" t="str">
        <f ca="1">IFERROR(IF(AND(NOW()&lt;= EOMONTH(DATE(YEAR($O173),12, 1), 0), Overall!$A175&lt;&gt;"", MONTH($N173) &lt;= 12, MONTH($O173) &gt;= 12), IF($S173 &lt;&gt; "", $H173/$S173,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 t="str">
        <f>IF(Overall!S176&lt;&gt;"",_xlfn.VALUETOTEXT(Overall!S176),"")</f>
        <v>Jan-Jun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IF(Overall!$A176&lt;&gt;"",IF(AND(MONTH($N174) &lt;= 1, MONTH($O174) &gt;= 1), IF($S174 &lt;&gt; "", $H174/$S174, ""), ""),"")</f>
        <v>225000</v>
      </c>
      <c r="U174" s="10">
        <f>IF(Overall!$A176&lt;&gt;"",IF(AND(MONTH($N174) &lt;= 2, MONTH($O174) &gt;= 2), IF($S174 &lt;&gt; "", $H174/$S174, ""), ""),"")</f>
        <v>225000</v>
      </c>
      <c r="V174" s="10">
        <f>IF(Overall!$A176&lt;&gt;"",IF(AND(MONTH($N174) &lt;= 3, MONTH($O174) &gt;= 3), IF($S174 &lt;&gt; "", $H174/$S174, ""), ""),"")</f>
        <v>225000</v>
      </c>
      <c r="W174" s="10">
        <f>IF(Overall!$A176&lt;&gt;"",IF(AND(MONTH($N174) &lt;= 4, MONTH($O174) &gt;= 4), IF($S174 &lt;&gt; "", $H174/$S174, ""), ""),"")</f>
        <v>225000</v>
      </c>
      <c r="X174" s="10">
        <f>IF(Overall!$A176&lt;&gt;"",IF(AND(MONTH($N174) &lt;= 5, MONTH($O174) &gt;= 5), IF($S174 &lt;&gt; "", $H174/$S174, ""), ""),"")</f>
        <v>225000</v>
      </c>
      <c r="Y174" s="10">
        <f>IF(Overall!$A176&lt;&gt;"",IF(AND(MONTH($N174) &lt;= 6, MONTH($O174) &gt;= 6), IF($S174 &lt;&gt; "", $H174/$S174, ""), ""),"")</f>
        <v>225000</v>
      </c>
      <c r="Z174" s="10" t="str">
        <f>IF(Overall!$A176&lt;&gt;"",IF(AND(MONTH($N174) &lt;= 7, MONTH($O174) &gt;= 7 ), IF($S174 &lt;&gt; "", $H174/$S174, ""), ""),"")</f>
        <v/>
      </c>
      <c r="AA174" s="10" t="str">
        <f>IF(Overall!$A176&lt;&gt;"",IF(AND(MONTH($N174) &lt;= 8, MONTH($O174) &gt;= 8), IF($S174 &lt;&gt; "", $H174/$S174, ""), ""),"")</f>
        <v/>
      </c>
      <c r="AB174" s="10" t="str">
        <f>IF(Overall!$A176&lt;&gt;"",IF(AND(MONTH($N174) &lt;= 9, MONTH($O174) &gt;= 9), IF($S174 &lt;&gt; "", $H174/$S174, ""), ""),"")</f>
        <v/>
      </c>
      <c r="AC174" s="10" t="str">
        <f>IF(Overall!$A176&lt;&gt;"",IF(AND(MONTH($N174) &lt;= 10, MONTH($O174) &gt;= 10), IF($S174 &lt;&gt; "", $H174/$S174, ""), ""),"")</f>
        <v/>
      </c>
      <c r="AD174" s="10" t="str">
        <f>IF(Overall!$A176&lt;&gt;"",IF(AND(MONTH($N174) &lt;= 11, MONTH($O174) &gt;= 11), IF($S174 &lt;&gt; "", $H174/$S174, ""), ""),"")</f>
        <v/>
      </c>
      <c r="AE174" s="10" t="str">
        <f>IF(Overall!$A176&lt;&gt;"",IF(AND(MONTH($N174) &lt;= 12, MONTH($O174) &gt;= 12), IF($S174 &lt;&gt; "", $H174/$S174, ""), ""),"")</f>
        <v/>
      </c>
      <c r="AG174" s="10" t="str">
        <f ca="1">IFERROR(IF(AND(NOW()&lt;= EOMONTH(DATE(YEAR($O174),1, 1), 0), Overall!$A176&lt;&gt;"", MONTH($N174) &lt;= 1, MONTH($O174) &gt;= 1), IF($S174 &lt;&gt; "", $H174/$S174, ""), ""), "")</f>
        <v/>
      </c>
      <c r="AH174" s="10" t="str">
        <f ca="1">IFERROR(IF(AND(NOW()&lt;= EOMONTH(DATE(YEAR($O174),2, 1), 0), Overall!$A176&lt;&gt;"", MONTH($N174) &lt;= 2, MONTH($O174) &gt;= 2), IF($S174 &lt;&gt; "", $H174/$S174, ""), ""), "")</f>
        <v/>
      </c>
      <c r="AI174" s="10" t="str">
        <f ca="1">IFERROR(IF(AND(NOW()&lt;= EOMONTH(DATE(YEAR($O174),3, 1), 0), Overall!$A176&lt;&gt;"", MONTH($N174) &lt;= 3, MONTH($O174) &gt;= 3), IF($S174 &lt;&gt; "", $H174/$S174, ""), ""), "")</f>
        <v/>
      </c>
      <c r="AJ174" s="10" t="str">
        <f ca="1">IFERROR(IF(AND(NOW()&lt;= EOMONTH(DATE(YEAR($O174),4, 1), 0), Overall!$A176&lt;&gt;"", MONTH($N174) &lt;= 4, MONTH($O174) &gt;= 4), IF($S174 &lt;&gt; "", $H174/$S174, ""), ""), "")</f>
        <v/>
      </c>
      <c r="AK174" s="10" t="str">
        <f ca="1">IFERROR(IF(AND(NOW()&lt;= EOMONTH(DATE(YEAR($O174),5, 1), 0), Overall!$A176&lt;&gt;"", MONTH($N174) &lt;= 5, MONTH($O174) &gt;= 5), IF($S174 &lt;&gt; "", $H174/$S174, ""), ""), "")</f>
        <v/>
      </c>
      <c r="AL174" s="10" t="str">
        <f ca="1">IFERROR(IF(AND(NOW()&lt;= EOMONTH(DATE(YEAR($O174),6, 1), 0), Overall!$A176&lt;&gt;"", MONTH($N174) &lt;= 6, MONTH($O174) &gt;= 6), IF($S174 &lt;&gt; "", $H174/$S174, ""), ""), "")</f>
        <v/>
      </c>
      <c r="AM174" s="10" t="str">
        <f ca="1">IFERROR(IF(AND(NOW()&lt;= EOMONTH(DATE(YEAR($O174),7, 1), 0), Overall!$A176&lt;&gt;"", MONTH($N174) &lt;= 7, MONTH($O174) &gt;= 7), IF($S174 &lt;&gt; "", $H174/$S174, ""), ""), "")</f>
        <v/>
      </c>
      <c r="AN174" s="10" t="str">
        <f ca="1">IFERROR(IF(AND(NOW()&lt;= EOMONTH(DATE(YEAR($O174),8, 1), 0), Overall!$A176&lt;&gt;"", MONTH($N174) &lt;= 8, MONTH($O174) &gt;= 8), IF($S174 &lt;&gt; "", $H174/$S174, ""), ""), "")</f>
        <v/>
      </c>
      <c r="AO174" s="10" t="str">
        <f ca="1">IFERROR(IF(AND(NOW()&lt;= EOMONTH(DATE(YEAR($O174),9, 1), 0), Overall!$A176&lt;&gt;"", MONTH($N174) &lt;= 9, MONTH($O174) &gt;= 9), IF($S174 &lt;&gt; "", $H174/$S174, ""), ""), "")</f>
        <v/>
      </c>
      <c r="AP174" s="10" t="str">
        <f ca="1">IFERROR(IF(AND(NOW()&lt;= EOMONTH(DATE(YEAR($O174),10, 1), 0), Overall!$A176&lt;&gt;"", MONTH($N174) &lt;= 10, MONTH($O174) &gt;= 10), IF($S174 &lt;&gt; "", $H174/$S174, ""), ""), "")</f>
        <v/>
      </c>
      <c r="AQ174" s="10" t="str">
        <f ca="1">IFERROR(IF(AND(NOW()&lt;= EOMONTH(DATE(YEAR($O174),11, 1), 0), Overall!$A176&lt;&gt;"", MONTH($N174) &lt;=11, MONTH($O174) &gt;= 11), IF($S174 &lt;&gt; "", $H174/$S174, ""), ""), "")</f>
        <v/>
      </c>
      <c r="AR174" s="10" t="str">
        <f ca="1">IFERROR(IF(AND(NOW()&lt;= EOMONTH(DATE(YEAR($O174),12, 1), 0), Overall!$A176&lt;&gt;"", MONTH($N174) &lt;= 12, MONTH($O174) &gt;= 12), IF($S174 &lt;&gt; "", $H174/$S174,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 t="str">
        <f>IF(Overall!S177&lt;&gt;"",_xlfn.VALUETOTEXT(Overall!S177),"")</f>
        <v>Jan-Jun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IF(Overall!$A177&lt;&gt;"",IF(AND(MONTH($N175) &lt;= 1, MONTH($O175) &gt;= 1), IF($S175 &lt;&gt; "", $H175/$S175, ""), ""),"")</f>
        <v>100000</v>
      </c>
      <c r="U175" s="10">
        <f>IF(Overall!$A177&lt;&gt;"",IF(AND(MONTH($N175) &lt;= 2, MONTH($O175) &gt;= 2), IF($S175 &lt;&gt; "", $H175/$S175, ""), ""),"")</f>
        <v>100000</v>
      </c>
      <c r="V175" s="10">
        <f>IF(Overall!$A177&lt;&gt;"",IF(AND(MONTH($N175) &lt;= 3, MONTH($O175) &gt;= 3), IF($S175 &lt;&gt; "", $H175/$S175, ""), ""),"")</f>
        <v>100000</v>
      </c>
      <c r="W175" s="10">
        <f>IF(Overall!$A177&lt;&gt;"",IF(AND(MONTH($N175) &lt;= 4, MONTH($O175) &gt;= 4), IF($S175 &lt;&gt; "", $H175/$S175, ""), ""),"")</f>
        <v>100000</v>
      </c>
      <c r="X175" s="10">
        <f>IF(Overall!$A177&lt;&gt;"",IF(AND(MONTH($N175) &lt;= 5, MONTH($O175) &gt;= 5), IF($S175 &lt;&gt; "", $H175/$S175, ""), ""),"")</f>
        <v>100000</v>
      </c>
      <c r="Y175" s="10">
        <f>IF(Overall!$A177&lt;&gt;"",IF(AND(MONTH($N175) &lt;= 6, MONTH($O175) &gt;= 6), IF($S175 &lt;&gt; "", $H175/$S175, ""), ""),"")</f>
        <v>100000</v>
      </c>
      <c r="Z175" s="10" t="str">
        <f>IF(Overall!$A177&lt;&gt;"",IF(AND(MONTH($N175) &lt;= 7, MONTH($O175) &gt;= 7 ), IF($S175 &lt;&gt; "", $H175/$S175, ""), ""),"")</f>
        <v/>
      </c>
      <c r="AA175" s="10" t="str">
        <f>IF(Overall!$A177&lt;&gt;"",IF(AND(MONTH($N175) &lt;= 8, MONTH($O175) &gt;= 8), IF($S175 &lt;&gt; "", $H175/$S175, ""), ""),"")</f>
        <v/>
      </c>
      <c r="AB175" s="10" t="str">
        <f>IF(Overall!$A177&lt;&gt;"",IF(AND(MONTH($N175) &lt;= 9, MONTH($O175) &gt;= 9), IF($S175 &lt;&gt; "", $H175/$S175, ""), ""),"")</f>
        <v/>
      </c>
      <c r="AC175" s="10" t="str">
        <f>IF(Overall!$A177&lt;&gt;"",IF(AND(MONTH($N175) &lt;= 10, MONTH($O175) &gt;= 10), IF($S175 &lt;&gt; "", $H175/$S175, ""), ""),"")</f>
        <v/>
      </c>
      <c r="AD175" s="10" t="str">
        <f>IF(Overall!$A177&lt;&gt;"",IF(AND(MONTH($N175) &lt;= 11, MONTH($O175) &gt;= 11), IF($S175 &lt;&gt; "", $H175/$S175, ""), ""),"")</f>
        <v/>
      </c>
      <c r="AE175" s="10" t="str">
        <f>IF(Overall!$A177&lt;&gt;"",IF(AND(MONTH($N175) &lt;= 12, MONTH($O175) &gt;= 12), IF($S175 &lt;&gt; "", $H175/$S175, ""), ""),"")</f>
        <v/>
      </c>
      <c r="AG175" s="10" t="str">
        <f ca="1">IFERROR(IF(AND(NOW()&lt;= EOMONTH(DATE(YEAR($O175),1, 1), 0), Overall!$A177&lt;&gt;"", MONTH($N175) &lt;= 1, MONTH($O175) &gt;= 1), IF($S175 &lt;&gt; "", $H175/$S175, ""), ""), "")</f>
        <v/>
      </c>
      <c r="AH175" s="10" t="str">
        <f ca="1">IFERROR(IF(AND(NOW()&lt;= EOMONTH(DATE(YEAR($O175),2, 1), 0), Overall!$A177&lt;&gt;"", MONTH($N175) &lt;= 2, MONTH($O175) &gt;= 2), IF($S175 &lt;&gt; "", $H175/$S175, ""), ""), "")</f>
        <v/>
      </c>
      <c r="AI175" s="10" t="str">
        <f ca="1">IFERROR(IF(AND(NOW()&lt;= EOMONTH(DATE(YEAR($O175),3, 1), 0), Overall!$A177&lt;&gt;"", MONTH($N175) &lt;= 3, MONTH($O175) &gt;= 3), IF($S175 &lt;&gt; "", $H175/$S175, ""), ""), "")</f>
        <v/>
      </c>
      <c r="AJ175" s="10" t="str">
        <f ca="1">IFERROR(IF(AND(NOW()&lt;= EOMONTH(DATE(YEAR($O175),4, 1), 0), Overall!$A177&lt;&gt;"", MONTH($N175) &lt;= 4, MONTH($O175) &gt;= 4), IF($S175 &lt;&gt; "", $H175/$S175, ""), ""), "")</f>
        <v/>
      </c>
      <c r="AK175" s="10" t="str">
        <f ca="1">IFERROR(IF(AND(NOW()&lt;= EOMONTH(DATE(YEAR($O175),5, 1), 0), Overall!$A177&lt;&gt;"", MONTH($N175) &lt;= 5, MONTH($O175) &gt;= 5), IF($S175 &lt;&gt; "", $H175/$S175, ""), ""), "")</f>
        <v/>
      </c>
      <c r="AL175" s="10" t="str">
        <f ca="1">IFERROR(IF(AND(NOW()&lt;= EOMONTH(DATE(YEAR($O175),6, 1), 0), Overall!$A177&lt;&gt;"", MONTH($N175) &lt;= 6, MONTH($O175) &gt;= 6), IF($S175 &lt;&gt; "", $H175/$S175, ""), ""), "")</f>
        <v/>
      </c>
      <c r="AM175" s="10" t="str">
        <f ca="1">IFERROR(IF(AND(NOW()&lt;= EOMONTH(DATE(YEAR($O175),7, 1), 0), Overall!$A177&lt;&gt;"", MONTH($N175) &lt;= 7, MONTH($O175) &gt;= 7), IF($S175 &lt;&gt; "", $H175/$S175, ""), ""), "")</f>
        <v/>
      </c>
      <c r="AN175" s="10" t="str">
        <f ca="1">IFERROR(IF(AND(NOW()&lt;= EOMONTH(DATE(YEAR($O175),8, 1), 0), Overall!$A177&lt;&gt;"", MONTH($N175) &lt;= 8, MONTH($O175) &gt;= 8), IF($S175 &lt;&gt; "", $H175/$S175, ""), ""), "")</f>
        <v/>
      </c>
      <c r="AO175" s="10" t="str">
        <f ca="1">IFERROR(IF(AND(NOW()&lt;= EOMONTH(DATE(YEAR($O175),9, 1), 0), Overall!$A177&lt;&gt;"", MONTH($N175) &lt;= 9, MONTH($O175) &gt;= 9), IF($S175 &lt;&gt; "", $H175/$S175, ""), ""), "")</f>
        <v/>
      </c>
      <c r="AP175" s="10" t="str">
        <f ca="1">IFERROR(IF(AND(NOW()&lt;= EOMONTH(DATE(YEAR($O175),10, 1), 0), Overall!$A177&lt;&gt;"", MONTH($N175) &lt;= 10, MONTH($O175) &gt;= 10), IF($S175 &lt;&gt; "", $H175/$S175, ""), ""), "")</f>
        <v/>
      </c>
      <c r="AQ175" s="10" t="str">
        <f ca="1">IFERROR(IF(AND(NOW()&lt;= EOMONTH(DATE(YEAR($O175),11, 1), 0), Overall!$A177&lt;&gt;"", MONTH($N175) &lt;=11, MONTH($O175) &gt;= 11), IF($S175 &lt;&gt; "", $H175/$S175, ""), ""), "")</f>
        <v/>
      </c>
      <c r="AR175" s="10" t="str">
        <f ca="1">IFERROR(IF(AND(NOW()&lt;= EOMONTH(DATE(YEAR($O175),12, 1), 0), Overall!$A177&lt;&gt;"", MONTH($N175) &lt;= 12, MONTH($O175) &gt;= 12), IF($S175 &lt;&gt; "", $H175/$S175,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 t="str">
        <f>IF(Overall!S178&lt;&gt;"",_xlfn.VALUETOTEXT(Overall!S178),"")</f>
        <v>Jan-Dec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IF(Overall!$A178&lt;&gt;"",IF(AND(MONTH($N176) &lt;= 1, MONTH($O176) &gt;= 1), IF($S176 &lt;&gt; "", $H176/$S176, ""), ""),"")</f>
        <v>200000</v>
      </c>
      <c r="U176" s="10">
        <f>IF(Overall!$A178&lt;&gt;"",IF(AND(MONTH($N176) &lt;= 2, MONTH($O176) &gt;= 2), IF($S176 &lt;&gt; "", $H176/$S176, ""), ""),"")</f>
        <v>200000</v>
      </c>
      <c r="V176" s="10">
        <f>IF(Overall!$A178&lt;&gt;"",IF(AND(MONTH($N176) &lt;= 3, MONTH($O176) &gt;= 3), IF($S176 &lt;&gt; "", $H176/$S176, ""), ""),"")</f>
        <v>200000</v>
      </c>
      <c r="W176" s="10">
        <f>IF(Overall!$A178&lt;&gt;"",IF(AND(MONTH($N176) &lt;= 4, MONTH($O176) &gt;= 4), IF($S176 &lt;&gt; "", $H176/$S176, ""), ""),"")</f>
        <v>200000</v>
      </c>
      <c r="X176" s="10">
        <f>IF(Overall!$A178&lt;&gt;"",IF(AND(MONTH($N176) &lt;= 5, MONTH($O176) &gt;= 5), IF($S176 &lt;&gt; "", $H176/$S176, ""), ""),"")</f>
        <v>200000</v>
      </c>
      <c r="Y176" s="10">
        <f>IF(Overall!$A178&lt;&gt;"",IF(AND(MONTH($N176) &lt;= 6, MONTH($O176) &gt;= 6), IF($S176 &lt;&gt; "", $H176/$S176, ""), ""),"")</f>
        <v>200000</v>
      </c>
      <c r="Z176" s="10">
        <f>IF(Overall!$A178&lt;&gt;"",IF(AND(MONTH($N176) &lt;= 7, MONTH($O176) &gt;= 7 ), IF($S176 &lt;&gt; "", $H176/$S176, ""), ""),"")</f>
        <v>200000</v>
      </c>
      <c r="AA176" s="10">
        <f>IF(Overall!$A178&lt;&gt;"",IF(AND(MONTH($N176) &lt;= 8, MONTH($O176) &gt;= 8), IF($S176 &lt;&gt; "", $H176/$S176, ""), ""),"")</f>
        <v>200000</v>
      </c>
      <c r="AB176" s="10">
        <f>IF(Overall!$A178&lt;&gt;"",IF(AND(MONTH($N176) &lt;= 9, MONTH($O176) &gt;= 9), IF($S176 &lt;&gt; "", $H176/$S176, ""), ""),"")</f>
        <v>200000</v>
      </c>
      <c r="AC176" s="10">
        <f>IF(Overall!$A178&lt;&gt;"",IF(AND(MONTH($N176) &lt;= 10, MONTH($O176) &gt;= 10), IF($S176 &lt;&gt; "", $H176/$S176, ""), ""),"")</f>
        <v>200000</v>
      </c>
      <c r="AD176" s="10">
        <f>IF(Overall!$A178&lt;&gt;"",IF(AND(MONTH($N176) &lt;= 11, MONTH($O176) &gt;= 11), IF($S176 &lt;&gt; "", $H176/$S176, ""), ""),"")</f>
        <v>200000</v>
      </c>
      <c r="AE176" s="10">
        <f>IF(Overall!$A178&lt;&gt;"",IF(AND(MONTH($N176) &lt;= 12, MONTH($O176) &gt;= 12), IF($S176 &lt;&gt; "", $H176/$S176, ""), ""),"")</f>
        <v>200000</v>
      </c>
      <c r="AG176" s="10" t="str">
        <f ca="1">IFERROR(IF(AND(NOW()&lt;= EOMONTH(DATE(YEAR($O176),1, 1), 0), Overall!$A178&lt;&gt;"", MONTH($N176) &lt;= 1, MONTH($O176) &gt;= 1), IF($S176 &lt;&gt; "", $H176/$S176, ""), ""), "")</f>
        <v/>
      </c>
      <c r="AH176" s="10" t="str">
        <f ca="1">IFERROR(IF(AND(NOW()&lt;= EOMONTH(DATE(YEAR($O176),2, 1), 0), Overall!$A178&lt;&gt;"", MONTH($N176) &lt;= 2, MONTH($O176) &gt;= 2), IF($S176 &lt;&gt; "", $H176/$S176, ""), ""), "")</f>
        <v/>
      </c>
      <c r="AI176" s="10" t="str">
        <f ca="1">IFERROR(IF(AND(NOW()&lt;= EOMONTH(DATE(YEAR($O176),3, 1), 0), Overall!$A178&lt;&gt;"", MONTH($N176) &lt;= 3, MONTH($O176) &gt;= 3), IF($S176 &lt;&gt; "", $H176/$S176, ""), ""), "")</f>
        <v/>
      </c>
      <c r="AJ176" s="10" t="str">
        <f ca="1">IFERROR(IF(AND(NOW()&lt;= EOMONTH(DATE(YEAR($O176),4, 1), 0), Overall!$A178&lt;&gt;"", MONTH($N176) &lt;= 4, MONTH($O176) &gt;= 4), IF($S176 &lt;&gt; "", $H176/$S176, ""), ""), "")</f>
        <v/>
      </c>
      <c r="AK176" s="10" t="str">
        <f ca="1">IFERROR(IF(AND(NOW()&lt;= EOMONTH(DATE(YEAR($O176),5, 1), 0), Overall!$A178&lt;&gt;"", MONTH($N176) &lt;= 5, MONTH($O176) &gt;= 5), IF($S176 &lt;&gt; "", $H176/$S176, ""), ""), "")</f>
        <v/>
      </c>
      <c r="AL176" s="10" t="str">
        <f ca="1">IFERROR(IF(AND(NOW()&lt;= EOMONTH(DATE(YEAR($O176),6, 1), 0), Overall!$A178&lt;&gt;"", MONTH($N176) &lt;= 6, MONTH($O176) &gt;= 6), IF($S176 &lt;&gt; "", $H176/$S176, ""), ""), "")</f>
        <v/>
      </c>
      <c r="AM176" s="10" t="str">
        <f ca="1">IFERROR(IF(AND(NOW()&lt;= EOMONTH(DATE(YEAR($O176),7, 1), 0), Overall!$A178&lt;&gt;"", MONTH($N176) &lt;= 7, MONTH($O176) &gt;= 7), IF($S176 &lt;&gt; "", $H176/$S176, ""), ""), "")</f>
        <v/>
      </c>
      <c r="AN176" s="10" t="str">
        <f ca="1">IFERROR(IF(AND(NOW()&lt;= EOMONTH(DATE(YEAR($O176),8, 1), 0), Overall!$A178&lt;&gt;"", MONTH($N176) &lt;= 8, MONTH($O176) &gt;= 8), IF($S176 &lt;&gt; "", $H176/$S176, ""), ""), "")</f>
        <v/>
      </c>
      <c r="AO176" s="10" t="str">
        <f ca="1">IFERROR(IF(AND(NOW()&lt;= EOMONTH(DATE(YEAR($O176),9, 1), 0), Overall!$A178&lt;&gt;"", MONTH($N176) &lt;= 9, MONTH($O176) &gt;= 9), IF($S176 &lt;&gt; "", $H176/$S176, ""), ""), "")</f>
        <v/>
      </c>
      <c r="AP176" s="10" t="str">
        <f ca="1">IFERROR(IF(AND(NOW()&lt;= EOMONTH(DATE(YEAR($O176),10, 1), 0), Overall!$A178&lt;&gt;"", MONTH($N176) &lt;= 10, MONTH($O176) &gt;= 10), IF($S176 &lt;&gt; "", $H176/$S176, ""), ""), "")</f>
        <v/>
      </c>
      <c r="AQ176" s="10" t="str">
        <f ca="1">IFERROR(IF(AND(NOW()&lt;= EOMONTH(DATE(YEAR($O176),11, 1), 0), Overall!$A178&lt;&gt;"", MONTH($N176) &lt;=11, MONTH($O176) &gt;= 11), IF($S176 &lt;&gt; "", $H176/$S176, ""), ""), "")</f>
        <v/>
      </c>
      <c r="AR176" s="10" t="str">
        <f ca="1">IFERROR(IF(AND(NOW()&lt;= EOMONTH(DATE(YEAR($O176),12, 1), 0), Overall!$A178&lt;&gt;"", MONTH($N176) &lt;= 12, MONTH($O176) &gt;= 12), IF($S176 &lt;&gt; "", $H176/$S176,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 t="str">
        <f>IF(Overall!S179&lt;&gt;"",_xlfn.VALUETOTEXT(Overall!S179),"")</f>
        <v>Jan-Dec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IF(Overall!$A179&lt;&gt;"",IF(AND(MONTH($N177) &lt;= 1, MONTH($O177) &gt;= 1), IF($S177 &lt;&gt; "", $H177/$S177, ""), ""),"")</f>
        <v>100000</v>
      </c>
      <c r="U177" s="10">
        <f>IF(Overall!$A179&lt;&gt;"",IF(AND(MONTH($N177) &lt;= 2, MONTH($O177) &gt;= 2), IF($S177 &lt;&gt; "", $H177/$S177, ""), ""),"")</f>
        <v>100000</v>
      </c>
      <c r="V177" s="10">
        <f>IF(Overall!$A179&lt;&gt;"",IF(AND(MONTH($N177) &lt;= 3, MONTH($O177) &gt;= 3), IF($S177 &lt;&gt; "", $H177/$S177, ""), ""),"")</f>
        <v>100000</v>
      </c>
      <c r="W177" s="10">
        <f>IF(Overall!$A179&lt;&gt;"",IF(AND(MONTH($N177) &lt;= 4, MONTH($O177) &gt;= 4), IF($S177 &lt;&gt; "", $H177/$S177, ""), ""),"")</f>
        <v>100000</v>
      </c>
      <c r="X177" s="10">
        <f>IF(Overall!$A179&lt;&gt;"",IF(AND(MONTH($N177) &lt;= 5, MONTH($O177) &gt;= 5), IF($S177 &lt;&gt; "", $H177/$S177, ""), ""),"")</f>
        <v>100000</v>
      </c>
      <c r="Y177" s="10">
        <f>IF(Overall!$A179&lt;&gt;"",IF(AND(MONTH($N177) &lt;= 6, MONTH($O177) &gt;= 6), IF($S177 &lt;&gt; "", $H177/$S177, ""), ""),"")</f>
        <v>100000</v>
      </c>
      <c r="Z177" s="10">
        <f>IF(Overall!$A179&lt;&gt;"",IF(AND(MONTH($N177) &lt;= 7, MONTH($O177) &gt;= 7 ), IF($S177 &lt;&gt; "", $H177/$S177, ""), ""),"")</f>
        <v>100000</v>
      </c>
      <c r="AA177" s="10">
        <f>IF(Overall!$A179&lt;&gt;"",IF(AND(MONTH($N177) &lt;= 8, MONTH($O177) &gt;= 8), IF($S177 &lt;&gt; "", $H177/$S177, ""), ""),"")</f>
        <v>100000</v>
      </c>
      <c r="AB177" s="10">
        <f>IF(Overall!$A179&lt;&gt;"",IF(AND(MONTH($N177) &lt;= 9, MONTH($O177) &gt;= 9), IF($S177 &lt;&gt; "", $H177/$S177, ""), ""),"")</f>
        <v>100000</v>
      </c>
      <c r="AC177" s="10">
        <f>IF(Overall!$A179&lt;&gt;"",IF(AND(MONTH($N177) &lt;= 10, MONTH($O177) &gt;= 10), IF($S177 &lt;&gt; "", $H177/$S177, ""), ""),"")</f>
        <v>100000</v>
      </c>
      <c r="AD177" s="10">
        <f>IF(Overall!$A179&lt;&gt;"",IF(AND(MONTH($N177) &lt;= 11, MONTH($O177) &gt;= 11), IF($S177 &lt;&gt; "", $H177/$S177, ""), ""),"")</f>
        <v>100000</v>
      </c>
      <c r="AE177" s="10">
        <f>IF(Overall!$A179&lt;&gt;"",IF(AND(MONTH($N177) &lt;= 12, MONTH($O177) &gt;= 12), IF($S177 &lt;&gt; "", $H177/$S177, ""), ""),"")</f>
        <v>100000</v>
      </c>
      <c r="AG177" s="10" t="str">
        <f ca="1">IFERROR(IF(AND(NOW()&lt;= EOMONTH(DATE(YEAR($O177),1, 1), 0), Overall!$A179&lt;&gt;"", MONTH($N177) &lt;= 1, MONTH($O177) &gt;= 1), IF($S177 &lt;&gt; "", $H177/$S177, ""), ""), "")</f>
        <v/>
      </c>
      <c r="AH177" s="10" t="str">
        <f ca="1">IFERROR(IF(AND(NOW()&lt;= EOMONTH(DATE(YEAR($O177),2, 1), 0), Overall!$A179&lt;&gt;"", MONTH($N177) &lt;= 2, MONTH($O177) &gt;= 2), IF($S177 &lt;&gt; "", $H177/$S177, ""), ""), "")</f>
        <v/>
      </c>
      <c r="AI177" s="10" t="str">
        <f ca="1">IFERROR(IF(AND(NOW()&lt;= EOMONTH(DATE(YEAR($O177),3, 1), 0), Overall!$A179&lt;&gt;"", MONTH($N177) &lt;= 3, MONTH($O177) &gt;= 3), IF($S177 &lt;&gt; "", $H177/$S177, ""), ""), "")</f>
        <v/>
      </c>
      <c r="AJ177" s="10" t="str">
        <f ca="1">IFERROR(IF(AND(NOW()&lt;= EOMONTH(DATE(YEAR($O177),4, 1), 0), Overall!$A179&lt;&gt;"", MONTH($N177) &lt;= 4, MONTH($O177) &gt;= 4), IF($S177 &lt;&gt; "", $H177/$S177, ""), ""), "")</f>
        <v/>
      </c>
      <c r="AK177" s="10" t="str">
        <f ca="1">IFERROR(IF(AND(NOW()&lt;= EOMONTH(DATE(YEAR($O177),5, 1), 0), Overall!$A179&lt;&gt;"", MONTH($N177) &lt;= 5, MONTH($O177) &gt;= 5), IF($S177 &lt;&gt; "", $H177/$S177, ""), ""), "")</f>
        <v/>
      </c>
      <c r="AL177" s="10" t="str">
        <f ca="1">IFERROR(IF(AND(NOW()&lt;= EOMONTH(DATE(YEAR($O177),6, 1), 0), Overall!$A179&lt;&gt;"", MONTH($N177) &lt;= 6, MONTH($O177) &gt;= 6), IF($S177 &lt;&gt; "", $H177/$S177, ""), ""), "")</f>
        <v/>
      </c>
      <c r="AM177" s="10" t="str">
        <f ca="1">IFERROR(IF(AND(NOW()&lt;= EOMONTH(DATE(YEAR($O177),7, 1), 0), Overall!$A179&lt;&gt;"", MONTH($N177) &lt;= 7, MONTH($O177) &gt;= 7), IF($S177 &lt;&gt; "", $H177/$S177, ""), ""), "")</f>
        <v/>
      </c>
      <c r="AN177" s="10" t="str">
        <f ca="1">IFERROR(IF(AND(NOW()&lt;= EOMONTH(DATE(YEAR($O177),8, 1), 0), Overall!$A179&lt;&gt;"", MONTH($N177) &lt;= 8, MONTH($O177) &gt;= 8), IF($S177 &lt;&gt; "", $H177/$S177, ""), ""), "")</f>
        <v/>
      </c>
      <c r="AO177" s="10" t="str">
        <f ca="1">IFERROR(IF(AND(NOW()&lt;= EOMONTH(DATE(YEAR($O177),9, 1), 0), Overall!$A179&lt;&gt;"", MONTH($N177) &lt;= 9, MONTH($O177) &gt;= 9), IF($S177 &lt;&gt; "", $H177/$S177, ""), ""), "")</f>
        <v/>
      </c>
      <c r="AP177" s="10" t="str">
        <f ca="1">IFERROR(IF(AND(NOW()&lt;= EOMONTH(DATE(YEAR($O177),10, 1), 0), Overall!$A179&lt;&gt;"", MONTH($N177) &lt;= 10, MONTH($O177) &gt;= 10), IF($S177 &lt;&gt; "", $H177/$S177, ""), ""), "")</f>
        <v/>
      </c>
      <c r="AQ177" s="10" t="str">
        <f ca="1">IFERROR(IF(AND(NOW()&lt;= EOMONTH(DATE(YEAR($O177),11, 1), 0), Overall!$A179&lt;&gt;"", MONTH($N177) &lt;=11, MONTH($O177) &gt;= 11), IF($S177 &lt;&gt; "", $H177/$S177, ""), ""), "")</f>
        <v/>
      </c>
      <c r="AR177" s="10" t="str">
        <f ca="1">IFERROR(IF(AND(NOW()&lt;= EOMONTH(DATE(YEAR($O177),12, 1), 0), Overall!$A179&lt;&gt;"", MONTH($N177) &lt;= 12, MONTH($O177) &gt;= 12), IF($S177 &lt;&gt; "", $H177/$S177,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 t="str">
        <f>IF(Overall!S180&lt;&gt;"",_xlfn.VALUETOTEXT(Overall!S180),"")</f>
        <v>Jan-Dec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IF(Overall!$A180&lt;&gt;"",IF(AND(MONTH($N178) &lt;= 1, MONTH($O178) &gt;= 1), IF($S178 &lt;&gt; "", $H178/$S178, ""), ""),"")</f>
        <v>200000</v>
      </c>
      <c r="U178" s="10">
        <f>IF(Overall!$A180&lt;&gt;"",IF(AND(MONTH($N178) &lt;= 2, MONTH($O178) &gt;= 2), IF($S178 &lt;&gt; "", $H178/$S178, ""), ""),"")</f>
        <v>200000</v>
      </c>
      <c r="V178" s="10">
        <f>IF(Overall!$A180&lt;&gt;"",IF(AND(MONTH($N178) &lt;= 3, MONTH($O178) &gt;= 3), IF($S178 &lt;&gt; "", $H178/$S178, ""), ""),"")</f>
        <v>200000</v>
      </c>
      <c r="W178" s="10">
        <f>IF(Overall!$A180&lt;&gt;"",IF(AND(MONTH($N178) &lt;= 4, MONTH($O178) &gt;= 4), IF($S178 &lt;&gt; "", $H178/$S178, ""), ""),"")</f>
        <v>200000</v>
      </c>
      <c r="X178" s="10">
        <f>IF(Overall!$A180&lt;&gt;"",IF(AND(MONTH($N178) &lt;= 5, MONTH($O178) &gt;= 5), IF($S178 &lt;&gt; "", $H178/$S178, ""), ""),"")</f>
        <v>200000</v>
      </c>
      <c r="Y178" s="10">
        <f>IF(Overall!$A180&lt;&gt;"",IF(AND(MONTH($N178) &lt;= 6, MONTH($O178) &gt;= 6), IF($S178 &lt;&gt; "", $H178/$S178, ""), ""),"")</f>
        <v>200000</v>
      </c>
      <c r="Z178" s="10">
        <f>IF(Overall!$A180&lt;&gt;"",IF(AND(MONTH($N178) &lt;= 7, MONTH($O178) &gt;= 7 ), IF($S178 &lt;&gt; "", $H178/$S178, ""), ""),"")</f>
        <v>200000</v>
      </c>
      <c r="AA178" s="10">
        <f>IF(Overall!$A180&lt;&gt;"",IF(AND(MONTH($N178) &lt;= 8, MONTH($O178) &gt;= 8), IF($S178 &lt;&gt; "", $H178/$S178, ""), ""),"")</f>
        <v>200000</v>
      </c>
      <c r="AB178" s="10">
        <f>IF(Overall!$A180&lt;&gt;"",IF(AND(MONTH($N178) &lt;= 9, MONTH($O178) &gt;= 9), IF($S178 &lt;&gt; "", $H178/$S178, ""), ""),"")</f>
        <v>200000</v>
      </c>
      <c r="AC178" s="10">
        <f>IF(Overall!$A180&lt;&gt;"",IF(AND(MONTH($N178) &lt;= 10, MONTH($O178) &gt;= 10), IF($S178 &lt;&gt; "", $H178/$S178, ""), ""),"")</f>
        <v>200000</v>
      </c>
      <c r="AD178" s="10">
        <f>IF(Overall!$A180&lt;&gt;"",IF(AND(MONTH($N178) &lt;= 11, MONTH($O178) &gt;= 11), IF($S178 &lt;&gt; "", $H178/$S178, ""), ""),"")</f>
        <v>200000</v>
      </c>
      <c r="AE178" s="10">
        <f>IF(Overall!$A180&lt;&gt;"",IF(AND(MONTH($N178) &lt;= 12, MONTH($O178) &gt;= 12), IF($S178 &lt;&gt; "", $H178/$S178, ""), ""),"")</f>
        <v>200000</v>
      </c>
      <c r="AG178" s="10" t="str">
        <f ca="1">IFERROR(IF(AND(NOW()&lt;= EOMONTH(DATE(YEAR($O178),1, 1), 0), Overall!$A180&lt;&gt;"", MONTH($N178) &lt;= 1, MONTH($O178) &gt;= 1), IF($S178 &lt;&gt; "", $H178/$S178, ""), ""), "")</f>
        <v/>
      </c>
      <c r="AH178" s="10" t="str">
        <f ca="1">IFERROR(IF(AND(NOW()&lt;= EOMONTH(DATE(YEAR($O178),2, 1), 0), Overall!$A180&lt;&gt;"", MONTH($N178) &lt;= 2, MONTH($O178) &gt;= 2), IF($S178 &lt;&gt; "", $H178/$S178, ""), ""), "")</f>
        <v/>
      </c>
      <c r="AI178" s="10" t="str">
        <f ca="1">IFERROR(IF(AND(NOW()&lt;= EOMONTH(DATE(YEAR($O178),3, 1), 0), Overall!$A180&lt;&gt;"", MONTH($N178) &lt;= 3, MONTH($O178) &gt;= 3), IF($S178 &lt;&gt; "", $H178/$S178, ""), ""), "")</f>
        <v/>
      </c>
      <c r="AJ178" s="10" t="str">
        <f ca="1">IFERROR(IF(AND(NOW()&lt;= EOMONTH(DATE(YEAR($O178),4, 1), 0), Overall!$A180&lt;&gt;"", MONTH($N178) &lt;= 4, MONTH($O178) &gt;= 4), IF($S178 &lt;&gt; "", $H178/$S178, ""), ""), "")</f>
        <v/>
      </c>
      <c r="AK178" s="10" t="str">
        <f ca="1">IFERROR(IF(AND(NOW()&lt;= EOMONTH(DATE(YEAR($O178),5, 1), 0), Overall!$A180&lt;&gt;"", MONTH($N178) &lt;= 5, MONTH($O178) &gt;= 5), IF($S178 &lt;&gt; "", $H178/$S178, ""), ""), "")</f>
        <v/>
      </c>
      <c r="AL178" s="10" t="str">
        <f ca="1">IFERROR(IF(AND(NOW()&lt;= EOMONTH(DATE(YEAR($O178),6, 1), 0), Overall!$A180&lt;&gt;"", MONTH($N178) &lt;= 6, MONTH($O178) &gt;= 6), IF($S178 &lt;&gt; "", $H178/$S178, ""), ""), "")</f>
        <v/>
      </c>
      <c r="AM178" s="10" t="str">
        <f ca="1">IFERROR(IF(AND(NOW()&lt;= EOMONTH(DATE(YEAR($O178),7, 1), 0), Overall!$A180&lt;&gt;"", MONTH($N178) &lt;= 7, MONTH($O178) &gt;= 7), IF($S178 &lt;&gt; "", $H178/$S178, ""), ""), "")</f>
        <v/>
      </c>
      <c r="AN178" s="10" t="str">
        <f ca="1">IFERROR(IF(AND(NOW()&lt;= EOMONTH(DATE(YEAR($O178),8, 1), 0), Overall!$A180&lt;&gt;"", MONTH($N178) &lt;= 8, MONTH($O178) &gt;= 8), IF($S178 &lt;&gt; "", $H178/$S178, ""), ""), "")</f>
        <v/>
      </c>
      <c r="AO178" s="10" t="str">
        <f ca="1">IFERROR(IF(AND(NOW()&lt;= EOMONTH(DATE(YEAR($O178),9, 1), 0), Overall!$A180&lt;&gt;"", MONTH($N178) &lt;= 9, MONTH($O178) &gt;= 9), IF($S178 &lt;&gt; "", $H178/$S178, ""), ""), "")</f>
        <v/>
      </c>
      <c r="AP178" s="10" t="str">
        <f ca="1">IFERROR(IF(AND(NOW()&lt;= EOMONTH(DATE(YEAR($O178),10, 1), 0), Overall!$A180&lt;&gt;"", MONTH($N178) &lt;= 10, MONTH($O178) &gt;= 10), IF($S178 &lt;&gt; "", $H178/$S178, ""), ""), "")</f>
        <v/>
      </c>
      <c r="AQ178" s="10" t="str">
        <f ca="1">IFERROR(IF(AND(NOW()&lt;= EOMONTH(DATE(YEAR($O178),11, 1), 0), Overall!$A180&lt;&gt;"", MONTH($N178) &lt;=11, MONTH($O178) &gt;= 11), IF($S178 &lt;&gt; "", $H178/$S178, ""), ""), "")</f>
        <v/>
      </c>
      <c r="AR178" s="10" t="str">
        <f ca="1">IFERROR(IF(AND(NOW()&lt;= EOMONTH(DATE(YEAR($O178),12, 1), 0), Overall!$A180&lt;&gt;"", MONTH($N178) &lt;= 12, MONTH($O178) &gt;= 12), IF($S178 &lt;&gt; "", $H178/$S178,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 t="str">
        <f>IF(Overall!S181&lt;&gt;"",_xlfn.VALUETOTEXT(Overall!S181),"")</f>
        <v>Jan-Dec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IF(Overall!$A181&lt;&gt;"",IF(AND(MONTH($N179) &lt;= 1, MONTH($O179) &gt;= 1), IF($S179 &lt;&gt; "", $H179/$S179, ""), ""),"")</f>
        <v>100000</v>
      </c>
      <c r="U179" s="10">
        <f>IF(Overall!$A181&lt;&gt;"",IF(AND(MONTH($N179) &lt;= 2, MONTH($O179) &gt;= 2), IF($S179 &lt;&gt; "", $H179/$S179, ""), ""),"")</f>
        <v>100000</v>
      </c>
      <c r="V179" s="10">
        <f>IF(Overall!$A181&lt;&gt;"",IF(AND(MONTH($N179) &lt;= 3, MONTH($O179) &gt;= 3), IF($S179 &lt;&gt; "", $H179/$S179, ""), ""),"")</f>
        <v>100000</v>
      </c>
      <c r="W179" s="10">
        <f>IF(Overall!$A181&lt;&gt;"",IF(AND(MONTH($N179) &lt;= 4, MONTH($O179) &gt;= 4), IF($S179 &lt;&gt; "", $H179/$S179, ""), ""),"")</f>
        <v>100000</v>
      </c>
      <c r="X179" s="10">
        <f>IF(Overall!$A181&lt;&gt;"",IF(AND(MONTH($N179) &lt;= 5, MONTH($O179) &gt;= 5), IF($S179 &lt;&gt; "", $H179/$S179, ""), ""),"")</f>
        <v>100000</v>
      </c>
      <c r="Y179" s="10">
        <f>IF(Overall!$A181&lt;&gt;"",IF(AND(MONTH($N179) &lt;= 6, MONTH($O179) &gt;= 6), IF($S179 &lt;&gt; "", $H179/$S179, ""), ""),"")</f>
        <v>100000</v>
      </c>
      <c r="Z179" s="10">
        <f>IF(Overall!$A181&lt;&gt;"",IF(AND(MONTH($N179) &lt;= 7, MONTH($O179) &gt;= 7 ), IF($S179 &lt;&gt; "", $H179/$S179, ""), ""),"")</f>
        <v>100000</v>
      </c>
      <c r="AA179" s="10">
        <f>IF(Overall!$A181&lt;&gt;"",IF(AND(MONTH($N179) &lt;= 8, MONTH($O179) &gt;= 8), IF($S179 &lt;&gt; "", $H179/$S179, ""), ""),"")</f>
        <v>100000</v>
      </c>
      <c r="AB179" s="10">
        <f>IF(Overall!$A181&lt;&gt;"",IF(AND(MONTH($N179) &lt;= 9, MONTH($O179) &gt;= 9), IF($S179 &lt;&gt; "", $H179/$S179, ""), ""),"")</f>
        <v>100000</v>
      </c>
      <c r="AC179" s="10">
        <f>IF(Overall!$A181&lt;&gt;"",IF(AND(MONTH($N179) &lt;= 10, MONTH($O179) &gt;= 10), IF($S179 &lt;&gt; "", $H179/$S179, ""), ""),"")</f>
        <v>100000</v>
      </c>
      <c r="AD179" s="10">
        <f>IF(Overall!$A181&lt;&gt;"",IF(AND(MONTH($N179) &lt;= 11, MONTH($O179) &gt;= 11), IF($S179 &lt;&gt; "", $H179/$S179, ""), ""),"")</f>
        <v>100000</v>
      </c>
      <c r="AE179" s="10">
        <f>IF(Overall!$A181&lt;&gt;"",IF(AND(MONTH($N179) &lt;= 12, MONTH($O179) &gt;= 12), IF($S179 &lt;&gt; "", $H179/$S179, ""), ""),"")</f>
        <v>100000</v>
      </c>
      <c r="AG179" s="10" t="str">
        <f ca="1">IFERROR(IF(AND(NOW()&lt;= EOMONTH(DATE(YEAR($O179),1, 1), 0), Overall!$A181&lt;&gt;"", MONTH($N179) &lt;= 1, MONTH($O179) &gt;= 1), IF($S179 &lt;&gt; "", $H179/$S179, ""), ""), "")</f>
        <v/>
      </c>
      <c r="AH179" s="10" t="str">
        <f ca="1">IFERROR(IF(AND(NOW()&lt;= EOMONTH(DATE(YEAR($O179),2, 1), 0), Overall!$A181&lt;&gt;"", MONTH($N179) &lt;= 2, MONTH($O179) &gt;= 2), IF($S179 &lt;&gt; "", $H179/$S179, ""), ""), "")</f>
        <v/>
      </c>
      <c r="AI179" s="10" t="str">
        <f ca="1">IFERROR(IF(AND(NOW()&lt;= EOMONTH(DATE(YEAR($O179),3, 1), 0), Overall!$A181&lt;&gt;"", MONTH($N179) &lt;= 3, MONTH($O179) &gt;= 3), IF($S179 &lt;&gt; "", $H179/$S179, ""), ""), "")</f>
        <v/>
      </c>
      <c r="AJ179" s="10" t="str">
        <f ca="1">IFERROR(IF(AND(NOW()&lt;= EOMONTH(DATE(YEAR($O179),4, 1), 0), Overall!$A181&lt;&gt;"", MONTH($N179) &lt;= 4, MONTH($O179) &gt;= 4), IF($S179 &lt;&gt; "", $H179/$S179, ""), ""), "")</f>
        <v/>
      </c>
      <c r="AK179" s="10" t="str">
        <f ca="1">IFERROR(IF(AND(NOW()&lt;= EOMONTH(DATE(YEAR($O179),5, 1), 0), Overall!$A181&lt;&gt;"", MONTH($N179) &lt;= 5, MONTH($O179) &gt;= 5), IF($S179 &lt;&gt; "", $H179/$S179, ""), ""), "")</f>
        <v/>
      </c>
      <c r="AL179" s="10" t="str">
        <f ca="1">IFERROR(IF(AND(NOW()&lt;= EOMONTH(DATE(YEAR($O179),6, 1), 0), Overall!$A181&lt;&gt;"", MONTH($N179) &lt;= 6, MONTH($O179) &gt;= 6), IF($S179 &lt;&gt; "", $H179/$S179, ""), ""), "")</f>
        <v/>
      </c>
      <c r="AM179" s="10" t="str">
        <f ca="1">IFERROR(IF(AND(NOW()&lt;= EOMONTH(DATE(YEAR($O179),7, 1), 0), Overall!$A181&lt;&gt;"", MONTH($N179) &lt;= 7, MONTH($O179) &gt;= 7), IF($S179 &lt;&gt; "", $H179/$S179, ""), ""), "")</f>
        <v/>
      </c>
      <c r="AN179" s="10" t="str">
        <f ca="1">IFERROR(IF(AND(NOW()&lt;= EOMONTH(DATE(YEAR($O179),8, 1), 0), Overall!$A181&lt;&gt;"", MONTH($N179) &lt;= 8, MONTH($O179) &gt;= 8), IF($S179 &lt;&gt; "", $H179/$S179, ""), ""), "")</f>
        <v/>
      </c>
      <c r="AO179" s="10" t="str">
        <f ca="1">IFERROR(IF(AND(NOW()&lt;= EOMONTH(DATE(YEAR($O179),9, 1), 0), Overall!$A181&lt;&gt;"", MONTH($N179) &lt;= 9, MONTH($O179) &gt;= 9), IF($S179 &lt;&gt; "", $H179/$S179, ""), ""), "")</f>
        <v/>
      </c>
      <c r="AP179" s="10" t="str">
        <f ca="1">IFERROR(IF(AND(NOW()&lt;= EOMONTH(DATE(YEAR($O179),10, 1), 0), Overall!$A181&lt;&gt;"", MONTH($N179) &lt;= 10, MONTH($O179) &gt;= 10), IF($S179 &lt;&gt; "", $H179/$S179, ""), ""), "")</f>
        <v/>
      </c>
      <c r="AQ179" s="10" t="str">
        <f ca="1">IFERROR(IF(AND(NOW()&lt;= EOMONTH(DATE(YEAR($O179),11, 1), 0), Overall!$A181&lt;&gt;"", MONTH($N179) &lt;=11, MONTH($O179) &gt;= 11), IF($S179 &lt;&gt; "", $H179/$S179, ""), ""), "")</f>
        <v/>
      </c>
      <c r="AR179" s="10" t="str">
        <f ca="1">IFERROR(IF(AND(NOW()&lt;= EOMONTH(DATE(YEAR($O179),12, 1), 0), Overall!$A181&lt;&gt;"", MONTH($N179) &lt;= 12, MONTH($O179) &gt;= 12), IF($S179 &lt;&gt; "", $H179/$S179,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 t="str">
        <f>IF(Overall!S182&lt;&gt;"",_xlfn.VALUETOTEXT(Overall!S182),"")</f>
        <v>Jan-Dec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IF(Overall!$A182&lt;&gt;"",IF(AND(MONTH($N180) &lt;= 1, MONTH($O180) &gt;= 1), IF($S180 &lt;&gt; "", $H180/$S180, ""), ""),"")</f>
        <v>200000</v>
      </c>
      <c r="U180" s="10">
        <f>IF(Overall!$A182&lt;&gt;"",IF(AND(MONTH($N180) &lt;= 2, MONTH($O180) &gt;= 2), IF($S180 &lt;&gt; "", $H180/$S180, ""), ""),"")</f>
        <v>200000</v>
      </c>
      <c r="V180" s="10">
        <f>IF(Overall!$A182&lt;&gt;"",IF(AND(MONTH($N180) &lt;= 3, MONTH($O180) &gt;= 3), IF($S180 &lt;&gt; "", $H180/$S180, ""), ""),"")</f>
        <v>200000</v>
      </c>
      <c r="W180" s="10">
        <f>IF(Overall!$A182&lt;&gt;"",IF(AND(MONTH($N180) &lt;= 4, MONTH($O180) &gt;= 4), IF($S180 &lt;&gt; "", $H180/$S180, ""), ""),"")</f>
        <v>200000</v>
      </c>
      <c r="X180" s="10">
        <f>IF(Overall!$A182&lt;&gt;"",IF(AND(MONTH($N180) &lt;= 5, MONTH($O180) &gt;= 5), IF($S180 &lt;&gt; "", $H180/$S180, ""), ""),"")</f>
        <v>200000</v>
      </c>
      <c r="Y180" s="10">
        <f>IF(Overall!$A182&lt;&gt;"",IF(AND(MONTH($N180) &lt;= 6, MONTH($O180) &gt;= 6), IF($S180 &lt;&gt; "", $H180/$S180, ""), ""),"")</f>
        <v>200000</v>
      </c>
      <c r="Z180" s="10">
        <f>IF(Overall!$A182&lt;&gt;"",IF(AND(MONTH($N180) &lt;= 7, MONTH($O180) &gt;= 7 ), IF($S180 &lt;&gt; "", $H180/$S180, ""), ""),"")</f>
        <v>200000</v>
      </c>
      <c r="AA180" s="10">
        <f>IF(Overall!$A182&lt;&gt;"",IF(AND(MONTH($N180) &lt;= 8, MONTH($O180) &gt;= 8), IF($S180 &lt;&gt; "", $H180/$S180, ""), ""),"")</f>
        <v>200000</v>
      </c>
      <c r="AB180" s="10">
        <f>IF(Overall!$A182&lt;&gt;"",IF(AND(MONTH($N180) &lt;= 9, MONTH($O180) &gt;= 9), IF($S180 &lt;&gt; "", $H180/$S180, ""), ""),"")</f>
        <v>200000</v>
      </c>
      <c r="AC180" s="10">
        <f>IF(Overall!$A182&lt;&gt;"",IF(AND(MONTH($N180) &lt;= 10, MONTH($O180) &gt;= 10), IF($S180 &lt;&gt; "", $H180/$S180, ""), ""),"")</f>
        <v>200000</v>
      </c>
      <c r="AD180" s="10">
        <f>IF(Overall!$A182&lt;&gt;"",IF(AND(MONTH($N180) &lt;= 11, MONTH($O180) &gt;= 11), IF($S180 &lt;&gt; "", $H180/$S180, ""), ""),"")</f>
        <v>200000</v>
      </c>
      <c r="AE180" s="10">
        <f>IF(Overall!$A182&lt;&gt;"",IF(AND(MONTH($N180) &lt;= 12, MONTH($O180) &gt;= 12), IF($S180 &lt;&gt; "", $H180/$S180, ""), ""),"")</f>
        <v>200000</v>
      </c>
      <c r="AG180" s="10" t="str">
        <f ca="1">IFERROR(IF(AND(NOW()&lt;= EOMONTH(DATE(YEAR($O180),1, 1), 0), Overall!$A182&lt;&gt;"", MONTH($N180) &lt;= 1, MONTH($O180) &gt;= 1), IF($S180 &lt;&gt; "", $H180/$S180, ""), ""), "")</f>
        <v/>
      </c>
      <c r="AH180" s="10" t="str">
        <f ca="1">IFERROR(IF(AND(NOW()&lt;= EOMONTH(DATE(YEAR($O180),2, 1), 0), Overall!$A182&lt;&gt;"", MONTH($N180) &lt;= 2, MONTH($O180) &gt;= 2), IF($S180 &lt;&gt; "", $H180/$S180, ""), ""), "")</f>
        <v/>
      </c>
      <c r="AI180" s="10" t="str">
        <f ca="1">IFERROR(IF(AND(NOW()&lt;= EOMONTH(DATE(YEAR($O180),3, 1), 0), Overall!$A182&lt;&gt;"", MONTH($N180) &lt;= 3, MONTH($O180) &gt;= 3), IF($S180 &lt;&gt; "", $H180/$S180, ""), ""), "")</f>
        <v/>
      </c>
      <c r="AJ180" s="10" t="str">
        <f ca="1">IFERROR(IF(AND(NOW()&lt;= EOMONTH(DATE(YEAR($O180),4, 1), 0), Overall!$A182&lt;&gt;"", MONTH($N180) &lt;= 4, MONTH($O180) &gt;= 4), IF($S180 &lt;&gt; "", $H180/$S180, ""), ""), "")</f>
        <v/>
      </c>
      <c r="AK180" s="10" t="str">
        <f ca="1">IFERROR(IF(AND(NOW()&lt;= EOMONTH(DATE(YEAR($O180),5, 1), 0), Overall!$A182&lt;&gt;"", MONTH($N180) &lt;= 5, MONTH($O180) &gt;= 5), IF($S180 &lt;&gt; "", $H180/$S180, ""), ""), "")</f>
        <v/>
      </c>
      <c r="AL180" s="10" t="str">
        <f ca="1">IFERROR(IF(AND(NOW()&lt;= EOMONTH(DATE(YEAR($O180),6, 1), 0), Overall!$A182&lt;&gt;"", MONTH($N180) &lt;= 6, MONTH($O180) &gt;= 6), IF($S180 &lt;&gt; "", $H180/$S180, ""), ""), "")</f>
        <v/>
      </c>
      <c r="AM180" s="10" t="str">
        <f ca="1">IFERROR(IF(AND(NOW()&lt;= EOMONTH(DATE(YEAR($O180),7, 1), 0), Overall!$A182&lt;&gt;"", MONTH($N180) &lt;= 7, MONTH($O180) &gt;= 7), IF($S180 &lt;&gt; "", $H180/$S180, ""), ""), "")</f>
        <v/>
      </c>
      <c r="AN180" s="10" t="str">
        <f ca="1">IFERROR(IF(AND(NOW()&lt;= EOMONTH(DATE(YEAR($O180),8, 1), 0), Overall!$A182&lt;&gt;"", MONTH($N180) &lt;= 8, MONTH($O180) &gt;= 8), IF($S180 &lt;&gt; "", $H180/$S180, ""), ""), "")</f>
        <v/>
      </c>
      <c r="AO180" s="10" t="str">
        <f ca="1">IFERROR(IF(AND(NOW()&lt;= EOMONTH(DATE(YEAR($O180),9, 1), 0), Overall!$A182&lt;&gt;"", MONTH($N180) &lt;= 9, MONTH($O180) &gt;= 9), IF($S180 &lt;&gt; "", $H180/$S180, ""), ""), "")</f>
        <v/>
      </c>
      <c r="AP180" s="10" t="str">
        <f ca="1">IFERROR(IF(AND(NOW()&lt;= EOMONTH(DATE(YEAR($O180),10, 1), 0), Overall!$A182&lt;&gt;"", MONTH($N180) &lt;= 10, MONTH($O180) &gt;= 10), IF($S180 &lt;&gt; "", $H180/$S180, ""), ""), "")</f>
        <v/>
      </c>
      <c r="AQ180" s="10" t="str">
        <f ca="1">IFERROR(IF(AND(NOW()&lt;= EOMONTH(DATE(YEAR($O180),11, 1), 0), Overall!$A182&lt;&gt;"", MONTH($N180) &lt;=11, MONTH($O180) &gt;= 11), IF($S180 &lt;&gt; "", $H180/$S180, ""), ""), "")</f>
        <v/>
      </c>
      <c r="AR180" s="10" t="str">
        <f ca="1">IFERROR(IF(AND(NOW()&lt;= EOMONTH(DATE(YEAR($O180),12, 1), 0), Overall!$A182&lt;&gt;"", MONTH($N180) &lt;= 12, MONTH($O180) &gt;= 12), IF($S180 &lt;&gt; "", $H180/$S180,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 t="str">
        <f>IF(Overall!S183&lt;&gt;"",_xlfn.VALUETOTEXT(Overall!S183),"")</f>
        <v>Jan-Dec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IF(Overall!$A183&lt;&gt;"",IF(AND(MONTH($N181) &lt;= 1, MONTH($O181) &gt;= 1), IF($S181 &lt;&gt; "", $H181/$S181, ""), ""),"")</f>
        <v>400000</v>
      </c>
      <c r="U181" s="10">
        <f>IF(Overall!$A183&lt;&gt;"",IF(AND(MONTH($N181) &lt;= 2, MONTH($O181) &gt;= 2), IF($S181 &lt;&gt; "", $H181/$S181, ""), ""),"")</f>
        <v>400000</v>
      </c>
      <c r="V181" s="10">
        <f>IF(Overall!$A183&lt;&gt;"",IF(AND(MONTH($N181) &lt;= 3, MONTH($O181) &gt;= 3), IF($S181 &lt;&gt; "", $H181/$S181, ""), ""),"")</f>
        <v>400000</v>
      </c>
      <c r="W181" s="10">
        <f>IF(Overall!$A183&lt;&gt;"",IF(AND(MONTH($N181) &lt;= 4, MONTH($O181) &gt;= 4), IF($S181 &lt;&gt; "", $H181/$S181, ""), ""),"")</f>
        <v>400000</v>
      </c>
      <c r="X181" s="10">
        <f>IF(Overall!$A183&lt;&gt;"",IF(AND(MONTH($N181) &lt;= 5, MONTH($O181) &gt;= 5), IF($S181 &lt;&gt; "", $H181/$S181, ""), ""),"")</f>
        <v>400000</v>
      </c>
      <c r="Y181" s="10">
        <f>IF(Overall!$A183&lt;&gt;"",IF(AND(MONTH($N181) &lt;= 6, MONTH($O181) &gt;= 6), IF($S181 &lt;&gt; "", $H181/$S181, ""), ""),"")</f>
        <v>400000</v>
      </c>
      <c r="Z181" s="10">
        <f>IF(Overall!$A183&lt;&gt;"",IF(AND(MONTH($N181) &lt;= 7, MONTH($O181) &gt;= 7 ), IF($S181 &lt;&gt; "", $H181/$S181, ""), ""),"")</f>
        <v>400000</v>
      </c>
      <c r="AA181" s="10">
        <f>IF(Overall!$A183&lt;&gt;"",IF(AND(MONTH($N181) &lt;= 8, MONTH($O181) &gt;= 8), IF($S181 &lt;&gt; "", $H181/$S181, ""), ""),"")</f>
        <v>400000</v>
      </c>
      <c r="AB181" s="10">
        <f>IF(Overall!$A183&lt;&gt;"",IF(AND(MONTH($N181) &lt;= 9, MONTH($O181) &gt;= 9), IF($S181 &lt;&gt; "", $H181/$S181, ""), ""),"")</f>
        <v>400000</v>
      </c>
      <c r="AC181" s="10">
        <f>IF(Overall!$A183&lt;&gt;"",IF(AND(MONTH($N181) &lt;= 10, MONTH($O181) &gt;= 10), IF($S181 &lt;&gt; "", $H181/$S181, ""), ""),"")</f>
        <v>400000</v>
      </c>
      <c r="AD181" s="10">
        <f>IF(Overall!$A183&lt;&gt;"",IF(AND(MONTH($N181) &lt;= 11, MONTH($O181) &gt;= 11), IF($S181 &lt;&gt; "", $H181/$S181, ""), ""),"")</f>
        <v>400000</v>
      </c>
      <c r="AE181" s="10">
        <f>IF(Overall!$A183&lt;&gt;"",IF(AND(MONTH($N181) &lt;= 12, MONTH($O181) &gt;= 12), IF($S181 &lt;&gt; "", $H181/$S181, ""), ""),"")</f>
        <v>400000</v>
      </c>
      <c r="AG181" s="10" t="str">
        <f ca="1">IFERROR(IF(AND(NOW()&lt;= EOMONTH(DATE(YEAR($O181),1, 1), 0), Overall!$A183&lt;&gt;"", MONTH($N181) &lt;= 1, MONTH($O181) &gt;= 1), IF($S181 &lt;&gt; "", $H181/$S181, ""), ""), "")</f>
        <v/>
      </c>
      <c r="AH181" s="10" t="str">
        <f ca="1">IFERROR(IF(AND(NOW()&lt;= EOMONTH(DATE(YEAR($O181),2, 1), 0), Overall!$A183&lt;&gt;"", MONTH($N181) &lt;= 2, MONTH($O181) &gt;= 2), IF($S181 &lt;&gt; "", $H181/$S181, ""), ""), "")</f>
        <v/>
      </c>
      <c r="AI181" s="10" t="str">
        <f ca="1">IFERROR(IF(AND(NOW()&lt;= EOMONTH(DATE(YEAR($O181),3, 1), 0), Overall!$A183&lt;&gt;"", MONTH($N181) &lt;= 3, MONTH($O181) &gt;= 3), IF($S181 &lt;&gt; "", $H181/$S181, ""), ""), "")</f>
        <v/>
      </c>
      <c r="AJ181" s="10" t="str">
        <f ca="1">IFERROR(IF(AND(NOW()&lt;= EOMONTH(DATE(YEAR($O181),4, 1), 0), Overall!$A183&lt;&gt;"", MONTH($N181) &lt;= 4, MONTH($O181) &gt;= 4), IF($S181 &lt;&gt; "", $H181/$S181, ""), ""), "")</f>
        <v/>
      </c>
      <c r="AK181" s="10" t="str">
        <f ca="1">IFERROR(IF(AND(NOW()&lt;= EOMONTH(DATE(YEAR($O181),5, 1), 0), Overall!$A183&lt;&gt;"", MONTH($N181) &lt;= 5, MONTH($O181) &gt;= 5), IF($S181 &lt;&gt; "", $H181/$S181, ""), ""), "")</f>
        <v/>
      </c>
      <c r="AL181" s="10" t="str">
        <f ca="1">IFERROR(IF(AND(NOW()&lt;= EOMONTH(DATE(YEAR($O181),6, 1), 0), Overall!$A183&lt;&gt;"", MONTH($N181) &lt;= 6, MONTH($O181) &gt;= 6), IF($S181 &lt;&gt; "", $H181/$S181, ""), ""), "")</f>
        <v/>
      </c>
      <c r="AM181" s="10" t="str">
        <f ca="1">IFERROR(IF(AND(NOW()&lt;= EOMONTH(DATE(YEAR($O181),7, 1), 0), Overall!$A183&lt;&gt;"", MONTH($N181) &lt;= 7, MONTH($O181) &gt;= 7), IF($S181 &lt;&gt; "", $H181/$S181, ""), ""), "")</f>
        <v/>
      </c>
      <c r="AN181" s="10" t="str">
        <f ca="1">IFERROR(IF(AND(NOW()&lt;= EOMONTH(DATE(YEAR($O181),8, 1), 0), Overall!$A183&lt;&gt;"", MONTH($N181) &lt;= 8, MONTH($O181) &gt;= 8), IF($S181 &lt;&gt; "", $H181/$S181, ""), ""), "")</f>
        <v/>
      </c>
      <c r="AO181" s="10" t="str">
        <f ca="1">IFERROR(IF(AND(NOW()&lt;= EOMONTH(DATE(YEAR($O181),9, 1), 0), Overall!$A183&lt;&gt;"", MONTH($N181) &lt;= 9, MONTH($O181) &gt;= 9), IF($S181 &lt;&gt; "", $H181/$S181, ""), ""), "")</f>
        <v/>
      </c>
      <c r="AP181" s="10" t="str">
        <f ca="1">IFERROR(IF(AND(NOW()&lt;= EOMONTH(DATE(YEAR($O181),10, 1), 0), Overall!$A183&lt;&gt;"", MONTH($N181) &lt;= 10, MONTH($O181) &gt;= 10), IF($S181 &lt;&gt; "", $H181/$S181, ""), ""), "")</f>
        <v/>
      </c>
      <c r="AQ181" s="10" t="str">
        <f ca="1">IFERROR(IF(AND(NOW()&lt;= EOMONTH(DATE(YEAR($O181),11, 1), 0), Overall!$A183&lt;&gt;"", MONTH($N181) &lt;=11, MONTH($O181) &gt;= 11), IF($S181 &lt;&gt; "", $H181/$S181, ""), ""), "")</f>
        <v/>
      </c>
      <c r="AR181" s="10" t="str">
        <f ca="1">IFERROR(IF(AND(NOW()&lt;= EOMONTH(DATE(YEAR($O181),12, 1), 0), Overall!$A183&lt;&gt;"", MONTH($N181) &lt;= 12, MONTH($O181) &gt;= 12), IF($S181 &lt;&gt; "", $H181/$S181,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 t="str">
        <f>IF(Overall!S184&lt;&gt;"",_xlfn.VALUETOTEXT(Overall!S184),"")</f>
        <v>Jan-Dec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IF(Overall!$A184&lt;&gt;"",IF(AND(MONTH($N182) &lt;= 1, MONTH($O182) &gt;= 1), IF($S182 &lt;&gt; "", $H182/$S182, ""), ""),"")</f>
        <v>200000</v>
      </c>
      <c r="U182" s="10">
        <f>IF(Overall!$A184&lt;&gt;"",IF(AND(MONTH($N182) &lt;= 2, MONTH($O182) &gt;= 2), IF($S182 &lt;&gt; "", $H182/$S182, ""), ""),"")</f>
        <v>200000</v>
      </c>
      <c r="V182" s="10">
        <f>IF(Overall!$A184&lt;&gt;"",IF(AND(MONTH($N182) &lt;= 3, MONTH($O182) &gt;= 3), IF($S182 &lt;&gt; "", $H182/$S182, ""), ""),"")</f>
        <v>200000</v>
      </c>
      <c r="W182" s="10">
        <f>IF(Overall!$A184&lt;&gt;"",IF(AND(MONTH($N182) &lt;= 4, MONTH($O182) &gt;= 4), IF($S182 &lt;&gt; "", $H182/$S182, ""), ""),"")</f>
        <v>200000</v>
      </c>
      <c r="X182" s="10">
        <f>IF(Overall!$A184&lt;&gt;"",IF(AND(MONTH($N182) &lt;= 5, MONTH($O182) &gt;= 5), IF($S182 &lt;&gt; "", $H182/$S182, ""), ""),"")</f>
        <v>200000</v>
      </c>
      <c r="Y182" s="10">
        <f>IF(Overall!$A184&lt;&gt;"",IF(AND(MONTH($N182) &lt;= 6, MONTH($O182) &gt;= 6), IF($S182 &lt;&gt; "", $H182/$S182, ""), ""),"")</f>
        <v>200000</v>
      </c>
      <c r="Z182" s="10">
        <f>IF(Overall!$A184&lt;&gt;"",IF(AND(MONTH($N182) &lt;= 7, MONTH($O182) &gt;= 7 ), IF($S182 &lt;&gt; "", $H182/$S182, ""), ""),"")</f>
        <v>200000</v>
      </c>
      <c r="AA182" s="10">
        <f>IF(Overall!$A184&lt;&gt;"",IF(AND(MONTH($N182) &lt;= 8, MONTH($O182) &gt;= 8), IF($S182 &lt;&gt; "", $H182/$S182, ""), ""),"")</f>
        <v>200000</v>
      </c>
      <c r="AB182" s="10">
        <f>IF(Overall!$A184&lt;&gt;"",IF(AND(MONTH($N182) &lt;= 9, MONTH($O182) &gt;= 9), IF($S182 &lt;&gt; "", $H182/$S182, ""), ""),"")</f>
        <v>200000</v>
      </c>
      <c r="AC182" s="10">
        <f>IF(Overall!$A184&lt;&gt;"",IF(AND(MONTH($N182) &lt;= 10, MONTH($O182) &gt;= 10), IF($S182 &lt;&gt; "", $H182/$S182, ""), ""),"")</f>
        <v>200000</v>
      </c>
      <c r="AD182" s="10">
        <f>IF(Overall!$A184&lt;&gt;"",IF(AND(MONTH($N182) &lt;= 11, MONTH($O182) &gt;= 11), IF($S182 &lt;&gt; "", $H182/$S182, ""), ""),"")</f>
        <v>200000</v>
      </c>
      <c r="AE182" s="10">
        <f>IF(Overall!$A184&lt;&gt;"",IF(AND(MONTH($N182) &lt;= 12, MONTH($O182) &gt;= 12), IF($S182 &lt;&gt; "", $H182/$S182, ""), ""),"")</f>
        <v>200000</v>
      </c>
      <c r="AG182" s="10" t="str">
        <f ca="1">IFERROR(IF(AND(NOW()&lt;= EOMONTH(DATE(YEAR($O182),1, 1), 0), Overall!$A184&lt;&gt;"", MONTH($N182) &lt;= 1, MONTH($O182) &gt;= 1), IF($S182 &lt;&gt; "", $H182/$S182, ""), ""), "")</f>
        <v/>
      </c>
      <c r="AH182" s="10" t="str">
        <f ca="1">IFERROR(IF(AND(NOW()&lt;= EOMONTH(DATE(YEAR($O182),2, 1), 0), Overall!$A184&lt;&gt;"", MONTH($N182) &lt;= 2, MONTH($O182) &gt;= 2), IF($S182 &lt;&gt; "", $H182/$S182, ""), ""), "")</f>
        <v/>
      </c>
      <c r="AI182" s="10" t="str">
        <f ca="1">IFERROR(IF(AND(NOW()&lt;= EOMONTH(DATE(YEAR($O182),3, 1), 0), Overall!$A184&lt;&gt;"", MONTH($N182) &lt;= 3, MONTH($O182) &gt;= 3), IF($S182 &lt;&gt; "", $H182/$S182, ""), ""), "")</f>
        <v/>
      </c>
      <c r="AJ182" s="10" t="str">
        <f ca="1">IFERROR(IF(AND(NOW()&lt;= EOMONTH(DATE(YEAR($O182),4, 1), 0), Overall!$A184&lt;&gt;"", MONTH($N182) &lt;= 4, MONTH($O182) &gt;= 4), IF($S182 &lt;&gt; "", $H182/$S182, ""), ""), "")</f>
        <v/>
      </c>
      <c r="AK182" s="10" t="str">
        <f ca="1">IFERROR(IF(AND(NOW()&lt;= EOMONTH(DATE(YEAR($O182),5, 1), 0), Overall!$A184&lt;&gt;"", MONTH($N182) &lt;= 5, MONTH($O182) &gt;= 5), IF($S182 &lt;&gt; "", $H182/$S182, ""), ""), "")</f>
        <v/>
      </c>
      <c r="AL182" s="10" t="str">
        <f ca="1">IFERROR(IF(AND(NOW()&lt;= EOMONTH(DATE(YEAR($O182),6, 1), 0), Overall!$A184&lt;&gt;"", MONTH($N182) &lt;= 6, MONTH($O182) &gt;= 6), IF($S182 &lt;&gt; "", $H182/$S182, ""), ""), "")</f>
        <v/>
      </c>
      <c r="AM182" s="10" t="str">
        <f ca="1">IFERROR(IF(AND(NOW()&lt;= EOMONTH(DATE(YEAR($O182),7, 1), 0), Overall!$A184&lt;&gt;"", MONTH($N182) &lt;= 7, MONTH($O182) &gt;= 7), IF($S182 &lt;&gt; "", $H182/$S182, ""), ""), "")</f>
        <v/>
      </c>
      <c r="AN182" s="10" t="str">
        <f ca="1">IFERROR(IF(AND(NOW()&lt;= EOMONTH(DATE(YEAR($O182),8, 1), 0), Overall!$A184&lt;&gt;"", MONTH($N182) &lt;= 8, MONTH($O182) &gt;= 8), IF($S182 &lt;&gt; "", $H182/$S182, ""), ""), "")</f>
        <v/>
      </c>
      <c r="AO182" s="10" t="str">
        <f ca="1">IFERROR(IF(AND(NOW()&lt;= EOMONTH(DATE(YEAR($O182),9, 1), 0), Overall!$A184&lt;&gt;"", MONTH($N182) &lt;= 9, MONTH($O182) &gt;= 9), IF($S182 &lt;&gt; "", $H182/$S182, ""), ""), "")</f>
        <v/>
      </c>
      <c r="AP182" s="10" t="str">
        <f ca="1">IFERROR(IF(AND(NOW()&lt;= EOMONTH(DATE(YEAR($O182),10, 1), 0), Overall!$A184&lt;&gt;"", MONTH($N182) &lt;= 10, MONTH($O182) &gt;= 10), IF($S182 &lt;&gt; "", $H182/$S182, ""), ""), "")</f>
        <v/>
      </c>
      <c r="AQ182" s="10" t="str">
        <f ca="1">IFERROR(IF(AND(NOW()&lt;= EOMONTH(DATE(YEAR($O182),11, 1), 0), Overall!$A184&lt;&gt;"", MONTH($N182) &lt;=11, MONTH($O182) &gt;= 11), IF($S182 &lt;&gt; "", $H182/$S182, ""), ""), "")</f>
        <v/>
      </c>
      <c r="AR182" s="10" t="str">
        <f ca="1">IFERROR(IF(AND(NOW()&lt;= EOMONTH(DATE(YEAR($O182),12, 1), 0), Overall!$A184&lt;&gt;"", MONTH($N182) &lt;= 12, MONTH($O182) &gt;= 12), IF($S182 &lt;&gt; "", $H182/$S182,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 t="str">
        <f>IF(Overall!S185&lt;&gt;"",_xlfn.VALUETOTEXT(Overall!S185),"")</f>
        <v>Jan-Dec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IF(Overall!$A185&lt;&gt;"",IF(AND(MONTH($N183) &lt;= 1, MONTH($O183) &gt;= 1), IF($S183 &lt;&gt; "", $H183/$S183, ""), ""),"")</f>
        <v>200000</v>
      </c>
      <c r="U183" s="10">
        <f>IF(Overall!$A185&lt;&gt;"",IF(AND(MONTH($N183) &lt;= 2, MONTH($O183) &gt;= 2), IF($S183 &lt;&gt; "", $H183/$S183, ""), ""),"")</f>
        <v>200000</v>
      </c>
      <c r="V183" s="10">
        <f>IF(Overall!$A185&lt;&gt;"",IF(AND(MONTH($N183) &lt;= 3, MONTH($O183) &gt;= 3), IF($S183 &lt;&gt; "", $H183/$S183, ""), ""),"")</f>
        <v>200000</v>
      </c>
      <c r="W183" s="10">
        <f>IF(Overall!$A185&lt;&gt;"",IF(AND(MONTH($N183) &lt;= 4, MONTH($O183) &gt;= 4), IF($S183 &lt;&gt; "", $H183/$S183, ""), ""),"")</f>
        <v>200000</v>
      </c>
      <c r="X183" s="10">
        <f>IF(Overall!$A185&lt;&gt;"",IF(AND(MONTH($N183) &lt;= 5, MONTH($O183) &gt;= 5), IF($S183 &lt;&gt; "", $H183/$S183, ""), ""),"")</f>
        <v>200000</v>
      </c>
      <c r="Y183" s="10">
        <f>IF(Overall!$A185&lt;&gt;"",IF(AND(MONTH($N183) &lt;= 6, MONTH($O183) &gt;= 6), IF($S183 &lt;&gt; "", $H183/$S183, ""), ""),"")</f>
        <v>200000</v>
      </c>
      <c r="Z183" s="10">
        <f>IF(Overall!$A185&lt;&gt;"",IF(AND(MONTH($N183) &lt;= 7, MONTH($O183) &gt;= 7 ), IF($S183 &lt;&gt; "", $H183/$S183, ""), ""),"")</f>
        <v>200000</v>
      </c>
      <c r="AA183" s="10">
        <f>IF(Overall!$A185&lt;&gt;"",IF(AND(MONTH($N183) &lt;= 8, MONTH($O183) &gt;= 8), IF($S183 &lt;&gt; "", $H183/$S183, ""), ""),"")</f>
        <v>200000</v>
      </c>
      <c r="AB183" s="10">
        <f>IF(Overall!$A185&lt;&gt;"",IF(AND(MONTH($N183) &lt;= 9, MONTH($O183) &gt;= 9), IF($S183 &lt;&gt; "", $H183/$S183, ""), ""),"")</f>
        <v>200000</v>
      </c>
      <c r="AC183" s="10">
        <f>IF(Overall!$A185&lt;&gt;"",IF(AND(MONTH($N183) &lt;= 10, MONTH($O183) &gt;= 10), IF($S183 &lt;&gt; "", $H183/$S183, ""), ""),"")</f>
        <v>200000</v>
      </c>
      <c r="AD183" s="10">
        <f>IF(Overall!$A185&lt;&gt;"",IF(AND(MONTH($N183) &lt;= 11, MONTH($O183) &gt;= 11), IF($S183 &lt;&gt; "", $H183/$S183, ""), ""),"")</f>
        <v>200000</v>
      </c>
      <c r="AE183" s="10">
        <f>IF(Overall!$A185&lt;&gt;"",IF(AND(MONTH($N183) &lt;= 12, MONTH($O183) &gt;= 12), IF($S183 &lt;&gt; "", $H183/$S183, ""), ""),"")</f>
        <v>200000</v>
      </c>
      <c r="AG183" s="10" t="str">
        <f ca="1">IFERROR(IF(AND(NOW()&lt;= EOMONTH(DATE(YEAR($O183),1, 1), 0), Overall!$A185&lt;&gt;"", MONTH($N183) &lt;= 1, MONTH($O183) &gt;= 1), IF($S183 &lt;&gt; "", $H183/$S183, ""), ""), "")</f>
        <v/>
      </c>
      <c r="AH183" s="10" t="str">
        <f ca="1">IFERROR(IF(AND(NOW()&lt;= EOMONTH(DATE(YEAR($O183),2, 1), 0), Overall!$A185&lt;&gt;"", MONTH($N183) &lt;= 2, MONTH($O183) &gt;= 2), IF($S183 &lt;&gt; "", $H183/$S183, ""), ""), "")</f>
        <v/>
      </c>
      <c r="AI183" s="10" t="str">
        <f ca="1">IFERROR(IF(AND(NOW()&lt;= EOMONTH(DATE(YEAR($O183),3, 1), 0), Overall!$A185&lt;&gt;"", MONTH($N183) &lt;= 3, MONTH($O183) &gt;= 3), IF($S183 &lt;&gt; "", $H183/$S183, ""), ""), "")</f>
        <v/>
      </c>
      <c r="AJ183" s="10" t="str">
        <f ca="1">IFERROR(IF(AND(NOW()&lt;= EOMONTH(DATE(YEAR($O183),4, 1), 0), Overall!$A185&lt;&gt;"", MONTH($N183) &lt;= 4, MONTH($O183) &gt;= 4), IF($S183 &lt;&gt; "", $H183/$S183, ""), ""), "")</f>
        <v/>
      </c>
      <c r="AK183" s="10" t="str">
        <f ca="1">IFERROR(IF(AND(NOW()&lt;= EOMONTH(DATE(YEAR($O183),5, 1), 0), Overall!$A185&lt;&gt;"", MONTH($N183) &lt;= 5, MONTH($O183) &gt;= 5), IF($S183 &lt;&gt; "", $H183/$S183, ""), ""), "")</f>
        <v/>
      </c>
      <c r="AL183" s="10" t="str">
        <f ca="1">IFERROR(IF(AND(NOW()&lt;= EOMONTH(DATE(YEAR($O183),6, 1), 0), Overall!$A185&lt;&gt;"", MONTH($N183) &lt;= 6, MONTH($O183) &gt;= 6), IF($S183 &lt;&gt; "", $H183/$S183, ""), ""), "")</f>
        <v/>
      </c>
      <c r="AM183" s="10" t="str">
        <f ca="1">IFERROR(IF(AND(NOW()&lt;= EOMONTH(DATE(YEAR($O183),7, 1), 0), Overall!$A185&lt;&gt;"", MONTH($N183) &lt;= 7, MONTH($O183) &gt;= 7), IF($S183 &lt;&gt; "", $H183/$S183, ""), ""), "")</f>
        <v/>
      </c>
      <c r="AN183" s="10" t="str">
        <f ca="1">IFERROR(IF(AND(NOW()&lt;= EOMONTH(DATE(YEAR($O183),8, 1), 0), Overall!$A185&lt;&gt;"", MONTH($N183) &lt;= 8, MONTH($O183) &gt;= 8), IF($S183 &lt;&gt; "", $H183/$S183, ""), ""), "")</f>
        <v/>
      </c>
      <c r="AO183" s="10" t="str">
        <f ca="1">IFERROR(IF(AND(NOW()&lt;= EOMONTH(DATE(YEAR($O183),9, 1), 0), Overall!$A185&lt;&gt;"", MONTH($N183) &lt;= 9, MONTH($O183) &gt;= 9), IF($S183 &lt;&gt; "", $H183/$S183, ""), ""), "")</f>
        <v/>
      </c>
      <c r="AP183" s="10" t="str">
        <f ca="1">IFERROR(IF(AND(NOW()&lt;= EOMONTH(DATE(YEAR($O183),10, 1), 0), Overall!$A185&lt;&gt;"", MONTH($N183) &lt;= 10, MONTH($O183) &gt;= 10), IF($S183 &lt;&gt; "", $H183/$S183, ""), ""), "")</f>
        <v/>
      </c>
      <c r="AQ183" s="10" t="str">
        <f ca="1">IFERROR(IF(AND(NOW()&lt;= EOMONTH(DATE(YEAR($O183),11, 1), 0), Overall!$A185&lt;&gt;"", MONTH($N183) &lt;=11, MONTH($O183) &gt;= 11), IF($S183 &lt;&gt; "", $H183/$S183, ""), ""), "")</f>
        <v/>
      </c>
      <c r="AR183" s="10" t="str">
        <f ca="1">IFERROR(IF(AND(NOW()&lt;= EOMONTH(DATE(YEAR($O183),12, 1), 0), Overall!$A185&lt;&gt;"", MONTH($N183) &lt;= 12, MONTH($O183) &gt;= 12), IF($S183 &lt;&gt; "", $H183/$S183,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 t="str">
        <f>IF(Overall!S186&lt;&gt;"",_xlfn.VALUETOTEXT(Overall!S186),"")</f>
        <v>Jan-Dec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IF(Overall!$A186&lt;&gt;"",IF(AND(MONTH($N184) &lt;= 1, MONTH($O184) &gt;= 1), IF($S184 &lt;&gt; "", $H184/$S184, ""), ""),"")</f>
        <v>100000</v>
      </c>
      <c r="U184" s="10">
        <f>IF(Overall!$A186&lt;&gt;"",IF(AND(MONTH($N184) &lt;= 2, MONTH($O184) &gt;= 2), IF($S184 &lt;&gt; "", $H184/$S184, ""), ""),"")</f>
        <v>100000</v>
      </c>
      <c r="V184" s="10">
        <f>IF(Overall!$A186&lt;&gt;"",IF(AND(MONTH($N184) &lt;= 3, MONTH($O184) &gt;= 3), IF($S184 &lt;&gt; "", $H184/$S184, ""), ""),"")</f>
        <v>100000</v>
      </c>
      <c r="W184" s="10">
        <f>IF(Overall!$A186&lt;&gt;"",IF(AND(MONTH($N184) &lt;= 4, MONTH($O184) &gt;= 4), IF($S184 &lt;&gt; "", $H184/$S184, ""), ""),"")</f>
        <v>100000</v>
      </c>
      <c r="X184" s="10">
        <f>IF(Overall!$A186&lt;&gt;"",IF(AND(MONTH($N184) &lt;= 5, MONTH($O184) &gt;= 5), IF($S184 &lt;&gt; "", $H184/$S184, ""), ""),"")</f>
        <v>100000</v>
      </c>
      <c r="Y184" s="10">
        <f>IF(Overall!$A186&lt;&gt;"",IF(AND(MONTH($N184) &lt;= 6, MONTH($O184) &gt;= 6), IF($S184 &lt;&gt; "", $H184/$S184, ""), ""),"")</f>
        <v>100000</v>
      </c>
      <c r="Z184" s="10">
        <f>IF(Overall!$A186&lt;&gt;"",IF(AND(MONTH($N184) &lt;= 7, MONTH($O184) &gt;= 7 ), IF($S184 &lt;&gt; "", $H184/$S184, ""), ""),"")</f>
        <v>100000</v>
      </c>
      <c r="AA184" s="10">
        <f>IF(Overall!$A186&lt;&gt;"",IF(AND(MONTH($N184) &lt;= 8, MONTH($O184) &gt;= 8), IF($S184 &lt;&gt; "", $H184/$S184, ""), ""),"")</f>
        <v>100000</v>
      </c>
      <c r="AB184" s="10">
        <f>IF(Overall!$A186&lt;&gt;"",IF(AND(MONTH($N184) &lt;= 9, MONTH($O184) &gt;= 9), IF($S184 &lt;&gt; "", $H184/$S184, ""), ""),"")</f>
        <v>100000</v>
      </c>
      <c r="AC184" s="10">
        <f>IF(Overall!$A186&lt;&gt;"",IF(AND(MONTH($N184) &lt;= 10, MONTH($O184) &gt;= 10), IF($S184 &lt;&gt; "", $H184/$S184, ""), ""),"")</f>
        <v>100000</v>
      </c>
      <c r="AD184" s="10">
        <f>IF(Overall!$A186&lt;&gt;"",IF(AND(MONTH($N184) &lt;= 11, MONTH($O184) &gt;= 11), IF($S184 &lt;&gt; "", $H184/$S184, ""), ""),"")</f>
        <v>100000</v>
      </c>
      <c r="AE184" s="10">
        <f>IF(Overall!$A186&lt;&gt;"",IF(AND(MONTH($N184) &lt;= 12, MONTH($O184) &gt;= 12), IF($S184 &lt;&gt; "", $H184/$S184, ""), ""),"")</f>
        <v>100000</v>
      </c>
      <c r="AG184" s="10" t="str">
        <f ca="1">IFERROR(IF(AND(NOW()&lt;= EOMONTH(DATE(YEAR($O184),1, 1), 0), Overall!$A186&lt;&gt;"", MONTH($N184) &lt;= 1, MONTH($O184) &gt;= 1), IF($S184 &lt;&gt; "", $H184/$S184, ""), ""), "")</f>
        <v/>
      </c>
      <c r="AH184" s="10" t="str">
        <f ca="1">IFERROR(IF(AND(NOW()&lt;= EOMONTH(DATE(YEAR($O184),2, 1), 0), Overall!$A186&lt;&gt;"", MONTH($N184) &lt;= 2, MONTH($O184) &gt;= 2), IF($S184 &lt;&gt; "", $H184/$S184, ""), ""), "")</f>
        <v/>
      </c>
      <c r="AI184" s="10" t="str">
        <f ca="1">IFERROR(IF(AND(NOW()&lt;= EOMONTH(DATE(YEAR($O184),3, 1), 0), Overall!$A186&lt;&gt;"", MONTH($N184) &lt;= 3, MONTH($O184) &gt;= 3), IF($S184 &lt;&gt; "", $H184/$S184, ""), ""), "")</f>
        <v/>
      </c>
      <c r="AJ184" s="10" t="str">
        <f ca="1">IFERROR(IF(AND(NOW()&lt;= EOMONTH(DATE(YEAR($O184),4, 1), 0), Overall!$A186&lt;&gt;"", MONTH($N184) &lt;= 4, MONTH($O184) &gt;= 4), IF($S184 &lt;&gt; "", $H184/$S184, ""), ""), "")</f>
        <v/>
      </c>
      <c r="AK184" s="10" t="str">
        <f ca="1">IFERROR(IF(AND(NOW()&lt;= EOMONTH(DATE(YEAR($O184),5, 1), 0), Overall!$A186&lt;&gt;"", MONTH($N184) &lt;= 5, MONTH($O184) &gt;= 5), IF($S184 &lt;&gt; "", $H184/$S184, ""), ""), "")</f>
        <v/>
      </c>
      <c r="AL184" s="10" t="str">
        <f ca="1">IFERROR(IF(AND(NOW()&lt;= EOMONTH(DATE(YEAR($O184),6, 1), 0), Overall!$A186&lt;&gt;"", MONTH($N184) &lt;= 6, MONTH($O184) &gt;= 6), IF($S184 &lt;&gt; "", $H184/$S184, ""), ""), "")</f>
        <v/>
      </c>
      <c r="AM184" s="10" t="str">
        <f ca="1">IFERROR(IF(AND(NOW()&lt;= EOMONTH(DATE(YEAR($O184),7, 1), 0), Overall!$A186&lt;&gt;"", MONTH($N184) &lt;= 7, MONTH($O184) &gt;= 7), IF($S184 &lt;&gt; "", $H184/$S184, ""), ""), "")</f>
        <v/>
      </c>
      <c r="AN184" s="10" t="str">
        <f ca="1">IFERROR(IF(AND(NOW()&lt;= EOMONTH(DATE(YEAR($O184),8, 1), 0), Overall!$A186&lt;&gt;"", MONTH($N184) &lt;= 8, MONTH($O184) &gt;= 8), IF($S184 &lt;&gt; "", $H184/$S184, ""), ""), "")</f>
        <v/>
      </c>
      <c r="AO184" s="10" t="str">
        <f ca="1">IFERROR(IF(AND(NOW()&lt;= EOMONTH(DATE(YEAR($O184),9, 1), 0), Overall!$A186&lt;&gt;"", MONTH($N184) &lt;= 9, MONTH($O184) &gt;= 9), IF($S184 &lt;&gt; "", $H184/$S184, ""), ""), "")</f>
        <v/>
      </c>
      <c r="AP184" s="10" t="str">
        <f ca="1">IFERROR(IF(AND(NOW()&lt;= EOMONTH(DATE(YEAR($O184),10, 1), 0), Overall!$A186&lt;&gt;"", MONTH($N184) &lt;= 10, MONTH($O184) &gt;= 10), IF($S184 &lt;&gt; "", $H184/$S184, ""), ""), "")</f>
        <v/>
      </c>
      <c r="AQ184" s="10" t="str">
        <f ca="1">IFERROR(IF(AND(NOW()&lt;= EOMONTH(DATE(YEAR($O184),11, 1), 0), Overall!$A186&lt;&gt;"", MONTH($N184) &lt;=11, MONTH($O184) &gt;= 11), IF($S184 &lt;&gt; "", $H184/$S184, ""), ""), "")</f>
        <v/>
      </c>
      <c r="AR184" s="10" t="str">
        <f ca="1">IFERROR(IF(AND(NOW()&lt;= EOMONTH(DATE(YEAR($O184),12, 1), 0), Overall!$A186&lt;&gt;"", MONTH($N184) &lt;= 12, MONTH($O184) &gt;= 12), IF($S184 &lt;&gt; "", $H184/$S184,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 t="str">
        <f>IF(Overall!S187&lt;&gt;"",_xlfn.VALUETOTEXT(Overall!S187),"")</f>
        <v>Jan-Dec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IF(Overall!$A187&lt;&gt;"",IF(AND(MONTH($N185) &lt;= 1, MONTH($O185) &gt;= 1), IF($S185 &lt;&gt; "", $H185/$S185, ""), ""),"")</f>
        <v>100000</v>
      </c>
      <c r="U185" s="10">
        <f>IF(Overall!$A187&lt;&gt;"",IF(AND(MONTH($N185) &lt;= 2, MONTH($O185) &gt;= 2), IF($S185 &lt;&gt; "", $H185/$S185, ""), ""),"")</f>
        <v>100000</v>
      </c>
      <c r="V185" s="10">
        <f>IF(Overall!$A187&lt;&gt;"",IF(AND(MONTH($N185) &lt;= 3, MONTH($O185) &gt;= 3), IF($S185 &lt;&gt; "", $H185/$S185, ""), ""),"")</f>
        <v>100000</v>
      </c>
      <c r="W185" s="10">
        <f>IF(Overall!$A187&lt;&gt;"",IF(AND(MONTH($N185) &lt;= 4, MONTH($O185) &gt;= 4), IF($S185 &lt;&gt; "", $H185/$S185, ""), ""),"")</f>
        <v>100000</v>
      </c>
      <c r="X185" s="10">
        <f>IF(Overall!$A187&lt;&gt;"",IF(AND(MONTH($N185) &lt;= 5, MONTH($O185) &gt;= 5), IF($S185 &lt;&gt; "", $H185/$S185, ""), ""),"")</f>
        <v>100000</v>
      </c>
      <c r="Y185" s="10">
        <f>IF(Overall!$A187&lt;&gt;"",IF(AND(MONTH($N185) &lt;= 6, MONTH($O185) &gt;= 6), IF($S185 &lt;&gt; "", $H185/$S185, ""), ""),"")</f>
        <v>100000</v>
      </c>
      <c r="Z185" s="10">
        <f>IF(Overall!$A187&lt;&gt;"",IF(AND(MONTH($N185) &lt;= 7, MONTH($O185) &gt;= 7 ), IF($S185 &lt;&gt; "", $H185/$S185, ""), ""),"")</f>
        <v>100000</v>
      </c>
      <c r="AA185" s="10">
        <f>IF(Overall!$A187&lt;&gt;"",IF(AND(MONTH($N185) &lt;= 8, MONTH($O185) &gt;= 8), IF($S185 &lt;&gt; "", $H185/$S185, ""), ""),"")</f>
        <v>100000</v>
      </c>
      <c r="AB185" s="10">
        <f>IF(Overall!$A187&lt;&gt;"",IF(AND(MONTH($N185) &lt;= 9, MONTH($O185) &gt;= 9), IF($S185 &lt;&gt; "", $H185/$S185, ""), ""),"")</f>
        <v>100000</v>
      </c>
      <c r="AC185" s="10">
        <f>IF(Overall!$A187&lt;&gt;"",IF(AND(MONTH($N185) &lt;= 10, MONTH($O185) &gt;= 10), IF($S185 &lt;&gt; "", $H185/$S185, ""), ""),"")</f>
        <v>100000</v>
      </c>
      <c r="AD185" s="10">
        <f>IF(Overall!$A187&lt;&gt;"",IF(AND(MONTH($N185) &lt;= 11, MONTH($O185) &gt;= 11), IF($S185 &lt;&gt; "", $H185/$S185, ""), ""),"")</f>
        <v>100000</v>
      </c>
      <c r="AE185" s="10">
        <f>IF(Overall!$A187&lt;&gt;"",IF(AND(MONTH($N185) &lt;= 12, MONTH($O185) &gt;= 12), IF($S185 &lt;&gt; "", $H185/$S185, ""), ""),"")</f>
        <v>100000</v>
      </c>
      <c r="AG185" s="10" t="str">
        <f ca="1">IFERROR(IF(AND(NOW()&lt;= EOMONTH(DATE(YEAR($O185),1, 1), 0), Overall!$A187&lt;&gt;"", MONTH($N185) &lt;= 1, MONTH($O185) &gt;= 1), IF($S185 &lt;&gt; "", $H185/$S185, ""), ""), "")</f>
        <v/>
      </c>
      <c r="AH185" s="10" t="str">
        <f ca="1">IFERROR(IF(AND(NOW()&lt;= EOMONTH(DATE(YEAR($O185),2, 1), 0), Overall!$A187&lt;&gt;"", MONTH($N185) &lt;= 2, MONTH($O185) &gt;= 2), IF($S185 &lt;&gt; "", $H185/$S185, ""), ""), "")</f>
        <v/>
      </c>
      <c r="AI185" s="10" t="str">
        <f ca="1">IFERROR(IF(AND(NOW()&lt;= EOMONTH(DATE(YEAR($O185),3, 1), 0), Overall!$A187&lt;&gt;"", MONTH($N185) &lt;= 3, MONTH($O185) &gt;= 3), IF($S185 &lt;&gt; "", $H185/$S185, ""), ""), "")</f>
        <v/>
      </c>
      <c r="AJ185" s="10" t="str">
        <f ca="1">IFERROR(IF(AND(NOW()&lt;= EOMONTH(DATE(YEAR($O185),4, 1), 0), Overall!$A187&lt;&gt;"", MONTH($N185) &lt;= 4, MONTH($O185) &gt;= 4), IF($S185 &lt;&gt; "", $H185/$S185, ""), ""), "")</f>
        <v/>
      </c>
      <c r="AK185" s="10" t="str">
        <f ca="1">IFERROR(IF(AND(NOW()&lt;= EOMONTH(DATE(YEAR($O185),5, 1), 0), Overall!$A187&lt;&gt;"", MONTH($N185) &lt;= 5, MONTH($O185) &gt;= 5), IF($S185 &lt;&gt; "", $H185/$S185, ""), ""), "")</f>
        <v/>
      </c>
      <c r="AL185" s="10" t="str">
        <f ca="1">IFERROR(IF(AND(NOW()&lt;= EOMONTH(DATE(YEAR($O185),6, 1), 0), Overall!$A187&lt;&gt;"", MONTH($N185) &lt;= 6, MONTH($O185) &gt;= 6), IF($S185 &lt;&gt; "", $H185/$S185, ""), ""), "")</f>
        <v/>
      </c>
      <c r="AM185" s="10" t="str">
        <f ca="1">IFERROR(IF(AND(NOW()&lt;= EOMONTH(DATE(YEAR($O185),7, 1), 0), Overall!$A187&lt;&gt;"", MONTH($N185) &lt;= 7, MONTH($O185) &gt;= 7), IF($S185 &lt;&gt; "", $H185/$S185, ""), ""), "")</f>
        <v/>
      </c>
      <c r="AN185" s="10" t="str">
        <f ca="1">IFERROR(IF(AND(NOW()&lt;= EOMONTH(DATE(YEAR($O185),8, 1), 0), Overall!$A187&lt;&gt;"", MONTH($N185) &lt;= 8, MONTH($O185) &gt;= 8), IF($S185 &lt;&gt; "", $H185/$S185, ""), ""), "")</f>
        <v/>
      </c>
      <c r="AO185" s="10" t="str">
        <f ca="1">IFERROR(IF(AND(NOW()&lt;= EOMONTH(DATE(YEAR($O185),9, 1), 0), Overall!$A187&lt;&gt;"", MONTH($N185) &lt;= 9, MONTH($O185) &gt;= 9), IF($S185 &lt;&gt; "", $H185/$S185, ""), ""), "")</f>
        <v/>
      </c>
      <c r="AP185" s="10" t="str">
        <f ca="1">IFERROR(IF(AND(NOW()&lt;= EOMONTH(DATE(YEAR($O185),10, 1), 0), Overall!$A187&lt;&gt;"", MONTH($N185) &lt;= 10, MONTH($O185) &gt;= 10), IF($S185 &lt;&gt; "", $H185/$S185, ""), ""), "")</f>
        <v/>
      </c>
      <c r="AQ185" s="10" t="str">
        <f ca="1">IFERROR(IF(AND(NOW()&lt;= EOMONTH(DATE(YEAR($O185),11, 1), 0), Overall!$A187&lt;&gt;"", MONTH($N185) &lt;=11, MONTH($O185) &gt;= 11), IF($S185 &lt;&gt; "", $H185/$S185, ""), ""), "")</f>
        <v/>
      </c>
      <c r="AR185" s="10" t="str">
        <f ca="1">IFERROR(IF(AND(NOW()&lt;= EOMONTH(DATE(YEAR($O185),12, 1), 0), Overall!$A187&lt;&gt;"", MONTH($N185) &lt;= 12, MONTH($O185) &gt;= 12), IF($S185 &lt;&gt; "", $H185/$S185,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 t="str">
        <f>IF(Overall!S188&lt;&gt;"",_xlfn.VALUETOTEXT(Overall!S188),"")</f>
        <v>Jan-Dec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IF(Overall!$A188&lt;&gt;"",IF(AND(MONTH($N186) &lt;= 1, MONTH($O186) &gt;= 1), IF($S186 &lt;&gt; "", $H186/$S186, ""), ""),"")</f>
        <v>100000</v>
      </c>
      <c r="U186" s="10">
        <f>IF(Overall!$A188&lt;&gt;"",IF(AND(MONTH($N186) &lt;= 2, MONTH($O186) &gt;= 2), IF($S186 &lt;&gt; "", $H186/$S186, ""), ""),"")</f>
        <v>100000</v>
      </c>
      <c r="V186" s="10">
        <f>IF(Overall!$A188&lt;&gt;"",IF(AND(MONTH($N186) &lt;= 3, MONTH($O186) &gt;= 3), IF($S186 &lt;&gt; "", $H186/$S186, ""), ""),"")</f>
        <v>100000</v>
      </c>
      <c r="W186" s="10">
        <f>IF(Overall!$A188&lt;&gt;"",IF(AND(MONTH($N186) &lt;= 4, MONTH($O186) &gt;= 4), IF($S186 &lt;&gt; "", $H186/$S186, ""), ""),"")</f>
        <v>100000</v>
      </c>
      <c r="X186" s="10">
        <f>IF(Overall!$A188&lt;&gt;"",IF(AND(MONTH($N186) &lt;= 5, MONTH($O186) &gt;= 5), IF($S186 &lt;&gt; "", $H186/$S186, ""), ""),"")</f>
        <v>100000</v>
      </c>
      <c r="Y186" s="10">
        <f>IF(Overall!$A188&lt;&gt;"",IF(AND(MONTH($N186) &lt;= 6, MONTH($O186) &gt;= 6), IF($S186 &lt;&gt; "", $H186/$S186, ""), ""),"")</f>
        <v>100000</v>
      </c>
      <c r="Z186" s="10">
        <f>IF(Overall!$A188&lt;&gt;"",IF(AND(MONTH($N186) &lt;= 7, MONTH($O186) &gt;= 7 ), IF($S186 &lt;&gt; "", $H186/$S186, ""), ""),"")</f>
        <v>100000</v>
      </c>
      <c r="AA186" s="10">
        <f>IF(Overall!$A188&lt;&gt;"",IF(AND(MONTH($N186) &lt;= 8, MONTH($O186) &gt;= 8), IF($S186 &lt;&gt; "", $H186/$S186, ""), ""),"")</f>
        <v>100000</v>
      </c>
      <c r="AB186" s="10">
        <f>IF(Overall!$A188&lt;&gt;"",IF(AND(MONTH($N186) &lt;= 9, MONTH($O186) &gt;= 9), IF($S186 &lt;&gt; "", $H186/$S186, ""), ""),"")</f>
        <v>100000</v>
      </c>
      <c r="AC186" s="10">
        <f>IF(Overall!$A188&lt;&gt;"",IF(AND(MONTH($N186) &lt;= 10, MONTH($O186) &gt;= 10), IF($S186 &lt;&gt; "", $H186/$S186, ""), ""),"")</f>
        <v>100000</v>
      </c>
      <c r="AD186" s="10">
        <f>IF(Overall!$A188&lt;&gt;"",IF(AND(MONTH($N186) &lt;= 11, MONTH($O186) &gt;= 11), IF($S186 &lt;&gt; "", $H186/$S186, ""), ""),"")</f>
        <v>100000</v>
      </c>
      <c r="AE186" s="10">
        <f>IF(Overall!$A188&lt;&gt;"",IF(AND(MONTH($N186) &lt;= 12, MONTH($O186) &gt;= 12), IF($S186 &lt;&gt; "", $H186/$S186, ""), ""),"")</f>
        <v>100000</v>
      </c>
      <c r="AG186" s="10" t="str">
        <f ca="1">IFERROR(IF(AND(NOW()&lt;= EOMONTH(DATE(YEAR($O186),1, 1), 0), Overall!$A188&lt;&gt;"", MONTH($N186) &lt;= 1, MONTH($O186) &gt;= 1), IF($S186 &lt;&gt; "", $H186/$S186, ""), ""), "")</f>
        <v/>
      </c>
      <c r="AH186" s="10" t="str">
        <f ca="1">IFERROR(IF(AND(NOW()&lt;= EOMONTH(DATE(YEAR($O186),2, 1), 0), Overall!$A188&lt;&gt;"", MONTH($N186) &lt;= 2, MONTH($O186) &gt;= 2), IF($S186 &lt;&gt; "", $H186/$S186, ""), ""), "")</f>
        <v/>
      </c>
      <c r="AI186" s="10" t="str">
        <f ca="1">IFERROR(IF(AND(NOW()&lt;= EOMONTH(DATE(YEAR($O186),3, 1), 0), Overall!$A188&lt;&gt;"", MONTH($N186) &lt;= 3, MONTH($O186) &gt;= 3), IF($S186 &lt;&gt; "", $H186/$S186, ""), ""), "")</f>
        <v/>
      </c>
      <c r="AJ186" s="10" t="str">
        <f ca="1">IFERROR(IF(AND(NOW()&lt;= EOMONTH(DATE(YEAR($O186),4, 1), 0), Overall!$A188&lt;&gt;"", MONTH($N186) &lt;= 4, MONTH($O186) &gt;= 4), IF($S186 &lt;&gt; "", $H186/$S186, ""), ""), "")</f>
        <v/>
      </c>
      <c r="AK186" s="10" t="str">
        <f ca="1">IFERROR(IF(AND(NOW()&lt;= EOMONTH(DATE(YEAR($O186),5, 1), 0), Overall!$A188&lt;&gt;"", MONTH($N186) &lt;= 5, MONTH($O186) &gt;= 5), IF($S186 &lt;&gt; "", $H186/$S186, ""), ""), "")</f>
        <v/>
      </c>
      <c r="AL186" s="10" t="str">
        <f ca="1">IFERROR(IF(AND(NOW()&lt;= EOMONTH(DATE(YEAR($O186),6, 1), 0), Overall!$A188&lt;&gt;"", MONTH($N186) &lt;= 6, MONTH($O186) &gt;= 6), IF($S186 &lt;&gt; "", $H186/$S186, ""), ""), "")</f>
        <v/>
      </c>
      <c r="AM186" s="10" t="str">
        <f ca="1">IFERROR(IF(AND(NOW()&lt;= EOMONTH(DATE(YEAR($O186),7, 1), 0), Overall!$A188&lt;&gt;"", MONTH($N186) &lt;= 7, MONTH($O186) &gt;= 7), IF($S186 &lt;&gt; "", $H186/$S186, ""), ""), "")</f>
        <v/>
      </c>
      <c r="AN186" s="10" t="str">
        <f ca="1">IFERROR(IF(AND(NOW()&lt;= EOMONTH(DATE(YEAR($O186),8, 1), 0), Overall!$A188&lt;&gt;"", MONTH($N186) &lt;= 8, MONTH($O186) &gt;= 8), IF($S186 &lt;&gt; "", $H186/$S186, ""), ""), "")</f>
        <v/>
      </c>
      <c r="AO186" s="10" t="str">
        <f ca="1">IFERROR(IF(AND(NOW()&lt;= EOMONTH(DATE(YEAR($O186),9, 1), 0), Overall!$A188&lt;&gt;"", MONTH($N186) &lt;= 9, MONTH($O186) &gt;= 9), IF($S186 &lt;&gt; "", $H186/$S186, ""), ""), "")</f>
        <v/>
      </c>
      <c r="AP186" s="10" t="str">
        <f ca="1">IFERROR(IF(AND(NOW()&lt;= EOMONTH(DATE(YEAR($O186),10, 1), 0), Overall!$A188&lt;&gt;"", MONTH($N186) &lt;= 10, MONTH($O186) &gt;= 10), IF($S186 &lt;&gt; "", $H186/$S186, ""), ""), "")</f>
        <v/>
      </c>
      <c r="AQ186" s="10" t="str">
        <f ca="1">IFERROR(IF(AND(NOW()&lt;= EOMONTH(DATE(YEAR($O186),11, 1), 0), Overall!$A188&lt;&gt;"", MONTH($N186) &lt;=11, MONTH($O186) &gt;= 11), IF($S186 &lt;&gt; "", $H186/$S186, ""), ""), "")</f>
        <v/>
      </c>
      <c r="AR186" s="10" t="str">
        <f ca="1">IFERROR(IF(AND(NOW()&lt;= EOMONTH(DATE(YEAR($O186),12, 1), 0), Overall!$A188&lt;&gt;"", MONTH($N186) &lt;= 12, MONTH($O186) &gt;= 12), IF($S186 &lt;&gt; "", $H186/$S186,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 t="str">
        <f>IF(Overall!S189&lt;&gt;"",_xlfn.VALUETOTEXT(Overall!S189),"")</f>
        <v>Jan-Dec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IF(Overall!$A189&lt;&gt;"",IF(AND(MONTH($N187) &lt;= 1, MONTH($O187) &gt;= 1), IF($S187 &lt;&gt; "", $H187/$S187, ""), ""),"")</f>
        <v>200000</v>
      </c>
      <c r="U187" s="10">
        <f>IF(Overall!$A189&lt;&gt;"",IF(AND(MONTH($N187) &lt;= 2, MONTH($O187) &gt;= 2), IF($S187 &lt;&gt; "", $H187/$S187, ""), ""),"")</f>
        <v>200000</v>
      </c>
      <c r="V187" s="10">
        <f>IF(Overall!$A189&lt;&gt;"",IF(AND(MONTH($N187) &lt;= 3, MONTH($O187) &gt;= 3), IF($S187 &lt;&gt; "", $H187/$S187, ""), ""),"")</f>
        <v>200000</v>
      </c>
      <c r="W187" s="10">
        <f>IF(Overall!$A189&lt;&gt;"",IF(AND(MONTH($N187) &lt;= 4, MONTH($O187) &gt;= 4), IF($S187 &lt;&gt; "", $H187/$S187, ""), ""),"")</f>
        <v>200000</v>
      </c>
      <c r="X187" s="10">
        <f>IF(Overall!$A189&lt;&gt;"",IF(AND(MONTH($N187) &lt;= 5, MONTH($O187) &gt;= 5), IF($S187 &lt;&gt; "", $H187/$S187, ""), ""),"")</f>
        <v>200000</v>
      </c>
      <c r="Y187" s="10">
        <f>IF(Overall!$A189&lt;&gt;"",IF(AND(MONTH($N187) &lt;= 6, MONTH($O187) &gt;= 6), IF($S187 &lt;&gt; "", $H187/$S187, ""), ""),"")</f>
        <v>200000</v>
      </c>
      <c r="Z187" s="10">
        <f>IF(Overall!$A189&lt;&gt;"",IF(AND(MONTH($N187) &lt;= 7, MONTH($O187) &gt;= 7 ), IF($S187 &lt;&gt; "", $H187/$S187, ""), ""),"")</f>
        <v>200000</v>
      </c>
      <c r="AA187" s="10">
        <f>IF(Overall!$A189&lt;&gt;"",IF(AND(MONTH($N187) &lt;= 8, MONTH($O187) &gt;= 8), IF($S187 &lt;&gt; "", $H187/$S187, ""), ""),"")</f>
        <v>200000</v>
      </c>
      <c r="AB187" s="10">
        <f>IF(Overall!$A189&lt;&gt;"",IF(AND(MONTH($N187) &lt;= 9, MONTH($O187) &gt;= 9), IF($S187 &lt;&gt; "", $H187/$S187, ""), ""),"")</f>
        <v>200000</v>
      </c>
      <c r="AC187" s="10">
        <f>IF(Overall!$A189&lt;&gt;"",IF(AND(MONTH($N187) &lt;= 10, MONTH($O187) &gt;= 10), IF($S187 &lt;&gt; "", $H187/$S187, ""), ""),"")</f>
        <v>200000</v>
      </c>
      <c r="AD187" s="10">
        <f>IF(Overall!$A189&lt;&gt;"",IF(AND(MONTH($N187) &lt;= 11, MONTH($O187) &gt;= 11), IF($S187 &lt;&gt; "", $H187/$S187, ""), ""),"")</f>
        <v>200000</v>
      </c>
      <c r="AE187" s="10">
        <f>IF(Overall!$A189&lt;&gt;"",IF(AND(MONTH($N187) &lt;= 12, MONTH($O187) &gt;= 12), IF($S187 &lt;&gt; "", $H187/$S187, ""), ""),"")</f>
        <v>200000</v>
      </c>
      <c r="AG187" s="10" t="str">
        <f ca="1">IFERROR(IF(AND(NOW()&lt;= EOMONTH(DATE(YEAR($O187),1, 1), 0), Overall!$A189&lt;&gt;"", MONTH($N187) &lt;= 1, MONTH($O187) &gt;= 1), IF($S187 &lt;&gt; "", $H187/$S187, ""), ""), "")</f>
        <v/>
      </c>
      <c r="AH187" s="10" t="str">
        <f ca="1">IFERROR(IF(AND(NOW()&lt;= EOMONTH(DATE(YEAR($O187),2, 1), 0), Overall!$A189&lt;&gt;"", MONTH($N187) &lt;= 2, MONTH($O187) &gt;= 2), IF($S187 &lt;&gt; "", $H187/$S187, ""), ""), "")</f>
        <v/>
      </c>
      <c r="AI187" s="10" t="str">
        <f ca="1">IFERROR(IF(AND(NOW()&lt;= EOMONTH(DATE(YEAR($O187),3, 1), 0), Overall!$A189&lt;&gt;"", MONTH($N187) &lt;= 3, MONTH($O187) &gt;= 3), IF($S187 &lt;&gt; "", $H187/$S187, ""), ""), "")</f>
        <v/>
      </c>
      <c r="AJ187" s="10" t="str">
        <f ca="1">IFERROR(IF(AND(NOW()&lt;= EOMONTH(DATE(YEAR($O187),4, 1), 0), Overall!$A189&lt;&gt;"", MONTH($N187) &lt;= 4, MONTH($O187) &gt;= 4), IF($S187 &lt;&gt; "", $H187/$S187, ""), ""), "")</f>
        <v/>
      </c>
      <c r="AK187" s="10" t="str">
        <f ca="1">IFERROR(IF(AND(NOW()&lt;= EOMONTH(DATE(YEAR($O187),5, 1), 0), Overall!$A189&lt;&gt;"", MONTH($N187) &lt;= 5, MONTH($O187) &gt;= 5), IF($S187 &lt;&gt; "", $H187/$S187, ""), ""), "")</f>
        <v/>
      </c>
      <c r="AL187" s="10" t="str">
        <f ca="1">IFERROR(IF(AND(NOW()&lt;= EOMONTH(DATE(YEAR($O187),6, 1), 0), Overall!$A189&lt;&gt;"", MONTH($N187) &lt;= 6, MONTH($O187) &gt;= 6), IF($S187 &lt;&gt; "", $H187/$S187, ""), ""), "")</f>
        <v/>
      </c>
      <c r="AM187" s="10" t="str">
        <f ca="1">IFERROR(IF(AND(NOW()&lt;= EOMONTH(DATE(YEAR($O187),7, 1), 0), Overall!$A189&lt;&gt;"", MONTH($N187) &lt;= 7, MONTH($O187) &gt;= 7), IF($S187 &lt;&gt; "", $H187/$S187, ""), ""), "")</f>
        <v/>
      </c>
      <c r="AN187" s="10" t="str">
        <f ca="1">IFERROR(IF(AND(NOW()&lt;= EOMONTH(DATE(YEAR($O187),8, 1), 0), Overall!$A189&lt;&gt;"", MONTH($N187) &lt;= 8, MONTH($O187) &gt;= 8), IF($S187 &lt;&gt; "", $H187/$S187, ""), ""), "")</f>
        <v/>
      </c>
      <c r="AO187" s="10" t="str">
        <f ca="1">IFERROR(IF(AND(NOW()&lt;= EOMONTH(DATE(YEAR($O187),9, 1), 0), Overall!$A189&lt;&gt;"", MONTH($N187) &lt;= 9, MONTH($O187) &gt;= 9), IF($S187 &lt;&gt; "", $H187/$S187, ""), ""), "")</f>
        <v/>
      </c>
      <c r="AP187" s="10" t="str">
        <f ca="1">IFERROR(IF(AND(NOW()&lt;= EOMONTH(DATE(YEAR($O187),10, 1), 0), Overall!$A189&lt;&gt;"", MONTH($N187) &lt;= 10, MONTH($O187) &gt;= 10), IF($S187 &lt;&gt; "", $H187/$S187, ""), ""), "")</f>
        <v/>
      </c>
      <c r="AQ187" s="10" t="str">
        <f ca="1">IFERROR(IF(AND(NOW()&lt;= EOMONTH(DATE(YEAR($O187),11, 1), 0), Overall!$A189&lt;&gt;"", MONTH($N187) &lt;=11, MONTH($O187) &gt;= 11), IF($S187 &lt;&gt; "", $H187/$S187, ""), ""), "")</f>
        <v/>
      </c>
      <c r="AR187" s="10" t="str">
        <f ca="1">IFERROR(IF(AND(NOW()&lt;= EOMONTH(DATE(YEAR($O187),12, 1), 0), Overall!$A189&lt;&gt;"", MONTH($N187) &lt;= 12, MONTH($O187) &gt;= 12), IF($S187 &lt;&gt; "", $H187/$S187,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 t="str">
        <f>IF(Overall!S190&lt;&gt;"",_xlfn.VALUETOTEXT(Overall!S190),"")</f>
        <v>Jan-Jun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IF(Overall!$A190&lt;&gt;"",IF(AND(MONTH($N188) &lt;= 1, MONTH($O188) &gt;= 1), IF($S188 &lt;&gt; "", $H188/$S188, ""), ""),"")</f>
        <v>200000</v>
      </c>
      <c r="U188" s="10">
        <f>IF(Overall!$A190&lt;&gt;"",IF(AND(MONTH($N188) &lt;= 2, MONTH($O188) &gt;= 2), IF($S188 &lt;&gt; "", $H188/$S188, ""), ""),"")</f>
        <v>200000</v>
      </c>
      <c r="V188" s="10">
        <f>IF(Overall!$A190&lt;&gt;"",IF(AND(MONTH($N188) &lt;= 3, MONTH($O188) &gt;= 3), IF($S188 &lt;&gt; "", $H188/$S188, ""), ""),"")</f>
        <v>200000</v>
      </c>
      <c r="W188" s="10">
        <f>IF(Overall!$A190&lt;&gt;"",IF(AND(MONTH($N188) &lt;= 4, MONTH($O188) &gt;= 4), IF($S188 &lt;&gt; "", $H188/$S188, ""), ""),"")</f>
        <v>200000</v>
      </c>
      <c r="X188" s="10">
        <f>IF(Overall!$A190&lt;&gt;"",IF(AND(MONTH($N188) &lt;= 5, MONTH($O188) &gt;= 5), IF($S188 &lt;&gt; "", $H188/$S188, ""), ""),"")</f>
        <v>200000</v>
      </c>
      <c r="Y188" s="10">
        <f>IF(Overall!$A190&lt;&gt;"",IF(AND(MONTH($N188) &lt;= 6, MONTH($O188) &gt;= 6), IF($S188 &lt;&gt; "", $H188/$S188, ""), ""),"")</f>
        <v>200000</v>
      </c>
      <c r="Z188" s="10" t="str">
        <f>IF(Overall!$A190&lt;&gt;"",IF(AND(MONTH($N188) &lt;= 7, MONTH($O188) &gt;= 7 ), IF($S188 &lt;&gt; "", $H188/$S188, ""), ""),"")</f>
        <v/>
      </c>
      <c r="AA188" s="10" t="str">
        <f>IF(Overall!$A190&lt;&gt;"",IF(AND(MONTH($N188) &lt;= 8, MONTH($O188) &gt;= 8), IF($S188 &lt;&gt; "", $H188/$S188, ""), ""),"")</f>
        <v/>
      </c>
      <c r="AB188" s="10" t="str">
        <f>IF(Overall!$A190&lt;&gt;"",IF(AND(MONTH($N188) &lt;= 9, MONTH($O188) &gt;= 9), IF($S188 &lt;&gt; "", $H188/$S188, ""), ""),"")</f>
        <v/>
      </c>
      <c r="AC188" s="10" t="str">
        <f>IF(Overall!$A190&lt;&gt;"",IF(AND(MONTH($N188) &lt;= 10, MONTH($O188) &gt;= 10), IF($S188 &lt;&gt; "", $H188/$S188, ""), ""),"")</f>
        <v/>
      </c>
      <c r="AD188" s="10" t="str">
        <f>IF(Overall!$A190&lt;&gt;"",IF(AND(MONTH($N188) &lt;= 11, MONTH($O188) &gt;= 11), IF($S188 &lt;&gt; "", $H188/$S188, ""), ""),"")</f>
        <v/>
      </c>
      <c r="AE188" s="10" t="str">
        <f>IF(Overall!$A190&lt;&gt;"",IF(AND(MONTH($N188) &lt;= 12, MONTH($O188) &gt;= 12), IF($S188 &lt;&gt; "", $H188/$S188, ""), ""),"")</f>
        <v/>
      </c>
      <c r="AG188" s="10" t="str">
        <f ca="1">IFERROR(IF(AND(NOW()&lt;= EOMONTH(DATE(YEAR($O188),1, 1), 0), Overall!$A190&lt;&gt;"", MONTH($N188) &lt;= 1, MONTH($O188) &gt;= 1), IF($S188 &lt;&gt; "", $H188/$S188, ""), ""), "")</f>
        <v/>
      </c>
      <c r="AH188" s="10" t="str">
        <f ca="1">IFERROR(IF(AND(NOW()&lt;= EOMONTH(DATE(YEAR($O188),2, 1), 0), Overall!$A190&lt;&gt;"", MONTH($N188) &lt;= 2, MONTH($O188) &gt;= 2), IF($S188 &lt;&gt; "", $H188/$S188, ""), ""), "")</f>
        <v/>
      </c>
      <c r="AI188" s="10" t="str">
        <f ca="1">IFERROR(IF(AND(NOW()&lt;= EOMONTH(DATE(YEAR($O188),3, 1), 0), Overall!$A190&lt;&gt;"", MONTH($N188) &lt;= 3, MONTH($O188) &gt;= 3), IF($S188 &lt;&gt; "", $H188/$S188, ""), ""), "")</f>
        <v/>
      </c>
      <c r="AJ188" s="10" t="str">
        <f ca="1">IFERROR(IF(AND(NOW()&lt;= EOMONTH(DATE(YEAR($O188),4, 1), 0), Overall!$A190&lt;&gt;"", MONTH($N188) &lt;= 4, MONTH($O188) &gt;= 4), IF($S188 &lt;&gt; "", $H188/$S188, ""), ""), "")</f>
        <v/>
      </c>
      <c r="AK188" s="10" t="str">
        <f ca="1">IFERROR(IF(AND(NOW()&lt;= EOMONTH(DATE(YEAR($O188),5, 1), 0), Overall!$A190&lt;&gt;"", MONTH($N188) &lt;= 5, MONTH($O188) &gt;= 5), IF($S188 &lt;&gt; "", $H188/$S188, ""), ""), "")</f>
        <v/>
      </c>
      <c r="AL188" s="10" t="str">
        <f ca="1">IFERROR(IF(AND(NOW()&lt;= EOMONTH(DATE(YEAR($O188),6, 1), 0), Overall!$A190&lt;&gt;"", MONTH($N188) &lt;= 6, MONTH($O188) &gt;= 6), IF($S188 &lt;&gt; "", $H188/$S188, ""), ""), "")</f>
        <v/>
      </c>
      <c r="AM188" s="10" t="str">
        <f ca="1">IFERROR(IF(AND(NOW()&lt;= EOMONTH(DATE(YEAR($O188),7, 1), 0), Overall!$A190&lt;&gt;"", MONTH($N188) &lt;= 7, MONTH($O188) &gt;= 7), IF($S188 &lt;&gt; "", $H188/$S188, ""), ""), "")</f>
        <v/>
      </c>
      <c r="AN188" s="10" t="str">
        <f ca="1">IFERROR(IF(AND(NOW()&lt;= EOMONTH(DATE(YEAR($O188),8, 1), 0), Overall!$A190&lt;&gt;"", MONTH($N188) &lt;= 8, MONTH($O188) &gt;= 8), IF($S188 &lt;&gt; "", $H188/$S188, ""), ""), "")</f>
        <v/>
      </c>
      <c r="AO188" s="10" t="str">
        <f ca="1">IFERROR(IF(AND(NOW()&lt;= EOMONTH(DATE(YEAR($O188),9, 1), 0), Overall!$A190&lt;&gt;"", MONTH($N188) &lt;= 9, MONTH($O188) &gt;= 9), IF($S188 &lt;&gt; "", $H188/$S188, ""), ""), "")</f>
        <v/>
      </c>
      <c r="AP188" s="10" t="str">
        <f ca="1">IFERROR(IF(AND(NOW()&lt;= EOMONTH(DATE(YEAR($O188),10, 1), 0), Overall!$A190&lt;&gt;"", MONTH($N188) &lt;= 10, MONTH($O188) &gt;= 10), IF($S188 &lt;&gt; "", $H188/$S188, ""), ""), "")</f>
        <v/>
      </c>
      <c r="AQ188" s="10" t="str">
        <f ca="1">IFERROR(IF(AND(NOW()&lt;= EOMONTH(DATE(YEAR($O188),11, 1), 0), Overall!$A190&lt;&gt;"", MONTH($N188) &lt;=11, MONTH($O188) &gt;= 11), IF($S188 &lt;&gt; "", $H188/$S188, ""), ""), "")</f>
        <v/>
      </c>
      <c r="AR188" s="10" t="str">
        <f ca="1">IFERROR(IF(AND(NOW()&lt;= EOMONTH(DATE(YEAR($O188),12, 1), 0), Overall!$A190&lt;&gt;"", MONTH($N188) &lt;= 12, MONTH($O188) &gt;= 12), IF($S188 &lt;&gt; "", $H188/$S188,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 t="str">
        <f>IF(Overall!S191&lt;&gt;"",_xlfn.VALUETOTEXT(Overall!S191),"")</f>
        <v>Jan-Jun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IF(Overall!$A191&lt;&gt;"",IF(AND(MONTH($N189) &lt;= 1, MONTH($O189) &gt;= 1), IF($S189 &lt;&gt; "", $H189/$S189, ""), ""),"")</f>
        <v>200000</v>
      </c>
      <c r="U189" s="10">
        <f>IF(Overall!$A191&lt;&gt;"",IF(AND(MONTH($N189) &lt;= 2, MONTH($O189) &gt;= 2), IF($S189 &lt;&gt; "", $H189/$S189, ""), ""),"")</f>
        <v>200000</v>
      </c>
      <c r="V189" s="10">
        <f>IF(Overall!$A191&lt;&gt;"",IF(AND(MONTH($N189) &lt;= 3, MONTH($O189) &gt;= 3), IF($S189 &lt;&gt; "", $H189/$S189, ""), ""),"")</f>
        <v>200000</v>
      </c>
      <c r="W189" s="10">
        <f>IF(Overall!$A191&lt;&gt;"",IF(AND(MONTH($N189) &lt;= 4, MONTH($O189) &gt;= 4), IF($S189 &lt;&gt; "", $H189/$S189, ""), ""),"")</f>
        <v>200000</v>
      </c>
      <c r="X189" s="10">
        <f>IF(Overall!$A191&lt;&gt;"",IF(AND(MONTH($N189) &lt;= 5, MONTH($O189) &gt;= 5), IF($S189 &lt;&gt; "", $H189/$S189, ""), ""),"")</f>
        <v>200000</v>
      </c>
      <c r="Y189" s="10">
        <f>IF(Overall!$A191&lt;&gt;"",IF(AND(MONTH($N189) &lt;= 6, MONTH($O189) &gt;= 6), IF($S189 &lt;&gt; "", $H189/$S189, ""), ""),"")</f>
        <v>200000</v>
      </c>
      <c r="Z189" s="10" t="str">
        <f>IF(Overall!$A191&lt;&gt;"",IF(AND(MONTH($N189) &lt;= 7, MONTH($O189) &gt;= 7 ), IF($S189 &lt;&gt; "", $H189/$S189, ""), ""),"")</f>
        <v/>
      </c>
      <c r="AA189" s="10" t="str">
        <f>IF(Overall!$A191&lt;&gt;"",IF(AND(MONTH($N189) &lt;= 8, MONTH($O189) &gt;= 8), IF($S189 &lt;&gt; "", $H189/$S189, ""), ""),"")</f>
        <v/>
      </c>
      <c r="AB189" s="10" t="str">
        <f>IF(Overall!$A191&lt;&gt;"",IF(AND(MONTH($N189) &lt;= 9, MONTH($O189) &gt;= 9), IF($S189 &lt;&gt; "", $H189/$S189, ""), ""),"")</f>
        <v/>
      </c>
      <c r="AC189" s="10" t="str">
        <f>IF(Overall!$A191&lt;&gt;"",IF(AND(MONTH($N189) &lt;= 10, MONTH($O189) &gt;= 10), IF($S189 &lt;&gt; "", $H189/$S189, ""), ""),"")</f>
        <v/>
      </c>
      <c r="AD189" s="10" t="str">
        <f>IF(Overall!$A191&lt;&gt;"",IF(AND(MONTH($N189) &lt;= 11, MONTH($O189) &gt;= 11), IF($S189 &lt;&gt; "", $H189/$S189, ""), ""),"")</f>
        <v/>
      </c>
      <c r="AE189" s="10" t="str">
        <f>IF(Overall!$A191&lt;&gt;"",IF(AND(MONTH($N189) &lt;= 12, MONTH($O189) &gt;= 12), IF($S189 &lt;&gt; "", $H189/$S189, ""), ""),"")</f>
        <v/>
      </c>
      <c r="AG189" s="10" t="str">
        <f ca="1">IFERROR(IF(AND(NOW()&lt;= EOMONTH(DATE(YEAR($O189),1, 1), 0), Overall!$A191&lt;&gt;"", MONTH($N189) &lt;= 1, MONTH($O189) &gt;= 1), IF($S189 &lt;&gt; "", $H189/$S189, ""), ""), "")</f>
        <v/>
      </c>
      <c r="AH189" s="10" t="str">
        <f ca="1">IFERROR(IF(AND(NOW()&lt;= EOMONTH(DATE(YEAR($O189),2, 1), 0), Overall!$A191&lt;&gt;"", MONTH($N189) &lt;= 2, MONTH($O189) &gt;= 2), IF($S189 &lt;&gt; "", $H189/$S189, ""), ""), "")</f>
        <v/>
      </c>
      <c r="AI189" s="10" t="str">
        <f ca="1">IFERROR(IF(AND(NOW()&lt;= EOMONTH(DATE(YEAR($O189),3, 1), 0), Overall!$A191&lt;&gt;"", MONTH($N189) &lt;= 3, MONTH($O189) &gt;= 3), IF($S189 &lt;&gt; "", $H189/$S189, ""), ""), "")</f>
        <v/>
      </c>
      <c r="AJ189" s="10" t="str">
        <f ca="1">IFERROR(IF(AND(NOW()&lt;= EOMONTH(DATE(YEAR($O189),4, 1), 0), Overall!$A191&lt;&gt;"", MONTH($N189) &lt;= 4, MONTH($O189) &gt;= 4), IF($S189 &lt;&gt; "", $H189/$S189, ""), ""), "")</f>
        <v/>
      </c>
      <c r="AK189" s="10" t="str">
        <f ca="1">IFERROR(IF(AND(NOW()&lt;= EOMONTH(DATE(YEAR($O189),5, 1), 0), Overall!$A191&lt;&gt;"", MONTH($N189) &lt;= 5, MONTH($O189) &gt;= 5), IF($S189 &lt;&gt; "", $H189/$S189, ""), ""), "")</f>
        <v/>
      </c>
      <c r="AL189" s="10" t="str">
        <f ca="1">IFERROR(IF(AND(NOW()&lt;= EOMONTH(DATE(YEAR($O189),6, 1), 0), Overall!$A191&lt;&gt;"", MONTH($N189) &lt;= 6, MONTH($O189) &gt;= 6), IF($S189 &lt;&gt; "", $H189/$S189, ""), ""), "")</f>
        <v/>
      </c>
      <c r="AM189" s="10" t="str">
        <f ca="1">IFERROR(IF(AND(NOW()&lt;= EOMONTH(DATE(YEAR($O189),7, 1), 0), Overall!$A191&lt;&gt;"", MONTH($N189) &lt;= 7, MONTH($O189) &gt;= 7), IF($S189 &lt;&gt; "", $H189/$S189, ""), ""), "")</f>
        <v/>
      </c>
      <c r="AN189" s="10" t="str">
        <f ca="1">IFERROR(IF(AND(NOW()&lt;= EOMONTH(DATE(YEAR($O189),8, 1), 0), Overall!$A191&lt;&gt;"", MONTH($N189) &lt;= 8, MONTH($O189) &gt;= 8), IF($S189 &lt;&gt; "", $H189/$S189, ""), ""), "")</f>
        <v/>
      </c>
      <c r="AO189" s="10" t="str">
        <f ca="1">IFERROR(IF(AND(NOW()&lt;= EOMONTH(DATE(YEAR($O189),9, 1), 0), Overall!$A191&lt;&gt;"", MONTH($N189) &lt;= 9, MONTH($O189) &gt;= 9), IF($S189 &lt;&gt; "", $H189/$S189, ""), ""), "")</f>
        <v/>
      </c>
      <c r="AP189" s="10" t="str">
        <f ca="1">IFERROR(IF(AND(NOW()&lt;= EOMONTH(DATE(YEAR($O189),10, 1), 0), Overall!$A191&lt;&gt;"", MONTH($N189) &lt;= 10, MONTH($O189) &gt;= 10), IF($S189 &lt;&gt; "", $H189/$S189, ""), ""), "")</f>
        <v/>
      </c>
      <c r="AQ189" s="10" t="str">
        <f ca="1">IFERROR(IF(AND(NOW()&lt;= EOMONTH(DATE(YEAR($O189),11, 1), 0), Overall!$A191&lt;&gt;"", MONTH($N189) &lt;=11, MONTH($O189) &gt;= 11), IF($S189 &lt;&gt; "", $H189/$S189, ""), ""), "")</f>
        <v/>
      </c>
      <c r="AR189" s="10" t="str">
        <f ca="1">IFERROR(IF(AND(NOW()&lt;= EOMONTH(DATE(YEAR($O189),12, 1), 0), Overall!$A191&lt;&gt;"", MONTH($N189) &lt;= 12, MONTH($O189) &gt;= 12), IF($S189 &lt;&gt; "", $H189/$S189,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 t="str">
        <f>IF(Overall!S192&lt;&gt;"",_xlfn.VALUETOTEXT(Overall!S192),"")</f>
        <v>Jan-Jun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IF(Overall!$A192&lt;&gt;"",IF(AND(MONTH($N190) &lt;= 1, MONTH($O190) &gt;= 1), IF($S190 &lt;&gt; "", $H190/$S190, ""), ""),"")</f>
        <v>100000</v>
      </c>
      <c r="U190" s="10">
        <f>IF(Overall!$A192&lt;&gt;"",IF(AND(MONTH($N190) &lt;= 2, MONTH($O190) &gt;= 2), IF($S190 &lt;&gt; "", $H190/$S190, ""), ""),"")</f>
        <v>100000</v>
      </c>
      <c r="V190" s="10">
        <f>IF(Overall!$A192&lt;&gt;"",IF(AND(MONTH($N190) &lt;= 3, MONTH($O190) &gt;= 3), IF($S190 &lt;&gt; "", $H190/$S190, ""), ""),"")</f>
        <v>100000</v>
      </c>
      <c r="W190" s="10">
        <f>IF(Overall!$A192&lt;&gt;"",IF(AND(MONTH($N190) &lt;= 4, MONTH($O190) &gt;= 4), IF($S190 &lt;&gt; "", $H190/$S190, ""), ""),"")</f>
        <v>100000</v>
      </c>
      <c r="X190" s="10">
        <f>IF(Overall!$A192&lt;&gt;"",IF(AND(MONTH($N190) &lt;= 5, MONTH($O190) &gt;= 5), IF($S190 &lt;&gt; "", $H190/$S190, ""), ""),"")</f>
        <v>100000</v>
      </c>
      <c r="Y190" s="10">
        <f>IF(Overall!$A192&lt;&gt;"",IF(AND(MONTH($N190) &lt;= 6, MONTH($O190) &gt;= 6), IF($S190 &lt;&gt; "", $H190/$S190, ""), ""),"")</f>
        <v>100000</v>
      </c>
      <c r="Z190" s="10" t="str">
        <f>IF(Overall!$A192&lt;&gt;"",IF(AND(MONTH($N190) &lt;= 7, MONTH($O190) &gt;= 7 ), IF($S190 &lt;&gt; "", $H190/$S190, ""), ""),"")</f>
        <v/>
      </c>
      <c r="AA190" s="10" t="str">
        <f>IF(Overall!$A192&lt;&gt;"",IF(AND(MONTH($N190) &lt;= 8, MONTH($O190) &gt;= 8), IF($S190 &lt;&gt; "", $H190/$S190, ""), ""),"")</f>
        <v/>
      </c>
      <c r="AB190" s="10" t="str">
        <f>IF(Overall!$A192&lt;&gt;"",IF(AND(MONTH($N190) &lt;= 9, MONTH($O190) &gt;= 9), IF($S190 &lt;&gt; "", $H190/$S190, ""), ""),"")</f>
        <v/>
      </c>
      <c r="AC190" s="10" t="str">
        <f>IF(Overall!$A192&lt;&gt;"",IF(AND(MONTH($N190) &lt;= 10, MONTH($O190) &gt;= 10), IF($S190 &lt;&gt; "", $H190/$S190, ""), ""),"")</f>
        <v/>
      </c>
      <c r="AD190" s="10" t="str">
        <f>IF(Overall!$A192&lt;&gt;"",IF(AND(MONTH($N190) &lt;= 11, MONTH($O190) &gt;= 11), IF($S190 &lt;&gt; "", $H190/$S190, ""), ""),"")</f>
        <v/>
      </c>
      <c r="AE190" s="10" t="str">
        <f>IF(Overall!$A192&lt;&gt;"",IF(AND(MONTH($N190) &lt;= 12, MONTH($O190) &gt;= 12), IF($S190 &lt;&gt; "", $H190/$S190, ""), ""),"")</f>
        <v/>
      </c>
      <c r="AG190" s="10" t="str">
        <f ca="1">IFERROR(IF(AND(NOW()&lt;= EOMONTH(DATE(YEAR($O190),1, 1), 0), Overall!$A192&lt;&gt;"", MONTH($N190) &lt;= 1, MONTH($O190) &gt;= 1), IF($S190 &lt;&gt; "", $H190/$S190, ""), ""), "")</f>
        <v/>
      </c>
      <c r="AH190" s="10" t="str">
        <f ca="1">IFERROR(IF(AND(NOW()&lt;= EOMONTH(DATE(YEAR($O190),2, 1), 0), Overall!$A192&lt;&gt;"", MONTH($N190) &lt;= 2, MONTH($O190) &gt;= 2), IF($S190 &lt;&gt; "", $H190/$S190, ""), ""), "")</f>
        <v/>
      </c>
      <c r="AI190" s="10" t="str">
        <f ca="1">IFERROR(IF(AND(NOW()&lt;= EOMONTH(DATE(YEAR($O190),3, 1), 0), Overall!$A192&lt;&gt;"", MONTH($N190) &lt;= 3, MONTH($O190) &gt;= 3), IF($S190 &lt;&gt; "", $H190/$S190, ""), ""), "")</f>
        <v/>
      </c>
      <c r="AJ190" s="10" t="str">
        <f ca="1">IFERROR(IF(AND(NOW()&lt;= EOMONTH(DATE(YEAR($O190),4, 1), 0), Overall!$A192&lt;&gt;"", MONTH($N190) &lt;= 4, MONTH($O190) &gt;= 4), IF($S190 &lt;&gt; "", $H190/$S190, ""), ""), "")</f>
        <v/>
      </c>
      <c r="AK190" s="10" t="str">
        <f ca="1">IFERROR(IF(AND(NOW()&lt;= EOMONTH(DATE(YEAR($O190),5, 1), 0), Overall!$A192&lt;&gt;"", MONTH($N190) &lt;= 5, MONTH($O190) &gt;= 5), IF($S190 &lt;&gt; "", $H190/$S190, ""), ""), "")</f>
        <v/>
      </c>
      <c r="AL190" s="10" t="str">
        <f ca="1">IFERROR(IF(AND(NOW()&lt;= EOMONTH(DATE(YEAR($O190),6, 1), 0), Overall!$A192&lt;&gt;"", MONTH($N190) &lt;= 6, MONTH($O190) &gt;= 6), IF($S190 &lt;&gt; "", $H190/$S190, ""), ""), "")</f>
        <v/>
      </c>
      <c r="AM190" s="10" t="str">
        <f ca="1">IFERROR(IF(AND(NOW()&lt;= EOMONTH(DATE(YEAR($O190),7, 1), 0), Overall!$A192&lt;&gt;"", MONTH($N190) &lt;= 7, MONTH($O190) &gt;= 7), IF($S190 &lt;&gt; "", $H190/$S190, ""), ""), "")</f>
        <v/>
      </c>
      <c r="AN190" s="10" t="str">
        <f ca="1">IFERROR(IF(AND(NOW()&lt;= EOMONTH(DATE(YEAR($O190),8, 1), 0), Overall!$A192&lt;&gt;"", MONTH($N190) &lt;= 8, MONTH($O190) &gt;= 8), IF($S190 &lt;&gt; "", $H190/$S190, ""), ""), "")</f>
        <v/>
      </c>
      <c r="AO190" s="10" t="str">
        <f ca="1">IFERROR(IF(AND(NOW()&lt;= EOMONTH(DATE(YEAR($O190),9, 1), 0), Overall!$A192&lt;&gt;"", MONTH($N190) &lt;= 9, MONTH($O190) &gt;= 9), IF($S190 &lt;&gt; "", $H190/$S190, ""), ""), "")</f>
        <v/>
      </c>
      <c r="AP190" s="10" t="str">
        <f ca="1">IFERROR(IF(AND(NOW()&lt;= EOMONTH(DATE(YEAR($O190),10, 1), 0), Overall!$A192&lt;&gt;"", MONTH($N190) &lt;= 10, MONTH($O190) &gt;= 10), IF($S190 &lt;&gt; "", $H190/$S190, ""), ""), "")</f>
        <v/>
      </c>
      <c r="AQ190" s="10" t="str">
        <f ca="1">IFERROR(IF(AND(NOW()&lt;= EOMONTH(DATE(YEAR($O190),11, 1), 0), Overall!$A192&lt;&gt;"", MONTH($N190) &lt;=11, MONTH($O190) &gt;= 11), IF($S190 &lt;&gt; "", $H190/$S190, ""), ""), "")</f>
        <v/>
      </c>
      <c r="AR190" s="10" t="str">
        <f ca="1">IFERROR(IF(AND(NOW()&lt;= EOMONTH(DATE(YEAR($O190),12, 1), 0), Overall!$A192&lt;&gt;"", MONTH($N190) &lt;= 12, MONTH($O190) &gt;= 12), IF($S190 &lt;&gt; "", $H190/$S190,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 t="str">
        <f>IF(Overall!S193&lt;&gt;"",_xlfn.VALUETOTEXT(Overall!S193),"")</f>
        <v>Jan-Dec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IF(Overall!$A193&lt;&gt;"",IF(AND(MONTH($N191) &lt;= 1, MONTH($O191) &gt;= 1), IF($S191 &lt;&gt; "", $H191/$S191, ""), ""),"")</f>
        <v>50000</v>
      </c>
      <c r="U191" s="10">
        <f>IF(Overall!$A193&lt;&gt;"",IF(AND(MONTH($N191) &lt;= 2, MONTH($O191) &gt;= 2), IF($S191 &lt;&gt; "", $H191/$S191, ""), ""),"")</f>
        <v>50000</v>
      </c>
      <c r="V191" s="10">
        <f>IF(Overall!$A193&lt;&gt;"",IF(AND(MONTH($N191) &lt;= 3, MONTH($O191) &gt;= 3), IF($S191 &lt;&gt; "", $H191/$S191, ""), ""),"")</f>
        <v>50000</v>
      </c>
      <c r="W191" s="10">
        <f>IF(Overall!$A193&lt;&gt;"",IF(AND(MONTH($N191) &lt;= 4, MONTH($O191) &gt;= 4), IF($S191 &lt;&gt; "", $H191/$S191, ""), ""),"")</f>
        <v>50000</v>
      </c>
      <c r="X191" s="10">
        <f>IF(Overall!$A193&lt;&gt;"",IF(AND(MONTH($N191) &lt;= 5, MONTH($O191) &gt;= 5), IF($S191 &lt;&gt; "", $H191/$S191, ""), ""),"")</f>
        <v>50000</v>
      </c>
      <c r="Y191" s="10">
        <f>IF(Overall!$A193&lt;&gt;"",IF(AND(MONTH($N191) &lt;= 6, MONTH($O191) &gt;= 6), IF($S191 &lt;&gt; "", $H191/$S191, ""), ""),"")</f>
        <v>50000</v>
      </c>
      <c r="Z191" s="10">
        <f>IF(Overall!$A193&lt;&gt;"",IF(AND(MONTH($N191) &lt;= 7, MONTH($O191) &gt;= 7 ), IF($S191 &lt;&gt; "", $H191/$S191, ""), ""),"")</f>
        <v>50000</v>
      </c>
      <c r="AA191" s="10">
        <f>IF(Overall!$A193&lt;&gt;"",IF(AND(MONTH($N191) &lt;= 8, MONTH($O191) &gt;= 8), IF($S191 &lt;&gt; "", $H191/$S191, ""), ""),"")</f>
        <v>50000</v>
      </c>
      <c r="AB191" s="10">
        <f>IF(Overall!$A193&lt;&gt;"",IF(AND(MONTH($N191) &lt;= 9, MONTH($O191) &gt;= 9), IF($S191 &lt;&gt; "", $H191/$S191, ""), ""),"")</f>
        <v>50000</v>
      </c>
      <c r="AC191" s="10">
        <f>IF(Overall!$A193&lt;&gt;"",IF(AND(MONTH($N191) &lt;= 10, MONTH($O191) &gt;= 10), IF($S191 &lt;&gt; "", $H191/$S191, ""), ""),"")</f>
        <v>50000</v>
      </c>
      <c r="AD191" s="10">
        <f>IF(Overall!$A193&lt;&gt;"",IF(AND(MONTH($N191) &lt;= 11, MONTH($O191) &gt;= 11), IF($S191 &lt;&gt; "", $H191/$S191, ""), ""),"")</f>
        <v>50000</v>
      </c>
      <c r="AE191" s="10">
        <f>IF(Overall!$A193&lt;&gt;"",IF(AND(MONTH($N191) &lt;= 12, MONTH($O191) &gt;= 12), IF($S191 &lt;&gt; "", $H191/$S191, ""), ""),"")</f>
        <v>50000</v>
      </c>
      <c r="AG191" s="10" t="str">
        <f ca="1">IFERROR(IF(AND(NOW()&lt;= EOMONTH(DATE(YEAR($O191),1, 1), 0), Overall!$A193&lt;&gt;"", MONTH($N191) &lt;= 1, MONTH($O191) &gt;= 1), IF($S191 &lt;&gt; "", $H191/$S191, ""), ""), "")</f>
        <v/>
      </c>
      <c r="AH191" s="10" t="str">
        <f ca="1">IFERROR(IF(AND(NOW()&lt;= EOMONTH(DATE(YEAR($O191),2, 1), 0), Overall!$A193&lt;&gt;"", MONTH($N191) &lt;= 2, MONTH($O191) &gt;= 2), IF($S191 &lt;&gt; "", $H191/$S191, ""), ""), "")</f>
        <v/>
      </c>
      <c r="AI191" s="10" t="str">
        <f ca="1">IFERROR(IF(AND(NOW()&lt;= EOMONTH(DATE(YEAR($O191),3, 1), 0), Overall!$A193&lt;&gt;"", MONTH($N191) &lt;= 3, MONTH($O191) &gt;= 3), IF($S191 &lt;&gt; "", $H191/$S191, ""), ""), "")</f>
        <v/>
      </c>
      <c r="AJ191" s="10" t="str">
        <f ca="1">IFERROR(IF(AND(NOW()&lt;= EOMONTH(DATE(YEAR($O191),4, 1), 0), Overall!$A193&lt;&gt;"", MONTH($N191) &lt;= 4, MONTH($O191) &gt;= 4), IF($S191 &lt;&gt; "", $H191/$S191, ""), ""), "")</f>
        <v/>
      </c>
      <c r="AK191" s="10" t="str">
        <f ca="1">IFERROR(IF(AND(NOW()&lt;= EOMONTH(DATE(YEAR($O191),5, 1), 0), Overall!$A193&lt;&gt;"", MONTH($N191) &lt;= 5, MONTH($O191) &gt;= 5), IF($S191 &lt;&gt; "", $H191/$S191, ""), ""), "")</f>
        <v/>
      </c>
      <c r="AL191" s="10" t="str">
        <f ca="1">IFERROR(IF(AND(NOW()&lt;= EOMONTH(DATE(YEAR($O191),6, 1), 0), Overall!$A193&lt;&gt;"", MONTH($N191) &lt;= 6, MONTH($O191) &gt;= 6), IF($S191 &lt;&gt; "", $H191/$S191, ""), ""), "")</f>
        <v/>
      </c>
      <c r="AM191" s="10" t="str">
        <f ca="1">IFERROR(IF(AND(NOW()&lt;= EOMONTH(DATE(YEAR($O191),7, 1), 0), Overall!$A193&lt;&gt;"", MONTH($N191) &lt;= 7, MONTH($O191) &gt;= 7), IF($S191 &lt;&gt; "", $H191/$S191, ""), ""), "")</f>
        <v/>
      </c>
      <c r="AN191" s="10" t="str">
        <f ca="1">IFERROR(IF(AND(NOW()&lt;= EOMONTH(DATE(YEAR($O191),8, 1), 0), Overall!$A193&lt;&gt;"", MONTH($N191) &lt;= 8, MONTH($O191) &gt;= 8), IF($S191 &lt;&gt; "", $H191/$S191, ""), ""), "")</f>
        <v/>
      </c>
      <c r="AO191" s="10" t="str">
        <f ca="1">IFERROR(IF(AND(NOW()&lt;= EOMONTH(DATE(YEAR($O191),9, 1), 0), Overall!$A193&lt;&gt;"", MONTH($N191) &lt;= 9, MONTH($O191) &gt;= 9), IF($S191 &lt;&gt; "", $H191/$S191, ""), ""), "")</f>
        <v/>
      </c>
      <c r="AP191" s="10" t="str">
        <f ca="1">IFERROR(IF(AND(NOW()&lt;= EOMONTH(DATE(YEAR($O191),10, 1), 0), Overall!$A193&lt;&gt;"", MONTH($N191) &lt;= 10, MONTH($O191) &gt;= 10), IF($S191 &lt;&gt; "", $H191/$S191, ""), ""), "")</f>
        <v/>
      </c>
      <c r="AQ191" s="10" t="str">
        <f ca="1">IFERROR(IF(AND(NOW()&lt;= EOMONTH(DATE(YEAR($O191),11, 1), 0), Overall!$A193&lt;&gt;"", MONTH($N191) &lt;=11, MONTH($O191) &gt;= 11), IF($S191 &lt;&gt; "", $H191/$S191, ""), ""), "")</f>
        <v/>
      </c>
      <c r="AR191" s="10" t="str">
        <f ca="1">IFERROR(IF(AND(NOW()&lt;= EOMONTH(DATE(YEAR($O191),12, 1), 0), Overall!$A193&lt;&gt;"", MONTH($N191) &lt;= 12, MONTH($O191) &gt;= 12), IF($S191 &lt;&gt; "", $H191/$S191,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 t="str">
        <f>IF(Overall!S194&lt;&gt;"",_xlfn.VALUETOTEXT(Overall!S194),"")</f>
        <v>Jan-Jun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IF(Overall!$A194&lt;&gt;"",IF(AND(MONTH($N192) &lt;= 1, MONTH($O192) &gt;= 1), IF($S192 &lt;&gt; "", $H192/$S192, ""), ""),"")</f>
        <v>50000</v>
      </c>
      <c r="U192" s="10">
        <f>IF(Overall!$A194&lt;&gt;"",IF(AND(MONTH($N192) &lt;= 2, MONTH($O192) &gt;= 2), IF($S192 &lt;&gt; "", $H192/$S192, ""), ""),"")</f>
        <v>50000</v>
      </c>
      <c r="V192" s="10">
        <f>IF(Overall!$A194&lt;&gt;"",IF(AND(MONTH($N192) &lt;= 3, MONTH($O192) &gt;= 3), IF($S192 &lt;&gt; "", $H192/$S192, ""), ""),"")</f>
        <v>50000</v>
      </c>
      <c r="W192" s="10">
        <f>IF(Overall!$A194&lt;&gt;"",IF(AND(MONTH($N192) &lt;= 4, MONTH($O192) &gt;= 4), IF($S192 &lt;&gt; "", $H192/$S192, ""), ""),"")</f>
        <v>50000</v>
      </c>
      <c r="X192" s="10">
        <f>IF(Overall!$A194&lt;&gt;"",IF(AND(MONTH($N192) &lt;= 5, MONTH($O192) &gt;= 5), IF($S192 &lt;&gt; "", $H192/$S192, ""), ""),"")</f>
        <v>50000</v>
      </c>
      <c r="Y192" s="10">
        <f>IF(Overall!$A194&lt;&gt;"",IF(AND(MONTH($N192) &lt;= 6, MONTH($O192) &gt;= 6), IF($S192 &lt;&gt; "", $H192/$S192, ""), ""),"")</f>
        <v>50000</v>
      </c>
      <c r="Z192" s="10" t="str">
        <f>IF(Overall!$A194&lt;&gt;"",IF(AND(MONTH($N192) &lt;= 7, MONTH($O192) &gt;= 7 ), IF($S192 &lt;&gt; "", $H192/$S192, ""), ""),"")</f>
        <v/>
      </c>
      <c r="AA192" s="10" t="str">
        <f>IF(Overall!$A194&lt;&gt;"",IF(AND(MONTH($N192) &lt;= 8, MONTH($O192) &gt;= 8), IF($S192 &lt;&gt; "", $H192/$S192, ""), ""),"")</f>
        <v/>
      </c>
      <c r="AB192" s="10" t="str">
        <f>IF(Overall!$A194&lt;&gt;"",IF(AND(MONTH($N192) &lt;= 9, MONTH($O192) &gt;= 9), IF($S192 &lt;&gt; "", $H192/$S192, ""), ""),"")</f>
        <v/>
      </c>
      <c r="AC192" s="10" t="str">
        <f>IF(Overall!$A194&lt;&gt;"",IF(AND(MONTH($N192) &lt;= 10, MONTH($O192) &gt;= 10), IF($S192 &lt;&gt; "", $H192/$S192, ""), ""),"")</f>
        <v/>
      </c>
      <c r="AD192" s="10" t="str">
        <f>IF(Overall!$A194&lt;&gt;"",IF(AND(MONTH($N192) &lt;= 11, MONTH($O192) &gt;= 11), IF($S192 &lt;&gt; "", $H192/$S192, ""), ""),"")</f>
        <v/>
      </c>
      <c r="AE192" s="10" t="str">
        <f>IF(Overall!$A194&lt;&gt;"",IF(AND(MONTH($N192) &lt;= 12, MONTH($O192) &gt;= 12), IF($S192 &lt;&gt; "", $H192/$S192, ""), ""),"")</f>
        <v/>
      </c>
      <c r="AG192" s="10" t="str">
        <f ca="1">IFERROR(IF(AND(NOW()&lt;= EOMONTH(DATE(YEAR($O192),1, 1), 0), Overall!$A194&lt;&gt;"", MONTH($N192) &lt;= 1, MONTH($O192) &gt;= 1), IF($S192 &lt;&gt; "", $H192/$S192, ""), ""), "")</f>
        <v/>
      </c>
      <c r="AH192" s="10" t="str">
        <f ca="1">IFERROR(IF(AND(NOW()&lt;= EOMONTH(DATE(YEAR($O192),2, 1), 0), Overall!$A194&lt;&gt;"", MONTH($N192) &lt;= 2, MONTH($O192) &gt;= 2), IF($S192 &lt;&gt; "", $H192/$S192, ""), ""), "")</f>
        <v/>
      </c>
      <c r="AI192" s="10" t="str">
        <f ca="1">IFERROR(IF(AND(NOW()&lt;= EOMONTH(DATE(YEAR($O192),3, 1), 0), Overall!$A194&lt;&gt;"", MONTH($N192) &lt;= 3, MONTH($O192) &gt;= 3), IF($S192 &lt;&gt; "", $H192/$S192, ""), ""), "")</f>
        <v/>
      </c>
      <c r="AJ192" s="10" t="str">
        <f ca="1">IFERROR(IF(AND(NOW()&lt;= EOMONTH(DATE(YEAR($O192),4, 1), 0), Overall!$A194&lt;&gt;"", MONTH($N192) &lt;= 4, MONTH($O192) &gt;= 4), IF($S192 &lt;&gt; "", $H192/$S192, ""), ""), "")</f>
        <v/>
      </c>
      <c r="AK192" s="10" t="str">
        <f ca="1">IFERROR(IF(AND(NOW()&lt;= EOMONTH(DATE(YEAR($O192),5, 1), 0), Overall!$A194&lt;&gt;"", MONTH($N192) &lt;= 5, MONTH($O192) &gt;= 5), IF($S192 &lt;&gt; "", $H192/$S192, ""), ""), "")</f>
        <v/>
      </c>
      <c r="AL192" s="10" t="str">
        <f ca="1">IFERROR(IF(AND(NOW()&lt;= EOMONTH(DATE(YEAR($O192),6, 1), 0), Overall!$A194&lt;&gt;"", MONTH($N192) &lt;= 6, MONTH($O192) &gt;= 6), IF($S192 &lt;&gt; "", $H192/$S192, ""), ""), "")</f>
        <v/>
      </c>
      <c r="AM192" s="10" t="str">
        <f ca="1">IFERROR(IF(AND(NOW()&lt;= EOMONTH(DATE(YEAR($O192),7, 1), 0), Overall!$A194&lt;&gt;"", MONTH($N192) &lt;= 7, MONTH($O192) &gt;= 7), IF($S192 &lt;&gt; "", $H192/$S192, ""), ""), "")</f>
        <v/>
      </c>
      <c r="AN192" s="10" t="str">
        <f ca="1">IFERROR(IF(AND(NOW()&lt;= EOMONTH(DATE(YEAR($O192),8, 1), 0), Overall!$A194&lt;&gt;"", MONTH($N192) &lt;= 8, MONTH($O192) &gt;= 8), IF($S192 &lt;&gt; "", $H192/$S192, ""), ""), "")</f>
        <v/>
      </c>
      <c r="AO192" s="10" t="str">
        <f ca="1">IFERROR(IF(AND(NOW()&lt;= EOMONTH(DATE(YEAR($O192),9, 1), 0), Overall!$A194&lt;&gt;"", MONTH($N192) &lt;= 9, MONTH($O192) &gt;= 9), IF($S192 &lt;&gt; "", $H192/$S192, ""), ""), "")</f>
        <v/>
      </c>
      <c r="AP192" s="10" t="str">
        <f ca="1">IFERROR(IF(AND(NOW()&lt;= EOMONTH(DATE(YEAR($O192),10, 1), 0), Overall!$A194&lt;&gt;"", MONTH($N192) &lt;= 10, MONTH($O192) &gt;= 10), IF($S192 &lt;&gt; "", $H192/$S192, ""), ""), "")</f>
        <v/>
      </c>
      <c r="AQ192" s="10" t="str">
        <f ca="1">IFERROR(IF(AND(NOW()&lt;= EOMONTH(DATE(YEAR($O192),11, 1), 0), Overall!$A194&lt;&gt;"", MONTH($N192) &lt;=11, MONTH($O192) &gt;= 11), IF($S192 &lt;&gt; "", $H192/$S192, ""), ""), "")</f>
        <v/>
      </c>
      <c r="AR192" s="10" t="str">
        <f ca="1">IFERROR(IF(AND(NOW()&lt;= EOMONTH(DATE(YEAR($O192),12, 1), 0), Overall!$A194&lt;&gt;"", MONTH($N192) &lt;= 12, MONTH($O192) &gt;= 12), IF($S192 &lt;&gt; "", $H192/$S192,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 t="str">
        <f>IF(Overall!S195&lt;&gt;"",_xlfn.VALUETOTEXT(Overall!S195),"")</f>
        <v>Jan-Jun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IF(Overall!$A195&lt;&gt;"",IF(AND(MONTH($N193) &lt;= 1, MONTH($O193) &gt;= 1), IF($S193 &lt;&gt; "", $H193/$S193, ""), ""),"")</f>
        <v>50000</v>
      </c>
      <c r="U193" s="10">
        <f>IF(Overall!$A195&lt;&gt;"",IF(AND(MONTH($N193) &lt;= 2, MONTH($O193) &gt;= 2), IF($S193 &lt;&gt; "", $H193/$S193, ""), ""),"")</f>
        <v>50000</v>
      </c>
      <c r="V193" s="10">
        <f>IF(Overall!$A195&lt;&gt;"",IF(AND(MONTH($N193) &lt;= 3, MONTH($O193) &gt;= 3), IF($S193 &lt;&gt; "", $H193/$S193, ""), ""),"")</f>
        <v>50000</v>
      </c>
      <c r="W193" s="10">
        <f>IF(Overall!$A195&lt;&gt;"",IF(AND(MONTH($N193) &lt;= 4, MONTH($O193) &gt;= 4), IF($S193 &lt;&gt; "", $H193/$S193, ""), ""),"")</f>
        <v>50000</v>
      </c>
      <c r="X193" s="10">
        <f>IF(Overall!$A195&lt;&gt;"",IF(AND(MONTH($N193) &lt;= 5, MONTH($O193) &gt;= 5), IF($S193 &lt;&gt; "", $H193/$S193, ""), ""),"")</f>
        <v>50000</v>
      </c>
      <c r="Y193" s="10">
        <f>IF(Overall!$A195&lt;&gt;"",IF(AND(MONTH($N193) &lt;= 6, MONTH($O193) &gt;= 6), IF($S193 &lt;&gt; "", $H193/$S193, ""), ""),"")</f>
        <v>50000</v>
      </c>
      <c r="Z193" s="10" t="str">
        <f>IF(Overall!$A195&lt;&gt;"",IF(AND(MONTH($N193) &lt;= 7, MONTH($O193) &gt;= 7 ), IF($S193 &lt;&gt; "", $H193/$S193, ""), ""),"")</f>
        <v/>
      </c>
      <c r="AA193" s="10" t="str">
        <f>IF(Overall!$A195&lt;&gt;"",IF(AND(MONTH($N193) &lt;= 8, MONTH($O193) &gt;= 8), IF($S193 &lt;&gt; "", $H193/$S193, ""), ""),"")</f>
        <v/>
      </c>
      <c r="AB193" s="10" t="str">
        <f>IF(Overall!$A195&lt;&gt;"",IF(AND(MONTH($N193) &lt;= 9, MONTH($O193) &gt;= 9), IF($S193 &lt;&gt; "", $H193/$S193, ""), ""),"")</f>
        <v/>
      </c>
      <c r="AC193" s="10" t="str">
        <f>IF(Overall!$A195&lt;&gt;"",IF(AND(MONTH($N193) &lt;= 10, MONTH($O193) &gt;= 10), IF($S193 &lt;&gt; "", $H193/$S193, ""), ""),"")</f>
        <v/>
      </c>
      <c r="AD193" s="10" t="str">
        <f>IF(Overall!$A195&lt;&gt;"",IF(AND(MONTH($N193) &lt;= 11, MONTH($O193) &gt;= 11), IF($S193 &lt;&gt; "", $H193/$S193, ""), ""),"")</f>
        <v/>
      </c>
      <c r="AE193" s="10" t="str">
        <f>IF(Overall!$A195&lt;&gt;"",IF(AND(MONTH($N193) &lt;= 12, MONTH($O193) &gt;= 12), IF($S193 &lt;&gt; "", $H193/$S193, ""), ""),"")</f>
        <v/>
      </c>
      <c r="AG193" s="10" t="str">
        <f ca="1">IFERROR(IF(AND(NOW()&lt;= EOMONTH(DATE(YEAR($O193),1, 1), 0), Overall!$A195&lt;&gt;"", MONTH($N193) &lt;= 1, MONTH($O193) &gt;= 1), IF($S193 &lt;&gt; "", $H193/$S193, ""), ""), "")</f>
        <v/>
      </c>
      <c r="AH193" s="10" t="str">
        <f ca="1">IFERROR(IF(AND(NOW()&lt;= EOMONTH(DATE(YEAR($O193),2, 1), 0), Overall!$A195&lt;&gt;"", MONTH($N193) &lt;= 2, MONTH($O193) &gt;= 2), IF($S193 &lt;&gt; "", $H193/$S193, ""), ""), "")</f>
        <v/>
      </c>
      <c r="AI193" s="10" t="str">
        <f ca="1">IFERROR(IF(AND(NOW()&lt;= EOMONTH(DATE(YEAR($O193),3, 1), 0), Overall!$A195&lt;&gt;"", MONTH($N193) &lt;= 3, MONTH($O193) &gt;= 3), IF($S193 &lt;&gt; "", $H193/$S193, ""), ""), "")</f>
        <v/>
      </c>
      <c r="AJ193" s="10" t="str">
        <f ca="1">IFERROR(IF(AND(NOW()&lt;= EOMONTH(DATE(YEAR($O193),4, 1), 0), Overall!$A195&lt;&gt;"", MONTH($N193) &lt;= 4, MONTH($O193) &gt;= 4), IF($S193 &lt;&gt; "", $H193/$S193, ""), ""), "")</f>
        <v/>
      </c>
      <c r="AK193" s="10" t="str">
        <f ca="1">IFERROR(IF(AND(NOW()&lt;= EOMONTH(DATE(YEAR($O193),5, 1), 0), Overall!$A195&lt;&gt;"", MONTH($N193) &lt;= 5, MONTH($O193) &gt;= 5), IF($S193 &lt;&gt; "", $H193/$S193, ""), ""), "")</f>
        <v/>
      </c>
      <c r="AL193" s="10" t="str">
        <f ca="1">IFERROR(IF(AND(NOW()&lt;= EOMONTH(DATE(YEAR($O193),6, 1), 0), Overall!$A195&lt;&gt;"", MONTH($N193) &lt;= 6, MONTH($O193) &gt;= 6), IF($S193 &lt;&gt; "", $H193/$S193, ""), ""), "")</f>
        <v/>
      </c>
      <c r="AM193" s="10" t="str">
        <f ca="1">IFERROR(IF(AND(NOW()&lt;= EOMONTH(DATE(YEAR($O193),7, 1), 0), Overall!$A195&lt;&gt;"", MONTH($N193) &lt;= 7, MONTH($O193) &gt;= 7), IF($S193 &lt;&gt; "", $H193/$S193, ""), ""), "")</f>
        <v/>
      </c>
      <c r="AN193" s="10" t="str">
        <f ca="1">IFERROR(IF(AND(NOW()&lt;= EOMONTH(DATE(YEAR($O193),8, 1), 0), Overall!$A195&lt;&gt;"", MONTH($N193) &lt;= 8, MONTH($O193) &gt;= 8), IF($S193 &lt;&gt; "", $H193/$S193, ""), ""), "")</f>
        <v/>
      </c>
      <c r="AO193" s="10" t="str">
        <f ca="1">IFERROR(IF(AND(NOW()&lt;= EOMONTH(DATE(YEAR($O193),9, 1), 0), Overall!$A195&lt;&gt;"", MONTH($N193) &lt;= 9, MONTH($O193) &gt;= 9), IF($S193 &lt;&gt; "", $H193/$S193, ""), ""), "")</f>
        <v/>
      </c>
      <c r="AP193" s="10" t="str">
        <f ca="1">IFERROR(IF(AND(NOW()&lt;= EOMONTH(DATE(YEAR($O193),10, 1), 0), Overall!$A195&lt;&gt;"", MONTH($N193) &lt;= 10, MONTH($O193) &gt;= 10), IF($S193 &lt;&gt; "", $H193/$S193, ""), ""), "")</f>
        <v/>
      </c>
      <c r="AQ193" s="10" t="str">
        <f ca="1">IFERROR(IF(AND(NOW()&lt;= EOMONTH(DATE(YEAR($O193),11, 1), 0), Overall!$A195&lt;&gt;"", MONTH($N193) &lt;=11, MONTH($O193) &gt;= 11), IF($S193 &lt;&gt; "", $H193/$S193, ""), ""), "")</f>
        <v/>
      </c>
      <c r="AR193" s="10" t="str">
        <f ca="1">IFERROR(IF(AND(NOW()&lt;= EOMONTH(DATE(YEAR($O193),12, 1), 0), Overall!$A195&lt;&gt;"", MONTH($N193) &lt;= 12, MONTH($O193) &gt;= 12), IF($S193 &lt;&gt; "", $H193/$S193,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 t="str">
        <f>IF(Overall!S196&lt;&gt;"",_xlfn.VALUETOTEXT(Overall!S196),"")</f>
        <v>Jan-Jun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ref="S194:S257" si="6">IF(AND(N194&lt;&gt;"", O194&lt;&gt;""), DATEDIF(N194, O194, "M") + 1, "")</f>
        <v>6</v>
      </c>
      <c r="T194" s="10">
        <f>IF(Overall!$A196&lt;&gt;"",IF(AND(MONTH($N194) &lt;= 1, MONTH($O194) &gt;= 1), IF($S194 &lt;&gt; "", $H194/$S194, ""), ""),"")</f>
        <v>50000</v>
      </c>
      <c r="U194" s="10">
        <f>IF(Overall!$A196&lt;&gt;"",IF(AND(MONTH($N194) &lt;= 2, MONTH($O194) &gt;= 2), IF($S194 &lt;&gt; "", $H194/$S194, ""), ""),"")</f>
        <v>50000</v>
      </c>
      <c r="V194" s="10">
        <f>IF(Overall!$A196&lt;&gt;"",IF(AND(MONTH($N194) &lt;= 3, MONTH($O194) &gt;= 3), IF($S194 &lt;&gt; "", $H194/$S194, ""), ""),"")</f>
        <v>50000</v>
      </c>
      <c r="W194" s="10">
        <f>IF(Overall!$A196&lt;&gt;"",IF(AND(MONTH($N194) &lt;= 4, MONTH($O194) &gt;= 4), IF($S194 &lt;&gt; "", $H194/$S194, ""), ""),"")</f>
        <v>50000</v>
      </c>
      <c r="X194" s="10">
        <f>IF(Overall!$A196&lt;&gt;"",IF(AND(MONTH($N194) &lt;= 5, MONTH($O194) &gt;= 5), IF($S194 &lt;&gt; "", $H194/$S194, ""), ""),"")</f>
        <v>50000</v>
      </c>
      <c r="Y194" s="10">
        <f>IF(Overall!$A196&lt;&gt;"",IF(AND(MONTH($N194) &lt;= 6, MONTH($O194) &gt;= 6), IF($S194 &lt;&gt; "", $H194/$S194, ""), ""),"")</f>
        <v>50000</v>
      </c>
      <c r="Z194" s="10" t="str">
        <f>IF(Overall!$A196&lt;&gt;"",IF(AND(MONTH($N194) &lt;= 7, MONTH($O194) &gt;= 7 ), IF($S194 &lt;&gt; "", $H194/$S194, ""), ""),"")</f>
        <v/>
      </c>
      <c r="AA194" s="10" t="str">
        <f>IF(Overall!$A196&lt;&gt;"",IF(AND(MONTH($N194) &lt;= 8, MONTH($O194) &gt;= 8), IF($S194 &lt;&gt; "", $H194/$S194, ""), ""),"")</f>
        <v/>
      </c>
      <c r="AB194" s="10" t="str">
        <f>IF(Overall!$A196&lt;&gt;"",IF(AND(MONTH($N194) &lt;= 9, MONTH($O194) &gt;= 9), IF($S194 &lt;&gt; "", $H194/$S194, ""), ""),"")</f>
        <v/>
      </c>
      <c r="AC194" s="10" t="str">
        <f>IF(Overall!$A196&lt;&gt;"",IF(AND(MONTH($N194) &lt;= 10, MONTH($O194) &gt;= 10), IF($S194 &lt;&gt; "", $H194/$S194, ""), ""),"")</f>
        <v/>
      </c>
      <c r="AD194" s="10" t="str">
        <f>IF(Overall!$A196&lt;&gt;"",IF(AND(MONTH($N194) &lt;= 11, MONTH($O194) &gt;= 11), IF($S194 &lt;&gt; "", $H194/$S194, ""), ""),"")</f>
        <v/>
      </c>
      <c r="AE194" s="10" t="str">
        <f>IF(Overall!$A196&lt;&gt;"",IF(AND(MONTH($N194) &lt;= 12, MONTH($O194) &gt;= 12), IF($S194 &lt;&gt; "", $H194/$S194, ""), ""),"")</f>
        <v/>
      </c>
      <c r="AG194" s="10" t="str">
        <f ca="1">IFERROR(IF(AND(NOW()&lt;= EOMONTH(DATE(YEAR($O194),1, 1), 0), Overall!$A196&lt;&gt;"", MONTH($N194) &lt;= 1, MONTH($O194) &gt;= 1), IF($S194 &lt;&gt; "", $H194/$S194, ""), ""), "")</f>
        <v/>
      </c>
      <c r="AH194" s="10" t="str">
        <f ca="1">IFERROR(IF(AND(NOW()&lt;= EOMONTH(DATE(YEAR($O194),2, 1), 0), Overall!$A196&lt;&gt;"", MONTH($N194) &lt;= 2, MONTH($O194) &gt;= 2), IF($S194 &lt;&gt; "", $H194/$S194, ""), ""), "")</f>
        <v/>
      </c>
      <c r="AI194" s="10" t="str">
        <f ca="1">IFERROR(IF(AND(NOW()&lt;= EOMONTH(DATE(YEAR($O194),3, 1), 0), Overall!$A196&lt;&gt;"", MONTH($N194) &lt;= 3, MONTH($O194) &gt;= 3), IF($S194 &lt;&gt; "", $H194/$S194, ""), ""), "")</f>
        <v/>
      </c>
      <c r="AJ194" s="10" t="str">
        <f ca="1">IFERROR(IF(AND(NOW()&lt;= EOMONTH(DATE(YEAR($O194),4, 1), 0), Overall!$A196&lt;&gt;"", MONTH($N194) &lt;= 4, MONTH($O194) &gt;= 4), IF($S194 &lt;&gt; "", $H194/$S194, ""), ""), "")</f>
        <v/>
      </c>
      <c r="AK194" s="10" t="str">
        <f ca="1">IFERROR(IF(AND(NOW()&lt;= EOMONTH(DATE(YEAR($O194),5, 1), 0), Overall!$A196&lt;&gt;"", MONTH($N194) &lt;= 5, MONTH($O194) &gt;= 5), IF($S194 &lt;&gt; "", $H194/$S194, ""), ""), "")</f>
        <v/>
      </c>
      <c r="AL194" s="10" t="str">
        <f ca="1">IFERROR(IF(AND(NOW()&lt;= EOMONTH(DATE(YEAR($O194),6, 1), 0), Overall!$A196&lt;&gt;"", MONTH($N194) &lt;= 6, MONTH($O194) &gt;= 6), IF($S194 &lt;&gt; "", $H194/$S194, ""), ""), "")</f>
        <v/>
      </c>
      <c r="AM194" s="10" t="str">
        <f ca="1">IFERROR(IF(AND(NOW()&lt;= EOMONTH(DATE(YEAR($O194),7, 1), 0), Overall!$A196&lt;&gt;"", MONTH($N194) &lt;= 7, MONTH($O194) &gt;= 7), IF($S194 &lt;&gt; "", $H194/$S194, ""), ""), "")</f>
        <v/>
      </c>
      <c r="AN194" s="10" t="str">
        <f ca="1">IFERROR(IF(AND(NOW()&lt;= EOMONTH(DATE(YEAR($O194),8, 1), 0), Overall!$A196&lt;&gt;"", MONTH($N194) &lt;= 8, MONTH($O194) &gt;= 8), IF($S194 &lt;&gt; "", $H194/$S194, ""), ""), "")</f>
        <v/>
      </c>
      <c r="AO194" s="10" t="str">
        <f ca="1">IFERROR(IF(AND(NOW()&lt;= EOMONTH(DATE(YEAR($O194),9, 1), 0), Overall!$A196&lt;&gt;"", MONTH($N194) &lt;= 9, MONTH($O194) &gt;= 9), IF($S194 &lt;&gt; "", $H194/$S194, ""), ""), "")</f>
        <v/>
      </c>
      <c r="AP194" s="10" t="str">
        <f ca="1">IFERROR(IF(AND(NOW()&lt;= EOMONTH(DATE(YEAR($O194),10, 1), 0), Overall!$A196&lt;&gt;"", MONTH($N194) &lt;= 10, MONTH($O194) &gt;= 10), IF($S194 &lt;&gt; "", $H194/$S194, ""), ""), "")</f>
        <v/>
      </c>
      <c r="AQ194" s="10" t="str">
        <f ca="1">IFERROR(IF(AND(NOW()&lt;= EOMONTH(DATE(YEAR($O194),11, 1), 0), Overall!$A196&lt;&gt;"", MONTH($N194) &lt;=11, MONTH($O194) &gt;= 11), IF($S194 &lt;&gt; "", $H194/$S194, ""), ""), "")</f>
        <v/>
      </c>
      <c r="AR194" s="10" t="str">
        <f ca="1">IFERROR(IF(AND(NOW()&lt;= EOMONTH(DATE(YEAR($O194),12, 1), 0), Overall!$A196&lt;&gt;"", MONTH($N194) &lt;= 12, MONTH($O194) &gt;= 12), IF($S194 &lt;&gt; "", $H194/$S194,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 t="str">
        <f>IF(Overall!S197&lt;&gt;"",_xlfn.VALUETOTEXT(Overall!S197),"")</f>
        <v>Jan-Jun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si="6"/>
        <v>6</v>
      </c>
      <c r="T195" s="10">
        <f>IF(Overall!$A197&lt;&gt;"",IF(AND(MONTH($N195) &lt;= 1, MONTH($O195) &gt;= 1), IF($S195 &lt;&gt; "", $H195/$S195, ""), ""),"")</f>
        <v>100000</v>
      </c>
      <c r="U195" s="10">
        <f>IF(Overall!$A197&lt;&gt;"",IF(AND(MONTH($N195) &lt;= 2, MONTH($O195) &gt;= 2), IF($S195 &lt;&gt; "", $H195/$S195, ""), ""),"")</f>
        <v>100000</v>
      </c>
      <c r="V195" s="10">
        <f>IF(Overall!$A197&lt;&gt;"",IF(AND(MONTH($N195) &lt;= 3, MONTH($O195) &gt;= 3), IF($S195 &lt;&gt; "", $H195/$S195, ""), ""),"")</f>
        <v>100000</v>
      </c>
      <c r="W195" s="10">
        <f>IF(Overall!$A197&lt;&gt;"",IF(AND(MONTH($N195) &lt;= 4, MONTH($O195) &gt;= 4), IF($S195 &lt;&gt; "", $H195/$S195, ""), ""),"")</f>
        <v>100000</v>
      </c>
      <c r="X195" s="10">
        <f>IF(Overall!$A197&lt;&gt;"",IF(AND(MONTH($N195) &lt;= 5, MONTH($O195) &gt;= 5), IF($S195 &lt;&gt; "", $H195/$S195, ""), ""),"")</f>
        <v>100000</v>
      </c>
      <c r="Y195" s="10">
        <f>IF(Overall!$A197&lt;&gt;"",IF(AND(MONTH($N195) &lt;= 6, MONTH($O195) &gt;= 6), IF($S195 &lt;&gt; "", $H195/$S195, ""), ""),"")</f>
        <v>100000</v>
      </c>
      <c r="Z195" s="10" t="str">
        <f>IF(Overall!$A197&lt;&gt;"",IF(AND(MONTH($N195) &lt;= 7, MONTH($O195) &gt;= 7 ), IF($S195 &lt;&gt; "", $H195/$S195, ""), ""),"")</f>
        <v/>
      </c>
      <c r="AA195" s="10" t="str">
        <f>IF(Overall!$A197&lt;&gt;"",IF(AND(MONTH($N195) &lt;= 8, MONTH($O195) &gt;= 8), IF($S195 &lt;&gt; "", $H195/$S195, ""), ""),"")</f>
        <v/>
      </c>
      <c r="AB195" s="10" t="str">
        <f>IF(Overall!$A197&lt;&gt;"",IF(AND(MONTH($N195) &lt;= 9, MONTH($O195) &gt;= 9), IF($S195 &lt;&gt; "", $H195/$S195, ""), ""),"")</f>
        <v/>
      </c>
      <c r="AC195" s="10" t="str">
        <f>IF(Overall!$A197&lt;&gt;"",IF(AND(MONTH($N195) &lt;= 10, MONTH($O195) &gt;= 10), IF($S195 &lt;&gt; "", $H195/$S195, ""), ""),"")</f>
        <v/>
      </c>
      <c r="AD195" s="10" t="str">
        <f>IF(Overall!$A197&lt;&gt;"",IF(AND(MONTH($N195) &lt;= 11, MONTH($O195) &gt;= 11), IF($S195 &lt;&gt; "", $H195/$S195, ""), ""),"")</f>
        <v/>
      </c>
      <c r="AE195" s="10" t="str">
        <f>IF(Overall!$A197&lt;&gt;"",IF(AND(MONTH($N195) &lt;= 12, MONTH($O195) &gt;= 12), IF($S195 &lt;&gt; "", $H195/$S195, ""), ""),"")</f>
        <v/>
      </c>
      <c r="AG195" s="10" t="str">
        <f ca="1">IFERROR(IF(AND(NOW()&lt;= EOMONTH(DATE(YEAR($O195),1, 1), 0), Overall!$A197&lt;&gt;"", MONTH($N195) &lt;= 1, MONTH($O195) &gt;= 1), IF($S195 &lt;&gt; "", $H195/$S195, ""), ""), "")</f>
        <v/>
      </c>
      <c r="AH195" s="10" t="str">
        <f ca="1">IFERROR(IF(AND(NOW()&lt;= EOMONTH(DATE(YEAR($O195),2, 1), 0), Overall!$A197&lt;&gt;"", MONTH($N195) &lt;= 2, MONTH($O195) &gt;= 2), IF($S195 &lt;&gt; "", $H195/$S195, ""), ""), "")</f>
        <v/>
      </c>
      <c r="AI195" s="10" t="str">
        <f ca="1">IFERROR(IF(AND(NOW()&lt;= EOMONTH(DATE(YEAR($O195),3, 1), 0), Overall!$A197&lt;&gt;"", MONTH($N195) &lt;= 3, MONTH($O195) &gt;= 3), IF($S195 &lt;&gt; "", $H195/$S195, ""), ""), "")</f>
        <v/>
      </c>
      <c r="AJ195" s="10" t="str">
        <f ca="1">IFERROR(IF(AND(NOW()&lt;= EOMONTH(DATE(YEAR($O195),4, 1), 0), Overall!$A197&lt;&gt;"", MONTH($N195) &lt;= 4, MONTH($O195) &gt;= 4), IF($S195 &lt;&gt; "", $H195/$S195, ""), ""), "")</f>
        <v/>
      </c>
      <c r="AK195" s="10" t="str">
        <f ca="1">IFERROR(IF(AND(NOW()&lt;= EOMONTH(DATE(YEAR($O195),5, 1), 0), Overall!$A197&lt;&gt;"", MONTH($N195) &lt;= 5, MONTH($O195) &gt;= 5), IF($S195 &lt;&gt; "", $H195/$S195, ""), ""), "")</f>
        <v/>
      </c>
      <c r="AL195" s="10" t="str">
        <f ca="1">IFERROR(IF(AND(NOW()&lt;= EOMONTH(DATE(YEAR($O195),6, 1), 0), Overall!$A197&lt;&gt;"", MONTH($N195) &lt;= 6, MONTH($O195) &gt;= 6), IF($S195 &lt;&gt; "", $H195/$S195, ""), ""), "")</f>
        <v/>
      </c>
      <c r="AM195" s="10" t="str">
        <f ca="1">IFERROR(IF(AND(NOW()&lt;= EOMONTH(DATE(YEAR($O195),7, 1), 0), Overall!$A197&lt;&gt;"", MONTH($N195) &lt;= 7, MONTH($O195) &gt;= 7), IF($S195 &lt;&gt; "", $H195/$S195, ""), ""), "")</f>
        <v/>
      </c>
      <c r="AN195" s="10" t="str">
        <f ca="1">IFERROR(IF(AND(NOW()&lt;= EOMONTH(DATE(YEAR($O195),8, 1), 0), Overall!$A197&lt;&gt;"", MONTH($N195) &lt;= 8, MONTH($O195) &gt;= 8), IF($S195 &lt;&gt; "", $H195/$S195, ""), ""), "")</f>
        <v/>
      </c>
      <c r="AO195" s="10" t="str">
        <f ca="1">IFERROR(IF(AND(NOW()&lt;= EOMONTH(DATE(YEAR($O195),9, 1), 0), Overall!$A197&lt;&gt;"", MONTH($N195) &lt;= 9, MONTH($O195) &gt;= 9), IF($S195 &lt;&gt; "", $H195/$S195, ""), ""), "")</f>
        <v/>
      </c>
      <c r="AP195" s="10" t="str">
        <f ca="1">IFERROR(IF(AND(NOW()&lt;= EOMONTH(DATE(YEAR($O195),10, 1), 0), Overall!$A197&lt;&gt;"", MONTH($N195) &lt;= 10, MONTH($O195) &gt;= 10), IF($S195 &lt;&gt; "", $H195/$S195, ""), ""), "")</f>
        <v/>
      </c>
      <c r="AQ195" s="10" t="str">
        <f ca="1">IFERROR(IF(AND(NOW()&lt;= EOMONTH(DATE(YEAR($O195),11, 1), 0), Overall!$A197&lt;&gt;"", MONTH($N195) &lt;=11, MONTH($O195) &gt;= 11), IF($S195 &lt;&gt; "", $H195/$S195, ""), ""), "")</f>
        <v/>
      </c>
      <c r="AR195" s="10" t="str">
        <f ca="1">IFERROR(IF(AND(NOW()&lt;= EOMONTH(DATE(YEAR($O195),12, 1), 0), Overall!$A197&lt;&gt;"", MONTH($N195) &lt;= 12, MONTH($O195) &gt;= 12), IF($S195 &lt;&gt; "", $H195/$S195,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 t="str">
        <f>IF(Overall!S198&lt;&gt;"",_xlfn.VALUETOTEXT(Overall!S198),"")</f>
        <v>Jan-Jun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IF(Overall!$A198&lt;&gt;"",IF(AND(MONTH($N196) &lt;= 1, MONTH($O196) &gt;= 1), IF($S196 &lt;&gt; "", $H196/$S196, ""), ""),"")</f>
        <v>100000</v>
      </c>
      <c r="U196" s="10">
        <f>IF(Overall!$A198&lt;&gt;"",IF(AND(MONTH($N196) &lt;= 2, MONTH($O196) &gt;= 2), IF($S196 &lt;&gt; "", $H196/$S196, ""), ""),"")</f>
        <v>100000</v>
      </c>
      <c r="V196" s="10">
        <f>IF(Overall!$A198&lt;&gt;"",IF(AND(MONTH($N196) &lt;= 3, MONTH($O196) &gt;= 3), IF($S196 &lt;&gt; "", $H196/$S196, ""), ""),"")</f>
        <v>100000</v>
      </c>
      <c r="W196" s="10">
        <f>IF(Overall!$A198&lt;&gt;"",IF(AND(MONTH($N196) &lt;= 4, MONTH($O196) &gt;= 4), IF($S196 &lt;&gt; "", $H196/$S196, ""), ""),"")</f>
        <v>100000</v>
      </c>
      <c r="X196" s="10">
        <f>IF(Overall!$A198&lt;&gt;"",IF(AND(MONTH($N196) &lt;= 5, MONTH($O196) &gt;= 5), IF($S196 &lt;&gt; "", $H196/$S196, ""), ""),"")</f>
        <v>100000</v>
      </c>
      <c r="Y196" s="10">
        <f>IF(Overall!$A198&lt;&gt;"",IF(AND(MONTH($N196) &lt;= 6, MONTH($O196) &gt;= 6), IF($S196 &lt;&gt; "", $H196/$S196, ""), ""),"")</f>
        <v>100000</v>
      </c>
      <c r="Z196" s="10" t="str">
        <f>IF(Overall!$A198&lt;&gt;"",IF(AND(MONTH($N196) &lt;= 7, MONTH($O196) &gt;= 7 ), IF($S196 &lt;&gt; "", $H196/$S196, ""), ""),"")</f>
        <v/>
      </c>
      <c r="AA196" s="10" t="str">
        <f>IF(Overall!$A198&lt;&gt;"",IF(AND(MONTH($N196) &lt;= 8, MONTH($O196) &gt;= 8), IF($S196 &lt;&gt; "", $H196/$S196, ""), ""),"")</f>
        <v/>
      </c>
      <c r="AB196" s="10" t="str">
        <f>IF(Overall!$A198&lt;&gt;"",IF(AND(MONTH($N196) &lt;= 9, MONTH($O196) &gt;= 9), IF($S196 &lt;&gt; "", $H196/$S196, ""), ""),"")</f>
        <v/>
      </c>
      <c r="AC196" s="10" t="str">
        <f>IF(Overall!$A198&lt;&gt;"",IF(AND(MONTH($N196) &lt;= 10, MONTH($O196) &gt;= 10), IF($S196 &lt;&gt; "", $H196/$S196, ""), ""),"")</f>
        <v/>
      </c>
      <c r="AD196" s="10" t="str">
        <f>IF(Overall!$A198&lt;&gt;"",IF(AND(MONTH($N196) &lt;= 11, MONTH($O196) &gt;= 11), IF($S196 &lt;&gt; "", $H196/$S196, ""), ""),"")</f>
        <v/>
      </c>
      <c r="AE196" s="10" t="str">
        <f>IF(Overall!$A198&lt;&gt;"",IF(AND(MONTH($N196) &lt;= 12, MONTH($O196) &gt;= 12), IF($S196 &lt;&gt; "", $H196/$S196, ""), ""),"")</f>
        <v/>
      </c>
      <c r="AG196" s="10" t="str">
        <f ca="1">IFERROR(IF(AND(NOW()&lt;= EOMONTH(DATE(YEAR($O196),1, 1), 0), Overall!$A198&lt;&gt;"", MONTH($N196) &lt;= 1, MONTH($O196) &gt;= 1), IF($S196 &lt;&gt; "", $H196/$S196, ""), ""), "")</f>
        <v/>
      </c>
      <c r="AH196" s="10" t="str">
        <f ca="1">IFERROR(IF(AND(NOW()&lt;= EOMONTH(DATE(YEAR($O196),2, 1), 0), Overall!$A198&lt;&gt;"", MONTH($N196) &lt;= 2, MONTH($O196) &gt;= 2), IF($S196 &lt;&gt; "", $H196/$S196, ""), ""), "")</f>
        <v/>
      </c>
      <c r="AI196" s="10" t="str">
        <f ca="1">IFERROR(IF(AND(NOW()&lt;= EOMONTH(DATE(YEAR($O196),3, 1), 0), Overall!$A198&lt;&gt;"", MONTH($N196) &lt;= 3, MONTH($O196) &gt;= 3), IF($S196 &lt;&gt; "", $H196/$S196, ""), ""), "")</f>
        <v/>
      </c>
      <c r="AJ196" s="10" t="str">
        <f ca="1">IFERROR(IF(AND(NOW()&lt;= EOMONTH(DATE(YEAR($O196),4, 1), 0), Overall!$A198&lt;&gt;"", MONTH($N196) &lt;= 4, MONTH($O196) &gt;= 4), IF($S196 &lt;&gt; "", $H196/$S196, ""), ""), "")</f>
        <v/>
      </c>
      <c r="AK196" s="10" t="str">
        <f ca="1">IFERROR(IF(AND(NOW()&lt;= EOMONTH(DATE(YEAR($O196),5, 1), 0), Overall!$A198&lt;&gt;"", MONTH($N196) &lt;= 5, MONTH($O196) &gt;= 5), IF($S196 &lt;&gt; "", $H196/$S196, ""), ""), "")</f>
        <v/>
      </c>
      <c r="AL196" s="10" t="str">
        <f ca="1">IFERROR(IF(AND(NOW()&lt;= EOMONTH(DATE(YEAR($O196),6, 1), 0), Overall!$A198&lt;&gt;"", MONTH($N196) &lt;= 6, MONTH($O196) &gt;= 6), IF($S196 &lt;&gt; "", $H196/$S196, ""), ""), "")</f>
        <v/>
      </c>
      <c r="AM196" s="10" t="str">
        <f ca="1">IFERROR(IF(AND(NOW()&lt;= EOMONTH(DATE(YEAR($O196),7, 1), 0), Overall!$A198&lt;&gt;"", MONTH($N196) &lt;= 7, MONTH($O196) &gt;= 7), IF($S196 &lt;&gt; "", $H196/$S196, ""), ""), "")</f>
        <v/>
      </c>
      <c r="AN196" s="10" t="str">
        <f ca="1">IFERROR(IF(AND(NOW()&lt;= EOMONTH(DATE(YEAR($O196),8, 1), 0), Overall!$A198&lt;&gt;"", MONTH($N196) &lt;= 8, MONTH($O196) &gt;= 8), IF($S196 &lt;&gt; "", $H196/$S196, ""), ""), "")</f>
        <v/>
      </c>
      <c r="AO196" s="10" t="str">
        <f ca="1">IFERROR(IF(AND(NOW()&lt;= EOMONTH(DATE(YEAR($O196),9, 1), 0), Overall!$A198&lt;&gt;"", MONTH($N196) &lt;= 9, MONTH($O196) &gt;= 9), IF($S196 &lt;&gt; "", $H196/$S196, ""), ""), "")</f>
        <v/>
      </c>
      <c r="AP196" s="10" t="str">
        <f ca="1">IFERROR(IF(AND(NOW()&lt;= EOMONTH(DATE(YEAR($O196),10, 1), 0), Overall!$A198&lt;&gt;"", MONTH($N196) &lt;= 10, MONTH($O196) &gt;= 10), IF($S196 &lt;&gt; "", $H196/$S196, ""), ""), "")</f>
        <v/>
      </c>
      <c r="AQ196" s="10" t="str">
        <f ca="1">IFERROR(IF(AND(NOW()&lt;= EOMONTH(DATE(YEAR($O196),11, 1), 0), Overall!$A198&lt;&gt;"", MONTH($N196) &lt;=11, MONTH($O196) &gt;= 11), IF($S196 &lt;&gt; "", $H196/$S196, ""), ""), "")</f>
        <v/>
      </c>
      <c r="AR196" s="10" t="str">
        <f ca="1">IFERROR(IF(AND(NOW()&lt;= EOMONTH(DATE(YEAR($O196),12, 1), 0), Overall!$A198&lt;&gt;"", MONTH($N196) &lt;= 12, MONTH($O196) &gt;= 12), IF($S196 &lt;&gt; "", $H196/$S196,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 t="str">
        <f>IF(Overall!S199&lt;&gt;"",_xlfn.VALUETOTEXT(Overall!S199),"")</f>
        <v>Jan-Jun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IF(Overall!$A199&lt;&gt;"",IF(AND(MONTH($N197) &lt;= 1, MONTH($O197) &gt;= 1), IF($S197 &lt;&gt; "", $H197/$S197, ""), ""),"")</f>
        <v>50000</v>
      </c>
      <c r="U197" s="10">
        <f>IF(Overall!$A199&lt;&gt;"",IF(AND(MONTH($N197) &lt;= 2, MONTH($O197) &gt;= 2), IF($S197 &lt;&gt; "", $H197/$S197, ""), ""),"")</f>
        <v>50000</v>
      </c>
      <c r="V197" s="10">
        <f>IF(Overall!$A199&lt;&gt;"",IF(AND(MONTH($N197) &lt;= 3, MONTH($O197) &gt;= 3), IF($S197 &lt;&gt; "", $H197/$S197, ""), ""),"")</f>
        <v>50000</v>
      </c>
      <c r="W197" s="10">
        <f>IF(Overall!$A199&lt;&gt;"",IF(AND(MONTH($N197) &lt;= 4, MONTH($O197) &gt;= 4), IF($S197 &lt;&gt; "", $H197/$S197, ""), ""),"")</f>
        <v>50000</v>
      </c>
      <c r="X197" s="10">
        <f>IF(Overall!$A199&lt;&gt;"",IF(AND(MONTH($N197) &lt;= 5, MONTH($O197) &gt;= 5), IF($S197 &lt;&gt; "", $H197/$S197, ""), ""),"")</f>
        <v>50000</v>
      </c>
      <c r="Y197" s="10">
        <f>IF(Overall!$A199&lt;&gt;"",IF(AND(MONTH($N197) &lt;= 6, MONTH($O197) &gt;= 6), IF($S197 &lt;&gt; "", $H197/$S197, ""), ""),"")</f>
        <v>50000</v>
      </c>
      <c r="Z197" s="10" t="str">
        <f>IF(Overall!$A199&lt;&gt;"",IF(AND(MONTH($N197) &lt;= 7, MONTH($O197) &gt;= 7 ), IF($S197 &lt;&gt; "", $H197/$S197, ""), ""),"")</f>
        <v/>
      </c>
      <c r="AA197" s="10" t="str">
        <f>IF(Overall!$A199&lt;&gt;"",IF(AND(MONTH($N197) &lt;= 8, MONTH($O197) &gt;= 8), IF($S197 &lt;&gt; "", $H197/$S197, ""), ""),"")</f>
        <v/>
      </c>
      <c r="AB197" s="10" t="str">
        <f>IF(Overall!$A199&lt;&gt;"",IF(AND(MONTH($N197) &lt;= 9, MONTH($O197) &gt;= 9), IF($S197 &lt;&gt; "", $H197/$S197, ""), ""),"")</f>
        <v/>
      </c>
      <c r="AC197" s="10" t="str">
        <f>IF(Overall!$A199&lt;&gt;"",IF(AND(MONTH($N197) &lt;= 10, MONTH($O197) &gt;= 10), IF($S197 &lt;&gt; "", $H197/$S197, ""), ""),"")</f>
        <v/>
      </c>
      <c r="AD197" s="10" t="str">
        <f>IF(Overall!$A199&lt;&gt;"",IF(AND(MONTH($N197) &lt;= 11, MONTH($O197) &gt;= 11), IF($S197 &lt;&gt; "", $H197/$S197, ""), ""),"")</f>
        <v/>
      </c>
      <c r="AE197" s="10" t="str">
        <f>IF(Overall!$A199&lt;&gt;"",IF(AND(MONTH($N197) &lt;= 12, MONTH($O197) &gt;= 12), IF($S197 &lt;&gt; "", $H197/$S197, ""), ""),"")</f>
        <v/>
      </c>
      <c r="AG197" s="10" t="str">
        <f ca="1">IFERROR(IF(AND(NOW()&lt;= EOMONTH(DATE(YEAR($O197),1, 1), 0), Overall!$A199&lt;&gt;"", MONTH($N197) &lt;= 1, MONTH($O197) &gt;= 1), IF($S197 &lt;&gt; "", $H197/$S197, ""), ""), "")</f>
        <v/>
      </c>
      <c r="AH197" s="10" t="str">
        <f ca="1">IFERROR(IF(AND(NOW()&lt;= EOMONTH(DATE(YEAR($O197),2, 1), 0), Overall!$A199&lt;&gt;"", MONTH($N197) &lt;= 2, MONTH($O197) &gt;= 2), IF($S197 &lt;&gt; "", $H197/$S197, ""), ""), "")</f>
        <v/>
      </c>
      <c r="AI197" s="10" t="str">
        <f ca="1">IFERROR(IF(AND(NOW()&lt;= EOMONTH(DATE(YEAR($O197),3, 1), 0), Overall!$A199&lt;&gt;"", MONTH($N197) &lt;= 3, MONTH($O197) &gt;= 3), IF($S197 &lt;&gt; "", $H197/$S197, ""), ""), "")</f>
        <v/>
      </c>
      <c r="AJ197" s="10" t="str">
        <f ca="1">IFERROR(IF(AND(NOW()&lt;= EOMONTH(DATE(YEAR($O197),4, 1), 0), Overall!$A199&lt;&gt;"", MONTH($N197) &lt;= 4, MONTH($O197) &gt;= 4), IF($S197 &lt;&gt; "", $H197/$S197, ""), ""), "")</f>
        <v/>
      </c>
      <c r="AK197" s="10" t="str">
        <f ca="1">IFERROR(IF(AND(NOW()&lt;= EOMONTH(DATE(YEAR($O197),5, 1), 0), Overall!$A199&lt;&gt;"", MONTH($N197) &lt;= 5, MONTH($O197) &gt;= 5), IF($S197 &lt;&gt; "", $H197/$S197, ""), ""), "")</f>
        <v/>
      </c>
      <c r="AL197" s="10" t="str">
        <f ca="1">IFERROR(IF(AND(NOW()&lt;= EOMONTH(DATE(YEAR($O197),6, 1), 0), Overall!$A199&lt;&gt;"", MONTH($N197) &lt;= 6, MONTH($O197) &gt;= 6), IF($S197 &lt;&gt; "", $H197/$S197, ""), ""), "")</f>
        <v/>
      </c>
      <c r="AM197" s="10" t="str">
        <f ca="1">IFERROR(IF(AND(NOW()&lt;= EOMONTH(DATE(YEAR($O197),7, 1), 0), Overall!$A199&lt;&gt;"", MONTH($N197) &lt;= 7, MONTH($O197) &gt;= 7), IF($S197 &lt;&gt; "", $H197/$S197, ""), ""), "")</f>
        <v/>
      </c>
      <c r="AN197" s="10" t="str">
        <f ca="1">IFERROR(IF(AND(NOW()&lt;= EOMONTH(DATE(YEAR($O197),8, 1), 0), Overall!$A199&lt;&gt;"", MONTH($N197) &lt;= 8, MONTH($O197) &gt;= 8), IF($S197 &lt;&gt; "", $H197/$S197, ""), ""), "")</f>
        <v/>
      </c>
      <c r="AO197" s="10" t="str">
        <f ca="1">IFERROR(IF(AND(NOW()&lt;= EOMONTH(DATE(YEAR($O197),9, 1), 0), Overall!$A199&lt;&gt;"", MONTH($N197) &lt;= 9, MONTH($O197) &gt;= 9), IF($S197 &lt;&gt; "", $H197/$S197, ""), ""), "")</f>
        <v/>
      </c>
      <c r="AP197" s="10" t="str">
        <f ca="1">IFERROR(IF(AND(NOW()&lt;= EOMONTH(DATE(YEAR($O197),10, 1), 0), Overall!$A199&lt;&gt;"", MONTH($N197) &lt;= 10, MONTH($O197) &gt;= 10), IF($S197 &lt;&gt; "", $H197/$S197, ""), ""), "")</f>
        <v/>
      </c>
      <c r="AQ197" s="10" t="str">
        <f ca="1">IFERROR(IF(AND(NOW()&lt;= EOMONTH(DATE(YEAR($O197),11, 1), 0), Overall!$A199&lt;&gt;"", MONTH($N197) &lt;=11, MONTH($O197) &gt;= 11), IF($S197 &lt;&gt; "", $H197/$S197, ""), ""), "")</f>
        <v/>
      </c>
      <c r="AR197" s="10" t="str">
        <f ca="1">IFERROR(IF(AND(NOW()&lt;= EOMONTH(DATE(YEAR($O197),12, 1), 0), Overall!$A199&lt;&gt;"", MONTH($N197) &lt;= 12, MONTH($O197) &gt;= 12), IF($S197 &lt;&gt; "", $H197/$S197,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 t="str">
        <f>IF(Overall!S200&lt;&gt;"",_xlfn.VALUETOTEXT(Overall!S200),"")</f>
        <v>Jan-Dec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IF(Overall!$A200&lt;&gt;"",IF(AND(MONTH($N198) &lt;= 1, MONTH($O198) &gt;= 1), IF($S198 &lt;&gt; "", $H198/$S198, ""), ""),"")</f>
        <v>100000</v>
      </c>
      <c r="U198" s="10">
        <f>IF(Overall!$A200&lt;&gt;"",IF(AND(MONTH($N198) &lt;= 2, MONTH($O198) &gt;= 2), IF($S198 &lt;&gt; "", $H198/$S198, ""), ""),"")</f>
        <v>100000</v>
      </c>
      <c r="V198" s="10">
        <f>IF(Overall!$A200&lt;&gt;"",IF(AND(MONTH($N198) &lt;= 3, MONTH($O198) &gt;= 3), IF($S198 &lt;&gt; "", $H198/$S198, ""), ""),"")</f>
        <v>100000</v>
      </c>
      <c r="W198" s="10">
        <f>IF(Overall!$A200&lt;&gt;"",IF(AND(MONTH($N198) &lt;= 4, MONTH($O198) &gt;= 4), IF($S198 &lt;&gt; "", $H198/$S198, ""), ""),"")</f>
        <v>100000</v>
      </c>
      <c r="X198" s="10">
        <f>IF(Overall!$A200&lt;&gt;"",IF(AND(MONTH($N198) &lt;= 5, MONTH($O198) &gt;= 5), IF($S198 &lt;&gt; "", $H198/$S198, ""), ""),"")</f>
        <v>100000</v>
      </c>
      <c r="Y198" s="10">
        <f>IF(Overall!$A200&lt;&gt;"",IF(AND(MONTH($N198) &lt;= 6, MONTH($O198) &gt;= 6), IF($S198 &lt;&gt; "", $H198/$S198, ""), ""),"")</f>
        <v>100000</v>
      </c>
      <c r="Z198" s="10">
        <f>IF(Overall!$A200&lt;&gt;"",IF(AND(MONTH($N198) &lt;= 7, MONTH($O198) &gt;= 7 ), IF($S198 &lt;&gt; "", $H198/$S198, ""), ""),"")</f>
        <v>100000</v>
      </c>
      <c r="AA198" s="10">
        <f>IF(Overall!$A200&lt;&gt;"",IF(AND(MONTH($N198) &lt;= 8, MONTH($O198) &gt;= 8), IF($S198 &lt;&gt; "", $H198/$S198, ""), ""),"")</f>
        <v>100000</v>
      </c>
      <c r="AB198" s="10">
        <f>IF(Overall!$A200&lt;&gt;"",IF(AND(MONTH($N198) &lt;= 9, MONTH($O198) &gt;= 9), IF($S198 &lt;&gt; "", $H198/$S198, ""), ""),"")</f>
        <v>100000</v>
      </c>
      <c r="AC198" s="10">
        <f>IF(Overall!$A200&lt;&gt;"",IF(AND(MONTH($N198) &lt;= 10, MONTH($O198) &gt;= 10), IF($S198 &lt;&gt; "", $H198/$S198, ""), ""),"")</f>
        <v>100000</v>
      </c>
      <c r="AD198" s="10">
        <f>IF(Overall!$A200&lt;&gt;"",IF(AND(MONTH($N198) &lt;= 11, MONTH($O198) &gt;= 11), IF($S198 &lt;&gt; "", $H198/$S198, ""), ""),"")</f>
        <v>100000</v>
      </c>
      <c r="AE198" s="10">
        <f>IF(Overall!$A200&lt;&gt;"",IF(AND(MONTH($N198) &lt;= 12, MONTH($O198) &gt;= 12), IF($S198 &lt;&gt; "", $H198/$S198, ""), ""),"")</f>
        <v>100000</v>
      </c>
      <c r="AG198" s="10" t="str">
        <f ca="1">IFERROR(IF(AND(NOW()&lt;= EOMONTH(DATE(YEAR($O198),1, 1), 0), Overall!$A200&lt;&gt;"", MONTH($N198) &lt;= 1, MONTH($O198) &gt;= 1), IF($S198 &lt;&gt; "", $H198/$S198, ""), ""), "")</f>
        <v/>
      </c>
      <c r="AH198" s="10" t="str">
        <f ca="1">IFERROR(IF(AND(NOW()&lt;= EOMONTH(DATE(YEAR($O198),2, 1), 0), Overall!$A200&lt;&gt;"", MONTH($N198) &lt;= 2, MONTH($O198) &gt;= 2), IF($S198 &lt;&gt; "", $H198/$S198, ""), ""), "")</f>
        <v/>
      </c>
      <c r="AI198" s="10" t="str">
        <f ca="1">IFERROR(IF(AND(NOW()&lt;= EOMONTH(DATE(YEAR($O198),3, 1), 0), Overall!$A200&lt;&gt;"", MONTH($N198) &lt;= 3, MONTH($O198) &gt;= 3), IF($S198 &lt;&gt; "", $H198/$S198, ""), ""), "")</f>
        <v/>
      </c>
      <c r="AJ198" s="10" t="str">
        <f ca="1">IFERROR(IF(AND(NOW()&lt;= EOMONTH(DATE(YEAR($O198),4, 1), 0), Overall!$A200&lt;&gt;"", MONTH($N198) &lt;= 4, MONTH($O198) &gt;= 4), IF($S198 &lt;&gt; "", $H198/$S198, ""), ""), "")</f>
        <v/>
      </c>
      <c r="AK198" s="10" t="str">
        <f ca="1">IFERROR(IF(AND(NOW()&lt;= EOMONTH(DATE(YEAR($O198),5, 1), 0), Overall!$A200&lt;&gt;"", MONTH($N198) &lt;= 5, MONTH($O198) &gt;= 5), IF($S198 &lt;&gt; "", $H198/$S198, ""), ""), "")</f>
        <v/>
      </c>
      <c r="AL198" s="10" t="str">
        <f ca="1">IFERROR(IF(AND(NOW()&lt;= EOMONTH(DATE(YEAR($O198),6, 1), 0), Overall!$A200&lt;&gt;"", MONTH($N198) &lt;= 6, MONTH($O198) &gt;= 6), IF($S198 &lt;&gt; "", $H198/$S198, ""), ""), "")</f>
        <v/>
      </c>
      <c r="AM198" s="10" t="str">
        <f ca="1">IFERROR(IF(AND(NOW()&lt;= EOMONTH(DATE(YEAR($O198),7, 1), 0), Overall!$A200&lt;&gt;"", MONTH($N198) &lt;= 7, MONTH($O198) &gt;= 7), IF($S198 &lt;&gt; "", $H198/$S198, ""), ""), "")</f>
        <v/>
      </c>
      <c r="AN198" s="10" t="str">
        <f ca="1">IFERROR(IF(AND(NOW()&lt;= EOMONTH(DATE(YEAR($O198),8, 1), 0), Overall!$A200&lt;&gt;"", MONTH($N198) &lt;= 8, MONTH($O198) &gt;= 8), IF($S198 &lt;&gt; "", $H198/$S198, ""), ""), "")</f>
        <v/>
      </c>
      <c r="AO198" s="10" t="str">
        <f ca="1">IFERROR(IF(AND(NOW()&lt;= EOMONTH(DATE(YEAR($O198),9, 1), 0), Overall!$A200&lt;&gt;"", MONTH($N198) &lt;= 9, MONTH($O198) &gt;= 9), IF($S198 &lt;&gt; "", $H198/$S198, ""), ""), "")</f>
        <v/>
      </c>
      <c r="AP198" s="10" t="str">
        <f ca="1">IFERROR(IF(AND(NOW()&lt;= EOMONTH(DATE(YEAR($O198),10, 1), 0), Overall!$A200&lt;&gt;"", MONTH($N198) &lt;= 10, MONTH($O198) &gt;= 10), IF($S198 &lt;&gt; "", $H198/$S198, ""), ""), "")</f>
        <v/>
      </c>
      <c r="AQ198" s="10" t="str">
        <f ca="1">IFERROR(IF(AND(NOW()&lt;= EOMONTH(DATE(YEAR($O198),11, 1), 0), Overall!$A200&lt;&gt;"", MONTH($N198) &lt;=11, MONTH($O198) &gt;= 11), IF($S198 &lt;&gt; "", $H198/$S198, ""), ""), "")</f>
        <v/>
      </c>
      <c r="AR198" s="10" t="str">
        <f ca="1">IFERROR(IF(AND(NOW()&lt;= EOMONTH(DATE(YEAR($O198),12, 1), 0), Overall!$A200&lt;&gt;"", MONTH($N198) &lt;= 12, MONTH($O198) &gt;= 12), IF($S198 &lt;&gt; "", $H198/$S198,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 t="str">
        <f>IF(Overall!S201&lt;&gt;"",_xlfn.VALUETOTEXT(Overall!S201),"")</f>
        <v>Jan-Jun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IF(Overall!$A201&lt;&gt;"",IF(AND(MONTH($N199) &lt;= 1, MONTH($O199) &gt;= 1), IF($S199 &lt;&gt; "", $H199/$S199, ""), ""),"")</f>
        <v>100000</v>
      </c>
      <c r="U199" s="10">
        <f>IF(Overall!$A201&lt;&gt;"",IF(AND(MONTH($N199) &lt;= 2, MONTH($O199) &gt;= 2), IF($S199 &lt;&gt; "", $H199/$S199, ""), ""),"")</f>
        <v>100000</v>
      </c>
      <c r="V199" s="10">
        <f>IF(Overall!$A201&lt;&gt;"",IF(AND(MONTH($N199) &lt;= 3, MONTH($O199) &gt;= 3), IF($S199 &lt;&gt; "", $H199/$S199, ""), ""),"")</f>
        <v>100000</v>
      </c>
      <c r="W199" s="10">
        <f>IF(Overall!$A201&lt;&gt;"",IF(AND(MONTH($N199) &lt;= 4, MONTH($O199) &gt;= 4), IF($S199 &lt;&gt; "", $H199/$S199, ""), ""),"")</f>
        <v>100000</v>
      </c>
      <c r="X199" s="10">
        <f>IF(Overall!$A201&lt;&gt;"",IF(AND(MONTH($N199) &lt;= 5, MONTH($O199) &gt;= 5), IF($S199 &lt;&gt; "", $H199/$S199, ""), ""),"")</f>
        <v>100000</v>
      </c>
      <c r="Y199" s="10">
        <f>IF(Overall!$A201&lt;&gt;"",IF(AND(MONTH($N199) &lt;= 6, MONTH($O199) &gt;= 6), IF($S199 &lt;&gt; "", $H199/$S199, ""), ""),"")</f>
        <v>100000</v>
      </c>
      <c r="Z199" s="10" t="str">
        <f>IF(Overall!$A201&lt;&gt;"",IF(AND(MONTH($N199) &lt;= 7, MONTH($O199) &gt;= 7 ), IF($S199 &lt;&gt; "", $H199/$S199, ""), ""),"")</f>
        <v/>
      </c>
      <c r="AA199" s="10" t="str">
        <f>IF(Overall!$A201&lt;&gt;"",IF(AND(MONTH($N199) &lt;= 8, MONTH($O199) &gt;= 8), IF($S199 &lt;&gt; "", $H199/$S199, ""), ""),"")</f>
        <v/>
      </c>
      <c r="AB199" s="10" t="str">
        <f>IF(Overall!$A201&lt;&gt;"",IF(AND(MONTH($N199) &lt;= 9, MONTH($O199) &gt;= 9), IF($S199 &lt;&gt; "", $H199/$S199, ""), ""),"")</f>
        <v/>
      </c>
      <c r="AC199" s="10" t="str">
        <f>IF(Overall!$A201&lt;&gt;"",IF(AND(MONTH($N199) &lt;= 10, MONTH($O199) &gt;= 10), IF($S199 &lt;&gt; "", $H199/$S199, ""), ""),"")</f>
        <v/>
      </c>
      <c r="AD199" s="10" t="str">
        <f>IF(Overall!$A201&lt;&gt;"",IF(AND(MONTH($N199) &lt;= 11, MONTH($O199) &gt;= 11), IF($S199 &lt;&gt; "", $H199/$S199, ""), ""),"")</f>
        <v/>
      </c>
      <c r="AE199" s="10" t="str">
        <f>IF(Overall!$A201&lt;&gt;"",IF(AND(MONTH($N199) &lt;= 12, MONTH($O199) &gt;= 12), IF($S199 &lt;&gt; "", $H199/$S199, ""), ""),"")</f>
        <v/>
      </c>
      <c r="AG199" s="10" t="str">
        <f ca="1">IFERROR(IF(AND(NOW()&lt;= EOMONTH(DATE(YEAR($O199),1, 1), 0), Overall!$A201&lt;&gt;"", MONTH($N199) &lt;= 1, MONTH($O199) &gt;= 1), IF($S199 &lt;&gt; "", $H199/$S199, ""), ""), "")</f>
        <v/>
      </c>
      <c r="AH199" s="10" t="str">
        <f ca="1">IFERROR(IF(AND(NOW()&lt;= EOMONTH(DATE(YEAR($O199),2, 1), 0), Overall!$A201&lt;&gt;"", MONTH($N199) &lt;= 2, MONTH($O199) &gt;= 2), IF($S199 &lt;&gt; "", $H199/$S199, ""), ""), "")</f>
        <v/>
      </c>
      <c r="AI199" s="10" t="str">
        <f ca="1">IFERROR(IF(AND(NOW()&lt;= EOMONTH(DATE(YEAR($O199),3, 1), 0), Overall!$A201&lt;&gt;"", MONTH($N199) &lt;= 3, MONTH($O199) &gt;= 3), IF($S199 &lt;&gt; "", $H199/$S199, ""), ""), "")</f>
        <v/>
      </c>
      <c r="AJ199" s="10" t="str">
        <f ca="1">IFERROR(IF(AND(NOW()&lt;= EOMONTH(DATE(YEAR($O199),4, 1), 0), Overall!$A201&lt;&gt;"", MONTH($N199) &lt;= 4, MONTH($O199) &gt;= 4), IF($S199 &lt;&gt; "", $H199/$S199, ""), ""), "")</f>
        <v/>
      </c>
      <c r="AK199" s="10" t="str">
        <f ca="1">IFERROR(IF(AND(NOW()&lt;= EOMONTH(DATE(YEAR($O199),5, 1), 0), Overall!$A201&lt;&gt;"", MONTH($N199) &lt;= 5, MONTH($O199) &gt;= 5), IF($S199 &lt;&gt; "", $H199/$S199, ""), ""), "")</f>
        <v/>
      </c>
      <c r="AL199" s="10" t="str">
        <f ca="1">IFERROR(IF(AND(NOW()&lt;= EOMONTH(DATE(YEAR($O199),6, 1), 0), Overall!$A201&lt;&gt;"", MONTH($N199) &lt;= 6, MONTH($O199) &gt;= 6), IF($S199 &lt;&gt; "", $H199/$S199, ""), ""), "")</f>
        <v/>
      </c>
      <c r="AM199" s="10" t="str">
        <f ca="1">IFERROR(IF(AND(NOW()&lt;= EOMONTH(DATE(YEAR($O199),7, 1), 0), Overall!$A201&lt;&gt;"", MONTH($N199) &lt;= 7, MONTH($O199) &gt;= 7), IF($S199 &lt;&gt; "", $H199/$S199, ""), ""), "")</f>
        <v/>
      </c>
      <c r="AN199" s="10" t="str">
        <f ca="1">IFERROR(IF(AND(NOW()&lt;= EOMONTH(DATE(YEAR($O199),8, 1), 0), Overall!$A201&lt;&gt;"", MONTH($N199) &lt;= 8, MONTH($O199) &gt;= 8), IF($S199 &lt;&gt; "", $H199/$S199, ""), ""), "")</f>
        <v/>
      </c>
      <c r="AO199" s="10" t="str">
        <f ca="1">IFERROR(IF(AND(NOW()&lt;= EOMONTH(DATE(YEAR($O199),9, 1), 0), Overall!$A201&lt;&gt;"", MONTH($N199) &lt;= 9, MONTH($O199) &gt;= 9), IF($S199 &lt;&gt; "", $H199/$S199, ""), ""), "")</f>
        <v/>
      </c>
      <c r="AP199" s="10" t="str">
        <f ca="1">IFERROR(IF(AND(NOW()&lt;= EOMONTH(DATE(YEAR($O199),10, 1), 0), Overall!$A201&lt;&gt;"", MONTH($N199) &lt;= 10, MONTH($O199) &gt;= 10), IF($S199 &lt;&gt; "", $H199/$S199, ""), ""), "")</f>
        <v/>
      </c>
      <c r="AQ199" s="10" t="str">
        <f ca="1">IFERROR(IF(AND(NOW()&lt;= EOMONTH(DATE(YEAR($O199),11, 1), 0), Overall!$A201&lt;&gt;"", MONTH($N199) &lt;=11, MONTH($O199) &gt;= 11), IF($S199 &lt;&gt; "", $H199/$S199, ""), ""), "")</f>
        <v/>
      </c>
      <c r="AR199" s="10" t="str">
        <f ca="1">IFERROR(IF(AND(NOW()&lt;= EOMONTH(DATE(YEAR($O199),12, 1), 0), Overall!$A201&lt;&gt;"", MONTH($N199) &lt;= 12, MONTH($O199) &gt;= 12), IF($S199 &lt;&gt; "", $H199/$S199,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 t="str">
        <f>IF(Overall!S202&lt;&gt;"",_xlfn.VALUETOTEXT(Overall!S202),"")</f>
        <v>Jan-Jun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IF(Overall!$A202&lt;&gt;"",IF(AND(MONTH($N200) &lt;= 1, MONTH($O200) &gt;= 1), IF($S200 &lt;&gt; "", $H200/$S200, ""), ""),"")</f>
        <v>50000</v>
      </c>
      <c r="U200" s="10">
        <f>IF(Overall!$A202&lt;&gt;"",IF(AND(MONTH($N200) &lt;= 2, MONTH($O200) &gt;= 2), IF($S200 &lt;&gt; "", $H200/$S200, ""), ""),"")</f>
        <v>50000</v>
      </c>
      <c r="V200" s="10">
        <f>IF(Overall!$A202&lt;&gt;"",IF(AND(MONTH($N200) &lt;= 3, MONTH($O200) &gt;= 3), IF($S200 &lt;&gt; "", $H200/$S200, ""), ""),"")</f>
        <v>50000</v>
      </c>
      <c r="W200" s="10">
        <f>IF(Overall!$A202&lt;&gt;"",IF(AND(MONTH($N200) &lt;= 4, MONTH($O200) &gt;= 4), IF($S200 &lt;&gt; "", $H200/$S200, ""), ""),"")</f>
        <v>50000</v>
      </c>
      <c r="X200" s="10">
        <f>IF(Overall!$A202&lt;&gt;"",IF(AND(MONTH($N200) &lt;= 5, MONTH($O200) &gt;= 5), IF($S200 &lt;&gt; "", $H200/$S200, ""), ""),"")</f>
        <v>50000</v>
      </c>
      <c r="Y200" s="10">
        <f>IF(Overall!$A202&lt;&gt;"",IF(AND(MONTH($N200) &lt;= 6, MONTH($O200) &gt;= 6), IF($S200 &lt;&gt; "", $H200/$S200, ""), ""),"")</f>
        <v>50000</v>
      </c>
      <c r="Z200" s="10" t="str">
        <f>IF(Overall!$A202&lt;&gt;"",IF(AND(MONTH($N200) &lt;= 7, MONTH($O200) &gt;= 7 ), IF($S200 &lt;&gt; "", $H200/$S200, ""), ""),"")</f>
        <v/>
      </c>
      <c r="AA200" s="10" t="str">
        <f>IF(Overall!$A202&lt;&gt;"",IF(AND(MONTH($N200) &lt;= 8, MONTH($O200) &gt;= 8), IF($S200 &lt;&gt; "", $H200/$S200, ""), ""),"")</f>
        <v/>
      </c>
      <c r="AB200" s="10" t="str">
        <f>IF(Overall!$A202&lt;&gt;"",IF(AND(MONTH($N200) &lt;= 9, MONTH($O200) &gt;= 9), IF($S200 &lt;&gt; "", $H200/$S200, ""), ""),"")</f>
        <v/>
      </c>
      <c r="AC200" s="10" t="str">
        <f>IF(Overall!$A202&lt;&gt;"",IF(AND(MONTH($N200) &lt;= 10, MONTH($O200) &gt;= 10), IF($S200 &lt;&gt; "", $H200/$S200, ""), ""),"")</f>
        <v/>
      </c>
      <c r="AD200" s="10" t="str">
        <f>IF(Overall!$A202&lt;&gt;"",IF(AND(MONTH($N200) &lt;= 11, MONTH($O200) &gt;= 11), IF($S200 &lt;&gt; "", $H200/$S200, ""), ""),"")</f>
        <v/>
      </c>
      <c r="AE200" s="10" t="str">
        <f>IF(Overall!$A202&lt;&gt;"",IF(AND(MONTH($N200) &lt;= 12, MONTH($O200) &gt;= 12), IF($S200 &lt;&gt; "", $H200/$S200, ""), ""),"")</f>
        <v/>
      </c>
      <c r="AG200" s="10" t="str">
        <f ca="1">IFERROR(IF(AND(NOW()&lt;= EOMONTH(DATE(YEAR($O200),1, 1), 0), Overall!$A202&lt;&gt;"", MONTH($N200) &lt;= 1, MONTH($O200) &gt;= 1), IF($S200 &lt;&gt; "", $H200/$S200, ""), ""), "")</f>
        <v/>
      </c>
      <c r="AH200" s="10" t="str">
        <f ca="1">IFERROR(IF(AND(NOW()&lt;= EOMONTH(DATE(YEAR($O200),2, 1), 0), Overall!$A202&lt;&gt;"", MONTH($N200) &lt;= 2, MONTH($O200) &gt;= 2), IF($S200 &lt;&gt; "", $H200/$S200, ""), ""), "")</f>
        <v/>
      </c>
      <c r="AI200" s="10" t="str">
        <f ca="1">IFERROR(IF(AND(NOW()&lt;= EOMONTH(DATE(YEAR($O200),3, 1), 0), Overall!$A202&lt;&gt;"", MONTH($N200) &lt;= 3, MONTH($O200) &gt;= 3), IF($S200 &lt;&gt; "", $H200/$S200, ""), ""), "")</f>
        <v/>
      </c>
      <c r="AJ200" s="10" t="str">
        <f ca="1">IFERROR(IF(AND(NOW()&lt;= EOMONTH(DATE(YEAR($O200),4, 1), 0), Overall!$A202&lt;&gt;"", MONTH($N200) &lt;= 4, MONTH($O200) &gt;= 4), IF($S200 &lt;&gt; "", $H200/$S200, ""), ""), "")</f>
        <v/>
      </c>
      <c r="AK200" s="10" t="str">
        <f ca="1">IFERROR(IF(AND(NOW()&lt;= EOMONTH(DATE(YEAR($O200),5, 1), 0), Overall!$A202&lt;&gt;"", MONTH($N200) &lt;= 5, MONTH($O200) &gt;= 5), IF($S200 &lt;&gt; "", $H200/$S200, ""), ""), "")</f>
        <v/>
      </c>
      <c r="AL200" s="10" t="str">
        <f ca="1">IFERROR(IF(AND(NOW()&lt;= EOMONTH(DATE(YEAR($O200),6, 1), 0), Overall!$A202&lt;&gt;"", MONTH($N200) &lt;= 6, MONTH($O200) &gt;= 6), IF($S200 &lt;&gt; "", $H200/$S200, ""), ""), "")</f>
        <v/>
      </c>
      <c r="AM200" s="10" t="str">
        <f ca="1">IFERROR(IF(AND(NOW()&lt;= EOMONTH(DATE(YEAR($O200),7, 1), 0), Overall!$A202&lt;&gt;"", MONTH($N200) &lt;= 7, MONTH($O200) &gt;= 7), IF($S200 &lt;&gt; "", $H200/$S200, ""), ""), "")</f>
        <v/>
      </c>
      <c r="AN200" s="10" t="str">
        <f ca="1">IFERROR(IF(AND(NOW()&lt;= EOMONTH(DATE(YEAR($O200),8, 1), 0), Overall!$A202&lt;&gt;"", MONTH($N200) &lt;= 8, MONTH($O200) &gt;= 8), IF($S200 &lt;&gt; "", $H200/$S200, ""), ""), "")</f>
        <v/>
      </c>
      <c r="AO200" s="10" t="str">
        <f ca="1">IFERROR(IF(AND(NOW()&lt;= EOMONTH(DATE(YEAR($O200),9, 1), 0), Overall!$A202&lt;&gt;"", MONTH($N200) &lt;= 9, MONTH($O200) &gt;= 9), IF($S200 &lt;&gt; "", $H200/$S200, ""), ""), "")</f>
        <v/>
      </c>
      <c r="AP200" s="10" t="str">
        <f ca="1">IFERROR(IF(AND(NOW()&lt;= EOMONTH(DATE(YEAR($O200),10, 1), 0), Overall!$A202&lt;&gt;"", MONTH($N200) &lt;= 10, MONTH($O200) &gt;= 10), IF($S200 &lt;&gt; "", $H200/$S200, ""), ""), "")</f>
        <v/>
      </c>
      <c r="AQ200" s="10" t="str">
        <f ca="1">IFERROR(IF(AND(NOW()&lt;= EOMONTH(DATE(YEAR($O200),11, 1), 0), Overall!$A202&lt;&gt;"", MONTH($N200) &lt;=11, MONTH($O200) &gt;= 11), IF($S200 &lt;&gt; "", $H200/$S200, ""), ""), "")</f>
        <v/>
      </c>
      <c r="AR200" s="10" t="str">
        <f ca="1">IFERROR(IF(AND(NOW()&lt;= EOMONTH(DATE(YEAR($O200),12, 1), 0), Overall!$A202&lt;&gt;"", MONTH($N200) &lt;= 12, MONTH($O200) &gt;= 12), IF($S200 &lt;&gt; "", $H200/$S200,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 t="str">
        <f>IF(Overall!S203&lt;&gt;"",_xlfn.VALUETOTEXT(Overall!S203),"")</f>
        <v>Jan-Jun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IF(Overall!$A203&lt;&gt;"",IF(AND(MONTH($N201) &lt;= 1, MONTH($O201) &gt;= 1), IF($S201 &lt;&gt; "", $H201/$S201, ""), ""),"")</f>
        <v>87500</v>
      </c>
      <c r="U201" s="10">
        <f>IF(Overall!$A203&lt;&gt;"",IF(AND(MONTH($N201) &lt;= 2, MONTH($O201) &gt;= 2), IF($S201 &lt;&gt; "", $H201/$S201, ""), ""),"")</f>
        <v>87500</v>
      </c>
      <c r="V201" s="10">
        <f>IF(Overall!$A203&lt;&gt;"",IF(AND(MONTH($N201) &lt;= 3, MONTH($O201) &gt;= 3), IF($S201 &lt;&gt; "", $H201/$S201, ""), ""),"")</f>
        <v>87500</v>
      </c>
      <c r="W201" s="10">
        <f>IF(Overall!$A203&lt;&gt;"",IF(AND(MONTH($N201) &lt;= 4, MONTH($O201) &gt;= 4), IF($S201 &lt;&gt; "", $H201/$S201, ""), ""),"")</f>
        <v>87500</v>
      </c>
      <c r="X201" s="10">
        <f>IF(Overall!$A203&lt;&gt;"",IF(AND(MONTH($N201) &lt;= 5, MONTH($O201) &gt;= 5), IF($S201 &lt;&gt; "", $H201/$S201, ""), ""),"")</f>
        <v>87500</v>
      </c>
      <c r="Y201" s="10">
        <f>IF(Overall!$A203&lt;&gt;"",IF(AND(MONTH($N201) &lt;= 6, MONTH($O201) &gt;= 6), IF($S201 &lt;&gt; "", $H201/$S201, ""), ""),"")</f>
        <v>87500</v>
      </c>
      <c r="Z201" s="10" t="str">
        <f>IF(Overall!$A203&lt;&gt;"",IF(AND(MONTH($N201) &lt;= 7, MONTH($O201) &gt;= 7 ), IF($S201 &lt;&gt; "", $H201/$S201, ""), ""),"")</f>
        <v/>
      </c>
      <c r="AA201" s="10" t="str">
        <f>IF(Overall!$A203&lt;&gt;"",IF(AND(MONTH($N201) &lt;= 8, MONTH($O201) &gt;= 8), IF($S201 &lt;&gt; "", $H201/$S201, ""), ""),"")</f>
        <v/>
      </c>
      <c r="AB201" s="10" t="str">
        <f>IF(Overall!$A203&lt;&gt;"",IF(AND(MONTH($N201) &lt;= 9, MONTH($O201) &gt;= 9), IF($S201 &lt;&gt; "", $H201/$S201, ""), ""),"")</f>
        <v/>
      </c>
      <c r="AC201" s="10" t="str">
        <f>IF(Overall!$A203&lt;&gt;"",IF(AND(MONTH($N201) &lt;= 10, MONTH($O201) &gt;= 10), IF($S201 &lt;&gt; "", $H201/$S201, ""), ""),"")</f>
        <v/>
      </c>
      <c r="AD201" s="10" t="str">
        <f>IF(Overall!$A203&lt;&gt;"",IF(AND(MONTH($N201) &lt;= 11, MONTH($O201) &gt;= 11), IF($S201 &lt;&gt; "", $H201/$S201, ""), ""),"")</f>
        <v/>
      </c>
      <c r="AE201" s="10" t="str">
        <f>IF(Overall!$A203&lt;&gt;"",IF(AND(MONTH($N201) &lt;= 12, MONTH($O201) &gt;= 12), IF($S201 &lt;&gt; "", $H201/$S201, ""), ""),"")</f>
        <v/>
      </c>
      <c r="AG201" s="10" t="str">
        <f ca="1">IFERROR(IF(AND(NOW()&lt;= EOMONTH(DATE(YEAR($O201),1, 1), 0), Overall!$A203&lt;&gt;"", MONTH($N201) &lt;= 1, MONTH($O201) &gt;= 1), IF($S201 &lt;&gt; "", $H201/$S201, ""), ""), "")</f>
        <v/>
      </c>
      <c r="AH201" s="10" t="str">
        <f ca="1">IFERROR(IF(AND(NOW()&lt;= EOMONTH(DATE(YEAR($O201),2, 1), 0), Overall!$A203&lt;&gt;"", MONTH($N201) &lt;= 2, MONTH($O201) &gt;= 2), IF($S201 &lt;&gt; "", $H201/$S201, ""), ""), "")</f>
        <v/>
      </c>
      <c r="AI201" s="10" t="str">
        <f ca="1">IFERROR(IF(AND(NOW()&lt;= EOMONTH(DATE(YEAR($O201),3, 1), 0), Overall!$A203&lt;&gt;"", MONTH($N201) &lt;= 3, MONTH($O201) &gt;= 3), IF($S201 &lt;&gt; "", $H201/$S201, ""), ""), "")</f>
        <v/>
      </c>
      <c r="AJ201" s="10" t="str">
        <f ca="1">IFERROR(IF(AND(NOW()&lt;= EOMONTH(DATE(YEAR($O201),4, 1), 0), Overall!$A203&lt;&gt;"", MONTH($N201) &lt;= 4, MONTH($O201) &gt;= 4), IF($S201 &lt;&gt; "", $H201/$S201, ""), ""), "")</f>
        <v/>
      </c>
      <c r="AK201" s="10" t="str">
        <f ca="1">IFERROR(IF(AND(NOW()&lt;= EOMONTH(DATE(YEAR($O201),5, 1), 0), Overall!$A203&lt;&gt;"", MONTH($N201) &lt;= 5, MONTH($O201) &gt;= 5), IF($S201 &lt;&gt; "", $H201/$S201, ""), ""), "")</f>
        <v/>
      </c>
      <c r="AL201" s="10" t="str">
        <f ca="1">IFERROR(IF(AND(NOW()&lt;= EOMONTH(DATE(YEAR($O201),6, 1), 0), Overall!$A203&lt;&gt;"", MONTH($N201) &lt;= 6, MONTH($O201) &gt;= 6), IF($S201 &lt;&gt; "", $H201/$S201, ""), ""), "")</f>
        <v/>
      </c>
      <c r="AM201" s="10" t="str">
        <f ca="1">IFERROR(IF(AND(NOW()&lt;= EOMONTH(DATE(YEAR($O201),7, 1), 0), Overall!$A203&lt;&gt;"", MONTH($N201) &lt;= 7, MONTH($O201) &gt;= 7), IF($S201 &lt;&gt; "", $H201/$S201, ""), ""), "")</f>
        <v/>
      </c>
      <c r="AN201" s="10" t="str">
        <f ca="1">IFERROR(IF(AND(NOW()&lt;= EOMONTH(DATE(YEAR($O201),8, 1), 0), Overall!$A203&lt;&gt;"", MONTH($N201) &lt;= 8, MONTH($O201) &gt;= 8), IF($S201 &lt;&gt; "", $H201/$S201, ""), ""), "")</f>
        <v/>
      </c>
      <c r="AO201" s="10" t="str">
        <f ca="1">IFERROR(IF(AND(NOW()&lt;= EOMONTH(DATE(YEAR($O201),9, 1), 0), Overall!$A203&lt;&gt;"", MONTH($N201) &lt;= 9, MONTH($O201) &gt;= 9), IF($S201 &lt;&gt; "", $H201/$S201, ""), ""), "")</f>
        <v/>
      </c>
      <c r="AP201" s="10" t="str">
        <f ca="1">IFERROR(IF(AND(NOW()&lt;= EOMONTH(DATE(YEAR($O201),10, 1), 0), Overall!$A203&lt;&gt;"", MONTH($N201) &lt;= 10, MONTH($O201) &gt;= 10), IF($S201 &lt;&gt; "", $H201/$S201, ""), ""), "")</f>
        <v/>
      </c>
      <c r="AQ201" s="10" t="str">
        <f ca="1">IFERROR(IF(AND(NOW()&lt;= EOMONTH(DATE(YEAR($O201),11, 1), 0), Overall!$A203&lt;&gt;"", MONTH($N201) &lt;=11, MONTH($O201) &gt;= 11), IF($S201 &lt;&gt; "", $H201/$S201, ""), ""), "")</f>
        <v/>
      </c>
      <c r="AR201" s="10" t="str">
        <f ca="1">IFERROR(IF(AND(NOW()&lt;= EOMONTH(DATE(YEAR($O201),12, 1), 0), Overall!$A203&lt;&gt;"", MONTH($N201) &lt;= 12, MONTH($O201) &gt;= 12), IF($S201 &lt;&gt; "", $H201/$S201,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 t="str">
        <f>IF(Overall!S204&lt;&gt;"",_xlfn.VALUETOTEXT(Overall!S204),"")</f>
        <v>Jan-Jun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IF(Overall!$A204&lt;&gt;"",IF(AND(MONTH($N202) &lt;= 1, MONTH($O202) &gt;= 1), IF($S202 &lt;&gt; "", $H202/$S202, ""), ""),"")</f>
        <v>50000</v>
      </c>
      <c r="U202" s="10">
        <f>IF(Overall!$A204&lt;&gt;"",IF(AND(MONTH($N202) &lt;= 2, MONTH($O202) &gt;= 2), IF($S202 &lt;&gt; "", $H202/$S202, ""), ""),"")</f>
        <v>50000</v>
      </c>
      <c r="V202" s="10">
        <f>IF(Overall!$A204&lt;&gt;"",IF(AND(MONTH($N202) &lt;= 3, MONTH($O202) &gt;= 3), IF($S202 &lt;&gt; "", $H202/$S202, ""), ""),"")</f>
        <v>50000</v>
      </c>
      <c r="W202" s="10">
        <f>IF(Overall!$A204&lt;&gt;"",IF(AND(MONTH($N202) &lt;= 4, MONTH($O202) &gt;= 4), IF($S202 &lt;&gt; "", $H202/$S202, ""), ""),"")</f>
        <v>50000</v>
      </c>
      <c r="X202" s="10">
        <f>IF(Overall!$A204&lt;&gt;"",IF(AND(MONTH($N202) &lt;= 5, MONTH($O202) &gt;= 5), IF($S202 &lt;&gt; "", $H202/$S202, ""), ""),"")</f>
        <v>50000</v>
      </c>
      <c r="Y202" s="10">
        <f>IF(Overall!$A204&lt;&gt;"",IF(AND(MONTH($N202) &lt;= 6, MONTH($O202) &gt;= 6), IF($S202 &lt;&gt; "", $H202/$S202, ""), ""),"")</f>
        <v>50000</v>
      </c>
      <c r="Z202" s="10" t="str">
        <f>IF(Overall!$A204&lt;&gt;"",IF(AND(MONTH($N202) &lt;= 7, MONTH($O202) &gt;= 7 ), IF($S202 &lt;&gt; "", $H202/$S202, ""), ""),"")</f>
        <v/>
      </c>
      <c r="AA202" s="10" t="str">
        <f>IF(Overall!$A204&lt;&gt;"",IF(AND(MONTH($N202) &lt;= 8, MONTH($O202) &gt;= 8), IF($S202 &lt;&gt; "", $H202/$S202, ""), ""),"")</f>
        <v/>
      </c>
      <c r="AB202" s="10" t="str">
        <f>IF(Overall!$A204&lt;&gt;"",IF(AND(MONTH($N202) &lt;= 9, MONTH($O202) &gt;= 9), IF($S202 &lt;&gt; "", $H202/$S202, ""), ""),"")</f>
        <v/>
      </c>
      <c r="AC202" s="10" t="str">
        <f>IF(Overall!$A204&lt;&gt;"",IF(AND(MONTH($N202) &lt;= 10, MONTH($O202) &gt;= 10), IF($S202 &lt;&gt; "", $H202/$S202, ""), ""),"")</f>
        <v/>
      </c>
      <c r="AD202" s="10" t="str">
        <f>IF(Overall!$A204&lt;&gt;"",IF(AND(MONTH($N202) &lt;= 11, MONTH($O202) &gt;= 11), IF($S202 &lt;&gt; "", $H202/$S202, ""), ""),"")</f>
        <v/>
      </c>
      <c r="AE202" s="10" t="str">
        <f>IF(Overall!$A204&lt;&gt;"",IF(AND(MONTH($N202) &lt;= 12, MONTH($O202) &gt;= 12), IF($S202 &lt;&gt; "", $H202/$S202, ""), ""),"")</f>
        <v/>
      </c>
      <c r="AG202" s="10" t="str">
        <f ca="1">IFERROR(IF(AND(NOW()&lt;= EOMONTH(DATE(YEAR($O202),1, 1), 0), Overall!$A204&lt;&gt;"", MONTH($N202) &lt;= 1, MONTH($O202) &gt;= 1), IF($S202 &lt;&gt; "", $H202/$S202, ""), ""), "")</f>
        <v/>
      </c>
      <c r="AH202" s="10" t="str">
        <f ca="1">IFERROR(IF(AND(NOW()&lt;= EOMONTH(DATE(YEAR($O202),2, 1), 0), Overall!$A204&lt;&gt;"", MONTH($N202) &lt;= 2, MONTH($O202) &gt;= 2), IF($S202 &lt;&gt; "", $H202/$S202, ""), ""), "")</f>
        <v/>
      </c>
      <c r="AI202" s="10" t="str">
        <f ca="1">IFERROR(IF(AND(NOW()&lt;= EOMONTH(DATE(YEAR($O202),3, 1), 0), Overall!$A204&lt;&gt;"", MONTH($N202) &lt;= 3, MONTH($O202) &gt;= 3), IF($S202 &lt;&gt; "", $H202/$S202, ""), ""), "")</f>
        <v/>
      </c>
      <c r="AJ202" s="10" t="str">
        <f ca="1">IFERROR(IF(AND(NOW()&lt;= EOMONTH(DATE(YEAR($O202),4, 1), 0), Overall!$A204&lt;&gt;"", MONTH($N202) &lt;= 4, MONTH($O202) &gt;= 4), IF($S202 &lt;&gt; "", $H202/$S202, ""), ""), "")</f>
        <v/>
      </c>
      <c r="AK202" s="10" t="str">
        <f ca="1">IFERROR(IF(AND(NOW()&lt;= EOMONTH(DATE(YEAR($O202),5, 1), 0), Overall!$A204&lt;&gt;"", MONTH($N202) &lt;= 5, MONTH($O202) &gt;= 5), IF($S202 &lt;&gt; "", $H202/$S202, ""), ""), "")</f>
        <v/>
      </c>
      <c r="AL202" s="10" t="str">
        <f ca="1">IFERROR(IF(AND(NOW()&lt;= EOMONTH(DATE(YEAR($O202),6, 1), 0), Overall!$A204&lt;&gt;"", MONTH($N202) &lt;= 6, MONTH($O202) &gt;= 6), IF($S202 &lt;&gt; "", $H202/$S202, ""), ""), "")</f>
        <v/>
      </c>
      <c r="AM202" s="10" t="str">
        <f ca="1">IFERROR(IF(AND(NOW()&lt;= EOMONTH(DATE(YEAR($O202),7, 1), 0), Overall!$A204&lt;&gt;"", MONTH($N202) &lt;= 7, MONTH($O202) &gt;= 7), IF($S202 &lt;&gt; "", $H202/$S202, ""), ""), "")</f>
        <v/>
      </c>
      <c r="AN202" s="10" t="str">
        <f ca="1">IFERROR(IF(AND(NOW()&lt;= EOMONTH(DATE(YEAR($O202),8, 1), 0), Overall!$A204&lt;&gt;"", MONTH($N202) &lt;= 8, MONTH($O202) &gt;= 8), IF($S202 &lt;&gt; "", $H202/$S202, ""), ""), "")</f>
        <v/>
      </c>
      <c r="AO202" s="10" t="str">
        <f ca="1">IFERROR(IF(AND(NOW()&lt;= EOMONTH(DATE(YEAR($O202),9, 1), 0), Overall!$A204&lt;&gt;"", MONTH($N202) &lt;= 9, MONTH($O202) &gt;= 9), IF($S202 &lt;&gt; "", $H202/$S202, ""), ""), "")</f>
        <v/>
      </c>
      <c r="AP202" s="10" t="str">
        <f ca="1">IFERROR(IF(AND(NOW()&lt;= EOMONTH(DATE(YEAR($O202),10, 1), 0), Overall!$A204&lt;&gt;"", MONTH($N202) &lt;= 10, MONTH($O202) &gt;= 10), IF($S202 &lt;&gt; "", $H202/$S202, ""), ""), "")</f>
        <v/>
      </c>
      <c r="AQ202" s="10" t="str">
        <f ca="1">IFERROR(IF(AND(NOW()&lt;= EOMONTH(DATE(YEAR($O202),11, 1), 0), Overall!$A204&lt;&gt;"", MONTH($N202) &lt;=11, MONTH($O202) &gt;= 11), IF($S202 &lt;&gt; "", $H202/$S202, ""), ""), "")</f>
        <v/>
      </c>
      <c r="AR202" s="10" t="str">
        <f ca="1">IFERROR(IF(AND(NOW()&lt;= EOMONTH(DATE(YEAR($O202),12, 1), 0), Overall!$A204&lt;&gt;"", MONTH($N202) &lt;= 12, MONTH($O202) &gt;= 12), IF($S202 &lt;&gt; "", $H202/$S202,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 t="str">
        <f>IF(Overall!S205&lt;&gt;"",_xlfn.VALUETOTEXT(Overall!S205),"")</f>
        <v>Jan-Jun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IF(Overall!$A205&lt;&gt;"",IF(AND(MONTH($N203) &lt;= 1, MONTH($O203) &gt;= 1), IF($S203 &lt;&gt; "", $H203/$S203, ""), ""),"")</f>
        <v>50000</v>
      </c>
      <c r="U203" s="10">
        <f>IF(Overall!$A205&lt;&gt;"",IF(AND(MONTH($N203) &lt;= 2, MONTH($O203) &gt;= 2), IF($S203 &lt;&gt; "", $H203/$S203, ""), ""),"")</f>
        <v>50000</v>
      </c>
      <c r="V203" s="10">
        <f>IF(Overall!$A205&lt;&gt;"",IF(AND(MONTH($N203) &lt;= 3, MONTH($O203) &gt;= 3), IF($S203 &lt;&gt; "", $H203/$S203, ""), ""),"")</f>
        <v>50000</v>
      </c>
      <c r="W203" s="10">
        <f>IF(Overall!$A205&lt;&gt;"",IF(AND(MONTH($N203) &lt;= 4, MONTH($O203) &gt;= 4), IF($S203 &lt;&gt; "", $H203/$S203, ""), ""),"")</f>
        <v>50000</v>
      </c>
      <c r="X203" s="10">
        <f>IF(Overall!$A205&lt;&gt;"",IF(AND(MONTH($N203) &lt;= 5, MONTH($O203) &gt;= 5), IF($S203 &lt;&gt; "", $H203/$S203, ""), ""),"")</f>
        <v>50000</v>
      </c>
      <c r="Y203" s="10">
        <f>IF(Overall!$A205&lt;&gt;"",IF(AND(MONTH($N203) &lt;= 6, MONTH($O203) &gt;= 6), IF($S203 &lt;&gt; "", $H203/$S203, ""), ""),"")</f>
        <v>50000</v>
      </c>
      <c r="Z203" s="10" t="str">
        <f>IF(Overall!$A205&lt;&gt;"",IF(AND(MONTH($N203) &lt;= 7, MONTH($O203) &gt;= 7 ), IF($S203 &lt;&gt; "", $H203/$S203, ""), ""),"")</f>
        <v/>
      </c>
      <c r="AA203" s="10" t="str">
        <f>IF(Overall!$A205&lt;&gt;"",IF(AND(MONTH($N203) &lt;= 8, MONTH($O203) &gt;= 8), IF($S203 &lt;&gt; "", $H203/$S203, ""), ""),"")</f>
        <v/>
      </c>
      <c r="AB203" s="10" t="str">
        <f>IF(Overall!$A205&lt;&gt;"",IF(AND(MONTH($N203) &lt;= 9, MONTH($O203) &gt;= 9), IF($S203 &lt;&gt; "", $H203/$S203, ""), ""),"")</f>
        <v/>
      </c>
      <c r="AC203" s="10" t="str">
        <f>IF(Overall!$A205&lt;&gt;"",IF(AND(MONTH($N203) &lt;= 10, MONTH($O203) &gt;= 10), IF($S203 &lt;&gt; "", $H203/$S203, ""), ""),"")</f>
        <v/>
      </c>
      <c r="AD203" s="10" t="str">
        <f>IF(Overall!$A205&lt;&gt;"",IF(AND(MONTH($N203) &lt;= 11, MONTH($O203) &gt;= 11), IF($S203 &lt;&gt; "", $H203/$S203, ""), ""),"")</f>
        <v/>
      </c>
      <c r="AE203" s="10" t="str">
        <f>IF(Overall!$A205&lt;&gt;"",IF(AND(MONTH($N203) &lt;= 12, MONTH($O203) &gt;= 12), IF($S203 &lt;&gt; "", $H203/$S203, ""), ""),"")</f>
        <v/>
      </c>
      <c r="AG203" s="10" t="str">
        <f ca="1">IFERROR(IF(AND(NOW()&lt;= EOMONTH(DATE(YEAR($O203),1, 1), 0), Overall!$A205&lt;&gt;"", MONTH($N203) &lt;= 1, MONTH($O203) &gt;= 1), IF($S203 &lt;&gt; "", $H203/$S203, ""), ""), "")</f>
        <v/>
      </c>
      <c r="AH203" s="10" t="str">
        <f ca="1">IFERROR(IF(AND(NOW()&lt;= EOMONTH(DATE(YEAR($O203),2, 1), 0), Overall!$A205&lt;&gt;"", MONTH($N203) &lt;= 2, MONTH($O203) &gt;= 2), IF($S203 &lt;&gt; "", $H203/$S203, ""), ""), "")</f>
        <v/>
      </c>
      <c r="AI203" s="10" t="str">
        <f ca="1">IFERROR(IF(AND(NOW()&lt;= EOMONTH(DATE(YEAR($O203),3, 1), 0), Overall!$A205&lt;&gt;"", MONTH($N203) &lt;= 3, MONTH($O203) &gt;= 3), IF($S203 &lt;&gt; "", $H203/$S203, ""), ""), "")</f>
        <v/>
      </c>
      <c r="AJ203" s="10" t="str">
        <f ca="1">IFERROR(IF(AND(NOW()&lt;= EOMONTH(DATE(YEAR($O203),4, 1), 0), Overall!$A205&lt;&gt;"", MONTH($N203) &lt;= 4, MONTH($O203) &gt;= 4), IF($S203 &lt;&gt; "", $H203/$S203, ""), ""), "")</f>
        <v/>
      </c>
      <c r="AK203" s="10" t="str">
        <f ca="1">IFERROR(IF(AND(NOW()&lt;= EOMONTH(DATE(YEAR($O203),5, 1), 0), Overall!$A205&lt;&gt;"", MONTH($N203) &lt;= 5, MONTH($O203) &gt;= 5), IF($S203 &lt;&gt; "", $H203/$S203, ""), ""), "")</f>
        <v/>
      </c>
      <c r="AL203" s="10" t="str">
        <f ca="1">IFERROR(IF(AND(NOW()&lt;= EOMONTH(DATE(YEAR($O203),6, 1), 0), Overall!$A205&lt;&gt;"", MONTH($N203) &lt;= 6, MONTH($O203) &gt;= 6), IF($S203 &lt;&gt; "", $H203/$S203, ""), ""), "")</f>
        <v/>
      </c>
      <c r="AM203" s="10" t="str">
        <f ca="1">IFERROR(IF(AND(NOW()&lt;= EOMONTH(DATE(YEAR($O203),7, 1), 0), Overall!$A205&lt;&gt;"", MONTH($N203) &lt;= 7, MONTH($O203) &gt;= 7), IF($S203 &lt;&gt; "", $H203/$S203, ""), ""), "")</f>
        <v/>
      </c>
      <c r="AN203" s="10" t="str">
        <f ca="1">IFERROR(IF(AND(NOW()&lt;= EOMONTH(DATE(YEAR($O203),8, 1), 0), Overall!$A205&lt;&gt;"", MONTH($N203) &lt;= 8, MONTH($O203) &gt;= 8), IF($S203 &lt;&gt; "", $H203/$S203, ""), ""), "")</f>
        <v/>
      </c>
      <c r="AO203" s="10" t="str">
        <f ca="1">IFERROR(IF(AND(NOW()&lt;= EOMONTH(DATE(YEAR($O203),9, 1), 0), Overall!$A205&lt;&gt;"", MONTH($N203) &lt;= 9, MONTH($O203) &gt;= 9), IF($S203 &lt;&gt; "", $H203/$S203, ""), ""), "")</f>
        <v/>
      </c>
      <c r="AP203" s="10" t="str">
        <f ca="1">IFERROR(IF(AND(NOW()&lt;= EOMONTH(DATE(YEAR($O203),10, 1), 0), Overall!$A205&lt;&gt;"", MONTH($N203) &lt;= 10, MONTH($O203) &gt;= 10), IF($S203 &lt;&gt; "", $H203/$S203, ""), ""), "")</f>
        <v/>
      </c>
      <c r="AQ203" s="10" t="str">
        <f ca="1">IFERROR(IF(AND(NOW()&lt;= EOMONTH(DATE(YEAR($O203),11, 1), 0), Overall!$A205&lt;&gt;"", MONTH($N203) &lt;=11, MONTH($O203) &gt;= 11), IF($S203 &lt;&gt; "", $H203/$S203, ""), ""), "")</f>
        <v/>
      </c>
      <c r="AR203" s="10" t="str">
        <f ca="1">IFERROR(IF(AND(NOW()&lt;= EOMONTH(DATE(YEAR($O203),12, 1), 0), Overall!$A205&lt;&gt;"", MONTH($N203) &lt;= 12, MONTH($O203) &gt;= 12), IF($S203 &lt;&gt; "", $H203/$S203,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 t="str">
        <f>IF(Overall!S206&lt;&gt;"",_xlfn.VALUETOTEXT(Overall!S206),"")</f>
        <v>Jan-Jun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IF(Overall!$A206&lt;&gt;"",IF(AND(MONTH($N204) &lt;= 1, MONTH($O204) &gt;= 1), IF($S204 &lt;&gt; "", $H204/$S204, ""), ""),"")</f>
        <v>50000</v>
      </c>
      <c r="U204" s="10">
        <f>IF(Overall!$A206&lt;&gt;"",IF(AND(MONTH($N204) &lt;= 2, MONTH($O204) &gt;= 2), IF($S204 &lt;&gt; "", $H204/$S204, ""), ""),"")</f>
        <v>50000</v>
      </c>
      <c r="V204" s="10">
        <f>IF(Overall!$A206&lt;&gt;"",IF(AND(MONTH($N204) &lt;= 3, MONTH($O204) &gt;= 3), IF($S204 &lt;&gt; "", $H204/$S204, ""), ""),"")</f>
        <v>50000</v>
      </c>
      <c r="W204" s="10">
        <f>IF(Overall!$A206&lt;&gt;"",IF(AND(MONTH($N204) &lt;= 4, MONTH($O204) &gt;= 4), IF($S204 &lt;&gt; "", $H204/$S204, ""), ""),"")</f>
        <v>50000</v>
      </c>
      <c r="X204" s="10">
        <f>IF(Overall!$A206&lt;&gt;"",IF(AND(MONTH($N204) &lt;= 5, MONTH($O204) &gt;= 5), IF($S204 &lt;&gt; "", $H204/$S204, ""), ""),"")</f>
        <v>50000</v>
      </c>
      <c r="Y204" s="10">
        <f>IF(Overall!$A206&lt;&gt;"",IF(AND(MONTH($N204) &lt;= 6, MONTH($O204) &gt;= 6), IF($S204 &lt;&gt; "", $H204/$S204, ""), ""),"")</f>
        <v>50000</v>
      </c>
      <c r="Z204" s="10" t="str">
        <f>IF(Overall!$A206&lt;&gt;"",IF(AND(MONTH($N204) &lt;= 7, MONTH($O204) &gt;= 7 ), IF($S204 &lt;&gt; "", $H204/$S204, ""), ""),"")</f>
        <v/>
      </c>
      <c r="AA204" s="10" t="str">
        <f>IF(Overall!$A206&lt;&gt;"",IF(AND(MONTH($N204) &lt;= 8, MONTH($O204) &gt;= 8), IF($S204 &lt;&gt; "", $H204/$S204, ""), ""),"")</f>
        <v/>
      </c>
      <c r="AB204" s="10" t="str">
        <f>IF(Overall!$A206&lt;&gt;"",IF(AND(MONTH($N204) &lt;= 9, MONTH($O204) &gt;= 9), IF($S204 &lt;&gt; "", $H204/$S204, ""), ""),"")</f>
        <v/>
      </c>
      <c r="AC204" s="10" t="str">
        <f>IF(Overall!$A206&lt;&gt;"",IF(AND(MONTH($N204) &lt;= 10, MONTH($O204) &gt;= 10), IF($S204 &lt;&gt; "", $H204/$S204, ""), ""),"")</f>
        <v/>
      </c>
      <c r="AD204" s="10" t="str">
        <f>IF(Overall!$A206&lt;&gt;"",IF(AND(MONTH($N204) &lt;= 11, MONTH($O204) &gt;= 11), IF($S204 &lt;&gt; "", $H204/$S204, ""), ""),"")</f>
        <v/>
      </c>
      <c r="AE204" s="10" t="str">
        <f>IF(Overall!$A206&lt;&gt;"",IF(AND(MONTH($N204) &lt;= 12, MONTH($O204) &gt;= 12), IF($S204 &lt;&gt; "", $H204/$S204, ""), ""),"")</f>
        <v/>
      </c>
      <c r="AG204" s="10" t="str">
        <f ca="1">IFERROR(IF(AND(NOW()&lt;= EOMONTH(DATE(YEAR($O204),1, 1), 0), Overall!$A206&lt;&gt;"", MONTH($N204) &lt;= 1, MONTH($O204) &gt;= 1), IF($S204 &lt;&gt; "", $H204/$S204, ""), ""), "")</f>
        <v/>
      </c>
      <c r="AH204" s="10" t="str">
        <f ca="1">IFERROR(IF(AND(NOW()&lt;= EOMONTH(DATE(YEAR($O204),2, 1), 0), Overall!$A206&lt;&gt;"", MONTH($N204) &lt;= 2, MONTH($O204) &gt;= 2), IF($S204 &lt;&gt; "", $H204/$S204, ""), ""), "")</f>
        <v/>
      </c>
      <c r="AI204" s="10" t="str">
        <f ca="1">IFERROR(IF(AND(NOW()&lt;= EOMONTH(DATE(YEAR($O204),3, 1), 0), Overall!$A206&lt;&gt;"", MONTH($N204) &lt;= 3, MONTH($O204) &gt;= 3), IF($S204 &lt;&gt; "", $H204/$S204, ""), ""), "")</f>
        <v/>
      </c>
      <c r="AJ204" s="10" t="str">
        <f ca="1">IFERROR(IF(AND(NOW()&lt;= EOMONTH(DATE(YEAR($O204),4, 1), 0), Overall!$A206&lt;&gt;"", MONTH($N204) &lt;= 4, MONTH($O204) &gt;= 4), IF($S204 &lt;&gt; "", $H204/$S204, ""), ""), "")</f>
        <v/>
      </c>
      <c r="AK204" s="10" t="str">
        <f ca="1">IFERROR(IF(AND(NOW()&lt;= EOMONTH(DATE(YEAR($O204),5, 1), 0), Overall!$A206&lt;&gt;"", MONTH($N204) &lt;= 5, MONTH($O204) &gt;= 5), IF($S204 &lt;&gt; "", $H204/$S204, ""), ""), "")</f>
        <v/>
      </c>
      <c r="AL204" s="10" t="str">
        <f ca="1">IFERROR(IF(AND(NOW()&lt;= EOMONTH(DATE(YEAR($O204),6, 1), 0), Overall!$A206&lt;&gt;"", MONTH($N204) &lt;= 6, MONTH($O204) &gt;= 6), IF($S204 &lt;&gt; "", $H204/$S204, ""), ""), "")</f>
        <v/>
      </c>
      <c r="AM204" s="10" t="str">
        <f ca="1">IFERROR(IF(AND(NOW()&lt;= EOMONTH(DATE(YEAR($O204),7, 1), 0), Overall!$A206&lt;&gt;"", MONTH($N204) &lt;= 7, MONTH($O204) &gt;= 7), IF($S204 &lt;&gt; "", $H204/$S204, ""), ""), "")</f>
        <v/>
      </c>
      <c r="AN204" s="10" t="str">
        <f ca="1">IFERROR(IF(AND(NOW()&lt;= EOMONTH(DATE(YEAR($O204),8, 1), 0), Overall!$A206&lt;&gt;"", MONTH($N204) &lt;= 8, MONTH($O204) &gt;= 8), IF($S204 &lt;&gt; "", $H204/$S204, ""), ""), "")</f>
        <v/>
      </c>
      <c r="AO204" s="10" t="str">
        <f ca="1">IFERROR(IF(AND(NOW()&lt;= EOMONTH(DATE(YEAR($O204),9, 1), 0), Overall!$A206&lt;&gt;"", MONTH($N204) &lt;= 9, MONTH($O204) &gt;= 9), IF($S204 &lt;&gt; "", $H204/$S204, ""), ""), "")</f>
        <v/>
      </c>
      <c r="AP204" s="10" t="str">
        <f ca="1">IFERROR(IF(AND(NOW()&lt;= EOMONTH(DATE(YEAR($O204),10, 1), 0), Overall!$A206&lt;&gt;"", MONTH($N204) &lt;= 10, MONTH($O204) &gt;= 10), IF($S204 &lt;&gt; "", $H204/$S204, ""), ""), "")</f>
        <v/>
      </c>
      <c r="AQ204" s="10" t="str">
        <f ca="1">IFERROR(IF(AND(NOW()&lt;= EOMONTH(DATE(YEAR($O204),11, 1), 0), Overall!$A206&lt;&gt;"", MONTH($N204) &lt;=11, MONTH($O204) &gt;= 11), IF($S204 &lt;&gt; "", $H204/$S204, ""), ""), "")</f>
        <v/>
      </c>
      <c r="AR204" s="10" t="str">
        <f ca="1">IFERROR(IF(AND(NOW()&lt;= EOMONTH(DATE(YEAR($O204),12, 1), 0), Overall!$A206&lt;&gt;"", MONTH($N204) &lt;= 12, MONTH($O204) &gt;= 12), IF($S204 &lt;&gt; "", $H204/$S204,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 t="str">
        <f>IF(Overall!S207&lt;&gt;"",_xlfn.VALUETOTEXT(Overall!S207),"")</f>
        <v>Jan-Jun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IF(Overall!$A207&lt;&gt;"",IF(AND(MONTH($N205) &lt;= 1, MONTH($O205) &gt;= 1), IF($S205 &lt;&gt; "", $H205/$S205, ""), ""),"")</f>
        <v>50000</v>
      </c>
      <c r="U205" s="10">
        <f>IF(Overall!$A207&lt;&gt;"",IF(AND(MONTH($N205) &lt;= 2, MONTH($O205) &gt;= 2), IF($S205 &lt;&gt; "", $H205/$S205, ""), ""),"")</f>
        <v>50000</v>
      </c>
      <c r="V205" s="10">
        <f>IF(Overall!$A207&lt;&gt;"",IF(AND(MONTH($N205) &lt;= 3, MONTH($O205) &gt;= 3), IF($S205 &lt;&gt; "", $H205/$S205, ""), ""),"")</f>
        <v>50000</v>
      </c>
      <c r="W205" s="10">
        <f>IF(Overall!$A207&lt;&gt;"",IF(AND(MONTH($N205) &lt;= 4, MONTH($O205) &gt;= 4), IF($S205 &lt;&gt; "", $H205/$S205, ""), ""),"")</f>
        <v>50000</v>
      </c>
      <c r="X205" s="10">
        <f>IF(Overall!$A207&lt;&gt;"",IF(AND(MONTH($N205) &lt;= 5, MONTH($O205) &gt;= 5), IF($S205 &lt;&gt; "", $H205/$S205, ""), ""),"")</f>
        <v>50000</v>
      </c>
      <c r="Y205" s="10">
        <f>IF(Overall!$A207&lt;&gt;"",IF(AND(MONTH($N205) &lt;= 6, MONTH($O205) &gt;= 6), IF($S205 &lt;&gt; "", $H205/$S205, ""), ""),"")</f>
        <v>50000</v>
      </c>
      <c r="Z205" s="10" t="str">
        <f>IF(Overall!$A207&lt;&gt;"",IF(AND(MONTH($N205) &lt;= 7, MONTH($O205) &gt;= 7 ), IF($S205 &lt;&gt; "", $H205/$S205, ""), ""),"")</f>
        <v/>
      </c>
      <c r="AA205" s="10" t="str">
        <f>IF(Overall!$A207&lt;&gt;"",IF(AND(MONTH($N205) &lt;= 8, MONTH($O205) &gt;= 8), IF($S205 &lt;&gt; "", $H205/$S205, ""), ""),"")</f>
        <v/>
      </c>
      <c r="AB205" s="10" t="str">
        <f>IF(Overall!$A207&lt;&gt;"",IF(AND(MONTH($N205) &lt;= 9, MONTH($O205) &gt;= 9), IF($S205 &lt;&gt; "", $H205/$S205, ""), ""),"")</f>
        <v/>
      </c>
      <c r="AC205" s="10" t="str">
        <f>IF(Overall!$A207&lt;&gt;"",IF(AND(MONTH($N205) &lt;= 10, MONTH($O205) &gt;= 10), IF($S205 &lt;&gt; "", $H205/$S205, ""), ""),"")</f>
        <v/>
      </c>
      <c r="AD205" s="10" t="str">
        <f>IF(Overall!$A207&lt;&gt;"",IF(AND(MONTH($N205) &lt;= 11, MONTH($O205) &gt;= 11), IF($S205 &lt;&gt; "", $H205/$S205, ""), ""),"")</f>
        <v/>
      </c>
      <c r="AE205" s="10" t="str">
        <f>IF(Overall!$A207&lt;&gt;"",IF(AND(MONTH($N205) &lt;= 12, MONTH($O205) &gt;= 12), IF($S205 &lt;&gt; "", $H205/$S205, ""), ""),"")</f>
        <v/>
      </c>
      <c r="AG205" s="10" t="str">
        <f ca="1">IFERROR(IF(AND(NOW()&lt;= EOMONTH(DATE(YEAR($O205),1, 1), 0), Overall!$A207&lt;&gt;"", MONTH($N205) &lt;= 1, MONTH($O205) &gt;= 1), IF($S205 &lt;&gt; "", $H205/$S205, ""), ""), "")</f>
        <v/>
      </c>
      <c r="AH205" s="10" t="str">
        <f ca="1">IFERROR(IF(AND(NOW()&lt;= EOMONTH(DATE(YEAR($O205),2, 1), 0), Overall!$A207&lt;&gt;"", MONTH($N205) &lt;= 2, MONTH($O205) &gt;= 2), IF($S205 &lt;&gt; "", $H205/$S205, ""), ""), "")</f>
        <v/>
      </c>
      <c r="AI205" s="10" t="str">
        <f ca="1">IFERROR(IF(AND(NOW()&lt;= EOMONTH(DATE(YEAR($O205),3, 1), 0), Overall!$A207&lt;&gt;"", MONTH($N205) &lt;= 3, MONTH($O205) &gt;= 3), IF($S205 &lt;&gt; "", $H205/$S205, ""), ""), "")</f>
        <v/>
      </c>
      <c r="AJ205" s="10" t="str">
        <f ca="1">IFERROR(IF(AND(NOW()&lt;= EOMONTH(DATE(YEAR($O205),4, 1), 0), Overall!$A207&lt;&gt;"", MONTH($N205) &lt;= 4, MONTH($O205) &gt;= 4), IF($S205 &lt;&gt; "", $H205/$S205, ""), ""), "")</f>
        <v/>
      </c>
      <c r="AK205" s="10" t="str">
        <f ca="1">IFERROR(IF(AND(NOW()&lt;= EOMONTH(DATE(YEAR($O205),5, 1), 0), Overall!$A207&lt;&gt;"", MONTH($N205) &lt;= 5, MONTH($O205) &gt;= 5), IF($S205 &lt;&gt; "", $H205/$S205, ""), ""), "")</f>
        <v/>
      </c>
      <c r="AL205" s="10" t="str">
        <f ca="1">IFERROR(IF(AND(NOW()&lt;= EOMONTH(DATE(YEAR($O205),6, 1), 0), Overall!$A207&lt;&gt;"", MONTH($N205) &lt;= 6, MONTH($O205) &gt;= 6), IF($S205 &lt;&gt; "", $H205/$S205, ""), ""), "")</f>
        <v/>
      </c>
      <c r="AM205" s="10" t="str">
        <f ca="1">IFERROR(IF(AND(NOW()&lt;= EOMONTH(DATE(YEAR($O205),7, 1), 0), Overall!$A207&lt;&gt;"", MONTH($N205) &lt;= 7, MONTH($O205) &gt;= 7), IF($S205 &lt;&gt; "", $H205/$S205, ""), ""), "")</f>
        <v/>
      </c>
      <c r="AN205" s="10" t="str">
        <f ca="1">IFERROR(IF(AND(NOW()&lt;= EOMONTH(DATE(YEAR($O205),8, 1), 0), Overall!$A207&lt;&gt;"", MONTH($N205) &lt;= 8, MONTH($O205) &gt;= 8), IF($S205 &lt;&gt; "", $H205/$S205, ""), ""), "")</f>
        <v/>
      </c>
      <c r="AO205" s="10" t="str">
        <f ca="1">IFERROR(IF(AND(NOW()&lt;= EOMONTH(DATE(YEAR($O205),9, 1), 0), Overall!$A207&lt;&gt;"", MONTH($N205) &lt;= 9, MONTH($O205) &gt;= 9), IF($S205 &lt;&gt; "", $H205/$S205, ""), ""), "")</f>
        <v/>
      </c>
      <c r="AP205" s="10" t="str">
        <f ca="1">IFERROR(IF(AND(NOW()&lt;= EOMONTH(DATE(YEAR($O205),10, 1), 0), Overall!$A207&lt;&gt;"", MONTH($N205) &lt;= 10, MONTH($O205) &gt;= 10), IF($S205 &lt;&gt; "", $H205/$S205, ""), ""), "")</f>
        <v/>
      </c>
      <c r="AQ205" s="10" t="str">
        <f ca="1">IFERROR(IF(AND(NOW()&lt;= EOMONTH(DATE(YEAR($O205),11, 1), 0), Overall!$A207&lt;&gt;"", MONTH($N205) &lt;=11, MONTH($O205) &gt;= 11), IF($S205 &lt;&gt; "", $H205/$S205, ""), ""), "")</f>
        <v/>
      </c>
      <c r="AR205" s="10" t="str">
        <f ca="1">IFERROR(IF(AND(NOW()&lt;= EOMONTH(DATE(YEAR($O205),12, 1), 0), Overall!$A207&lt;&gt;"", MONTH($N205) &lt;= 12, MONTH($O205) &gt;= 12), IF($S205 &lt;&gt; "", $H205/$S205,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 t="str">
        <f>IF(Overall!S208&lt;&gt;"",_xlfn.VALUETOTEXT(Overall!S208),"")</f>
        <v>Jan-Dec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IF(Overall!$A208&lt;&gt;"",IF(AND(MONTH($N206) &lt;= 1, MONTH($O206) &gt;= 1), IF($S206 &lt;&gt; "", $H206/$S206, ""), ""),"")</f>
        <v>100000</v>
      </c>
      <c r="U206" s="10">
        <f>IF(Overall!$A208&lt;&gt;"",IF(AND(MONTH($N206) &lt;= 2, MONTH($O206) &gt;= 2), IF($S206 &lt;&gt; "", $H206/$S206, ""), ""),"")</f>
        <v>100000</v>
      </c>
      <c r="V206" s="10">
        <f>IF(Overall!$A208&lt;&gt;"",IF(AND(MONTH($N206) &lt;= 3, MONTH($O206) &gt;= 3), IF($S206 &lt;&gt; "", $H206/$S206, ""), ""),"")</f>
        <v>100000</v>
      </c>
      <c r="W206" s="10">
        <f>IF(Overall!$A208&lt;&gt;"",IF(AND(MONTH($N206) &lt;= 4, MONTH($O206) &gt;= 4), IF($S206 &lt;&gt; "", $H206/$S206, ""), ""),"")</f>
        <v>100000</v>
      </c>
      <c r="X206" s="10">
        <f>IF(Overall!$A208&lt;&gt;"",IF(AND(MONTH($N206) &lt;= 5, MONTH($O206) &gt;= 5), IF($S206 &lt;&gt; "", $H206/$S206, ""), ""),"")</f>
        <v>100000</v>
      </c>
      <c r="Y206" s="10">
        <f>IF(Overall!$A208&lt;&gt;"",IF(AND(MONTH($N206) &lt;= 6, MONTH($O206) &gt;= 6), IF($S206 &lt;&gt; "", $H206/$S206, ""), ""),"")</f>
        <v>100000</v>
      </c>
      <c r="Z206" s="10">
        <f>IF(Overall!$A208&lt;&gt;"",IF(AND(MONTH($N206) &lt;= 7, MONTH($O206) &gt;= 7 ), IF($S206 &lt;&gt; "", $H206/$S206, ""), ""),"")</f>
        <v>100000</v>
      </c>
      <c r="AA206" s="10">
        <f>IF(Overall!$A208&lt;&gt;"",IF(AND(MONTH($N206) &lt;= 8, MONTH($O206) &gt;= 8), IF($S206 &lt;&gt; "", $H206/$S206, ""), ""),"")</f>
        <v>100000</v>
      </c>
      <c r="AB206" s="10">
        <f>IF(Overall!$A208&lt;&gt;"",IF(AND(MONTH($N206) &lt;= 9, MONTH($O206) &gt;= 9), IF($S206 &lt;&gt; "", $H206/$S206, ""), ""),"")</f>
        <v>100000</v>
      </c>
      <c r="AC206" s="10">
        <f>IF(Overall!$A208&lt;&gt;"",IF(AND(MONTH($N206) &lt;= 10, MONTH($O206) &gt;= 10), IF($S206 &lt;&gt; "", $H206/$S206, ""), ""),"")</f>
        <v>100000</v>
      </c>
      <c r="AD206" s="10">
        <f>IF(Overall!$A208&lt;&gt;"",IF(AND(MONTH($N206) &lt;= 11, MONTH($O206) &gt;= 11), IF($S206 &lt;&gt; "", $H206/$S206, ""), ""),"")</f>
        <v>100000</v>
      </c>
      <c r="AE206" s="10">
        <f>IF(Overall!$A208&lt;&gt;"",IF(AND(MONTH($N206) &lt;= 12, MONTH($O206) &gt;= 12), IF($S206 &lt;&gt; "", $H206/$S206, ""), ""),"")</f>
        <v>100000</v>
      </c>
      <c r="AG206" s="10" t="str">
        <f ca="1">IFERROR(IF(AND(NOW()&lt;= EOMONTH(DATE(YEAR($O206),1, 1), 0), Overall!$A208&lt;&gt;"", MONTH($N206) &lt;= 1, MONTH($O206) &gt;= 1), IF($S206 &lt;&gt; "", $H206/$S206, ""), ""), "")</f>
        <v/>
      </c>
      <c r="AH206" s="10" t="str">
        <f ca="1">IFERROR(IF(AND(NOW()&lt;= EOMONTH(DATE(YEAR($O206),2, 1), 0), Overall!$A208&lt;&gt;"", MONTH($N206) &lt;= 2, MONTH($O206) &gt;= 2), IF($S206 &lt;&gt; "", $H206/$S206, ""), ""), "")</f>
        <v/>
      </c>
      <c r="AI206" s="10" t="str">
        <f ca="1">IFERROR(IF(AND(NOW()&lt;= EOMONTH(DATE(YEAR($O206),3, 1), 0), Overall!$A208&lt;&gt;"", MONTH($N206) &lt;= 3, MONTH($O206) &gt;= 3), IF($S206 &lt;&gt; "", $H206/$S206, ""), ""), "")</f>
        <v/>
      </c>
      <c r="AJ206" s="10" t="str">
        <f ca="1">IFERROR(IF(AND(NOW()&lt;= EOMONTH(DATE(YEAR($O206),4, 1), 0), Overall!$A208&lt;&gt;"", MONTH($N206) &lt;= 4, MONTH($O206) &gt;= 4), IF($S206 &lt;&gt; "", $H206/$S206, ""), ""), "")</f>
        <v/>
      </c>
      <c r="AK206" s="10" t="str">
        <f ca="1">IFERROR(IF(AND(NOW()&lt;= EOMONTH(DATE(YEAR($O206),5, 1), 0), Overall!$A208&lt;&gt;"", MONTH($N206) &lt;= 5, MONTH($O206) &gt;= 5), IF($S206 &lt;&gt; "", $H206/$S206, ""), ""), "")</f>
        <v/>
      </c>
      <c r="AL206" s="10" t="str">
        <f ca="1">IFERROR(IF(AND(NOW()&lt;= EOMONTH(DATE(YEAR($O206),6, 1), 0), Overall!$A208&lt;&gt;"", MONTH($N206) &lt;= 6, MONTH($O206) &gt;= 6), IF($S206 &lt;&gt; "", $H206/$S206, ""), ""), "")</f>
        <v/>
      </c>
      <c r="AM206" s="10" t="str">
        <f ca="1">IFERROR(IF(AND(NOW()&lt;= EOMONTH(DATE(YEAR($O206),7, 1), 0), Overall!$A208&lt;&gt;"", MONTH($N206) &lt;= 7, MONTH($O206) &gt;= 7), IF($S206 &lt;&gt; "", $H206/$S206, ""), ""), "")</f>
        <v/>
      </c>
      <c r="AN206" s="10" t="str">
        <f ca="1">IFERROR(IF(AND(NOW()&lt;= EOMONTH(DATE(YEAR($O206),8, 1), 0), Overall!$A208&lt;&gt;"", MONTH($N206) &lt;= 8, MONTH($O206) &gt;= 8), IF($S206 &lt;&gt; "", $H206/$S206, ""), ""), "")</f>
        <v/>
      </c>
      <c r="AO206" s="10" t="str">
        <f ca="1">IFERROR(IF(AND(NOW()&lt;= EOMONTH(DATE(YEAR($O206),9, 1), 0), Overall!$A208&lt;&gt;"", MONTH($N206) &lt;= 9, MONTH($O206) &gt;= 9), IF($S206 &lt;&gt; "", $H206/$S206, ""), ""), "")</f>
        <v/>
      </c>
      <c r="AP206" s="10" t="str">
        <f ca="1">IFERROR(IF(AND(NOW()&lt;= EOMONTH(DATE(YEAR($O206),10, 1), 0), Overall!$A208&lt;&gt;"", MONTH($N206) &lt;= 10, MONTH($O206) &gt;= 10), IF($S206 &lt;&gt; "", $H206/$S206, ""), ""), "")</f>
        <v/>
      </c>
      <c r="AQ206" s="10" t="str">
        <f ca="1">IFERROR(IF(AND(NOW()&lt;= EOMONTH(DATE(YEAR($O206),11, 1), 0), Overall!$A208&lt;&gt;"", MONTH($N206) &lt;=11, MONTH($O206) &gt;= 11), IF($S206 &lt;&gt; "", $H206/$S206, ""), ""), "")</f>
        <v/>
      </c>
      <c r="AR206" s="10" t="str">
        <f ca="1">IFERROR(IF(AND(NOW()&lt;= EOMONTH(DATE(YEAR($O206),12, 1), 0), Overall!$A208&lt;&gt;"", MONTH($N206) &lt;= 12, MONTH($O206) &gt;= 12), IF($S206 &lt;&gt; "", $H206/$S206,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 t="str">
        <f>IF(Overall!S209&lt;&gt;"",_xlfn.VALUETOTEXT(Overall!S209),"")</f>
        <v>Jan-Dec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IF(Overall!$A209&lt;&gt;"",IF(AND(MONTH($N207) &lt;= 1, MONTH($O207) &gt;= 1), IF($S207 &lt;&gt; "", $H207/$S207, ""), ""),"")</f>
        <v>100000</v>
      </c>
      <c r="U207" s="10">
        <f>IF(Overall!$A209&lt;&gt;"",IF(AND(MONTH($N207) &lt;= 2, MONTH($O207) &gt;= 2), IF($S207 &lt;&gt; "", $H207/$S207, ""), ""),"")</f>
        <v>100000</v>
      </c>
      <c r="V207" s="10">
        <f>IF(Overall!$A209&lt;&gt;"",IF(AND(MONTH($N207) &lt;= 3, MONTH($O207) &gt;= 3), IF($S207 &lt;&gt; "", $H207/$S207, ""), ""),"")</f>
        <v>100000</v>
      </c>
      <c r="W207" s="10">
        <f>IF(Overall!$A209&lt;&gt;"",IF(AND(MONTH($N207) &lt;= 4, MONTH($O207) &gt;= 4), IF($S207 &lt;&gt; "", $H207/$S207, ""), ""),"")</f>
        <v>100000</v>
      </c>
      <c r="X207" s="10">
        <f>IF(Overall!$A209&lt;&gt;"",IF(AND(MONTH($N207) &lt;= 5, MONTH($O207) &gt;= 5), IF($S207 &lt;&gt; "", $H207/$S207, ""), ""),"")</f>
        <v>100000</v>
      </c>
      <c r="Y207" s="10">
        <f>IF(Overall!$A209&lt;&gt;"",IF(AND(MONTH($N207) &lt;= 6, MONTH($O207) &gt;= 6), IF($S207 &lt;&gt; "", $H207/$S207, ""), ""),"")</f>
        <v>100000</v>
      </c>
      <c r="Z207" s="10">
        <f>IF(Overall!$A209&lt;&gt;"",IF(AND(MONTH($N207) &lt;= 7, MONTH($O207) &gt;= 7 ), IF($S207 &lt;&gt; "", $H207/$S207, ""), ""),"")</f>
        <v>100000</v>
      </c>
      <c r="AA207" s="10">
        <f>IF(Overall!$A209&lt;&gt;"",IF(AND(MONTH($N207) &lt;= 8, MONTH($O207) &gt;= 8), IF($S207 &lt;&gt; "", $H207/$S207, ""), ""),"")</f>
        <v>100000</v>
      </c>
      <c r="AB207" s="10">
        <f>IF(Overall!$A209&lt;&gt;"",IF(AND(MONTH($N207) &lt;= 9, MONTH($O207) &gt;= 9), IF($S207 &lt;&gt; "", $H207/$S207, ""), ""),"")</f>
        <v>100000</v>
      </c>
      <c r="AC207" s="10">
        <f>IF(Overall!$A209&lt;&gt;"",IF(AND(MONTH($N207) &lt;= 10, MONTH($O207) &gt;= 10), IF($S207 &lt;&gt; "", $H207/$S207, ""), ""),"")</f>
        <v>100000</v>
      </c>
      <c r="AD207" s="10">
        <f>IF(Overall!$A209&lt;&gt;"",IF(AND(MONTH($N207) &lt;= 11, MONTH($O207) &gt;= 11), IF($S207 &lt;&gt; "", $H207/$S207, ""), ""),"")</f>
        <v>100000</v>
      </c>
      <c r="AE207" s="10">
        <f>IF(Overall!$A209&lt;&gt;"",IF(AND(MONTH($N207) &lt;= 12, MONTH($O207) &gt;= 12), IF($S207 &lt;&gt; "", $H207/$S207, ""), ""),"")</f>
        <v>100000</v>
      </c>
      <c r="AG207" s="10" t="str">
        <f ca="1">IFERROR(IF(AND(NOW()&lt;= EOMONTH(DATE(YEAR($O207),1, 1), 0), Overall!$A209&lt;&gt;"", MONTH($N207) &lt;= 1, MONTH($O207) &gt;= 1), IF($S207 &lt;&gt; "", $H207/$S207, ""), ""), "")</f>
        <v/>
      </c>
      <c r="AH207" s="10" t="str">
        <f ca="1">IFERROR(IF(AND(NOW()&lt;= EOMONTH(DATE(YEAR($O207),2, 1), 0), Overall!$A209&lt;&gt;"", MONTH($N207) &lt;= 2, MONTH($O207) &gt;= 2), IF($S207 &lt;&gt; "", $H207/$S207, ""), ""), "")</f>
        <v/>
      </c>
      <c r="AI207" s="10" t="str">
        <f ca="1">IFERROR(IF(AND(NOW()&lt;= EOMONTH(DATE(YEAR($O207),3, 1), 0), Overall!$A209&lt;&gt;"", MONTH($N207) &lt;= 3, MONTH($O207) &gt;= 3), IF($S207 &lt;&gt; "", $H207/$S207, ""), ""), "")</f>
        <v/>
      </c>
      <c r="AJ207" s="10" t="str">
        <f ca="1">IFERROR(IF(AND(NOW()&lt;= EOMONTH(DATE(YEAR($O207),4, 1), 0), Overall!$A209&lt;&gt;"", MONTH($N207) &lt;= 4, MONTH($O207) &gt;= 4), IF($S207 &lt;&gt; "", $H207/$S207, ""), ""), "")</f>
        <v/>
      </c>
      <c r="AK207" s="10" t="str">
        <f ca="1">IFERROR(IF(AND(NOW()&lt;= EOMONTH(DATE(YEAR($O207),5, 1), 0), Overall!$A209&lt;&gt;"", MONTH($N207) &lt;= 5, MONTH($O207) &gt;= 5), IF($S207 &lt;&gt; "", $H207/$S207, ""), ""), "")</f>
        <v/>
      </c>
      <c r="AL207" s="10" t="str">
        <f ca="1">IFERROR(IF(AND(NOW()&lt;= EOMONTH(DATE(YEAR($O207),6, 1), 0), Overall!$A209&lt;&gt;"", MONTH($N207) &lt;= 6, MONTH($O207) &gt;= 6), IF($S207 &lt;&gt; "", $H207/$S207, ""), ""), "")</f>
        <v/>
      </c>
      <c r="AM207" s="10" t="str">
        <f ca="1">IFERROR(IF(AND(NOW()&lt;= EOMONTH(DATE(YEAR($O207),7, 1), 0), Overall!$A209&lt;&gt;"", MONTH($N207) &lt;= 7, MONTH($O207) &gt;= 7), IF($S207 &lt;&gt; "", $H207/$S207, ""), ""), "")</f>
        <v/>
      </c>
      <c r="AN207" s="10" t="str">
        <f ca="1">IFERROR(IF(AND(NOW()&lt;= EOMONTH(DATE(YEAR($O207),8, 1), 0), Overall!$A209&lt;&gt;"", MONTH($N207) &lt;= 8, MONTH($O207) &gt;= 8), IF($S207 &lt;&gt; "", $H207/$S207, ""), ""), "")</f>
        <v/>
      </c>
      <c r="AO207" s="10" t="str">
        <f ca="1">IFERROR(IF(AND(NOW()&lt;= EOMONTH(DATE(YEAR($O207),9, 1), 0), Overall!$A209&lt;&gt;"", MONTH($N207) &lt;= 9, MONTH($O207) &gt;= 9), IF($S207 &lt;&gt; "", $H207/$S207, ""), ""), "")</f>
        <v/>
      </c>
      <c r="AP207" s="10" t="str">
        <f ca="1">IFERROR(IF(AND(NOW()&lt;= EOMONTH(DATE(YEAR($O207),10, 1), 0), Overall!$A209&lt;&gt;"", MONTH($N207) &lt;= 10, MONTH($O207) &gt;= 10), IF($S207 &lt;&gt; "", $H207/$S207, ""), ""), "")</f>
        <v/>
      </c>
      <c r="AQ207" s="10" t="str">
        <f ca="1">IFERROR(IF(AND(NOW()&lt;= EOMONTH(DATE(YEAR($O207),11, 1), 0), Overall!$A209&lt;&gt;"", MONTH($N207) &lt;=11, MONTH($O207) &gt;= 11), IF($S207 &lt;&gt; "", $H207/$S207, ""), ""), "")</f>
        <v/>
      </c>
      <c r="AR207" s="10" t="str">
        <f ca="1">IFERROR(IF(AND(NOW()&lt;= EOMONTH(DATE(YEAR($O207),12, 1), 0), Overall!$A209&lt;&gt;"", MONTH($N207) &lt;= 12, MONTH($O207) &gt;= 12), IF($S207 &lt;&gt; "", $H207/$S207,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 t="str">
        <f>IF(Overall!S210&lt;&gt;"",_xlfn.VALUETOTEXT(Overall!S210),"")</f>
        <v>Jan-Dec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IF(Overall!$A210&lt;&gt;"",IF(AND(MONTH($N208) &lt;= 1, MONTH($O208) &gt;= 1), IF($S208 &lt;&gt; "", $H208/$S208, ""), ""),"")</f>
        <v>200000</v>
      </c>
      <c r="U208" s="10">
        <f>IF(Overall!$A210&lt;&gt;"",IF(AND(MONTH($N208) &lt;= 2, MONTH($O208) &gt;= 2), IF($S208 &lt;&gt; "", $H208/$S208, ""), ""),"")</f>
        <v>200000</v>
      </c>
      <c r="V208" s="10">
        <f>IF(Overall!$A210&lt;&gt;"",IF(AND(MONTH($N208) &lt;= 3, MONTH($O208) &gt;= 3), IF($S208 &lt;&gt; "", $H208/$S208, ""), ""),"")</f>
        <v>200000</v>
      </c>
      <c r="W208" s="10">
        <f>IF(Overall!$A210&lt;&gt;"",IF(AND(MONTH($N208) &lt;= 4, MONTH($O208) &gt;= 4), IF($S208 &lt;&gt; "", $H208/$S208, ""), ""),"")</f>
        <v>200000</v>
      </c>
      <c r="X208" s="10">
        <f>IF(Overall!$A210&lt;&gt;"",IF(AND(MONTH($N208) &lt;= 5, MONTH($O208) &gt;= 5), IF($S208 &lt;&gt; "", $H208/$S208, ""), ""),"")</f>
        <v>200000</v>
      </c>
      <c r="Y208" s="10">
        <f>IF(Overall!$A210&lt;&gt;"",IF(AND(MONTH($N208) &lt;= 6, MONTH($O208) &gt;= 6), IF($S208 &lt;&gt; "", $H208/$S208, ""), ""),"")</f>
        <v>200000</v>
      </c>
      <c r="Z208" s="10">
        <f>IF(Overall!$A210&lt;&gt;"",IF(AND(MONTH($N208) &lt;= 7, MONTH($O208) &gt;= 7 ), IF($S208 &lt;&gt; "", $H208/$S208, ""), ""),"")</f>
        <v>200000</v>
      </c>
      <c r="AA208" s="10">
        <f>IF(Overall!$A210&lt;&gt;"",IF(AND(MONTH($N208) &lt;= 8, MONTH($O208) &gt;= 8), IF($S208 &lt;&gt; "", $H208/$S208, ""), ""),"")</f>
        <v>200000</v>
      </c>
      <c r="AB208" s="10">
        <f>IF(Overall!$A210&lt;&gt;"",IF(AND(MONTH($N208) &lt;= 9, MONTH($O208) &gt;= 9), IF($S208 &lt;&gt; "", $H208/$S208, ""), ""),"")</f>
        <v>200000</v>
      </c>
      <c r="AC208" s="10">
        <f>IF(Overall!$A210&lt;&gt;"",IF(AND(MONTH($N208) &lt;= 10, MONTH($O208) &gt;= 10), IF($S208 &lt;&gt; "", $H208/$S208, ""), ""),"")</f>
        <v>200000</v>
      </c>
      <c r="AD208" s="10">
        <f>IF(Overall!$A210&lt;&gt;"",IF(AND(MONTH($N208) &lt;= 11, MONTH($O208) &gt;= 11), IF($S208 &lt;&gt; "", $H208/$S208, ""), ""),"")</f>
        <v>200000</v>
      </c>
      <c r="AE208" s="10">
        <f>IF(Overall!$A210&lt;&gt;"",IF(AND(MONTH($N208) &lt;= 12, MONTH($O208) &gt;= 12), IF($S208 &lt;&gt; "", $H208/$S208, ""), ""),"")</f>
        <v>200000</v>
      </c>
      <c r="AG208" s="10" t="str">
        <f ca="1">IFERROR(IF(AND(NOW()&lt;= EOMONTH(DATE(YEAR($O208),1, 1), 0), Overall!$A210&lt;&gt;"", MONTH($N208) &lt;= 1, MONTH($O208) &gt;= 1), IF($S208 &lt;&gt; "", $H208/$S208, ""), ""), "")</f>
        <v/>
      </c>
      <c r="AH208" s="10" t="str">
        <f ca="1">IFERROR(IF(AND(NOW()&lt;= EOMONTH(DATE(YEAR($O208),2, 1), 0), Overall!$A210&lt;&gt;"", MONTH($N208) &lt;= 2, MONTH($O208) &gt;= 2), IF($S208 &lt;&gt; "", $H208/$S208, ""), ""), "")</f>
        <v/>
      </c>
      <c r="AI208" s="10" t="str">
        <f ca="1">IFERROR(IF(AND(NOW()&lt;= EOMONTH(DATE(YEAR($O208),3, 1), 0), Overall!$A210&lt;&gt;"", MONTH($N208) &lt;= 3, MONTH($O208) &gt;= 3), IF($S208 &lt;&gt; "", $H208/$S208, ""), ""), "")</f>
        <v/>
      </c>
      <c r="AJ208" s="10" t="str">
        <f ca="1">IFERROR(IF(AND(NOW()&lt;= EOMONTH(DATE(YEAR($O208),4, 1), 0), Overall!$A210&lt;&gt;"", MONTH($N208) &lt;= 4, MONTH($O208) &gt;= 4), IF($S208 &lt;&gt; "", $H208/$S208, ""), ""), "")</f>
        <v/>
      </c>
      <c r="AK208" s="10" t="str">
        <f ca="1">IFERROR(IF(AND(NOW()&lt;= EOMONTH(DATE(YEAR($O208),5, 1), 0), Overall!$A210&lt;&gt;"", MONTH($N208) &lt;= 5, MONTH($O208) &gt;= 5), IF($S208 &lt;&gt; "", $H208/$S208, ""), ""), "")</f>
        <v/>
      </c>
      <c r="AL208" s="10" t="str">
        <f ca="1">IFERROR(IF(AND(NOW()&lt;= EOMONTH(DATE(YEAR($O208),6, 1), 0), Overall!$A210&lt;&gt;"", MONTH($N208) &lt;= 6, MONTH($O208) &gt;= 6), IF($S208 &lt;&gt; "", $H208/$S208, ""), ""), "")</f>
        <v/>
      </c>
      <c r="AM208" s="10" t="str">
        <f ca="1">IFERROR(IF(AND(NOW()&lt;= EOMONTH(DATE(YEAR($O208),7, 1), 0), Overall!$A210&lt;&gt;"", MONTH($N208) &lt;= 7, MONTH($O208) &gt;= 7), IF($S208 &lt;&gt; "", $H208/$S208, ""), ""), "")</f>
        <v/>
      </c>
      <c r="AN208" s="10" t="str">
        <f ca="1">IFERROR(IF(AND(NOW()&lt;= EOMONTH(DATE(YEAR($O208),8, 1), 0), Overall!$A210&lt;&gt;"", MONTH($N208) &lt;= 8, MONTH($O208) &gt;= 8), IF($S208 &lt;&gt; "", $H208/$S208, ""), ""), "")</f>
        <v/>
      </c>
      <c r="AO208" s="10" t="str">
        <f ca="1">IFERROR(IF(AND(NOW()&lt;= EOMONTH(DATE(YEAR($O208),9, 1), 0), Overall!$A210&lt;&gt;"", MONTH($N208) &lt;= 9, MONTH($O208) &gt;= 9), IF($S208 &lt;&gt; "", $H208/$S208, ""), ""), "")</f>
        <v/>
      </c>
      <c r="AP208" s="10" t="str">
        <f ca="1">IFERROR(IF(AND(NOW()&lt;= EOMONTH(DATE(YEAR($O208),10, 1), 0), Overall!$A210&lt;&gt;"", MONTH($N208) &lt;= 10, MONTH($O208) &gt;= 10), IF($S208 &lt;&gt; "", $H208/$S208, ""), ""), "")</f>
        <v/>
      </c>
      <c r="AQ208" s="10" t="str">
        <f ca="1">IFERROR(IF(AND(NOW()&lt;= EOMONTH(DATE(YEAR($O208),11, 1), 0), Overall!$A210&lt;&gt;"", MONTH($N208) &lt;=11, MONTH($O208) &gt;= 11), IF($S208 &lt;&gt; "", $H208/$S208, ""), ""), "")</f>
        <v/>
      </c>
      <c r="AR208" s="10" t="str">
        <f ca="1">IFERROR(IF(AND(NOW()&lt;= EOMONTH(DATE(YEAR($O208),12, 1), 0), Overall!$A210&lt;&gt;"", MONTH($N208) &lt;= 12, MONTH($O208) &gt;= 12), IF($S208 &lt;&gt; "", $H208/$S208,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 t="str">
        <f>IF(Overall!S211&lt;&gt;"",_xlfn.VALUETOTEXT(Overall!S211),"")</f>
        <v>Jan-Jun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IF(Overall!$A211&lt;&gt;"",IF(AND(MONTH($N209) &lt;= 1, MONTH($O209) &gt;= 1), IF($S209 &lt;&gt; "", $H209/$S209, ""), ""),"")</f>
        <v>50000</v>
      </c>
      <c r="U209" s="10">
        <f>IF(Overall!$A211&lt;&gt;"",IF(AND(MONTH($N209) &lt;= 2, MONTH($O209) &gt;= 2), IF($S209 &lt;&gt; "", $H209/$S209, ""), ""),"")</f>
        <v>50000</v>
      </c>
      <c r="V209" s="10">
        <f>IF(Overall!$A211&lt;&gt;"",IF(AND(MONTH($N209) &lt;= 3, MONTH($O209) &gt;= 3), IF($S209 &lt;&gt; "", $H209/$S209, ""), ""),"")</f>
        <v>50000</v>
      </c>
      <c r="W209" s="10">
        <f>IF(Overall!$A211&lt;&gt;"",IF(AND(MONTH($N209) &lt;= 4, MONTH($O209) &gt;= 4), IF($S209 &lt;&gt; "", $H209/$S209, ""), ""),"")</f>
        <v>50000</v>
      </c>
      <c r="X209" s="10">
        <f>IF(Overall!$A211&lt;&gt;"",IF(AND(MONTH($N209) &lt;= 5, MONTH($O209) &gt;= 5), IF($S209 &lt;&gt; "", $H209/$S209, ""), ""),"")</f>
        <v>50000</v>
      </c>
      <c r="Y209" s="10">
        <f>IF(Overall!$A211&lt;&gt;"",IF(AND(MONTH($N209) &lt;= 6, MONTH($O209) &gt;= 6), IF($S209 &lt;&gt; "", $H209/$S209, ""), ""),"")</f>
        <v>50000</v>
      </c>
      <c r="Z209" s="10" t="str">
        <f>IF(Overall!$A211&lt;&gt;"",IF(AND(MONTH($N209) &lt;= 7, MONTH($O209) &gt;= 7 ), IF($S209 &lt;&gt; "", $H209/$S209, ""), ""),"")</f>
        <v/>
      </c>
      <c r="AA209" s="10" t="str">
        <f>IF(Overall!$A211&lt;&gt;"",IF(AND(MONTH($N209) &lt;= 8, MONTH($O209) &gt;= 8), IF($S209 &lt;&gt; "", $H209/$S209, ""), ""),"")</f>
        <v/>
      </c>
      <c r="AB209" s="10" t="str">
        <f>IF(Overall!$A211&lt;&gt;"",IF(AND(MONTH($N209) &lt;= 9, MONTH($O209) &gt;= 9), IF($S209 &lt;&gt; "", $H209/$S209, ""), ""),"")</f>
        <v/>
      </c>
      <c r="AC209" s="10" t="str">
        <f>IF(Overall!$A211&lt;&gt;"",IF(AND(MONTH($N209) &lt;= 10, MONTH($O209) &gt;= 10), IF($S209 &lt;&gt; "", $H209/$S209, ""), ""),"")</f>
        <v/>
      </c>
      <c r="AD209" s="10" t="str">
        <f>IF(Overall!$A211&lt;&gt;"",IF(AND(MONTH($N209) &lt;= 11, MONTH($O209) &gt;= 11), IF($S209 &lt;&gt; "", $H209/$S209, ""), ""),"")</f>
        <v/>
      </c>
      <c r="AE209" s="10" t="str">
        <f>IF(Overall!$A211&lt;&gt;"",IF(AND(MONTH($N209) &lt;= 12, MONTH($O209) &gt;= 12), IF($S209 &lt;&gt; "", $H209/$S209, ""), ""),"")</f>
        <v/>
      </c>
      <c r="AG209" s="10" t="str">
        <f ca="1">IFERROR(IF(AND(NOW()&lt;= EOMONTH(DATE(YEAR($O209),1, 1), 0), Overall!$A211&lt;&gt;"", MONTH($N209) &lt;= 1, MONTH($O209) &gt;= 1), IF($S209 &lt;&gt; "", $H209/$S209, ""), ""), "")</f>
        <v/>
      </c>
      <c r="AH209" s="10" t="str">
        <f ca="1">IFERROR(IF(AND(NOW()&lt;= EOMONTH(DATE(YEAR($O209),2, 1), 0), Overall!$A211&lt;&gt;"", MONTH($N209) &lt;= 2, MONTH($O209) &gt;= 2), IF($S209 &lt;&gt; "", $H209/$S209, ""), ""), "")</f>
        <v/>
      </c>
      <c r="AI209" s="10" t="str">
        <f ca="1">IFERROR(IF(AND(NOW()&lt;= EOMONTH(DATE(YEAR($O209),3, 1), 0), Overall!$A211&lt;&gt;"", MONTH($N209) &lt;= 3, MONTH($O209) &gt;= 3), IF($S209 &lt;&gt; "", $H209/$S209, ""), ""), "")</f>
        <v/>
      </c>
      <c r="AJ209" s="10" t="str">
        <f ca="1">IFERROR(IF(AND(NOW()&lt;= EOMONTH(DATE(YEAR($O209),4, 1), 0), Overall!$A211&lt;&gt;"", MONTH($N209) &lt;= 4, MONTH($O209) &gt;= 4), IF($S209 &lt;&gt; "", $H209/$S209, ""), ""), "")</f>
        <v/>
      </c>
      <c r="AK209" s="10" t="str">
        <f ca="1">IFERROR(IF(AND(NOW()&lt;= EOMONTH(DATE(YEAR($O209),5, 1), 0), Overall!$A211&lt;&gt;"", MONTH($N209) &lt;= 5, MONTH($O209) &gt;= 5), IF($S209 &lt;&gt; "", $H209/$S209, ""), ""), "")</f>
        <v/>
      </c>
      <c r="AL209" s="10" t="str">
        <f ca="1">IFERROR(IF(AND(NOW()&lt;= EOMONTH(DATE(YEAR($O209),6, 1), 0), Overall!$A211&lt;&gt;"", MONTH($N209) &lt;= 6, MONTH($O209) &gt;= 6), IF($S209 &lt;&gt; "", $H209/$S209, ""), ""), "")</f>
        <v/>
      </c>
      <c r="AM209" s="10" t="str">
        <f ca="1">IFERROR(IF(AND(NOW()&lt;= EOMONTH(DATE(YEAR($O209),7, 1), 0), Overall!$A211&lt;&gt;"", MONTH($N209) &lt;= 7, MONTH($O209) &gt;= 7), IF($S209 &lt;&gt; "", $H209/$S209, ""), ""), "")</f>
        <v/>
      </c>
      <c r="AN209" s="10" t="str">
        <f ca="1">IFERROR(IF(AND(NOW()&lt;= EOMONTH(DATE(YEAR($O209),8, 1), 0), Overall!$A211&lt;&gt;"", MONTH($N209) &lt;= 8, MONTH($O209) &gt;= 8), IF($S209 &lt;&gt; "", $H209/$S209, ""), ""), "")</f>
        <v/>
      </c>
      <c r="AO209" s="10" t="str">
        <f ca="1">IFERROR(IF(AND(NOW()&lt;= EOMONTH(DATE(YEAR($O209),9, 1), 0), Overall!$A211&lt;&gt;"", MONTH($N209) &lt;= 9, MONTH($O209) &gt;= 9), IF($S209 &lt;&gt; "", $H209/$S209, ""), ""), "")</f>
        <v/>
      </c>
      <c r="AP209" s="10" t="str">
        <f ca="1">IFERROR(IF(AND(NOW()&lt;= EOMONTH(DATE(YEAR($O209),10, 1), 0), Overall!$A211&lt;&gt;"", MONTH($N209) &lt;= 10, MONTH($O209) &gt;= 10), IF($S209 &lt;&gt; "", $H209/$S209, ""), ""), "")</f>
        <v/>
      </c>
      <c r="AQ209" s="10" t="str">
        <f ca="1">IFERROR(IF(AND(NOW()&lt;= EOMONTH(DATE(YEAR($O209),11, 1), 0), Overall!$A211&lt;&gt;"", MONTH($N209) &lt;=11, MONTH($O209) &gt;= 11), IF($S209 &lt;&gt; "", $H209/$S209, ""), ""), "")</f>
        <v/>
      </c>
      <c r="AR209" s="10" t="str">
        <f ca="1">IFERROR(IF(AND(NOW()&lt;= EOMONTH(DATE(YEAR($O209),12, 1), 0), Overall!$A211&lt;&gt;"", MONTH($N209) &lt;= 12, MONTH($O209) &gt;= 12), IF($S209 &lt;&gt; "", $H209/$S209,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 t="str">
        <f>IF(Overall!S212&lt;&gt;"",_xlfn.VALUETOTEXT(Overall!S212),"")</f>
        <v>Jan-Dec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IF(Overall!$A212&lt;&gt;"",IF(AND(MONTH($N210) &lt;= 1, MONTH($O210) &gt;= 1), IF($S210 &lt;&gt; "", $H210/$S210, ""), ""),"")</f>
        <v>100000</v>
      </c>
      <c r="U210" s="10">
        <f>IF(Overall!$A212&lt;&gt;"",IF(AND(MONTH($N210) &lt;= 2, MONTH($O210) &gt;= 2), IF($S210 &lt;&gt; "", $H210/$S210, ""), ""),"")</f>
        <v>100000</v>
      </c>
      <c r="V210" s="10">
        <f>IF(Overall!$A212&lt;&gt;"",IF(AND(MONTH($N210) &lt;= 3, MONTH($O210) &gt;= 3), IF($S210 &lt;&gt; "", $H210/$S210, ""), ""),"")</f>
        <v>100000</v>
      </c>
      <c r="W210" s="10">
        <f>IF(Overall!$A212&lt;&gt;"",IF(AND(MONTH($N210) &lt;= 4, MONTH($O210) &gt;= 4), IF($S210 &lt;&gt; "", $H210/$S210, ""), ""),"")</f>
        <v>100000</v>
      </c>
      <c r="X210" s="10">
        <f>IF(Overall!$A212&lt;&gt;"",IF(AND(MONTH($N210) &lt;= 5, MONTH($O210) &gt;= 5), IF($S210 &lt;&gt; "", $H210/$S210, ""), ""),"")</f>
        <v>100000</v>
      </c>
      <c r="Y210" s="10">
        <f>IF(Overall!$A212&lt;&gt;"",IF(AND(MONTH($N210) &lt;= 6, MONTH($O210) &gt;= 6), IF($S210 &lt;&gt; "", $H210/$S210, ""), ""),"")</f>
        <v>100000</v>
      </c>
      <c r="Z210" s="10">
        <f>IF(Overall!$A212&lt;&gt;"",IF(AND(MONTH($N210) &lt;= 7, MONTH($O210) &gt;= 7 ), IF($S210 &lt;&gt; "", $H210/$S210, ""), ""),"")</f>
        <v>100000</v>
      </c>
      <c r="AA210" s="10">
        <f>IF(Overall!$A212&lt;&gt;"",IF(AND(MONTH($N210) &lt;= 8, MONTH($O210) &gt;= 8), IF($S210 &lt;&gt; "", $H210/$S210, ""), ""),"")</f>
        <v>100000</v>
      </c>
      <c r="AB210" s="10">
        <f>IF(Overall!$A212&lt;&gt;"",IF(AND(MONTH($N210) &lt;= 9, MONTH($O210) &gt;= 9), IF($S210 &lt;&gt; "", $H210/$S210, ""), ""),"")</f>
        <v>100000</v>
      </c>
      <c r="AC210" s="10">
        <f>IF(Overall!$A212&lt;&gt;"",IF(AND(MONTH($N210) &lt;= 10, MONTH($O210) &gt;= 10), IF($S210 &lt;&gt; "", $H210/$S210, ""), ""),"")</f>
        <v>100000</v>
      </c>
      <c r="AD210" s="10">
        <f>IF(Overall!$A212&lt;&gt;"",IF(AND(MONTH($N210) &lt;= 11, MONTH($O210) &gt;= 11), IF($S210 &lt;&gt; "", $H210/$S210, ""), ""),"")</f>
        <v>100000</v>
      </c>
      <c r="AE210" s="10">
        <f>IF(Overall!$A212&lt;&gt;"",IF(AND(MONTH($N210) &lt;= 12, MONTH($O210) &gt;= 12), IF($S210 &lt;&gt; "", $H210/$S210, ""), ""),"")</f>
        <v>100000</v>
      </c>
      <c r="AG210" s="10" t="str">
        <f ca="1">IFERROR(IF(AND(NOW()&lt;= EOMONTH(DATE(YEAR($O210),1, 1), 0), Overall!$A212&lt;&gt;"", MONTH($N210) &lt;= 1, MONTH($O210) &gt;= 1), IF($S210 &lt;&gt; "", $H210/$S210, ""), ""), "")</f>
        <v/>
      </c>
      <c r="AH210" s="10" t="str">
        <f ca="1">IFERROR(IF(AND(NOW()&lt;= EOMONTH(DATE(YEAR($O210),2, 1), 0), Overall!$A212&lt;&gt;"", MONTH($N210) &lt;= 2, MONTH($O210) &gt;= 2), IF($S210 &lt;&gt; "", $H210/$S210, ""), ""), "")</f>
        <v/>
      </c>
      <c r="AI210" s="10" t="str">
        <f ca="1">IFERROR(IF(AND(NOW()&lt;= EOMONTH(DATE(YEAR($O210),3, 1), 0), Overall!$A212&lt;&gt;"", MONTH($N210) &lt;= 3, MONTH($O210) &gt;= 3), IF($S210 &lt;&gt; "", $H210/$S210, ""), ""), "")</f>
        <v/>
      </c>
      <c r="AJ210" s="10" t="str">
        <f ca="1">IFERROR(IF(AND(NOW()&lt;= EOMONTH(DATE(YEAR($O210),4, 1), 0), Overall!$A212&lt;&gt;"", MONTH($N210) &lt;= 4, MONTH($O210) &gt;= 4), IF($S210 &lt;&gt; "", $H210/$S210, ""), ""), "")</f>
        <v/>
      </c>
      <c r="AK210" s="10" t="str">
        <f ca="1">IFERROR(IF(AND(NOW()&lt;= EOMONTH(DATE(YEAR($O210),5, 1), 0), Overall!$A212&lt;&gt;"", MONTH($N210) &lt;= 5, MONTH($O210) &gt;= 5), IF($S210 &lt;&gt; "", $H210/$S210, ""), ""), "")</f>
        <v/>
      </c>
      <c r="AL210" s="10" t="str">
        <f ca="1">IFERROR(IF(AND(NOW()&lt;= EOMONTH(DATE(YEAR($O210),6, 1), 0), Overall!$A212&lt;&gt;"", MONTH($N210) &lt;= 6, MONTH($O210) &gt;= 6), IF($S210 &lt;&gt; "", $H210/$S210, ""), ""), "")</f>
        <v/>
      </c>
      <c r="AM210" s="10" t="str">
        <f ca="1">IFERROR(IF(AND(NOW()&lt;= EOMONTH(DATE(YEAR($O210),7, 1), 0), Overall!$A212&lt;&gt;"", MONTH($N210) &lt;= 7, MONTH($O210) &gt;= 7), IF($S210 &lt;&gt; "", $H210/$S210, ""), ""), "")</f>
        <v/>
      </c>
      <c r="AN210" s="10" t="str">
        <f ca="1">IFERROR(IF(AND(NOW()&lt;= EOMONTH(DATE(YEAR($O210),8, 1), 0), Overall!$A212&lt;&gt;"", MONTH($N210) &lt;= 8, MONTH($O210) &gt;= 8), IF($S210 &lt;&gt; "", $H210/$S210, ""), ""), "")</f>
        <v/>
      </c>
      <c r="AO210" s="10" t="str">
        <f ca="1">IFERROR(IF(AND(NOW()&lt;= EOMONTH(DATE(YEAR($O210),9, 1), 0), Overall!$A212&lt;&gt;"", MONTH($N210) &lt;= 9, MONTH($O210) &gt;= 9), IF($S210 &lt;&gt; "", $H210/$S210, ""), ""), "")</f>
        <v/>
      </c>
      <c r="AP210" s="10" t="str">
        <f ca="1">IFERROR(IF(AND(NOW()&lt;= EOMONTH(DATE(YEAR($O210),10, 1), 0), Overall!$A212&lt;&gt;"", MONTH($N210) &lt;= 10, MONTH($O210) &gt;= 10), IF($S210 &lt;&gt; "", $H210/$S210, ""), ""), "")</f>
        <v/>
      </c>
      <c r="AQ210" s="10" t="str">
        <f ca="1">IFERROR(IF(AND(NOW()&lt;= EOMONTH(DATE(YEAR($O210),11, 1), 0), Overall!$A212&lt;&gt;"", MONTH($N210) &lt;=11, MONTH($O210) &gt;= 11), IF($S210 &lt;&gt; "", $H210/$S210, ""), ""), "")</f>
        <v/>
      </c>
      <c r="AR210" s="10" t="str">
        <f ca="1">IFERROR(IF(AND(NOW()&lt;= EOMONTH(DATE(YEAR($O210),12, 1), 0), Overall!$A212&lt;&gt;"", MONTH($N210) &lt;= 12, MONTH($O210) &gt;= 12), IF($S210 &lt;&gt; "", $H210/$S210,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 t="str">
        <f>IF(Overall!S213&lt;&gt;"",_xlfn.VALUETOTEXT(Overall!S213),"")</f>
        <v>Jan-Jun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IF(Overall!$A213&lt;&gt;"",IF(AND(MONTH($N211) &lt;= 1, MONTH($O211) &gt;= 1), IF($S211 &lt;&gt; "", $H211/$S211, ""), ""),"")</f>
        <v>100000</v>
      </c>
      <c r="U211" s="10">
        <f>IF(Overall!$A213&lt;&gt;"",IF(AND(MONTH($N211) &lt;= 2, MONTH($O211) &gt;= 2), IF($S211 &lt;&gt; "", $H211/$S211, ""), ""),"")</f>
        <v>100000</v>
      </c>
      <c r="V211" s="10">
        <f>IF(Overall!$A213&lt;&gt;"",IF(AND(MONTH($N211) &lt;= 3, MONTH($O211) &gt;= 3), IF($S211 &lt;&gt; "", $H211/$S211, ""), ""),"")</f>
        <v>100000</v>
      </c>
      <c r="W211" s="10">
        <f>IF(Overall!$A213&lt;&gt;"",IF(AND(MONTH($N211) &lt;= 4, MONTH($O211) &gt;= 4), IF($S211 &lt;&gt; "", $H211/$S211, ""), ""),"")</f>
        <v>100000</v>
      </c>
      <c r="X211" s="10">
        <f>IF(Overall!$A213&lt;&gt;"",IF(AND(MONTH($N211) &lt;= 5, MONTH($O211) &gt;= 5), IF($S211 &lt;&gt; "", $H211/$S211, ""), ""),"")</f>
        <v>100000</v>
      </c>
      <c r="Y211" s="10">
        <f>IF(Overall!$A213&lt;&gt;"",IF(AND(MONTH($N211) &lt;= 6, MONTH($O211) &gt;= 6), IF($S211 &lt;&gt; "", $H211/$S211, ""), ""),"")</f>
        <v>100000</v>
      </c>
      <c r="Z211" s="10" t="str">
        <f>IF(Overall!$A213&lt;&gt;"",IF(AND(MONTH($N211) &lt;= 7, MONTH($O211) &gt;= 7 ), IF($S211 &lt;&gt; "", $H211/$S211, ""), ""),"")</f>
        <v/>
      </c>
      <c r="AA211" s="10" t="str">
        <f>IF(Overall!$A213&lt;&gt;"",IF(AND(MONTH($N211) &lt;= 8, MONTH($O211) &gt;= 8), IF($S211 &lt;&gt; "", $H211/$S211, ""), ""),"")</f>
        <v/>
      </c>
      <c r="AB211" s="10" t="str">
        <f>IF(Overall!$A213&lt;&gt;"",IF(AND(MONTH($N211) &lt;= 9, MONTH($O211) &gt;= 9), IF($S211 &lt;&gt; "", $H211/$S211, ""), ""),"")</f>
        <v/>
      </c>
      <c r="AC211" s="10" t="str">
        <f>IF(Overall!$A213&lt;&gt;"",IF(AND(MONTH($N211) &lt;= 10, MONTH($O211) &gt;= 10), IF($S211 &lt;&gt; "", $H211/$S211, ""), ""),"")</f>
        <v/>
      </c>
      <c r="AD211" s="10" t="str">
        <f>IF(Overall!$A213&lt;&gt;"",IF(AND(MONTH($N211) &lt;= 11, MONTH($O211) &gt;= 11), IF($S211 &lt;&gt; "", $H211/$S211, ""), ""),"")</f>
        <v/>
      </c>
      <c r="AE211" s="10" t="str">
        <f>IF(Overall!$A213&lt;&gt;"",IF(AND(MONTH($N211) &lt;= 12, MONTH($O211) &gt;= 12), IF($S211 &lt;&gt; "", $H211/$S211, ""), ""),"")</f>
        <v/>
      </c>
      <c r="AG211" s="10" t="str">
        <f ca="1">IFERROR(IF(AND(NOW()&lt;= EOMONTH(DATE(YEAR($O211),1, 1), 0), Overall!$A213&lt;&gt;"", MONTH($N211) &lt;= 1, MONTH($O211) &gt;= 1), IF($S211 &lt;&gt; "", $H211/$S211, ""), ""), "")</f>
        <v/>
      </c>
      <c r="AH211" s="10" t="str">
        <f ca="1">IFERROR(IF(AND(NOW()&lt;= EOMONTH(DATE(YEAR($O211),2, 1), 0), Overall!$A213&lt;&gt;"", MONTH($N211) &lt;= 2, MONTH($O211) &gt;= 2), IF($S211 &lt;&gt; "", $H211/$S211, ""), ""), "")</f>
        <v/>
      </c>
      <c r="AI211" s="10" t="str">
        <f ca="1">IFERROR(IF(AND(NOW()&lt;= EOMONTH(DATE(YEAR($O211),3, 1), 0), Overall!$A213&lt;&gt;"", MONTH($N211) &lt;= 3, MONTH($O211) &gt;= 3), IF($S211 &lt;&gt; "", $H211/$S211, ""), ""), "")</f>
        <v/>
      </c>
      <c r="AJ211" s="10" t="str">
        <f ca="1">IFERROR(IF(AND(NOW()&lt;= EOMONTH(DATE(YEAR($O211),4, 1), 0), Overall!$A213&lt;&gt;"", MONTH($N211) &lt;= 4, MONTH($O211) &gt;= 4), IF($S211 &lt;&gt; "", $H211/$S211, ""), ""), "")</f>
        <v/>
      </c>
      <c r="AK211" s="10" t="str">
        <f ca="1">IFERROR(IF(AND(NOW()&lt;= EOMONTH(DATE(YEAR($O211),5, 1), 0), Overall!$A213&lt;&gt;"", MONTH($N211) &lt;= 5, MONTH($O211) &gt;= 5), IF($S211 &lt;&gt; "", $H211/$S211, ""), ""), "")</f>
        <v/>
      </c>
      <c r="AL211" s="10" t="str">
        <f ca="1">IFERROR(IF(AND(NOW()&lt;= EOMONTH(DATE(YEAR($O211),6, 1), 0), Overall!$A213&lt;&gt;"", MONTH($N211) &lt;= 6, MONTH($O211) &gt;= 6), IF($S211 &lt;&gt; "", $H211/$S211, ""), ""), "")</f>
        <v/>
      </c>
      <c r="AM211" s="10" t="str">
        <f ca="1">IFERROR(IF(AND(NOW()&lt;= EOMONTH(DATE(YEAR($O211),7, 1), 0), Overall!$A213&lt;&gt;"", MONTH($N211) &lt;= 7, MONTH($O211) &gt;= 7), IF($S211 &lt;&gt; "", $H211/$S211, ""), ""), "")</f>
        <v/>
      </c>
      <c r="AN211" s="10" t="str">
        <f ca="1">IFERROR(IF(AND(NOW()&lt;= EOMONTH(DATE(YEAR($O211),8, 1), 0), Overall!$A213&lt;&gt;"", MONTH($N211) &lt;= 8, MONTH($O211) &gt;= 8), IF($S211 &lt;&gt; "", $H211/$S211, ""), ""), "")</f>
        <v/>
      </c>
      <c r="AO211" s="10" t="str">
        <f ca="1">IFERROR(IF(AND(NOW()&lt;= EOMONTH(DATE(YEAR($O211),9, 1), 0), Overall!$A213&lt;&gt;"", MONTH($N211) &lt;= 9, MONTH($O211) &gt;= 9), IF($S211 &lt;&gt; "", $H211/$S211, ""), ""), "")</f>
        <v/>
      </c>
      <c r="AP211" s="10" t="str">
        <f ca="1">IFERROR(IF(AND(NOW()&lt;= EOMONTH(DATE(YEAR($O211),10, 1), 0), Overall!$A213&lt;&gt;"", MONTH($N211) &lt;= 10, MONTH($O211) &gt;= 10), IF($S211 &lt;&gt; "", $H211/$S211, ""), ""), "")</f>
        <v/>
      </c>
      <c r="AQ211" s="10" t="str">
        <f ca="1">IFERROR(IF(AND(NOW()&lt;= EOMONTH(DATE(YEAR($O211),11, 1), 0), Overall!$A213&lt;&gt;"", MONTH($N211) &lt;=11, MONTH($O211) &gt;= 11), IF($S211 &lt;&gt; "", $H211/$S211, ""), ""), "")</f>
        <v/>
      </c>
      <c r="AR211" s="10" t="str">
        <f ca="1">IFERROR(IF(AND(NOW()&lt;= EOMONTH(DATE(YEAR($O211),12, 1), 0), Overall!$A213&lt;&gt;"", MONTH($N211) &lt;= 12, MONTH($O211) &gt;= 12), IF($S211 &lt;&gt; "", $H211/$S211,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 t="str">
        <f>IF(Overall!S214&lt;&gt;"",_xlfn.VALUETOTEXT(Overall!S214),"")</f>
        <v>Jan-Dec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IF(Overall!$A214&lt;&gt;"",IF(AND(MONTH($N212) &lt;= 1, MONTH($O212) &gt;= 1), IF($S212 &lt;&gt; "", $H212/$S212, ""), ""),"")</f>
        <v>100000</v>
      </c>
      <c r="U212" s="10">
        <f>IF(Overall!$A214&lt;&gt;"",IF(AND(MONTH($N212) &lt;= 2, MONTH($O212) &gt;= 2), IF($S212 &lt;&gt; "", $H212/$S212, ""), ""),"")</f>
        <v>100000</v>
      </c>
      <c r="V212" s="10">
        <f>IF(Overall!$A214&lt;&gt;"",IF(AND(MONTH($N212) &lt;= 3, MONTH($O212) &gt;= 3), IF($S212 &lt;&gt; "", $H212/$S212, ""), ""),"")</f>
        <v>100000</v>
      </c>
      <c r="W212" s="10">
        <f>IF(Overall!$A214&lt;&gt;"",IF(AND(MONTH($N212) &lt;= 4, MONTH($O212) &gt;= 4), IF($S212 &lt;&gt; "", $H212/$S212, ""), ""),"")</f>
        <v>100000</v>
      </c>
      <c r="X212" s="10">
        <f>IF(Overall!$A214&lt;&gt;"",IF(AND(MONTH($N212) &lt;= 5, MONTH($O212) &gt;= 5), IF($S212 &lt;&gt; "", $H212/$S212, ""), ""),"")</f>
        <v>100000</v>
      </c>
      <c r="Y212" s="10">
        <f>IF(Overall!$A214&lt;&gt;"",IF(AND(MONTH($N212) &lt;= 6, MONTH($O212) &gt;= 6), IF($S212 &lt;&gt; "", $H212/$S212, ""), ""),"")</f>
        <v>100000</v>
      </c>
      <c r="Z212" s="10">
        <f>IF(Overall!$A214&lt;&gt;"",IF(AND(MONTH($N212) &lt;= 7, MONTH($O212) &gt;= 7 ), IF($S212 &lt;&gt; "", $H212/$S212, ""), ""),"")</f>
        <v>100000</v>
      </c>
      <c r="AA212" s="10">
        <f>IF(Overall!$A214&lt;&gt;"",IF(AND(MONTH($N212) &lt;= 8, MONTH($O212) &gt;= 8), IF($S212 &lt;&gt; "", $H212/$S212, ""), ""),"")</f>
        <v>100000</v>
      </c>
      <c r="AB212" s="10">
        <f>IF(Overall!$A214&lt;&gt;"",IF(AND(MONTH($N212) &lt;= 9, MONTH($O212) &gt;= 9), IF($S212 &lt;&gt; "", $H212/$S212, ""), ""),"")</f>
        <v>100000</v>
      </c>
      <c r="AC212" s="10">
        <f>IF(Overall!$A214&lt;&gt;"",IF(AND(MONTH($N212) &lt;= 10, MONTH($O212) &gt;= 10), IF($S212 &lt;&gt; "", $H212/$S212, ""), ""),"")</f>
        <v>100000</v>
      </c>
      <c r="AD212" s="10">
        <f>IF(Overall!$A214&lt;&gt;"",IF(AND(MONTH($N212) &lt;= 11, MONTH($O212) &gt;= 11), IF($S212 &lt;&gt; "", $H212/$S212, ""), ""),"")</f>
        <v>100000</v>
      </c>
      <c r="AE212" s="10">
        <f>IF(Overall!$A214&lt;&gt;"",IF(AND(MONTH($N212) &lt;= 12, MONTH($O212) &gt;= 12), IF($S212 &lt;&gt; "", $H212/$S212, ""), ""),"")</f>
        <v>100000</v>
      </c>
      <c r="AG212" s="10" t="str">
        <f ca="1">IFERROR(IF(AND(NOW()&lt;= EOMONTH(DATE(YEAR($O212),1, 1), 0), Overall!$A214&lt;&gt;"", MONTH($N212) &lt;= 1, MONTH($O212) &gt;= 1), IF($S212 &lt;&gt; "", $H212/$S212, ""), ""), "")</f>
        <v/>
      </c>
      <c r="AH212" s="10" t="str">
        <f ca="1">IFERROR(IF(AND(NOW()&lt;= EOMONTH(DATE(YEAR($O212),2, 1), 0), Overall!$A214&lt;&gt;"", MONTH($N212) &lt;= 2, MONTH($O212) &gt;= 2), IF($S212 &lt;&gt; "", $H212/$S212, ""), ""), "")</f>
        <v/>
      </c>
      <c r="AI212" s="10" t="str">
        <f ca="1">IFERROR(IF(AND(NOW()&lt;= EOMONTH(DATE(YEAR($O212),3, 1), 0), Overall!$A214&lt;&gt;"", MONTH($N212) &lt;= 3, MONTH($O212) &gt;= 3), IF($S212 &lt;&gt; "", $H212/$S212, ""), ""), "")</f>
        <v/>
      </c>
      <c r="AJ212" s="10" t="str">
        <f ca="1">IFERROR(IF(AND(NOW()&lt;= EOMONTH(DATE(YEAR($O212),4, 1), 0), Overall!$A214&lt;&gt;"", MONTH($N212) &lt;= 4, MONTH($O212) &gt;= 4), IF($S212 &lt;&gt; "", $H212/$S212, ""), ""), "")</f>
        <v/>
      </c>
      <c r="AK212" s="10" t="str">
        <f ca="1">IFERROR(IF(AND(NOW()&lt;= EOMONTH(DATE(YEAR($O212),5, 1), 0), Overall!$A214&lt;&gt;"", MONTH($N212) &lt;= 5, MONTH($O212) &gt;= 5), IF($S212 &lt;&gt; "", $H212/$S212, ""), ""), "")</f>
        <v/>
      </c>
      <c r="AL212" s="10" t="str">
        <f ca="1">IFERROR(IF(AND(NOW()&lt;= EOMONTH(DATE(YEAR($O212),6, 1), 0), Overall!$A214&lt;&gt;"", MONTH($N212) &lt;= 6, MONTH($O212) &gt;= 6), IF($S212 &lt;&gt; "", $H212/$S212, ""), ""), "")</f>
        <v/>
      </c>
      <c r="AM212" s="10" t="str">
        <f ca="1">IFERROR(IF(AND(NOW()&lt;= EOMONTH(DATE(YEAR($O212),7, 1), 0), Overall!$A214&lt;&gt;"", MONTH($N212) &lt;= 7, MONTH($O212) &gt;= 7), IF($S212 &lt;&gt; "", $H212/$S212, ""), ""), "")</f>
        <v/>
      </c>
      <c r="AN212" s="10" t="str">
        <f ca="1">IFERROR(IF(AND(NOW()&lt;= EOMONTH(DATE(YEAR($O212),8, 1), 0), Overall!$A214&lt;&gt;"", MONTH($N212) &lt;= 8, MONTH($O212) &gt;= 8), IF($S212 &lt;&gt; "", $H212/$S212, ""), ""), "")</f>
        <v/>
      </c>
      <c r="AO212" s="10" t="str">
        <f ca="1">IFERROR(IF(AND(NOW()&lt;= EOMONTH(DATE(YEAR($O212),9, 1), 0), Overall!$A214&lt;&gt;"", MONTH($N212) &lt;= 9, MONTH($O212) &gt;= 9), IF($S212 &lt;&gt; "", $H212/$S212, ""), ""), "")</f>
        <v/>
      </c>
      <c r="AP212" s="10" t="str">
        <f ca="1">IFERROR(IF(AND(NOW()&lt;= EOMONTH(DATE(YEAR($O212),10, 1), 0), Overall!$A214&lt;&gt;"", MONTH($N212) &lt;= 10, MONTH($O212) &gt;= 10), IF($S212 &lt;&gt; "", $H212/$S212, ""), ""), "")</f>
        <v/>
      </c>
      <c r="AQ212" s="10" t="str">
        <f ca="1">IFERROR(IF(AND(NOW()&lt;= EOMONTH(DATE(YEAR($O212),11, 1), 0), Overall!$A214&lt;&gt;"", MONTH($N212) &lt;=11, MONTH($O212) &gt;= 11), IF($S212 &lt;&gt; "", $H212/$S212, ""), ""), "")</f>
        <v/>
      </c>
      <c r="AR212" s="10" t="str">
        <f ca="1">IFERROR(IF(AND(NOW()&lt;= EOMONTH(DATE(YEAR($O212),12, 1), 0), Overall!$A214&lt;&gt;"", MONTH($N212) &lt;= 12, MONTH($O212) &gt;= 12), IF($S212 &lt;&gt; "", $H212/$S212,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 t="str">
        <f>IF(Overall!S215&lt;&gt;"",_xlfn.VALUETOTEXT(Overall!S215),"")</f>
        <v>Jan-Dec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IF(Overall!$A215&lt;&gt;"",IF(AND(MONTH($N213) &lt;= 1, MONTH($O213) &gt;= 1), IF($S213 &lt;&gt; "", $H213/$S213, ""), ""),"")</f>
        <v>50000</v>
      </c>
      <c r="U213" s="10">
        <f>IF(Overall!$A215&lt;&gt;"",IF(AND(MONTH($N213) &lt;= 2, MONTH($O213) &gt;= 2), IF($S213 &lt;&gt; "", $H213/$S213, ""), ""),"")</f>
        <v>50000</v>
      </c>
      <c r="V213" s="10">
        <f>IF(Overall!$A215&lt;&gt;"",IF(AND(MONTH($N213) &lt;= 3, MONTH($O213) &gt;= 3), IF($S213 &lt;&gt; "", $H213/$S213, ""), ""),"")</f>
        <v>50000</v>
      </c>
      <c r="W213" s="10">
        <f>IF(Overall!$A215&lt;&gt;"",IF(AND(MONTH($N213) &lt;= 4, MONTH($O213) &gt;= 4), IF($S213 &lt;&gt; "", $H213/$S213, ""), ""),"")</f>
        <v>50000</v>
      </c>
      <c r="X213" s="10">
        <f>IF(Overall!$A215&lt;&gt;"",IF(AND(MONTH($N213) &lt;= 5, MONTH($O213) &gt;= 5), IF($S213 &lt;&gt; "", $H213/$S213, ""), ""),"")</f>
        <v>50000</v>
      </c>
      <c r="Y213" s="10">
        <f>IF(Overall!$A215&lt;&gt;"",IF(AND(MONTH($N213) &lt;= 6, MONTH($O213) &gt;= 6), IF($S213 &lt;&gt; "", $H213/$S213, ""), ""),"")</f>
        <v>50000</v>
      </c>
      <c r="Z213" s="10">
        <f>IF(Overall!$A215&lt;&gt;"",IF(AND(MONTH($N213) &lt;= 7, MONTH($O213) &gt;= 7 ), IF($S213 &lt;&gt; "", $H213/$S213, ""), ""),"")</f>
        <v>50000</v>
      </c>
      <c r="AA213" s="10">
        <f>IF(Overall!$A215&lt;&gt;"",IF(AND(MONTH($N213) &lt;= 8, MONTH($O213) &gt;= 8), IF($S213 &lt;&gt; "", $H213/$S213, ""), ""),"")</f>
        <v>50000</v>
      </c>
      <c r="AB213" s="10">
        <f>IF(Overall!$A215&lt;&gt;"",IF(AND(MONTH($N213) &lt;= 9, MONTH($O213) &gt;= 9), IF($S213 &lt;&gt; "", $H213/$S213, ""), ""),"")</f>
        <v>50000</v>
      </c>
      <c r="AC213" s="10">
        <f>IF(Overall!$A215&lt;&gt;"",IF(AND(MONTH($N213) &lt;= 10, MONTH($O213) &gt;= 10), IF($S213 &lt;&gt; "", $H213/$S213, ""), ""),"")</f>
        <v>50000</v>
      </c>
      <c r="AD213" s="10">
        <f>IF(Overall!$A215&lt;&gt;"",IF(AND(MONTH($N213) &lt;= 11, MONTH($O213) &gt;= 11), IF($S213 &lt;&gt; "", $H213/$S213, ""), ""),"")</f>
        <v>50000</v>
      </c>
      <c r="AE213" s="10">
        <f>IF(Overall!$A215&lt;&gt;"",IF(AND(MONTH($N213) &lt;= 12, MONTH($O213) &gt;= 12), IF($S213 &lt;&gt; "", $H213/$S213, ""), ""),"")</f>
        <v>50000</v>
      </c>
      <c r="AG213" s="10" t="str">
        <f ca="1">IFERROR(IF(AND(NOW()&lt;= EOMONTH(DATE(YEAR($O213),1, 1), 0), Overall!$A215&lt;&gt;"", MONTH($N213) &lt;= 1, MONTH($O213) &gt;= 1), IF($S213 &lt;&gt; "", $H213/$S213, ""), ""), "")</f>
        <v/>
      </c>
      <c r="AH213" s="10" t="str">
        <f ca="1">IFERROR(IF(AND(NOW()&lt;= EOMONTH(DATE(YEAR($O213),2, 1), 0), Overall!$A215&lt;&gt;"", MONTH($N213) &lt;= 2, MONTH($O213) &gt;= 2), IF($S213 &lt;&gt; "", $H213/$S213, ""), ""), "")</f>
        <v/>
      </c>
      <c r="AI213" s="10" t="str">
        <f ca="1">IFERROR(IF(AND(NOW()&lt;= EOMONTH(DATE(YEAR($O213),3, 1), 0), Overall!$A215&lt;&gt;"", MONTH($N213) &lt;= 3, MONTH($O213) &gt;= 3), IF($S213 &lt;&gt; "", $H213/$S213, ""), ""), "")</f>
        <v/>
      </c>
      <c r="AJ213" s="10" t="str">
        <f ca="1">IFERROR(IF(AND(NOW()&lt;= EOMONTH(DATE(YEAR($O213),4, 1), 0), Overall!$A215&lt;&gt;"", MONTH($N213) &lt;= 4, MONTH($O213) &gt;= 4), IF($S213 &lt;&gt; "", $H213/$S213, ""), ""), "")</f>
        <v/>
      </c>
      <c r="AK213" s="10" t="str">
        <f ca="1">IFERROR(IF(AND(NOW()&lt;= EOMONTH(DATE(YEAR($O213),5, 1), 0), Overall!$A215&lt;&gt;"", MONTH($N213) &lt;= 5, MONTH($O213) &gt;= 5), IF($S213 &lt;&gt; "", $H213/$S213, ""), ""), "")</f>
        <v/>
      </c>
      <c r="AL213" s="10" t="str">
        <f ca="1">IFERROR(IF(AND(NOW()&lt;= EOMONTH(DATE(YEAR($O213),6, 1), 0), Overall!$A215&lt;&gt;"", MONTH($N213) &lt;= 6, MONTH($O213) &gt;= 6), IF($S213 &lt;&gt; "", $H213/$S213, ""), ""), "")</f>
        <v/>
      </c>
      <c r="AM213" s="10" t="str">
        <f ca="1">IFERROR(IF(AND(NOW()&lt;= EOMONTH(DATE(YEAR($O213),7, 1), 0), Overall!$A215&lt;&gt;"", MONTH($N213) &lt;= 7, MONTH($O213) &gt;= 7), IF($S213 &lt;&gt; "", $H213/$S213, ""), ""), "")</f>
        <v/>
      </c>
      <c r="AN213" s="10" t="str">
        <f ca="1">IFERROR(IF(AND(NOW()&lt;= EOMONTH(DATE(YEAR($O213),8, 1), 0), Overall!$A215&lt;&gt;"", MONTH($N213) &lt;= 8, MONTH($O213) &gt;= 8), IF($S213 &lt;&gt; "", $H213/$S213, ""), ""), "")</f>
        <v/>
      </c>
      <c r="AO213" s="10" t="str">
        <f ca="1">IFERROR(IF(AND(NOW()&lt;= EOMONTH(DATE(YEAR($O213),9, 1), 0), Overall!$A215&lt;&gt;"", MONTH($N213) &lt;= 9, MONTH($O213) &gt;= 9), IF($S213 &lt;&gt; "", $H213/$S213, ""), ""), "")</f>
        <v/>
      </c>
      <c r="AP213" s="10" t="str">
        <f ca="1">IFERROR(IF(AND(NOW()&lt;= EOMONTH(DATE(YEAR($O213),10, 1), 0), Overall!$A215&lt;&gt;"", MONTH($N213) &lt;= 10, MONTH($O213) &gt;= 10), IF($S213 &lt;&gt; "", $H213/$S213, ""), ""), "")</f>
        <v/>
      </c>
      <c r="AQ213" s="10" t="str">
        <f ca="1">IFERROR(IF(AND(NOW()&lt;= EOMONTH(DATE(YEAR($O213),11, 1), 0), Overall!$A215&lt;&gt;"", MONTH($N213) &lt;=11, MONTH($O213) &gt;= 11), IF($S213 &lt;&gt; "", $H213/$S213, ""), ""), "")</f>
        <v/>
      </c>
      <c r="AR213" s="10" t="str">
        <f ca="1">IFERROR(IF(AND(NOW()&lt;= EOMONTH(DATE(YEAR($O213),12, 1), 0), Overall!$A215&lt;&gt;"", MONTH($N213) &lt;= 12, MONTH($O213) &gt;= 12), IF($S213 &lt;&gt; "", $H213/$S213,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 t="str">
        <f>IF(Overall!S216&lt;&gt;"",_xlfn.VALUETOTEXT(Overall!S216),"")</f>
        <v>Jan-Jun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IF(Overall!$A216&lt;&gt;"",IF(AND(MONTH($N214) &lt;= 1, MONTH($O214) &gt;= 1), IF($S214 &lt;&gt; "", $H214/$S214, ""), ""),"")</f>
        <v>100000</v>
      </c>
      <c r="U214" s="10">
        <f>IF(Overall!$A216&lt;&gt;"",IF(AND(MONTH($N214) &lt;= 2, MONTH($O214) &gt;= 2), IF($S214 &lt;&gt; "", $H214/$S214, ""), ""),"")</f>
        <v>100000</v>
      </c>
      <c r="V214" s="10">
        <f>IF(Overall!$A216&lt;&gt;"",IF(AND(MONTH($N214) &lt;= 3, MONTH($O214) &gt;= 3), IF($S214 &lt;&gt; "", $H214/$S214, ""), ""),"")</f>
        <v>100000</v>
      </c>
      <c r="W214" s="10">
        <f>IF(Overall!$A216&lt;&gt;"",IF(AND(MONTH($N214) &lt;= 4, MONTH($O214) &gt;= 4), IF($S214 &lt;&gt; "", $H214/$S214, ""), ""),"")</f>
        <v>100000</v>
      </c>
      <c r="X214" s="10">
        <f>IF(Overall!$A216&lt;&gt;"",IF(AND(MONTH($N214) &lt;= 5, MONTH($O214) &gt;= 5), IF($S214 &lt;&gt; "", $H214/$S214, ""), ""),"")</f>
        <v>100000</v>
      </c>
      <c r="Y214" s="10">
        <f>IF(Overall!$A216&lt;&gt;"",IF(AND(MONTH($N214) &lt;= 6, MONTH($O214) &gt;= 6), IF($S214 &lt;&gt; "", $H214/$S214, ""), ""),"")</f>
        <v>100000</v>
      </c>
      <c r="Z214" s="10" t="str">
        <f>IF(Overall!$A216&lt;&gt;"",IF(AND(MONTH($N214) &lt;= 7, MONTH($O214) &gt;= 7 ), IF($S214 &lt;&gt; "", $H214/$S214, ""), ""),"")</f>
        <v/>
      </c>
      <c r="AA214" s="10" t="str">
        <f>IF(Overall!$A216&lt;&gt;"",IF(AND(MONTH($N214) &lt;= 8, MONTH($O214) &gt;= 8), IF($S214 &lt;&gt; "", $H214/$S214, ""), ""),"")</f>
        <v/>
      </c>
      <c r="AB214" s="10" t="str">
        <f>IF(Overall!$A216&lt;&gt;"",IF(AND(MONTH($N214) &lt;= 9, MONTH($O214) &gt;= 9), IF($S214 &lt;&gt; "", $H214/$S214, ""), ""),"")</f>
        <v/>
      </c>
      <c r="AC214" s="10" t="str">
        <f>IF(Overall!$A216&lt;&gt;"",IF(AND(MONTH($N214) &lt;= 10, MONTH($O214) &gt;= 10), IF($S214 &lt;&gt; "", $H214/$S214, ""), ""),"")</f>
        <v/>
      </c>
      <c r="AD214" s="10" t="str">
        <f>IF(Overall!$A216&lt;&gt;"",IF(AND(MONTH($N214) &lt;= 11, MONTH($O214) &gt;= 11), IF($S214 &lt;&gt; "", $H214/$S214, ""), ""),"")</f>
        <v/>
      </c>
      <c r="AE214" s="10" t="str">
        <f>IF(Overall!$A216&lt;&gt;"",IF(AND(MONTH($N214) &lt;= 12, MONTH($O214) &gt;= 12), IF($S214 &lt;&gt; "", $H214/$S214, ""), ""),"")</f>
        <v/>
      </c>
      <c r="AG214" s="10" t="str">
        <f ca="1">IFERROR(IF(AND(NOW()&lt;= EOMONTH(DATE(YEAR($O214),1, 1), 0), Overall!$A216&lt;&gt;"", MONTH($N214) &lt;= 1, MONTH($O214) &gt;= 1), IF($S214 &lt;&gt; "", $H214/$S214, ""), ""), "")</f>
        <v/>
      </c>
      <c r="AH214" s="10" t="str">
        <f ca="1">IFERROR(IF(AND(NOW()&lt;= EOMONTH(DATE(YEAR($O214),2, 1), 0), Overall!$A216&lt;&gt;"", MONTH($N214) &lt;= 2, MONTH($O214) &gt;= 2), IF($S214 &lt;&gt; "", $H214/$S214, ""), ""), "")</f>
        <v/>
      </c>
      <c r="AI214" s="10" t="str">
        <f ca="1">IFERROR(IF(AND(NOW()&lt;= EOMONTH(DATE(YEAR($O214),3, 1), 0), Overall!$A216&lt;&gt;"", MONTH($N214) &lt;= 3, MONTH($O214) &gt;= 3), IF($S214 &lt;&gt; "", $H214/$S214, ""), ""), "")</f>
        <v/>
      </c>
      <c r="AJ214" s="10" t="str">
        <f ca="1">IFERROR(IF(AND(NOW()&lt;= EOMONTH(DATE(YEAR($O214),4, 1), 0), Overall!$A216&lt;&gt;"", MONTH($N214) &lt;= 4, MONTH($O214) &gt;= 4), IF($S214 &lt;&gt; "", $H214/$S214, ""), ""), "")</f>
        <v/>
      </c>
      <c r="AK214" s="10" t="str">
        <f ca="1">IFERROR(IF(AND(NOW()&lt;= EOMONTH(DATE(YEAR($O214),5, 1), 0), Overall!$A216&lt;&gt;"", MONTH($N214) &lt;= 5, MONTH($O214) &gt;= 5), IF($S214 &lt;&gt; "", $H214/$S214, ""), ""), "")</f>
        <v/>
      </c>
      <c r="AL214" s="10" t="str">
        <f ca="1">IFERROR(IF(AND(NOW()&lt;= EOMONTH(DATE(YEAR($O214),6, 1), 0), Overall!$A216&lt;&gt;"", MONTH($N214) &lt;= 6, MONTH($O214) &gt;= 6), IF($S214 &lt;&gt; "", $H214/$S214, ""), ""), "")</f>
        <v/>
      </c>
      <c r="AM214" s="10" t="str">
        <f ca="1">IFERROR(IF(AND(NOW()&lt;= EOMONTH(DATE(YEAR($O214),7, 1), 0), Overall!$A216&lt;&gt;"", MONTH($N214) &lt;= 7, MONTH($O214) &gt;= 7), IF($S214 &lt;&gt; "", $H214/$S214, ""), ""), "")</f>
        <v/>
      </c>
      <c r="AN214" s="10" t="str">
        <f ca="1">IFERROR(IF(AND(NOW()&lt;= EOMONTH(DATE(YEAR($O214),8, 1), 0), Overall!$A216&lt;&gt;"", MONTH($N214) &lt;= 8, MONTH($O214) &gt;= 8), IF($S214 &lt;&gt; "", $H214/$S214, ""), ""), "")</f>
        <v/>
      </c>
      <c r="AO214" s="10" t="str">
        <f ca="1">IFERROR(IF(AND(NOW()&lt;= EOMONTH(DATE(YEAR($O214),9, 1), 0), Overall!$A216&lt;&gt;"", MONTH($N214) &lt;= 9, MONTH($O214) &gt;= 9), IF($S214 &lt;&gt; "", $H214/$S214, ""), ""), "")</f>
        <v/>
      </c>
      <c r="AP214" s="10" t="str">
        <f ca="1">IFERROR(IF(AND(NOW()&lt;= EOMONTH(DATE(YEAR($O214),10, 1), 0), Overall!$A216&lt;&gt;"", MONTH($N214) &lt;= 10, MONTH($O214) &gt;= 10), IF($S214 &lt;&gt; "", $H214/$S214, ""), ""), "")</f>
        <v/>
      </c>
      <c r="AQ214" s="10" t="str">
        <f ca="1">IFERROR(IF(AND(NOW()&lt;= EOMONTH(DATE(YEAR($O214),11, 1), 0), Overall!$A216&lt;&gt;"", MONTH($N214) &lt;=11, MONTH($O214) &gt;= 11), IF($S214 &lt;&gt; "", $H214/$S214, ""), ""), "")</f>
        <v/>
      </c>
      <c r="AR214" s="10" t="str">
        <f ca="1">IFERROR(IF(AND(NOW()&lt;= EOMONTH(DATE(YEAR($O214),12, 1), 0), Overall!$A216&lt;&gt;"", MONTH($N214) &lt;= 12, MONTH($O214) &gt;= 12), IF($S214 &lt;&gt; "", $H214/$S214,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 t="str">
        <f>IF(Overall!S217&lt;&gt;"",_xlfn.VALUETOTEXT(Overall!S217),"")</f>
        <v>Jan-Jun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IF(Overall!$A217&lt;&gt;"",IF(AND(MONTH($N215) &lt;= 1, MONTH($O215) &gt;= 1), IF($S215 &lt;&gt; "", $H215/$S215, ""), ""),"")</f>
        <v>100000</v>
      </c>
      <c r="U215" s="10">
        <f>IF(Overall!$A217&lt;&gt;"",IF(AND(MONTH($N215) &lt;= 2, MONTH($O215) &gt;= 2), IF($S215 &lt;&gt; "", $H215/$S215, ""), ""),"")</f>
        <v>100000</v>
      </c>
      <c r="V215" s="10">
        <f>IF(Overall!$A217&lt;&gt;"",IF(AND(MONTH($N215) &lt;= 3, MONTH($O215) &gt;= 3), IF($S215 &lt;&gt; "", $H215/$S215, ""), ""),"")</f>
        <v>100000</v>
      </c>
      <c r="W215" s="10">
        <f>IF(Overall!$A217&lt;&gt;"",IF(AND(MONTH($N215) &lt;= 4, MONTH($O215) &gt;= 4), IF($S215 &lt;&gt; "", $H215/$S215, ""), ""),"")</f>
        <v>100000</v>
      </c>
      <c r="X215" s="10">
        <f>IF(Overall!$A217&lt;&gt;"",IF(AND(MONTH($N215) &lt;= 5, MONTH($O215) &gt;= 5), IF($S215 &lt;&gt; "", $H215/$S215, ""), ""),"")</f>
        <v>100000</v>
      </c>
      <c r="Y215" s="10">
        <f>IF(Overall!$A217&lt;&gt;"",IF(AND(MONTH($N215) &lt;= 6, MONTH($O215) &gt;= 6), IF($S215 &lt;&gt; "", $H215/$S215, ""), ""),"")</f>
        <v>100000</v>
      </c>
      <c r="Z215" s="10" t="str">
        <f>IF(Overall!$A217&lt;&gt;"",IF(AND(MONTH($N215) &lt;= 7, MONTH($O215) &gt;= 7 ), IF($S215 &lt;&gt; "", $H215/$S215, ""), ""),"")</f>
        <v/>
      </c>
      <c r="AA215" s="10" t="str">
        <f>IF(Overall!$A217&lt;&gt;"",IF(AND(MONTH($N215) &lt;= 8, MONTH($O215) &gt;= 8), IF($S215 &lt;&gt; "", $H215/$S215, ""), ""),"")</f>
        <v/>
      </c>
      <c r="AB215" s="10" t="str">
        <f>IF(Overall!$A217&lt;&gt;"",IF(AND(MONTH($N215) &lt;= 9, MONTH($O215) &gt;= 9), IF($S215 &lt;&gt; "", $H215/$S215, ""), ""),"")</f>
        <v/>
      </c>
      <c r="AC215" s="10" t="str">
        <f>IF(Overall!$A217&lt;&gt;"",IF(AND(MONTH($N215) &lt;= 10, MONTH($O215) &gt;= 10), IF($S215 &lt;&gt; "", $H215/$S215, ""), ""),"")</f>
        <v/>
      </c>
      <c r="AD215" s="10" t="str">
        <f>IF(Overall!$A217&lt;&gt;"",IF(AND(MONTH($N215) &lt;= 11, MONTH($O215) &gt;= 11), IF($S215 &lt;&gt; "", $H215/$S215, ""), ""),"")</f>
        <v/>
      </c>
      <c r="AE215" s="10" t="str">
        <f>IF(Overall!$A217&lt;&gt;"",IF(AND(MONTH($N215) &lt;= 12, MONTH($O215) &gt;= 12), IF($S215 &lt;&gt; "", $H215/$S215, ""), ""),"")</f>
        <v/>
      </c>
      <c r="AG215" s="10" t="str">
        <f ca="1">IFERROR(IF(AND(NOW()&lt;= EOMONTH(DATE(YEAR($O215),1, 1), 0), Overall!$A217&lt;&gt;"", MONTH($N215) &lt;= 1, MONTH($O215) &gt;= 1), IF($S215 &lt;&gt; "", $H215/$S215, ""), ""), "")</f>
        <v/>
      </c>
      <c r="AH215" s="10" t="str">
        <f ca="1">IFERROR(IF(AND(NOW()&lt;= EOMONTH(DATE(YEAR($O215),2, 1), 0), Overall!$A217&lt;&gt;"", MONTH($N215) &lt;= 2, MONTH($O215) &gt;= 2), IF($S215 &lt;&gt; "", $H215/$S215, ""), ""), "")</f>
        <v/>
      </c>
      <c r="AI215" s="10" t="str">
        <f ca="1">IFERROR(IF(AND(NOW()&lt;= EOMONTH(DATE(YEAR($O215),3, 1), 0), Overall!$A217&lt;&gt;"", MONTH($N215) &lt;= 3, MONTH($O215) &gt;= 3), IF($S215 &lt;&gt; "", $H215/$S215, ""), ""), "")</f>
        <v/>
      </c>
      <c r="AJ215" s="10" t="str">
        <f ca="1">IFERROR(IF(AND(NOW()&lt;= EOMONTH(DATE(YEAR($O215),4, 1), 0), Overall!$A217&lt;&gt;"", MONTH($N215) &lt;= 4, MONTH($O215) &gt;= 4), IF($S215 &lt;&gt; "", $H215/$S215, ""), ""), "")</f>
        <v/>
      </c>
      <c r="AK215" s="10" t="str">
        <f ca="1">IFERROR(IF(AND(NOW()&lt;= EOMONTH(DATE(YEAR($O215),5, 1), 0), Overall!$A217&lt;&gt;"", MONTH($N215) &lt;= 5, MONTH($O215) &gt;= 5), IF($S215 &lt;&gt; "", $H215/$S215, ""), ""), "")</f>
        <v/>
      </c>
      <c r="AL215" s="10" t="str">
        <f ca="1">IFERROR(IF(AND(NOW()&lt;= EOMONTH(DATE(YEAR($O215),6, 1), 0), Overall!$A217&lt;&gt;"", MONTH($N215) &lt;= 6, MONTH($O215) &gt;= 6), IF($S215 &lt;&gt; "", $H215/$S215, ""), ""), "")</f>
        <v/>
      </c>
      <c r="AM215" s="10" t="str">
        <f ca="1">IFERROR(IF(AND(NOW()&lt;= EOMONTH(DATE(YEAR($O215),7, 1), 0), Overall!$A217&lt;&gt;"", MONTH($N215) &lt;= 7, MONTH($O215) &gt;= 7), IF($S215 &lt;&gt; "", $H215/$S215, ""), ""), "")</f>
        <v/>
      </c>
      <c r="AN215" s="10" t="str">
        <f ca="1">IFERROR(IF(AND(NOW()&lt;= EOMONTH(DATE(YEAR($O215),8, 1), 0), Overall!$A217&lt;&gt;"", MONTH($N215) &lt;= 8, MONTH($O215) &gt;= 8), IF($S215 &lt;&gt; "", $H215/$S215, ""), ""), "")</f>
        <v/>
      </c>
      <c r="AO215" s="10" t="str">
        <f ca="1">IFERROR(IF(AND(NOW()&lt;= EOMONTH(DATE(YEAR($O215),9, 1), 0), Overall!$A217&lt;&gt;"", MONTH($N215) &lt;= 9, MONTH($O215) &gt;= 9), IF($S215 &lt;&gt; "", $H215/$S215, ""), ""), "")</f>
        <v/>
      </c>
      <c r="AP215" s="10" t="str">
        <f ca="1">IFERROR(IF(AND(NOW()&lt;= EOMONTH(DATE(YEAR($O215),10, 1), 0), Overall!$A217&lt;&gt;"", MONTH($N215) &lt;= 10, MONTH($O215) &gt;= 10), IF($S215 &lt;&gt; "", $H215/$S215, ""), ""), "")</f>
        <v/>
      </c>
      <c r="AQ215" s="10" t="str">
        <f ca="1">IFERROR(IF(AND(NOW()&lt;= EOMONTH(DATE(YEAR($O215),11, 1), 0), Overall!$A217&lt;&gt;"", MONTH($N215) &lt;=11, MONTH($O215) &gt;= 11), IF($S215 &lt;&gt; "", $H215/$S215, ""), ""), "")</f>
        <v/>
      </c>
      <c r="AR215" s="10" t="str">
        <f ca="1">IFERROR(IF(AND(NOW()&lt;= EOMONTH(DATE(YEAR($O215),12, 1), 0), Overall!$A217&lt;&gt;"", MONTH($N215) &lt;= 12, MONTH($O215) &gt;= 12), IF($S215 &lt;&gt; "", $H215/$S215,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 t="str">
        <f>IF(Overall!S218&lt;&gt;"",_xlfn.VALUETOTEXT(Overall!S218),"")</f>
        <v>Jan-Jun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IF(Overall!$A218&lt;&gt;"",IF(AND(MONTH($N216) &lt;= 1, MONTH($O216) &gt;= 1), IF($S216 &lt;&gt; "", $H216/$S216, ""), ""),"")</f>
        <v>50000</v>
      </c>
      <c r="U216" s="10">
        <f>IF(Overall!$A218&lt;&gt;"",IF(AND(MONTH($N216) &lt;= 2, MONTH($O216) &gt;= 2), IF($S216 &lt;&gt; "", $H216/$S216, ""), ""),"")</f>
        <v>50000</v>
      </c>
      <c r="V216" s="10">
        <f>IF(Overall!$A218&lt;&gt;"",IF(AND(MONTH($N216) &lt;= 3, MONTH($O216) &gt;= 3), IF($S216 &lt;&gt; "", $H216/$S216, ""), ""),"")</f>
        <v>50000</v>
      </c>
      <c r="W216" s="10">
        <f>IF(Overall!$A218&lt;&gt;"",IF(AND(MONTH($N216) &lt;= 4, MONTH($O216) &gt;= 4), IF($S216 &lt;&gt; "", $H216/$S216, ""), ""),"")</f>
        <v>50000</v>
      </c>
      <c r="X216" s="10">
        <f>IF(Overall!$A218&lt;&gt;"",IF(AND(MONTH($N216) &lt;= 5, MONTH($O216) &gt;= 5), IF($S216 &lt;&gt; "", $H216/$S216, ""), ""),"")</f>
        <v>50000</v>
      </c>
      <c r="Y216" s="10">
        <f>IF(Overall!$A218&lt;&gt;"",IF(AND(MONTH($N216) &lt;= 6, MONTH($O216) &gt;= 6), IF($S216 &lt;&gt; "", $H216/$S216, ""), ""),"")</f>
        <v>50000</v>
      </c>
      <c r="Z216" s="10" t="str">
        <f>IF(Overall!$A218&lt;&gt;"",IF(AND(MONTH($N216) &lt;= 7, MONTH($O216) &gt;= 7 ), IF($S216 &lt;&gt; "", $H216/$S216, ""), ""),"")</f>
        <v/>
      </c>
      <c r="AA216" s="10" t="str">
        <f>IF(Overall!$A218&lt;&gt;"",IF(AND(MONTH($N216) &lt;= 8, MONTH($O216) &gt;= 8), IF($S216 &lt;&gt; "", $H216/$S216, ""), ""),"")</f>
        <v/>
      </c>
      <c r="AB216" s="10" t="str">
        <f>IF(Overall!$A218&lt;&gt;"",IF(AND(MONTH($N216) &lt;= 9, MONTH($O216) &gt;= 9), IF($S216 &lt;&gt; "", $H216/$S216, ""), ""),"")</f>
        <v/>
      </c>
      <c r="AC216" s="10" t="str">
        <f>IF(Overall!$A218&lt;&gt;"",IF(AND(MONTH($N216) &lt;= 10, MONTH($O216) &gt;= 10), IF($S216 &lt;&gt; "", $H216/$S216, ""), ""),"")</f>
        <v/>
      </c>
      <c r="AD216" s="10" t="str">
        <f>IF(Overall!$A218&lt;&gt;"",IF(AND(MONTH($N216) &lt;= 11, MONTH($O216) &gt;= 11), IF($S216 &lt;&gt; "", $H216/$S216, ""), ""),"")</f>
        <v/>
      </c>
      <c r="AE216" s="10" t="str">
        <f>IF(Overall!$A218&lt;&gt;"",IF(AND(MONTH($N216) &lt;= 12, MONTH($O216) &gt;= 12), IF($S216 &lt;&gt; "", $H216/$S216, ""), ""),"")</f>
        <v/>
      </c>
      <c r="AG216" s="10" t="str">
        <f ca="1">IFERROR(IF(AND(NOW()&lt;= EOMONTH(DATE(YEAR($O216),1, 1), 0), Overall!$A218&lt;&gt;"", MONTH($N216) &lt;= 1, MONTH($O216) &gt;= 1), IF($S216 &lt;&gt; "", $H216/$S216, ""), ""), "")</f>
        <v/>
      </c>
      <c r="AH216" s="10" t="str">
        <f ca="1">IFERROR(IF(AND(NOW()&lt;= EOMONTH(DATE(YEAR($O216),2, 1), 0), Overall!$A218&lt;&gt;"", MONTH($N216) &lt;= 2, MONTH($O216) &gt;= 2), IF($S216 &lt;&gt; "", $H216/$S216, ""), ""), "")</f>
        <v/>
      </c>
      <c r="AI216" s="10" t="str">
        <f ca="1">IFERROR(IF(AND(NOW()&lt;= EOMONTH(DATE(YEAR($O216),3, 1), 0), Overall!$A218&lt;&gt;"", MONTH($N216) &lt;= 3, MONTH($O216) &gt;= 3), IF($S216 &lt;&gt; "", $H216/$S216, ""), ""), "")</f>
        <v/>
      </c>
      <c r="AJ216" s="10" t="str">
        <f ca="1">IFERROR(IF(AND(NOW()&lt;= EOMONTH(DATE(YEAR($O216),4, 1), 0), Overall!$A218&lt;&gt;"", MONTH($N216) &lt;= 4, MONTH($O216) &gt;= 4), IF($S216 &lt;&gt; "", $H216/$S216, ""), ""), "")</f>
        <v/>
      </c>
      <c r="AK216" s="10" t="str">
        <f ca="1">IFERROR(IF(AND(NOW()&lt;= EOMONTH(DATE(YEAR($O216),5, 1), 0), Overall!$A218&lt;&gt;"", MONTH($N216) &lt;= 5, MONTH($O216) &gt;= 5), IF($S216 &lt;&gt; "", $H216/$S216, ""), ""), "")</f>
        <v/>
      </c>
      <c r="AL216" s="10" t="str">
        <f ca="1">IFERROR(IF(AND(NOW()&lt;= EOMONTH(DATE(YEAR($O216),6, 1), 0), Overall!$A218&lt;&gt;"", MONTH($N216) &lt;= 6, MONTH($O216) &gt;= 6), IF($S216 &lt;&gt; "", $H216/$S216, ""), ""), "")</f>
        <v/>
      </c>
      <c r="AM216" s="10" t="str">
        <f ca="1">IFERROR(IF(AND(NOW()&lt;= EOMONTH(DATE(YEAR($O216),7, 1), 0), Overall!$A218&lt;&gt;"", MONTH($N216) &lt;= 7, MONTH($O216) &gt;= 7), IF($S216 &lt;&gt; "", $H216/$S216, ""), ""), "")</f>
        <v/>
      </c>
      <c r="AN216" s="10" t="str">
        <f ca="1">IFERROR(IF(AND(NOW()&lt;= EOMONTH(DATE(YEAR($O216),8, 1), 0), Overall!$A218&lt;&gt;"", MONTH($N216) &lt;= 8, MONTH($O216) &gt;= 8), IF($S216 &lt;&gt; "", $H216/$S216, ""), ""), "")</f>
        <v/>
      </c>
      <c r="AO216" s="10" t="str">
        <f ca="1">IFERROR(IF(AND(NOW()&lt;= EOMONTH(DATE(YEAR($O216),9, 1), 0), Overall!$A218&lt;&gt;"", MONTH($N216) &lt;= 9, MONTH($O216) &gt;= 9), IF($S216 &lt;&gt; "", $H216/$S216, ""), ""), "")</f>
        <v/>
      </c>
      <c r="AP216" s="10" t="str">
        <f ca="1">IFERROR(IF(AND(NOW()&lt;= EOMONTH(DATE(YEAR($O216),10, 1), 0), Overall!$A218&lt;&gt;"", MONTH($N216) &lt;= 10, MONTH($O216) &gt;= 10), IF($S216 &lt;&gt; "", $H216/$S216, ""), ""), "")</f>
        <v/>
      </c>
      <c r="AQ216" s="10" t="str">
        <f ca="1">IFERROR(IF(AND(NOW()&lt;= EOMONTH(DATE(YEAR($O216),11, 1), 0), Overall!$A218&lt;&gt;"", MONTH($N216) &lt;=11, MONTH($O216) &gt;= 11), IF($S216 &lt;&gt; "", $H216/$S216, ""), ""), "")</f>
        <v/>
      </c>
      <c r="AR216" s="10" t="str">
        <f ca="1">IFERROR(IF(AND(NOW()&lt;= EOMONTH(DATE(YEAR($O216),12, 1), 0), Overall!$A218&lt;&gt;"", MONTH($N216) &lt;= 12, MONTH($O216) &gt;= 12), IF($S216 &lt;&gt; "", $H216/$S216,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 t="str">
        <f>IF(Overall!S219&lt;&gt;"",_xlfn.VALUETOTEXT(Overall!S219),"")</f>
        <v>Jan-Jun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IF(Overall!$A219&lt;&gt;"",IF(AND(MONTH($N217) &lt;= 1, MONTH($O217) &gt;= 1), IF($S217 &lt;&gt; "", $H217/$S217, ""), ""),"")</f>
        <v>100000</v>
      </c>
      <c r="U217" s="10">
        <f>IF(Overall!$A219&lt;&gt;"",IF(AND(MONTH($N217) &lt;= 2, MONTH($O217) &gt;= 2), IF($S217 &lt;&gt; "", $H217/$S217, ""), ""),"")</f>
        <v>100000</v>
      </c>
      <c r="V217" s="10">
        <f>IF(Overall!$A219&lt;&gt;"",IF(AND(MONTH($N217) &lt;= 3, MONTH($O217) &gt;= 3), IF($S217 &lt;&gt; "", $H217/$S217, ""), ""),"")</f>
        <v>100000</v>
      </c>
      <c r="W217" s="10">
        <f>IF(Overall!$A219&lt;&gt;"",IF(AND(MONTH($N217) &lt;= 4, MONTH($O217) &gt;= 4), IF($S217 &lt;&gt; "", $H217/$S217, ""), ""),"")</f>
        <v>100000</v>
      </c>
      <c r="X217" s="10">
        <f>IF(Overall!$A219&lt;&gt;"",IF(AND(MONTH($N217) &lt;= 5, MONTH($O217) &gt;= 5), IF($S217 &lt;&gt; "", $H217/$S217, ""), ""),"")</f>
        <v>100000</v>
      </c>
      <c r="Y217" s="10">
        <f>IF(Overall!$A219&lt;&gt;"",IF(AND(MONTH($N217) &lt;= 6, MONTH($O217) &gt;= 6), IF($S217 &lt;&gt; "", $H217/$S217, ""), ""),"")</f>
        <v>100000</v>
      </c>
      <c r="Z217" s="10" t="str">
        <f>IF(Overall!$A219&lt;&gt;"",IF(AND(MONTH($N217) &lt;= 7, MONTH($O217) &gt;= 7 ), IF($S217 &lt;&gt; "", $H217/$S217, ""), ""),"")</f>
        <v/>
      </c>
      <c r="AA217" s="10" t="str">
        <f>IF(Overall!$A219&lt;&gt;"",IF(AND(MONTH($N217) &lt;= 8, MONTH($O217) &gt;= 8), IF($S217 &lt;&gt; "", $H217/$S217, ""), ""),"")</f>
        <v/>
      </c>
      <c r="AB217" s="10" t="str">
        <f>IF(Overall!$A219&lt;&gt;"",IF(AND(MONTH($N217) &lt;= 9, MONTH($O217) &gt;= 9), IF($S217 &lt;&gt; "", $H217/$S217, ""), ""),"")</f>
        <v/>
      </c>
      <c r="AC217" s="10" t="str">
        <f>IF(Overall!$A219&lt;&gt;"",IF(AND(MONTH($N217) &lt;= 10, MONTH($O217) &gt;= 10), IF($S217 &lt;&gt; "", $H217/$S217, ""), ""),"")</f>
        <v/>
      </c>
      <c r="AD217" s="10" t="str">
        <f>IF(Overall!$A219&lt;&gt;"",IF(AND(MONTH($N217) &lt;= 11, MONTH($O217) &gt;= 11), IF($S217 &lt;&gt; "", $H217/$S217, ""), ""),"")</f>
        <v/>
      </c>
      <c r="AE217" s="10" t="str">
        <f>IF(Overall!$A219&lt;&gt;"",IF(AND(MONTH($N217) &lt;= 12, MONTH($O217) &gt;= 12), IF($S217 &lt;&gt; "", $H217/$S217, ""), ""),"")</f>
        <v/>
      </c>
      <c r="AG217" s="10" t="str">
        <f ca="1">IFERROR(IF(AND(NOW()&lt;= EOMONTH(DATE(YEAR($O217),1, 1), 0), Overall!$A219&lt;&gt;"", MONTH($N217) &lt;= 1, MONTH($O217) &gt;= 1), IF($S217 &lt;&gt; "", $H217/$S217, ""), ""), "")</f>
        <v/>
      </c>
      <c r="AH217" s="10" t="str">
        <f ca="1">IFERROR(IF(AND(NOW()&lt;= EOMONTH(DATE(YEAR($O217),2, 1), 0), Overall!$A219&lt;&gt;"", MONTH($N217) &lt;= 2, MONTH($O217) &gt;= 2), IF($S217 &lt;&gt; "", $H217/$S217, ""), ""), "")</f>
        <v/>
      </c>
      <c r="AI217" s="10" t="str">
        <f ca="1">IFERROR(IF(AND(NOW()&lt;= EOMONTH(DATE(YEAR($O217),3, 1), 0), Overall!$A219&lt;&gt;"", MONTH($N217) &lt;= 3, MONTH($O217) &gt;= 3), IF($S217 &lt;&gt; "", $H217/$S217, ""), ""), "")</f>
        <v/>
      </c>
      <c r="AJ217" s="10" t="str">
        <f ca="1">IFERROR(IF(AND(NOW()&lt;= EOMONTH(DATE(YEAR($O217),4, 1), 0), Overall!$A219&lt;&gt;"", MONTH($N217) &lt;= 4, MONTH($O217) &gt;= 4), IF($S217 &lt;&gt; "", $H217/$S217, ""), ""), "")</f>
        <v/>
      </c>
      <c r="AK217" s="10" t="str">
        <f ca="1">IFERROR(IF(AND(NOW()&lt;= EOMONTH(DATE(YEAR($O217),5, 1), 0), Overall!$A219&lt;&gt;"", MONTH($N217) &lt;= 5, MONTH($O217) &gt;= 5), IF($S217 &lt;&gt; "", $H217/$S217, ""), ""), "")</f>
        <v/>
      </c>
      <c r="AL217" s="10" t="str">
        <f ca="1">IFERROR(IF(AND(NOW()&lt;= EOMONTH(DATE(YEAR($O217),6, 1), 0), Overall!$A219&lt;&gt;"", MONTH($N217) &lt;= 6, MONTH($O217) &gt;= 6), IF($S217 &lt;&gt; "", $H217/$S217, ""), ""), "")</f>
        <v/>
      </c>
      <c r="AM217" s="10" t="str">
        <f ca="1">IFERROR(IF(AND(NOW()&lt;= EOMONTH(DATE(YEAR($O217),7, 1), 0), Overall!$A219&lt;&gt;"", MONTH($N217) &lt;= 7, MONTH($O217) &gt;= 7), IF($S217 &lt;&gt; "", $H217/$S217, ""), ""), "")</f>
        <v/>
      </c>
      <c r="AN217" s="10" t="str">
        <f ca="1">IFERROR(IF(AND(NOW()&lt;= EOMONTH(DATE(YEAR($O217),8, 1), 0), Overall!$A219&lt;&gt;"", MONTH($N217) &lt;= 8, MONTH($O217) &gt;= 8), IF($S217 &lt;&gt; "", $H217/$S217, ""), ""), "")</f>
        <v/>
      </c>
      <c r="AO217" s="10" t="str">
        <f ca="1">IFERROR(IF(AND(NOW()&lt;= EOMONTH(DATE(YEAR($O217),9, 1), 0), Overall!$A219&lt;&gt;"", MONTH($N217) &lt;= 9, MONTH($O217) &gt;= 9), IF($S217 &lt;&gt; "", $H217/$S217, ""), ""), "")</f>
        <v/>
      </c>
      <c r="AP217" s="10" t="str">
        <f ca="1">IFERROR(IF(AND(NOW()&lt;= EOMONTH(DATE(YEAR($O217),10, 1), 0), Overall!$A219&lt;&gt;"", MONTH($N217) &lt;= 10, MONTH($O217) &gt;= 10), IF($S217 &lt;&gt; "", $H217/$S217, ""), ""), "")</f>
        <v/>
      </c>
      <c r="AQ217" s="10" t="str">
        <f ca="1">IFERROR(IF(AND(NOW()&lt;= EOMONTH(DATE(YEAR($O217),11, 1), 0), Overall!$A219&lt;&gt;"", MONTH($N217) &lt;=11, MONTH($O217) &gt;= 11), IF($S217 &lt;&gt; "", $H217/$S217, ""), ""), "")</f>
        <v/>
      </c>
      <c r="AR217" s="10" t="str">
        <f ca="1">IFERROR(IF(AND(NOW()&lt;= EOMONTH(DATE(YEAR($O217),12, 1), 0), Overall!$A219&lt;&gt;"", MONTH($N217) &lt;= 12, MONTH($O217) &gt;= 12), IF($S217 &lt;&gt; "", $H217/$S217,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 t="str">
        <f>IF(Overall!S220&lt;&gt;"",_xlfn.VALUETOTEXT(Overall!S220),"")</f>
        <v>Jan-Jun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IF(Overall!$A220&lt;&gt;"",IF(AND(MONTH($N218) &lt;= 1, MONTH($O218) &gt;= 1), IF($S218 &lt;&gt; "", $H218/$S218, ""), ""),"")</f>
        <v>150000</v>
      </c>
      <c r="U218" s="10">
        <f>IF(Overall!$A220&lt;&gt;"",IF(AND(MONTH($N218) &lt;= 2, MONTH($O218) &gt;= 2), IF($S218 &lt;&gt; "", $H218/$S218, ""), ""),"")</f>
        <v>150000</v>
      </c>
      <c r="V218" s="10">
        <f>IF(Overall!$A220&lt;&gt;"",IF(AND(MONTH($N218) &lt;= 3, MONTH($O218) &gt;= 3), IF($S218 &lt;&gt; "", $H218/$S218, ""), ""),"")</f>
        <v>150000</v>
      </c>
      <c r="W218" s="10">
        <f>IF(Overall!$A220&lt;&gt;"",IF(AND(MONTH($N218) &lt;= 4, MONTH($O218) &gt;= 4), IF($S218 &lt;&gt; "", $H218/$S218, ""), ""),"")</f>
        <v>150000</v>
      </c>
      <c r="X218" s="10">
        <f>IF(Overall!$A220&lt;&gt;"",IF(AND(MONTH($N218) &lt;= 5, MONTH($O218) &gt;= 5), IF($S218 &lt;&gt; "", $H218/$S218, ""), ""),"")</f>
        <v>150000</v>
      </c>
      <c r="Y218" s="10">
        <f>IF(Overall!$A220&lt;&gt;"",IF(AND(MONTH($N218) &lt;= 6, MONTH($O218) &gt;= 6), IF($S218 &lt;&gt; "", $H218/$S218, ""), ""),"")</f>
        <v>150000</v>
      </c>
      <c r="Z218" s="10" t="str">
        <f>IF(Overall!$A220&lt;&gt;"",IF(AND(MONTH($N218) &lt;= 7, MONTH($O218) &gt;= 7 ), IF($S218 &lt;&gt; "", $H218/$S218, ""), ""),"")</f>
        <v/>
      </c>
      <c r="AA218" s="10" t="str">
        <f>IF(Overall!$A220&lt;&gt;"",IF(AND(MONTH($N218) &lt;= 8, MONTH($O218) &gt;= 8), IF($S218 &lt;&gt; "", $H218/$S218, ""), ""),"")</f>
        <v/>
      </c>
      <c r="AB218" s="10" t="str">
        <f>IF(Overall!$A220&lt;&gt;"",IF(AND(MONTH($N218) &lt;= 9, MONTH($O218) &gt;= 9), IF($S218 &lt;&gt; "", $H218/$S218, ""), ""),"")</f>
        <v/>
      </c>
      <c r="AC218" s="10" t="str">
        <f>IF(Overall!$A220&lt;&gt;"",IF(AND(MONTH($N218) &lt;= 10, MONTH($O218) &gt;= 10), IF($S218 &lt;&gt; "", $H218/$S218, ""), ""),"")</f>
        <v/>
      </c>
      <c r="AD218" s="10" t="str">
        <f>IF(Overall!$A220&lt;&gt;"",IF(AND(MONTH($N218) &lt;= 11, MONTH($O218) &gt;= 11), IF($S218 &lt;&gt; "", $H218/$S218, ""), ""),"")</f>
        <v/>
      </c>
      <c r="AE218" s="10" t="str">
        <f>IF(Overall!$A220&lt;&gt;"",IF(AND(MONTH($N218) &lt;= 12, MONTH($O218) &gt;= 12), IF($S218 &lt;&gt; "", $H218/$S218, ""), ""),"")</f>
        <v/>
      </c>
      <c r="AG218" s="10" t="str">
        <f ca="1">IFERROR(IF(AND(NOW()&lt;= EOMONTH(DATE(YEAR($O218),1, 1), 0), Overall!$A220&lt;&gt;"", MONTH($N218) &lt;= 1, MONTH($O218) &gt;= 1), IF($S218 &lt;&gt; "", $H218/$S218, ""), ""), "")</f>
        <v/>
      </c>
      <c r="AH218" s="10" t="str">
        <f ca="1">IFERROR(IF(AND(NOW()&lt;= EOMONTH(DATE(YEAR($O218),2, 1), 0), Overall!$A220&lt;&gt;"", MONTH($N218) &lt;= 2, MONTH($O218) &gt;= 2), IF($S218 &lt;&gt; "", $H218/$S218, ""), ""), "")</f>
        <v/>
      </c>
      <c r="AI218" s="10" t="str">
        <f ca="1">IFERROR(IF(AND(NOW()&lt;= EOMONTH(DATE(YEAR($O218),3, 1), 0), Overall!$A220&lt;&gt;"", MONTH($N218) &lt;= 3, MONTH($O218) &gt;= 3), IF($S218 &lt;&gt; "", $H218/$S218, ""), ""), "")</f>
        <v/>
      </c>
      <c r="AJ218" s="10" t="str">
        <f ca="1">IFERROR(IF(AND(NOW()&lt;= EOMONTH(DATE(YEAR($O218),4, 1), 0), Overall!$A220&lt;&gt;"", MONTH($N218) &lt;= 4, MONTH($O218) &gt;= 4), IF($S218 &lt;&gt; "", $H218/$S218, ""), ""), "")</f>
        <v/>
      </c>
      <c r="AK218" s="10" t="str">
        <f ca="1">IFERROR(IF(AND(NOW()&lt;= EOMONTH(DATE(YEAR($O218),5, 1), 0), Overall!$A220&lt;&gt;"", MONTH($N218) &lt;= 5, MONTH($O218) &gt;= 5), IF($S218 &lt;&gt; "", $H218/$S218, ""), ""), "")</f>
        <v/>
      </c>
      <c r="AL218" s="10" t="str">
        <f ca="1">IFERROR(IF(AND(NOW()&lt;= EOMONTH(DATE(YEAR($O218),6, 1), 0), Overall!$A220&lt;&gt;"", MONTH($N218) &lt;= 6, MONTH($O218) &gt;= 6), IF($S218 &lt;&gt; "", $H218/$S218, ""), ""), "")</f>
        <v/>
      </c>
      <c r="AM218" s="10" t="str">
        <f ca="1">IFERROR(IF(AND(NOW()&lt;= EOMONTH(DATE(YEAR($O218),7, 1), 0), Overall!$A220&lt;&gt;"", MONTH($N218) &lt;= 7, MONTH($O218) &gt;= 7), IF($S218 &lt;&gt; "", $H218/$S218, ""), ""), "")</f>
        <v/>
      </c>
      <c r="AN218" s="10" t="str">
        <f ca="1">IFERROR(IF(AND(NOW()&lt;= EOMONTH(DATE(YEAR($O218),8, 1), 0), Overall!$A220&lt;&gt;"", MONTH($N218) &lt;= 8, MONTH($O218) &gt;= 8), IF($S218 &lt;&gt; "", $H218/$S218, ""), ""), "")</f>
        <v/>
      </c>
      <c r="AO218" s="10" t="str">
        <f ca="1">IFERROR(IF(AND(NOW()&lt;= EOMONTH(DATE(YEAR($O218),9, 1), 0), Overall!$A220&lt;&gt;"", MONTH($N218) &lt;= 9, MONTH($O218) &gt;= 9), IF($S218 &lt;&gt; "", $H218/$S218, ""), ""), "")</f>
        <v/>
      </c>
      <c r="AP218" s="10" t="str">
        <f ca="1">IFERROR(IF(AND(NOW()&lt;= EOMONTH(DATE(YEAR($O218),10, 1), 0), Overall!$A220&lt;&gt;"", MONTH($N218) &lt;= 10, MONTH($O218) &gt;= 10), IF($S218 &lt;&gt; "", $H218/$S218, ""), ""), "")</f>
        <v/>
      </c>
      <c r="AQ218" s="10" t="str">
        <f ca="1">IFERROR(IF(AND(NOW()&lt;= EOMONTH(DATE(YEAR($O218),11, 1), 0), Overall!$A220&lt;&gt;"", MONTH($N218) &lt;=11, MONTH($O218) &gt;= 11), IF($S218 &lt;&gt; "", $H218/$S218, ""), ""), "")</f>
        <v/>
      </c>
      <c r="AR218" s="10" t="str">
        <f ca="1">IFERROR(IF(AND(NOW()&lt;= EOMONTH(DATE(YEAR($O218),12, 1), 0), Overall!$A220&lt;&gt;"", MONTH($N218) &lt;= 12, MONTH($O218) &gt;= 12), IF($S218 &lt;&gt; "", $H218/$S218,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 t="str">
        <f>IF(Overall!S221&lt;&gt;"",_xlfn.VALUETOTEXT(Overall!S221),"")</f>
        <v>Jan-Jun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IF(Overall!$A221&lt;&gt;"",IF(AND(MONTH($N219) &lt;= 1, MONTH($O219) &gt;= 1), IF($S219 &lt;&gt; "", $H219/$S219, ""), ""),"")</f>
        <v>100000</v>
      </c>
      <c r="U219" s="10">
        <f>IF(Overall!$A221&lt;&gt;"",IF(AND(MONTH($N219) &lt;= 2, MONTH($O219) &gt;= 2), IF($S219 &lt;&gt; "", $H219/$S219, ""), ""),"")</f>
        <v>100000</v>
      </c>
      <c r="V219" s="10">
        <f>IF(Overall!$A221&lt;&gt;"",IF(AND(MONTH($N219) &lt;= 3, MONTH($O219) &gt;= 3), IF($S219 &lt;&gt; "", $H219/$S219, ""), ""),"")</f>
        <v>100000</v>
      </c>
      <c r="W219" s="10">
        <f>IF(Overall!$A221&lt;&gt;"",IF(AND(MONTH($N219) &lt;= 4, MONTH($O219) &gt;= 4), IF($S219 &lt;&gt; "", $H219/$S219, ""), ""),"")</f>
        <v>100000</v>
      </c>
      <c r="X219" s="10">
        <f>IF(Overall!$A221&lt;&gt;"",IF(AND(MONTH($N219) &lt;= 5, MONTH($O219) &gt;= 5), IF($S219 &lt;&gt; "", $H219/$S219, ""), ""),"")</f>
        <v>100000</v>
      </c>
      <c r="Y219" s="10">
        <f>IF(Overall!$A221&lt;&gt;"",IF(AND(MONTH($N219) &lt;= 6, MONTH($O219) &gt;= 6), IF($S219 &lt;&gt; "", $H219/$S219, ""), ""),"")</f>
        <v>100000</v>
      </c>
      <c r="Z219" s="10" t="str">
        <f>IF(Overall!$A221&lt;&gt;"",IF(AND(MONTH($N219) &lt;= 7, MONTH($O219) &gt;= 7 ), IF($S219 &lt;&gt; "", $H219/$S219, ""), ""),"")</f>
        <v/>
      </c>
      <c r="AA219" s="10" t="str">
        <f>IF(Overall!$A221&lt;&gt;"",IF(AND(MONTH($N219) &lt;= 8, MONTH($O219) &gt;= 8), IF($S219 &lt;&gt; "", $H219/$S219, ""), ""),"")</f>
        <v/>
      </c>
      <c r="AB219" s="10" t="str">
        <f>IF(Overall!$A221&lt;&gt;"",IF(AND(MONTH($N219) &lt;= 9, MONTH($O219) &gt;= 9), IF($S219 &lt;&gt; "", $H219/$S219, ""), ""),"")</f>
        <v/>
      </c>
      <c r="AC219" s="10" t="str">
        <f>IF(Overall!$A221&lt;&gt;"",IF(AND(MONTH($N219) &lt;= 10, MONTH($O219) &gt;= 10), IF($S219 &lt;&gt; "", $H219/$S219, ""), ""),"")</f>
        <v/>
      </c>
      <c r="AD219" s="10" t="str">
        <f>IF(Overall!$A221&lt;&gt;"",IF(AND(MONTH($N219) &lt;= 11, MONTH($O219) &gt;= 11), IF($S219 &lt;&gt; "", $H219/$S219, ""), ""),"")</f>
        <v/>
      </c>
      <c r="AE219" s="10" t="str">
        <f>IF(Overall!$A221&lt;&gt;"",IF(AND(MONTH($N219) &lt;= 12, MONTH($O219) &gt;= 12), IF($S219 &lt;&gt; "", $H219/$S219, ""), ""),"")</f>
        <v/>
      </c>
      <c r="AG219" s="10" t="str">
        <f ca="1">IFERROR(IF(AND(NOW()&lt;= EOMONTH(DATE(YEAR($O219),1, 1), 0), Overall!$A221&lt;&gt;"", MONTH($N219) &lt;= 1, MONTH($O219) &gt;= 1), IF($S219 &lt;&gt; "", $H219/$S219, ""), ""), "")</f>
        <v/>
      </c>
      <c r="AH219" s="10" t="str">
        <f ca="1">IFERROR(IF(AND(NOW()&lt;= EOMONTH(DATE(YEAR($O219),2, 1), 0), Overall!$A221&lt;&gt;"", MONTH($N219) &lt;= 2, MONTH($O219) &gt;= 2), IF($S219 &lt;&gt; "", $H219/$S219, ""), ""), "")</f>
        <v/>
      </c>
      <c r="AI219" s="10" t="str">
        <f ca="1">IFERROR(IF(AND(NOW()&lt;= EOMONTH(DATE(YEAR($O219),3, 1), 0), Overall!$A221&lt;&gt;"", MONTH($N219) &lt;= 3, MONTH($O219) &gt;= 3), IF($S219 &lt;&gt; "", $H219/$S219, ""), ""), "")</f>
        <v/>
      </c>
      <c r="AJ219" s="10" t="str">
        <f ca="1">IFERROR(IF(AND(NOW()&lt;= EOMONTH(DATE(YEAR($O219),4, 1), 0), Overall!$A221&lt;&gt;"", MONTH($N219) &lt;= 4, MONTH($O219) &gt;= 4), IF($S219 &lt;&gt; "", $H219/$S219, ""), ""), "")</f>
        <v/>
      </c>
      <c r="AK219" s="10" t="str">
        <f ca="1">IFERROR(IF(AND(NOW()&lt;= EOMONTH(DATE(YEAR($O219),5, 1), 0), Overall!$A221&lt;&gt;"", MONTH($N219) &lt;= 5, MONTH($O219) &gt;= 5), IF($S219 &lt;&gt; "", $H219/$S219, ""), ""), "")</f>
        <v/>
      </c>
      <c r="AL219" s="10" t="str">
        <f ca="1">IFERROR(IF(AND(NOW()&lt;= EOMONTH(DATE(YEAR($O219),6, 1), 0), Overall!$A221&lt;&gt;"", MONTH($N219) &lt;= 6, MONTH($O219) &gt;= 6), IF($S219 &lt;&gt; "", $H219/$S219, ""), ""), "")</f>
        <v/>
      </c>
      <c r="AM219" s="10" t="str">
        <f ca="1">IFERROR(IF(AND(NOW()&lt;= EOMONTH(DATE(YEAR($O219),7, 1), 0), Overall!$A221&lt;&gt;"", MONTH($N219) &lt;= 7, MONTH($O219) &gt;= 7), IF($S219 &lt;&gt; "", $H219/$S219, ""), ""), "")</f>
        <v/>
      </c>
      <c r="AN219" s="10" t="str">
        <f ca="1">IFERROR(IF(AND(NOW()&lt;= EOMONTH(DATE(YEAR($O219),8, 1), 0), Overall!$A221&lt;&gt;"", MONTH($N219) &lt;= 8, MONTH($O219) &gt;= 8), IF($S219 &lt;&gt; "", $H219/$S219, ""), ""), "")</f>
        <v/>
      </c>
      <c r="AO219" s="10" t="str">
        <f ca="1">IFERROR(IF(AND(NOW()&lt;= EOMONTH(DATE(YEAR($O219),9, 1), 0), Overall!$A221&lt;&gt;"", MONTH($N219) &lt;= 9, MONTH($O219) &gt;= 9), IF($S219 &lt;&gt; "", $H219/$S219, ""), ""), "")</f>
        <v/>
      </c>
      <c r="AP219" s="10" t="str">
        <f ca="1">IFERROR(IF(AND(NOW()&lt;= EOMONTH(DATE(YEAR($O219),10, 1), 0), Overall!$A221&lt;&gt;"", MONTH($N219) &lt;= 10, MONTH($O219) &gt;= 10), IF($S219 &lt;&gt; "", $H219/$S219, ""), ""), "")</f>
        <v/>
      </c>
      <c r="AQ219" s="10" t="str">
        <f ca="1">IFERROR(IF(AND(NOW()&lt;= EOMONTH(DATE(YEAR($O219),11, 1), 0), Overall!$A221&lt;&gt;"", MONTH($N219) &lt;=11, MONTH($O219) &gt;= 11), IF($S219 &lt;&gt; "", $H219/$S219, ""), ""), "")</f>
        <v/>
      </c>
      <c r="AR219" s="10" t="str">
        <f ca="1">IFERROR(IF(AND(NOW()&lt;= EOMONTH(DATE(YEAR($O219),12, 1), 0), Overall!$A221&lt;&gt;"", MONTH($N219) &lt;= 12, MONTH($O219) &gt;= 12), IF($S219 &lt;&gt; "", $H219/$S219,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 t="str">
        <f>IF(Overall!S222&lt;&gt;"",_xlfn.VALUETOTEXT(Overall!S222),"")</f>
        <v>Jan-Jun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IF(Overall!$A222&lt;&gt;"",IF(AND(MONTH($N220) &lt;= 1, MONTH($O220) &gt;= 1), IF($S220 &lt;&gt; "", $H220/$S220, ""), ""),"")</f>
        <v>100000</v>
      </c>
      <c r="U220" s="10">
        <f>IF(Overall!$A222&lt;&gt;"",IF(AND(MONTH($N220) &lt;= 2, MONTH($O220) &gt;= 2), IF($S220 &lt;&gt; "", $H220/$S220, ""), ""),"")</f>
        <v>100000</v>
      </c>
      <c r="V220" s="10">
        <f>IF(Overall!$A222&lt;&gt;"",IF(AND(MONTH($N220) &lt;= 3, MONTH($O220) &gt;= 3), IF($S220 &lt;&gt; "", $H220/$S220, ""), ""),"")</f>
        <v>100000</v>
      </c>
      <c r="W220" s="10">
        <f>IF(Overall!$A222&lt;&gt;"",IF(AND(MONTH($N220) &lt;= 4, MONTH($O220) &gt;= 4), IF($S220 &lt;&gt; "", $H220/$S220, ""), ""),"")</f>
        <v>100000</v>
      </c>
      <c r="X220" s="10">
        <f>IF(Overall!$A222&lt;&gt;"",IF(AND(MONTH($N220) &lt;= 5, MONTH($O220) &gt;= 5), IF($S220 &lt;&gt; "", $H220/$S220, ""), ""),"")</f>
        <v>100000</v>
      </c>
      <c r="Y220" s="10">
        <f>IF(Overall!$A222&lt;&gt;"",IF(AND(MONTH($N220) &lt;= 6, MONTH($O220) &gt;= 6), IF($S220 &lt;&gt; "", $H220/$S220, ""), ""),"")</f>
        <v>100000</v>
      </c>
      <c r="Z220" s="10" t="str">
        <f>IF(Overall!$A222&lt;&gt;"",IF(AND(MONTH($N220) &lt;= 7, MONTH($O220) &gt;= 7 ), IF($S220 &lt;&gt; "", $H220/$S220, ""), ""),"")</f>
        <v/>
      </c>
      <c r="AA220" s="10" t="str">
        <f>IF(Overall!$A222&lt;&gt;"",IF(AND(MONTH($N220) &lt;= 8, MONTH($O220) &gt;= 8), IF($S220 &lt;&gt; "", $H220/$S220, ""), ""),"")</f>
        <v/>
      </c>
      <c r="AB220" s="10" t="str">
        <f>IF(Overall!$A222&lt;&gt;"",IF(AND(MONTH($N220) &lt;= 9, MONTH($O220) &gt;= 9), IF($S220 &lt;&gt; "", $H220/$S220, ""), ""),"")</f>
        <v/>
      </c>
      <c r="AC220" s="10" t="str">
        <f>IF(Overall!$A222&lt;&gt;"",IF(AND(MONTH($N220) &lt;= 10, MONTH($O220) &gt;= 10), IF($S220 &lt;&gt; "", $H220/$S220, ""), ""),"")</f>
        <v/>
      </c>
      <c r="AD220" s="10" t="str">
        <f>IF(Overall!$A222&lt;&gt;"",IF(AND(MONTH($N220) &lt;= 11, MONTH($O220) &gt;= 11), IF($S220 &lt;&gt; "", $H220/$S220, ""), ""),"")</f>
        <v/>
      </c>
      <c r="AE220" s="10" t="str">
        <f>IF(Overall!$A222&lt;&gt;"",IF(AND(MONTH($N220) &lt;= 12, MONTH($O220) &gt;= 12), IF($S220 &lt;&gt; "", $H220/$S220, ""), ""),"")</f>
        <v/>
      </c>
      <c r="AG220" s="10" t="str">
        <f ca="1">IFERROR(IF(AND(NOW()&lt;= EOMONTH(DATE(YEAR($O220),1, 1), 0), Overall!$A222&lt;&gt;"", MONTH($N220) &lt;= 1, MONTH($O220) &gt;= 1), IF($S220 &lt;&gt; "", $H220/$S220, ""), ""), "")</f>
        <v/>
      </c>
      <c r="AH220" s="10" t="str">
        <f ca="1">IFERROR(IF(AND(NOW()&lt;= EOMONTH(DATE(YEAR($O220),2, 1), 0), Overall!$A222&lt;&gt;"", MONTH($N220) &lt;= 2, MONTH($O220) &gt;= 2), IF($S220 &lt;&gt; "", $H220/$S220, ""), ""), "")</f>
        <v/>
      </c>
      <c r="AI220" s="10" t="str">
        <f ca="1">IFERROR(IF(AND(NOW()&lt;= EOMONTH(DATE(YEAR($O220),3, 1), 0), Overall!$A222&lt;&gt;"", MONTH($N220) &lt;= 3, MONTH($O220) &gt;= 3), IF($S220 &lt;&gt; "", $H220/$S220, ""), ""), "")</f>
        <v/>
      </c>
      <c r="AJ220" s="10" t="str">
        <f ca="1">IFERROR(IF(AND(NOW()&lt;= EOMONTH(DATE(YEAR($O220),4, 1), 0), Overall!$A222&lt;&gt;"", MONTH($N220) &lt;= 4, MONTH($O220) &gt;= 4), IF($S220 &lt;&gt; "", $H220/$S220, ""), ""), "")</f>
        <v/>
      </c>
      <c r="AK220" s="10" t="str">
        <f ca="1">IFERROR(IF(AND(NOW()&lt;= EOMONTH(DATE(YEAR($O220),5, 1), 0), Overall!$A222&lt;&gt;"", MONTH($N220) &lt;= 5, MONTH($O220) &gt;= 5), IF($S220 &lt;&gt; "", $H220/$S220, ""), ""), "")</f>
        <v/>
      </c>
      <c r="AL220" s="10" t="str">
        <f ca="1">IFERROR(IF(AND(NOW()&lt;= EOMONTH(DATE(YEAR($O220),6, 1), 0), Overall!$A222&lt;&gt;"", MONTH($N220) &lt;= 6, MONTH($O220) &gt;= 6), IF($S220 &lt;&gt; "", $H220/$S220, ""), ""), "")</f>
        <v/>
      </c>
      <c r="AM220" s="10" t="str">
        <f ca="1">IFERROR(IF(AND(NOW()&lt;= EOMONTH(DATE(YEAR($O220),7, 1), 0), Overall!$A222&lt;&gt;"", MONTH($N220) &lt;= 7, MONTH($O220) &gt;= 7), IF($S220 &lt;&gt; "", $H220/$S220, ""), ""), "")</f>
        <v/>
      </c>
      <c r="AN220" s="10" t="str">
        <f ca="1">IFERROR(IF(AND(NOW()&lt;= EOMONTH(DATE(YEAR($O220),8, 1), 0), Overall!$A222&lt;&gt;"", MONTH($N220) &lt;= 8, MONTH($O220) &gt;= 8), IF($S220 &lt;&gt; "", $H220/$S220, ""), ""), "")</f>
        <v/>
      </c>
      <c r="AO220" s="10" t="str">
        <f ca="1">IFERROR(IF(AND(NOW()&lt;= EOMONTH(DATE(YEAR($O220),9, 1), 0), Overall!$A222&lt;&gt;"", MONTH($N220) &lt;= 9, MONTH($O220) &gt;= 9), IF($S220 &lt;&gt; "", $H220/$S220, ""), ""), "")</f>
        <v/>
      </c>
      <c r="AP220" s="10" t="str">
        <f ca="1">IFERROR(IF(AND(NOW()&lt;= EOMONTH(DATE(YEAR($O220),10, 1), 0), Overall!$A222&lt;&gt;"", MONTH($N220) &lt;= 10, MONTH($O220) &gt;= 10), IF($S220 &lt;&gt; "", $H220/$S220, ""), ""), "")</f>
        <v/>
      </c>
      <c r="AQ220" s="10" t="str">
        <f ca="1">IFERROR(IF(AND(NOW()&lt;= EOMONTH(DATE(YEAR($O220),11, 1), 0), Overall!$A222&lt;&gt;"", MONTH($N220) &lt;=11, MONTH($O220) &gt;= 11), IF($S220 &lt;&gt; "", $H220/$S220, ""), ""), "")</f>
        <v/>
      </c>
      <c r="AR220" s="10" t="str">
        <f ca="1">IFERROR(IF(AND(NOW()&lt;= EOMONTH(DATE(YEAR($O220),12, 1), 0), Overall!$A222&lt;&gt;"", MONTH($N220) &lt;= 12, MONTH($O220) &gt;= 12), IF($S220 &lt;&gt; "", $H220/$S220,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 t="str">
        <f>IF(Overall!S223&lt;&gt;"",_xlfn.VALUETOTEXT(Overall!S223),"")</f>
        <v>Jan-Jun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IF(Overall!$A223&lt;&gt;"",IF(AND(MONTH($N221) &lt;= 1, MONTH($O221) &gt;= 1), IF($S221 &lt;&gt; "", $H221/$S221, ""), ""),"")</f>
        <v>200000</v>
      </c>
      <c r="U221" s="10">
        <f>IF(Overall!$A223&lt;&gt;"",IF(AND(MONTH($N221) &lt;= 2, MONTH($O221) &gt;= 2), IF($S221 &lt;&gt; "", $H221/$S221, ""), ""),"")</f>
        <v>200000</v>
      </c>
      <c r="V221" s="10">
        <f>IF(Overall!$A223&lt;&gt;"",IF(AND(MONTH($N221) &lt;= 3, MONTH($O221) &gt;= 3), IF($S221 &lt;&gt; "", $H221/$S221, ""), ""),"")</f>
        <v>200000</v>
      </c>
      <c r="W221" s="10">
        <f>IF(Overall!$A223&lt;&gt;"",IF(AND(MONTH($N221) &lt;= 4, MONTH($O221) &gt;= 4), IF($S221 &lt;&gt; "", $H221/$S221, ""), ""),"")</f>
        <v>200000</v>
      </c>
      <c r="X221" s="10">
        <f>IF(Overall!$A223&lt;&gt;"",IF(AND(MONTH($N221) &lt;= 5, MONTH($O221) &gt;= 5), IF($S221 &lt;&gt; "", $H221/$S221, ""), ""),"")</f>
        <v>200000</v>
      </c>
      <c r="Y221" s="10">
        <f>IF(Overall!$A223&lt;&gt;"",IF(AND(MONTH($N221) &lt;= 6, MONTH($O221) &gt;= 6), IF($S221 &lt;&gt; "", $H221/$S221, ""), ""),"")</f>
        <v>200000</v>
      </c>
      <c r="Z221" s="10" t="str">
        <f>IF(Overall!$A223&lt;&gt;"",IF(AND(MONTH($N221) &lt;= 7, MONTH($O221) &gt;= 7 ), IF($S221 &lt;&gt; "", $H221/$S221, ""), ""),"")</f>
        <v/>
      </c>
      <c r="AA221" s="10" t="str">
        <f>IF(Overall!$A223&lt;&gt;"",IF(AND(MONTH($N221) &lt;= 8, MONTH($O221) &gt;= 8), IF($S221 &lt;&gt; "", $H221/$S221, ""), ""),"")</f>
        <v/>
      </c>
      <c r="AB221" s="10" t="str">
        <f>IF(Overall!$A223&lt;&gt;"",IF(AND(MONTH($N221) &lt;= 9, MONTH($O221) &gt;= 9), IF($S221 &lt;&gt; "", $H221/$S221, ""), ""),"")</f>
        <v/>
      </c>
      <c r="AC221" s="10" t="str">
        <f>IF(Overall!$A223&lt;&gt;"",IF(AND(MONTH($N221) &lt;= 10, MONTH($O221) &gt;= 10), IF($S221 &lt;&gt; "", $H221/$S221, ""), ""),"")</f>
        <v/>
      </c>
      <c r="AD221" s="10" t="str">
        <f>IF(Overall!$A223&lt;&gt;"",IF(AND(MONTH($N221) &lt;= 11, MONTH($O221) &gt;= 11), IF($S221 &lt;&gt; "", $H221/$S221, ""), ""),"")</f>
        <v/>
      </c>
      <c r="AE221" s="10" t="str">
        <f>IF(Overall!$A223&lt;&gt;"",IF(AND(MONTH($N221) &lt;= 12, MONTH($O221) &gt;= 12), IF($S221 &lt;&gt; "", $H221/$S221, ""), ""),"")</f>
        <v/>
      </c>
      <c r="AG221" s="10" t="str">
        <f ca="1">IFERROR(IF(AND(NOW()&lt;= EOMONTH(DATE(YEAR($O221),1, 1), 0), Overall!$A223&lt;&gt;"", MONTH($N221) &lt;= 1, MONTH($O221) &gt;= 1), IF($S221 &lt;&gt; "", $H221/$S221, ""), ""), "")</f>
        <v/>
      </c>
      <c r="AH221" s="10" t="str">
        <f ca="1">IFERROR(IF(AND(NOW()&lt;= EOMONTH(DATE(YEAR($O221),2, 1), 0), Overall!$A223&lt;&gt;"", MONTH($N221) &lt;= 2, MONTH($O221) &gt;= 2), IF($S221 &lt;&gt; "", $H221/$S221, ""), ""), "")</f>
        <v/>
      </c>
      <c r="AI221" s="10" t="str">
        <f ca="1">IFERROR(IF(AND(NOW()&lt;= EOMONTH(DATE(YEAR($O221),3, 1), 0), Overall!$A223&lt;&gt;"", MONTH($N221) &lt;= 3, MONTH($O221) &gt;= 3), IF($S221 &lt;&gt; "", $H221/$S221, ""), ""), "")</f>
        <v/>
      </c>
      <c r="AJ221" s="10" t="str">
        <f ca="1">IFERROR(IF(AND(NOW()&lt;= EOMONTH(DATE(YEAR($O221),4, 1), 0), Overall!$A223&lt;&gt;"", MONTH($N221) &lt;= 4, MONTH($O221) &gt;= 4), IF($S221 &lt;&gt; "", $H221/$S221, ""), ""), "")</f>
        <v/>
      </c>
      <c r="AK221" s="10" t="str">
        <f ca="1">IFERROR(IF(AND(NOW()&lt;= EOMONTH(DATE(YEAR($O221),5, 1), 0), Overall!$A223&lt;&gt;"", MONTH($N221) &lt;= 5, MONTH($O221) &gt;= 5), IF($S221 &lt;&gt; "", $H221/$S221, ""), ""), "")</f>
        <v/>
      </c>
      <c r="AL221" s="10" t="str">
        <f ca="1">IFERROR(IF(AND(NOW()&lt;= EOMONTH(DATE(YEAR($O221),6, 1), 0), Overall!$A223&lt;&gt;"", MONTH($N221) &lt;= 6, MONTH($O221) &gt;= 6), IF($S221 &lt;&gt; "", $H221/$S221, ""), ""), "")</f>
        <v/>
      </c>
      <c r="AM221" s="10" t="str">
        <f ca="1">IFERROR(IF(AND(NOW()&lt;= EOMONTH(DATE(YEAR($O221),7, 1), 0), Overall!$A223&lt;&gt;"", MONTH($N221) &lt;= 7, MONTH($O221) &gt;= 7), IF($S221 &lt;&gt; "", $H221/$S221, ""), ""), "")</f>
        <v/>
      </c>
      <c r="AN221" s="10" t="str">
        <f ca="1">IFERROR(IF(AND(NOW()&lt;= EOMONTH(DATE(YEAR($O221),8, 1), 0), Overall!$A223&lt;&gt;"", MONTH($N221) &lt;= 8, MONTH($O221) &gt;= 8), IF($S221 &lt;&gt; "", $H221/$S221, ""), ""), "")</f>
        <v/>
      </c>
      <c r="AO221" s="10" t="str">
        <f ca="1">IFERROR(IF(AND(NOW()&lt;= EOMONTH(DATE(YEAR($O221),9, 1), 0), Overall!$A223&lt;&gt;"", MONTH($N221) &lt;= 9, MONTH($O221) &gt;= 9), IF($S221 &lt;&gt; "", $H221/$S221, ""), ""), "")</f>
        <v/>
      </c>
      <c r="AP221" s="10" t="str">
        <f ca="1">IFERROR(IF(AND(NOW()&lt;= EOMONTH(DATE(YEAR($O221),10, 1), 0), Overall!$A223&lt;&gt;"", MONTH($N221) &lt;= 10, MONTH($O221) &gt;= 10), IF($S221 &lt;&gt; "", $H221/$S221, ""), ""), "")</f>
        <v/>
      </c>
      <c r="AQ221" s="10" t="str">
        <f ca="1">IFERROR(IF(AND(NOW()&lt;= EOMONTH(DATE(YEAR($O221),11, 1), 0), Overall!$A223&lt;&gt;"", MONTH($N221) &lt;=11, MONTH($O221) &gt;= 11), IF($S221 &lt;&gt; "", $H221/$S221, ""), ""), "")</f>
        <v/>
      </c>
      <c r="AR221" s="10" t="str">
        <f ca="1">IFERROR(IF(AND(NOW()&lt;= EOMONTH(DATE(YEAR($O221),12, 1), 0), Overall!$A223&lt;&gt;"", MONTH($N221) &lt;= 12, MONTH($O221) &gt;= 12), IF($S221 &lt;&gt; "", $H221/$S221,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 t="str">
        <f>IF(Overall!S224&lt;&gt;"",_xlfn.VALUETOTEXT(Overall!S224),"")</f>
        <v>Jan-Jun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IF(Overall!$A224&lt;&gt;"",IF(AND(MONTH($N222) &lt;= 1, MONTH($O222) &gt;= 1), IF($S222 &lt;&gt; "", $H222/$S222, ""), ""),"")</f>
        <v>100000</v>
      </c>
      <c r="U222" s="10">
        <f>IF(Overall!$A224&lt;&gt;"",IF(AND(MONTH($N222) &lt;= 2, MONTH($O222) &gt;= 2), IF($S222 &lt;&gt; "", $H222/$S222, ""), ""),"")</f>
        <v>100000</v>
      </c>
      <c r="V222" s="10">
        <f>IF(Overall!$A224&lt;&gt;"",IF(AND(MONTH($N222) &lt;= 3, MONTH($O222) &gt;= 3), IF($S222 &lt;&gt; "", $H222/$S222, ""), ""),"")</f>
        <v>100000</v>
      </c>
      <c r="W222" s="10">
        <f>IF(Overall!$A224&lt;&gt;"",IF(AND(MONTH($N222) &lt;= 4, MONTH($O222) &gt;= 4), IF($S222 &lt;&gt; "", $H222/$S222, ""), ""),"")</f>
        <v>100000</v>
      </c>
      <c r="X222" s="10">
        <f>IF(Overall!$A224&lt;&gt;"",IF(AND(MONTH($N222) &lt;= 5, MONTH($O222) &gt;= 5), IF($S222 &lt;&gt; "", $H222/$S222, ""), ""),"")</f>
        <v>100000</v>
      </c>
      <c r="Y222" s="10">
        <f>IF(Overall!$A224&lt;&gt;"",IF(AND(MONTH($N222) &lt;= 6, MONTH($O222) &gt;= 6), IF($S222 &lt;&gt; "", $H222/$S222, ""), ""),"")</f>
        <v>100000</v>
      </c>
      <c r="Z222" s="10" t="str">
        <f>IF(Overall!$A224&lt;&gt;"",IF(AND(MONTH($N222) &lt;= 7, MONTH($O222) &gt;= 7 ), IF($S222 &lt;&gt; "", $H222/$S222, ""), ""),"")</f>
        <v/>
      </c>
      <c r="AA222" s="10" t="str">
        <f>IF(Overall!$A224&lt;&gt;"",IF(AND(MONTH($N222) &lt;= 8, MONTH($O222) &gt;= 8), IF($S222 &lt;&gt; "", $H222/$S222, ""), ""),"")</f>
        <v/>
      </c>
      <c r="AB222" s="10" t="str">
        <f>IF(Overall!$A224&lt;&gt;"",IF(AND(MONTH($N222) &lt;= 9, MONTH($O222) &gt;= 9), IF($S222 &lt;&gt; "", $H222/$S222, ""), ""),"")</f>
        <v/>
      </c>
      <c r="AC222" s="10" t="str">
        <f>IF(Overall!$A224&lt;&gt;"",IF(AND(MONTH($N222) &lt;= 10, MONTH($O222) &gt;= 10), IF($S222 &lt;&gt; "", $H222/$S222, ""), ""),"")</f>
        <v/>
      </c>
      <c r="AD222" s="10" t="str">
        <f>IF(Overall!$A224&lt;&gt;"",IF(AND(MONTH($N222) &lt;= 11, MONTH($O222) &gt;= 11), IF($S222 &lt;&gt; "", $H222/$S222, ""), ""),"")</f>
        <v/>
      </c>
      <c r="AE222" s="10" t="str">
        <f>IF(Overall!$A224&lt;&gt;"",IF(AND(MONTH($N222) &lt;= 12, MONTH($O222) &gt;= 12), IF($S222 &lt;&gt; "", $H222/$S222, ""), ""),"")</f>
        <v/>
      </c>
      <c r="AG222" s="10" t="str">
        <f ca="1">IFERROR(IF(AND(NOW()&lt;= EOMONTH(DATE(YEAR($O222),1, 1), 0), Overall!$A224&lt;&gt;"", MONTH($N222) &lt;= 1, MONTH($O222) &gt;= 1), IF($S222 &lt;&gt; "", $H222/$S222, ""), ""), "")</f>
        <v/>
      </c>
      <c r="AH222" s="10" t="str">
        <f ca="1">IFERROR(IF(AND(NOW()&lt;= EOMONTH(DATE(YEAR($O222),2, 1), 0), Overall!$A224&lt;&gt;"", MONTH($N222) &lt;= 2, MONTH($O222) &gt;= 2), IF($S222 &lt;&gt; "", $H222/$S222, ""), ""), "")</f>
        <v/>
      </c>
      <c r="AI222" s="10" t="str">
        <f ca="1">IFERROR(IF(AND(NOW()&lt;= EOMONTH(DATE(YEAR($O222),3, 1), 0), Overall!$A224&lt;&gt;"", MONTH($N222) &lt;= 3, MONTH($O222) &gt;= 3), IF($S222 &lt;&gt; "", $H222/$S222, ""), ""), "")</f>
        <v/>
      </c>
      <c r="AJ222" s="10" t="str">
        <f ca="1">IFERROR(IF(AND(NOW()&lt;= EOMONTH(DATE(YEAR($O222),4, 1), 0), Overall!$A224&lt;&gt;"", MONTH($N222) &lt;= 4, MONTH($O222) &gt;= 4), IF($S222 &lt;&gt; "", $H222/$S222, ""), ""), "")</f>
        <v/>
      </c>
      <c r="AK222" s="10" t="str">
        <f ca="1">IFERROR(IF(AND(NOW()&lt;= EOMONTH(DATE(YEAR($O222),5, 1), 0), Overall!$A224&lt;&gt;"", MONTH($N222) &lt;= 5, MONTH($O222) &gt;= 5), IF($S222 &lt;&gt; "", $H222/$S222, ""), ""), "")</f>
        <v/>
      </c>
      <c r="AL222" s="10" t="str">
        <f ca="1">IFERROR(IF(AND(NOW()&lt;= EOMONTH(DATE(YEAR($O222),6, 1), 0), Overall!$A224&lt;&gt;"", MONTH($N222) &lt;= 6, MONTH($O222) &gt;= 6), IF($S222 &lt;&gt; "", $H222/$S222, ""), ""), "")</f>
        <v/>
      </c>
      <c r="AM222" s="10" t="str">
        <f ca="1">IFERROR(IF(AND(NOW()&lt;= EOMONTH(DATE(YEAR($O222),7, 1), 0), Overall!$A224&lt;&gt;"", MONTH($N222) &lt;= 7, MONTH($O222) &gt;= 7), IF($S222 &lt;&gt; "", $H222/$S222, ""), ""), "")</f>
        <v/>
      </c>
      <c r="AN222" s="10" t="str">
        <f ca="1">IFERROR(IF(AND(NOW()&lt;= EOMONTH(DATE(YEAR($O222),8, 1), 0), Overall!$A224&lt;&gt;"", MONTH($N222) &lt;= 8, MONTH($O222) &gt;= 8), IF($S222 &lt;&gt; "", $H222/$S222, ""), ""), "")</f>
        <v/>
      </c>
      <c r="AO222" s="10" t="str">
        <f ca="1">IFERROR(IF(AND(NOW()&lt;= EOMONTH(DATE(YEAR($O222),9, 1), 0), Overall!$A224&lt;&gt;"", MONTH($N222) &lt;= 9, MONTH($O222) &gt;= 9), IF($S222 &lt;&gt; "", $H222/$S222, ""), ""), "")</f>
        <v/>
      </c>
      <c r="AP222" s="10" t="str">
        <f ca="1">IFERROR(IF(AND(NOW()&lt;= EOMONTH(DATE(YEAR($O222),10, 1), 0), Overall!$A224&lt;&gt;"", MONTH($N222) &lt;= 10, MONTH($O222) &gt;= 10), IF($S222 &lt;&gt; "", $H222/$S222, ""), ""), "")</f>
        <v/>
      </c>
      <c r="AQ222" s="10" t="str">
        <f ca="1">IFERROR(IF(AND(NOW()&lt;= EOMONTH(DATE(YEAR($O222),11, 1), 0), Overall!$A224&lt;&gt;"", MONTH($N222) &lt;=11, MONTH($O222) &gt;= 11), IF($S222 &lt;&gt; "", $H222/$S222, ""), ""), "")</f>
        <v/>
      </c>
      <c r="AR222" s="10" t="str">
        <f ca="1">IFERROR(IF(AND(NOW()&lt;= EOMONTH(DATE(YEAR($O222),12, 1), 0), Overall!$A224&lt;&gt;"", MONTH($N222) &lt;= 12, MONTH($O222) &gt;= 12), IF($S222 &lt;&gt; "", $H222/$S222,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 t="str">
        <f>IF(Overall!S225&lt;&gt;"",_xlfn.VALUETOTEXT(Overall!S225),"")</f>
        <v>Jan-Jun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IF(Overall!$A225&lt;&gt;"",IF(AND(MONTH($N223) &lt;= 1, MONTH($O223) &gt;= 1), IF($S223 &lt;&gt; "", $H223/$S223, ""), ""),"")</f>
        <v>50000</v>
      </c>
      <c r="U223" s="10">
        <f>IF(Overall!$A225&lt;&gt;"",IF(AND(MONTH($N223) &lt;= 2, MONTH($O223) &gt;= 2), IF($S223 &lt;&gt; "", $H223/$S223, ""), ""),"")</f>
        <v>50000</v>
      </c>
      <c r="V223" s="10">
        <f>IF(Overall!$A225&lt;&gt;"",IF(AND(MONTH($N223) &lt;= 3, MONTH($O223) &gt;= 3), IF($S223 &lt;&gt; "", $H223/$S223, ""), ""),"")</f>
        <v>50000</v>
      </c>
      <c r="W223" s="10">
        <f>IF(Overall!$A225&lt;&gt;"",IF(AND(MONTH($N223) &lt;= 4, MONTH($O223) &gt;= 4), IF($S223 &lt;&gt; "", $H223/$S223, ""), ""),"")</f>
        <v>50000</v>
      </c>
      <c r="X223" s="10">
        <f>IF(Overall!$A225&lt;&gt;"",IF(AND(MONTH($N223) &lt;= 5, MONTH($O223) &gt;= 5), IF($S223 &lt;&gt; "", $H223/$S223, ""), ""),"")</f>
        <v>50000</v>
      </c>
      <c r="Y223" s="10">
        <f>IF(Overall!$A225&lt;&gt;"",IF(AND(MONTH($N223) &lt;= 6, MONTH($O223) &gt;= 6), IF($S223 &lt;&gt; "", $H223/$S223, ""), ""),"")</f>
        <v>50000</v>
      </c>
      <c r="Z223" s="10" t="str">
        <f>IF(Overall!$A225&lt;&gt;"",IF(AND(MONTH($N223) &lt;= 7, MONTH($O223) &gt;= 7 ), IF($S223 &lt;&gt; "", $H223/$S223, ""), ""),"")</f>
        <v/>
      </c>
      <c r="AA223" s="10" t="str">
        <f>IF(Overall!$A225&lt;&gt;"",IF(AND(MONTH($N223) &lt;= 8, MONTH($O223) &gt;= 8), IF($S223 &lt;&gt; "", $H223/$S223, ""), ""),"")</f>
        <v/>
      </c>
      <c r="AB223" s="10" t="str">
        <f>IF(Overall!$A225&lt;&gt;"",IF(AND(MONTH($N223) &lt;= 9, MONTH($O223) &gt;= 9), IF($S223 &lt;&gt; "", $H223/$S223, ""), ""),"")</f>
        <v/>
      </c>
      <c r="AC223" s="10" t="str">
        <f>IF(Overall!$A225&lt;&gt;"",IF(AND(MONTH($N223) &lt;= 10, MONTH($O223) &gt;= 10), IF($S223 &lt;&gt; "", $H223/$S223, ""), ""),"")</f>
        <v/>
      </c>
      <c r="AD223" s="10" t="str">
        <f>IF(Overall!$A225&lt;&gt;"",IF(AND(MONTH($N223) &lt;= 11, MONTH($O223) &gt;= 11), IF($S223 &lt;&gt; "", $H223/$S223, ""), ""),"")</f>
        <v/>
      </c>
      <c r="AE223" s="10" t="str">
        <f>IF(Overall!$A225&lt;&gt;"",IF(AND(MONTH($N223) &lt;= 12, MONTH($O223) &gt;= 12), IF($S223 &lt;&gt; "", $H223/$S223, ""), ""),"")</f>
        <v/>
      </c>
      <c r="AG223" s="10" t="str">
        <f ca="1">IFERROR(IF(AND(NOW()&lt;= EOMONTH(DATE(YEAR($O223),1, 1), 0), Overall!$A225&lt;&gt;"", MONTH($N223) &lt;= 1, MONTH($O223) &gt;= 1), IF($S223 &lt;&gt; "", $H223/$S223, ""), ""), "")</f>
        <v/>
      </c>
      <c r="AH223" s="10" t="str">
        <f ca="1">IFERROR(IF(AND(NOW()&lt;= EOMONTH(DATE(YEAR($O223),2, 1), 0), Overall!$A225&lt;&gt;"", MONTH($N223) &lt;= 2, MONTH($O223) &gt;= 2), IF($S223 &lt;&gt; "", $H223/$S223, ""), ""), "")</f>
        <v/>
      </c>
      <c r="AI223" s="10" t="str">
        <f ca="1">IFERROR(IF(AND(NOW()&lt;= EOMONTH(DATE(YEAR($O223),3, 1), 0), Overall!$A225&lt;&gt;"", MONTH($N223) &lt;= 3, MONTH($O223) &gt;= 3), IF($S223 &lt;&gt; "", $H223/$S223, ""), ""), "")</f>
        <v/>
      </c>
      <c r="AJ223" s="10" t="str">
        <f ca="1">IFERROR(IF(AND(NOW()&lt;= EOMONTH(DATE(YEAR($O223),4, 1), 0), Overall!$A225&lt;&gt;"", MONTH($N223) &lt;= 4, MONTH($O223) &gt;= 4), IF($S223 &lt;&gt; "", $H223/$S223, ""), ""), "")</f>
        <v/>
      </c>
      <c r="AK223" s="10" t="str">
        <f ca="1">IFERROR(IF(AND(NOW()&lt;= EOMONTH(DATE(YEAR($O223),5, 1), 0), Overall!$A225&lt;&gt;"", MONTH($N223) &lt;= 5, MONTH($O223) &gt;= 5), IF($S223 &lt;&gt; "", $H223/$S223, ""), ""), "")</f>
        <v/>
      </c>
      <c r="AL223" s="10" t="str">
        <f ca="1">IFERROR(IF(AND(NOW()&lt;= EOMONTH(DATE(YEAR($O223),6, 1), 0), Overall!$A225&lt;&gt;"", MONTH($N223) &lt;= 6, MONTH($O223) &gt;= 6), IF($S223 &lt;&gt; "", $H223/$S223, ""), ""), "")</f>
        <v/>
      </c>
      <c r="AM223" s="10" t="str">
        <f ca="1">IFERROR(IF(AND(NOW()&lt;= EOMONTH(DATE(YEAR($O223),7, 1), 0), Overall!$A225&lt;&gt;"", MONTH($N223) &lt;= 7, MONTH($O223) &gt;= 7), IF($S223 &lt;&gt; "", $H223/$S223, ""), ""), "")</f>
        <v/>
      </c>
      <c r="AN223" s="10" t="str">
        <f ca="1">IFERROR(IF(AND(NOW()&lt;= EOMONTH(DATE(YEAR($O223),8, 1), 0), Overall!$A225&lt;&gt;"", MONTH($N223) &lt;= 8, MONTH($O223) &gt;= 8), IF($S223 &lt;&gt; "", $H223/$S223, ""), ""), "")</f>
        <v/>
      </c>
      <c r="AO223" s="10" t="str">
        <f ca="1">IFERROR(IF(AND(NOW()&lt;= EOMONTH(DATE(YEAR($O223),9, 1), 0), Overall!$A225&lt;&gt;"", MONTH($N223) &lt;= 9, MONTH($O223) &gt;= 9), IF($S223 &lt;&gt; "", $H223/$S223, ""), ""), "")</f>
        <v/>
      </c>
      <c r="AP223" s="10" t="str">
        <f ca="1">IFERROR(IF(AND(NOW()&lt;= EOMONTH(DATE(YEAR($O223),10, 1), 0), Overall!$A225&lt;&gt;"", MONTH($N223) &lt;= 10, MONTH($O223) &gt;= 10), IF($S223 &lt;&gt; "", $H223/$S223, ""), ""), "")</f>
        <v/>
      </c>
      <c r="AQ223" s="10" t="str">
        <f ca="1">IFERROR(IF(AND(NOW()&lt;= EOMONTH(DATE(YEAR($O223),11, 1), 0), Overall!$A225&lt;&gt;"", MONTH($N223) &lt;=11, MONTH($O223) &gt;= 11), IF($S223 &lt;&gt; "", $H223/$S223, ""), ""), "")</f>
        <v/>
      </c>
      <c r="AR223" s="10" t="str">
        <f ca="1">IFERROR(IF(AND(NOW()&lt;= EOMONTH(DATE(YEAR($O223),12, 1), 0), Overall!$A225&lt;&gt;"", MONTH($N223) &lt;= 12, MONTH($O223) &gt;= 12), IF($S223 &lt;&gt; "", $H223/$S223,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 t="str">
        <f>IF(Overall!S226&lt;&gt;"",_xlfn.VALUETOTEXT(Overall!S226),"")</f>
        <v>Jan-Jun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IF(Overall!$A226&lt;&gt;"",IF(AND(MONTH($N224) &lt;= 1, MONTH($O224) &gt;= 1), IF($S224 &lt;&gt; "", $H224/$S224, ""), ""),"")</f>
        <v>50000</v>
      </c>
      <c r="U224" s="10">
        <f>IF(Overall!$A226&lt;&gt;"",IF(AND(MONTH($N224) &lt;= 2, MONTH($O224) &gt;= 2), IF($S224 &lt;&gt; "", $H224/$S224, ""), ""),"")</f>
        <v>50000</v>
      </c>
      <c r="V224" s="10">
        <f>IF(Overall!$A226&lt;&gt;"",IF(AND(MONTH($N224) &lt;= 3, MONTH($O224) &gt;= 3), IF($S224 &lt;&gt; "", $H224/$S224, ""), ""),"")</f>
        <v>50000</v>
      </c>
      <c r="W224" s="10">
        <f>IF(Overall!$A226&lt;&gt;"",IF(AND(MONTH($N224) &lt;= 4, MONTH($O224) &gt;= 4), IF($S224 &lt;&gt; "", $H224/$S224, ""), ""),"")</f>
        <v>50000</v>
      </c>
      <c r="X224" s="10">
        <f>IF(Overall!$A226&lt;&gt;"",IF(AND(MONTH($N224) &lt;= 5, MONTH($O224) &gt;= 5), IF($S224 &lt;&gt; "", $H224/$S224, ""), ""),"")</f>
        <v>50000</v>
      </c>
      <c r="Y224" s="10">
        <f>IF(Overall!$A226&lt;&gt;"",IF(AND(MONTH($N224) &lt;= 6, MONTH($O224) &gt;= 6), IF($S224 &lt;&gt; "", $H224/$S224, ""), ""),"")</f>
        <v>50000</v>
      </c>
      <c r="Z224" s="10" t="str">
        <f>IF(Overall!$A226&lt;&gt;"",IF(AND(MONTH($N224) &lt;= 7, MONTH($O224) &gt;= 7 ), IF($S224 &lt;&gt; "", $H224/$S224, ""), ""),"")</f>
        <v/>
      </c>
      <c r="AA224" s="10" t="str">
        <f>IF(Overall!$A226&lt;&gt;"",IF(AND(MONTH($N224) &lt;= 8, MONTH($O224) &gt;= 8), IF($S224 &lt;&gt; "", $H224/$S224, ""), ""),"")</f>
        <v/>
      </c>
      <c r="AB224" s="10" t="str">
        <f>IF(Overall!$A226&lt;&gt;"",IF(AND(MONTH($N224) &lt;= 9, MONTH($O224) &gt;= 9), IF($S224 &lt;&gt; "", $H224/$S224, ""), ""),"")</f>
        <v/>
      </c>
      <c r="AC224" s="10" t="str">
        <f>IF(Overall!$A226&lt;&gt;"",IF(AND(MONTH($N224) &lt;= 10, MONTH($O224) &gt;= 10), IF($S224 &lt;&gt; "", $H224/$S224, ""), ""),"")</f>
        <v/>
      </c>
      <c r="AD224" s="10" t="str">
        <f>IF(Overall!$A226&lt;&gt;"",IF(AND(MONTH($N224) &lt;= 11, MONTH($O224) &gt;= 11), IF($S224 &lt;&gt; "", $H224/$S224, ""), ""),"")</f>
        <v/>
      </c>
      <c r="AE224" s="10" t="str">
        <f>IF(Overall!$A226&lt;&gt;"",IF(AND(MONTH($N224) &lt;= 12, MONTH($O224) &gt;= 12), IF($S224 &lt;&gt; "", $H224/$S224, ""), ""),"")</f>
        <v/>
      </c>
      <c r="AG224" s="10" t="str">
        <f ca="1">IFERROR(IF(AND(NOW()&lt;= EOMONTH(DATE(YEAR($O224),1, 1), 0), Overall!$A226&lt;&gt;"", MONTH($N224) &lt;= 1, MONTH($O224) &gt;= 1), IF($S224 &lt;&gt; "", $H224/$S224, ""), ""), "")</f>
        <v/>
      </c>
      <c r="AH224" s="10" t="str">
        <f ca="1">IFERROR(IF(AND(NOW()&lt;= EOMONTH(DATE(YEAR($O224),2, 1), 0), Overall!$A226&lt;&gt;"", MONTH($N224) &lt;= 2, MONTH($O224) &gt;= 2), IF($S224 &lt;&gt; "", $H224/$S224, ""), ""), "")</f>
        <v/>
      </c>
      <c r="AI224" s="10" t="str">
        <f ca="1">IFERROR(IF(AND(NOW()&lt;= EOMONTH(DATE(YEAR($O224),3, 1), 0), Overall!$A226&lt;&gt;"", MONTH($N224) &lt;= 3, MONTH($O224) &gt;= 3), IF($S224 &lt;&gt; "", $H224/$S224, ""), ""), "")</f>
        <v/>
      </c>
      <c r="AJ224" s="10" t="str">
        <f ca="1">IFERROR(IF(AND(NOW()&lt;= EOMONTH(DATE(YEAR($O224),4, 1), 0), Overall!$A226&lt;&gt;"", MONTH($N224) &lt;= 4, MONTH($O224) &gt;= 4), IF($S224 &lt;&gt; "", $H224/$S224, ""), ""), "")</f>
        <v/>
      </c>
      <c r="AK224" s="10" t="str">
        <f ca="1">IFERROR(IF(AND(NOW()&lt;= EOMONTH(DATE(YEAR($O224),5, 1), 0), Overall!$A226&lt;&gt;"", MONTH($N224) &lt;= 5, MONTH($O224) &gt;= 5), IF($S224 &lt;&gt; "", $H224/$S224, ""), ""), "")</f>
        <v/>
      </c>
      <c r="AL224" s="10" t="str">
        <f ca="1">IFERROR(IF(AND(NOW()&lt;= EOMONTH(DATE(YEAR($O224),6, 1), 0), Overall!$A226&lt;&gt;"", MONTH($N224) &lt;= 6, MONTH($O224) &gt;= 6), IF($S224 &lt;&gt; "", $H224/$S224, ""), ""), "")</f>
        <v/>
      </c>
      <c r="AM224" s="10" t="str">
        <f ca="1">IFERROR(IF(AND(NOW()&lt;= EOMONTH(DATE(YEAR($O224),7, 1), 0), Overall!$A226&lt;&gt;"", MONTH($N224) &lt;= 7, MONTH($O224) &gt;= 7), IF($S224 &lt;&gt; "", $H224/$S224, ""), ""), "")</f>
        <v/>
      </c>
      <c r="AN224" s="10" t="str">
        <f ca="1">IFERROR(IF(AND(NOW()&lt;= EOMONTH(DATE(YEAR($O224),8, 1), 0), Overall!$A226&lt;&gt;"", MONTH($N224) &lt;= 8, MONTH($O224) &gt;= 8), IF($S224 &lt;&gt; "", $H224/$S224, ""), ""), "")</f>
        <v/>
      </c>
      <c r="AO224" s="10" t="str">
        <f ca="1">IFERROR(IF(AND(NOW()&lt;= EOMONTH(DATE(YEAR($O224),9, 1), 0), Overall!$A226&lt;&gt;"", MONTH($N224) &lt;= 9, MONTH($O224) &gt;= 9), IF($S224 &lt;&gt; "", $H224/$S224, ""), ""), "")</f>
        <v/>
      </c>
      <c r="AP224" s="10" t="str">
        <f ca="1">IFERROR(IF(AND(NOW()&lt;= EOMONTH(DATE(YEAR($O224),10, 1), 0), Overall!$A226&lt;&gt;"", MONTH($N224) &lt;= 10, MONTH($O224) &gt;= 10), IF($S224 &lt;&gt; "", $H224/$S224, ""), ""), "")</f>
        <v/>
      </c>
      <c r="AQ224" s="10" t="str">
        <f ca="1">IFERROR(IF(AND(NOW()&lt;= EOMONTH(DATE(YEAR($O224),11, 1), 0), Overall!$A226&lt;&gt;"", MONTH($N224) &lt;=11, MONTH($O224) &gt;= 11), IF($S224 &lt;&gt; "", $H224/$S224, ""), ""), "")</f>
        <v/>
      </c>
      <c r="AR224" s="10" t="str">
        <f ca="1">IFERROR(IF(AND(NOW()&lt;= EOMONTH(DATE(YEAR($O224),12, 1), 0), Overall!$A226&lt;&gt;"", MONTH($N224) &lt;= 12, MONTH($O224) &gt;= 12), IF($S224 &lt;&gt; "", $H224/$S224,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 t="str">
        <f>IF(Overall!S227&lt;&gt;"",_xlfn.VALUETOTEXT(Overall!S227),"")</f>
        <v>Jan-Jun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IF(Overall!$A227&lt;&gt;"",IF(AND(MONTH($N225) &lt;= 1, MONTH($O225) &gt;= 1), IF($S225 &lt;&gt; "", $H225/$S225, ""), ""),"")</f>
        <v>100000</v>
      </c>
      <c r="U225" s="10">
        <f>IF(Overall!$A227&lt;&gt;"",IF(AND(MONTH($N225) &lt;= 2, MONTH($O225) &gt;= 2), IF($S225 &lt;&gt; "", $H225/$S225, ""), ""),"")</f>
        <v>100000</v>
      </c>
      <c r="V225" s="10">
        <f>IF(Overall!$A227&lt;&gt;"",IF(AND(MONTH($N225) &lt;= 3, MONTH($O225) &gt;= 3), IF($S225 &lt;&gt; "", $H225/$S225, ""), ""),"")</f>
        <v>100000</v>
      </c>
      <c r="W225" s="10">
        <f>IF(Overall!$A227&lt;&gt;"",IF(AND(MONTH($N225) &lt;= 4, MONTH($O225) &gt;= 4), IF($S225 &lt;&gt; "", $H225/$S225, ""), ""),"")</f>
        <v>100000</v>
      </c>
      <c r="X225" s="10">
        <f>IF(Overall!$A227&lt;&gt;"",IF(AND(MONTH($N225) &lt;= 5, MONTH($O225) &gt;= 5), IF($S225 &lt;&gt; "", $H225/$S225, ""), ""),"")</f>
        <v>100000</v>
      </c>
      <c r="Y225" s="10">
        <f>IF(Overall!$A227&lt;&gt;"",IF(AND(MONTH($N225) &lt;= 6, MONTH($O225) &gt;= 6), IF($S225 &lt;&gt; "", $H225/$S225, ""), ""),"")</f>
        <v>100000</v>
      </c>
      <c r="Z225" s="10" t="str">
        <f>IF(Overall!$A227&lt;&gt;"",IF(AND(MONTH($N225) &lt;= 7, MONTH($O225) &gt;= 7 ), IF($S225 &lt;&gt; "", $H225/$S225, ""), ""),"")</f>
        <v/>
      </c>
      <c r="AA225" s="10" t="str">
        <f>IF(Overall!$A227&lt;&gt;"",IF(AND(MONTH($N225) &lt;= 8, MONTH($O225) &gt;= 8), IF($S225 &lt;&gt; "", $H225/$S225, ""), ""),"")</f>
        <v/>
      </c>
      <c r="AB225" s="10" t="str">
        <f>IF(Overall!$A227&lt;&gt;"",IF(AND(MONTH($N225) &lt;= 9, MONTH($O225) &gt;= 9), IF($S225 &lt;&gt; "", $H225/$S225, ""), ""),"")</f>
        <v/>
      </c>
      <c r="AC225" s="10" t="str">
        <f>IF(Overall!$A227&lt;&gt;"",IF(AND(MONTH($N225) &lt;= 10, MONTH($O225) &gt;= 10), IF($S225 &lt;&gt; "", $H225/$S225, ""), ""),"")</f>
        <v/>
      </c>
      <c r="AD225" s="10" t="str">
        <f>IF(Overall!$A227&lt;&gt;"",IF(AND(MONTH($N225) &lt;= 11, MONTH($O225) &gt;= 11), IF($S225 &lt;&gt; "", $H225/$S225, ""), ""),"")</f>
        <v/>
      </c>
      <c r="AE225" s="10" t="str">
        <f>IF(Overall!$A227&lt;&gt;"",IF(AND(MONTH($N225) &lt;= 12, MONTH($O225) &gt;= 12), IF($S225 &lt;&gt; "", $H225/$S225, ""), ""),"")</f>
        <v/>
      </c>
      <c r="AG225" s="10" t="str">
        <f ca="1">IFERROR(IF(AND(NOW()&lt;= EOMONTH(DATE(YEAR($O225),1, 1), 0), Overall!$A227&lt;&gt;"", MONTH($N225) &lt;= 1, MONTH($O225) &gt;= 1), IF($S225 &lt;&gt; "", $H225/$S225, ""), ""), "")</f>
        <v/>
      </c>
      <c r="AH225" s="10" t="str">
        <f ca="1">IFERROR(IF(AND(NOW()&lt;= EOMONTH(DATE(YEAR($O225),2, 1), 0), Overall!$A227&lt;&gt;"", MONTH($N225) &lt;= 2, MONTH($O225) &gt;= 2), IF($S225 &lt;&gt; "", $H225/$S225, ""), ""), "")</f>
        <v/>
      </c>
      <c r="AI225" s="10" t="str">
        <f ca="1">IFERROR(IF(AND(NOW()&lt;= EOMONTH(DATE(YEAR($O225),3, 1), 0), Overall!$A227&lt;&gt;"", MONTH($N225) &lt;= 3, MONTH($O225) &gt;= 3), IF($S225 &lt;&gt; "", $H225/$S225, ""), ""), "")</f>
        <v/>
      </c>
      <c r="AJ225" s="10" t="str">
        <f ca="1">IFERROR(IF(AND(NOW()&lt;= EOMONTH(DATE(YEAR($O225),4, 1), 0), Overall!$A227&lt;&gt;"", MONTH($N225) &lt;= 4, MONTH($O225) &gt;= 4), IF($S225 &lt;&gt; "", $H225/$S225, ""), ""), "")</f>
        <v/>
      </c>
      <c r="AK225" s="10" t="str">
        <f ca="1">IFERROR(IF(AND(NOW()&lt;= EOMONTH(DATE(YEAR($O225),5, 1), 0), Overall!$A227&lt;&gt;"", MONTH($N225) &lt;= 5, MONTH($O225) &gt;= 5), IF($S225 &lt;&gt; "", $H225/$S225, ""), ""), "")</f>
        <v/>
      </c>
      <c r="AL225" s="10" t="str">
        <f ca="1">IFERROR(IF(AND(NOW()&lt;= EOMONTH(DATE(YEAR($O225),6, 1), 0), Overall!$A227&lt;&gt;"", MONTH($N225) &lt;= 6, MONTH($O225) &gt;= 6), IF($S225 &lt;&gt; "", $H225/$S225, ""), ""), "")</f>
        <v/>
      </c>
      <c r="AM225" s="10" t="str">
        <f ca="1">IFERROR(IF(AND(NOW()&lt;= EOMONTH(DATE(YEAR($O225),7, 1), 0), Overall!$A227&lt;&gt;"", MONTH($N225) &lt;= 7, MONTH($O225) &gt;= 7), IF($S225 &lt;&gt; "", $H225/$S225, ""), ""), "")</f>
        <v/>
      </c>
      <c r="AN225" s="10" t="str">
        <f ca="1">IFERROR(IF(AND(NOW()&lt;= EOMONTH(DATE(YEAR($O225),8, 1), 0), Overall!$A227&lt;&gt;"", MONTH($N225) &lt;= 8, MONTH($O225) &gt;= 8), IF($S225 &lt;&gt; "", $H225/$S225, ""), ""), "")</f>
        <v/>
      </c>
      <c r="AO225" s="10" t="str">
        <f ca="1">IFERROR(IF(AND(NOW()&lt;= EOMONTH(DATE(YEAR($O225),9, 1), 0), Overall!$A227&lt;&gt;"", MONTH($N225) &lt;= 9, MONTH($O225) &gt;= 9), IF($S225 &lt;&gt; "", $H225/$S225, ""), ""), "")</f>
        <v/>
      </c>
      <c r="AP225" s="10" t="str">
        <f ca="1">IFERROR(IF(AND(NOW()&lt;= EOMONTH(DATE(YEAR($O225),10, 1), 0), Overall!$A227&lt;&gt;"", MONTH($N225) &lt;= 10, MONTH($O225) &gt;= 10), IF($S225 &lt;&gt; "", $H225/$S225, ""), ""), "")</f>
        <v/>
      </c>
      <c r="AQ225" s="10" t="str">
        <f ca="1">IFERROR(IF(AND(NOW()&lt;= EOMONTH(DATE(YEAR($O225),11, 1), 0), Overall!$A227&lt;&gt;"", MONTH($N225) &lt;=11, MONTH($O225) &gt;= 11), IF($S225 &lt;&gt; "", $H225/$S225, ""), ""), "")</f>
        <v/>
      </c>
      <c r="AR225" s="10" t="str">
        <f ca="1">IFERROR(IF(AND(NOW()&lt;= EOMONTH(DATE(YEAR($O225),12, 1), 0), Overall!$A227&lt;&gt;"", MONTH($N225) &lt;= 12, MONTH($O225) &gt;= 12), IF($S225 &lt;&gt; "", $H225/$S225,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 t="str">
        <f>IF(Overall!S228&lt;&gt;"",_xlfn.VALUETOTEXT(Overall!S228),"")</f>
        <v>Jan-Jun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IF(Overall!$A228&lt;&gt;"",IF(AND(MONTH($N226) &lt;= 1, MONTH($O226) &gt;= 1), IF($S226 &lt;&gt; "", $H226/$S226, ""), ""),"")</f>
        <v>100000</v>
      </c>
      <c r="U226" s="10">
        <f>IF(Overall!$A228&lt;&gt;"",IF(AND(MONTH($N226) &lt;= 2, MONTH($O226) &gt;= 2), IF($S226 &lt;&gt; "", $H226/$S226, ""), ""),"")</f>
        <v>100000</v>
      </c>
      <c r="V226" s="10">
        <f>IF(Overall!$A228&lt;&gt;"",IF(AND(MONTH($N226) &lt;= 3, MONTH($O226) &gt;= 3), IF($S226 &lt;&gt; "", $H226/$S226, ""), ""),"")</f>
        <v>100000</v>
      </c>
      <c r="W226" s="10">
        <f>IF(Overall!$A228&lt;&gt;"",IF(AND(MONTH($N226) &lt;= 4, MONTH($O226) &gt;= 4), IF($S226 &lt;&gt; "", $H226/$S226, ""), ""),"")</f>
        <v>100000</v>
      </c>
      <c r="X226" s="10">
        <f>IF(Overall!$A228&lt;&gt;"",IF(AND(MONTH($N226) &lt;= 5, MONTH($O226) &gt;= 5), IF($S226 &lt;&gt; "", $H226/$S226, ""), ""),"")</f>
        <v>100000</v>
      </c>
      <c r="Y226" s="10">
        <f>IF(Overall!$A228&lt;&gt;"",IF(AND(MONTH($N226) &lt;= 6, MONTH($O226) &gt;= 6), IF($S226 &lt;&gt; "", $H226/$S226, ""), ""),"")</f>
        <v>100000</v>
      </c>
      <c r="Z226" s="10" t="str">
        <f>IF(Overall!$A228&lt;&gt;"",IF(AND(MONTH($N226) &lt;= 7, MONTH($O226) &gt;= 7 ), IF($S226 &lt;&gt; "", $H226/$S226, ""), ""),"")</f>
        <v/>
      </c>
      <c r="AA226" s="10" t="str">
        <f>IF(Overall!$A228&lt;&gt;"",IF(AND(MONTH($N226) &lt;= 8, MONTH($O226) &gt;= 8), IF($S226 &lt;&gt; "", $H226/$S226, ""), ""),"")</f>
        <v/>
      </c>
      <c r="AB226" s="10" t="str">
        <f>IF(Overall!$A228&lt;&gt;"",IF(AND(MONTH($N226) &lt;= 9, MONTH($O226) &gt;= 9), IF($S226 &lt;&gt; "", $H226/$S226, ""), ""),"")</f>
        <v/>
      </c>
      <c r="AC226" s="10" t="str">
        <f>IF(Overall!$A228&lt;&gt;"",IF(AND(MONTH($N226) &lt;= 10, MONTH($O226) &gt;= 10), IF($S226 &lt;&gt; "", $H226/$S226, ""), ""),"")</f>
        <v/>
      </c>
      <c r="AD226" s="10" t="str">
        <f>IF(Overall!$A228&lt;&gt;"",IF(AND(MONTH($N226) &lt;= 11, MONTH($O226) &gt;= 11), IF($S226 &lt;&gt; "", $H226/$S226, ""), ""),"")</f>
        <v/>
      </c>
      <c r="AE226" s="10" t="str">
        <f>IF(Overall!$A228&lt;&gt;"",IF(AND(MONTH($N226) &lt;= 12, MONTH($O226) &gt;= 12), IF($S226 &lt;&gt; "", $H226/$S226, ""), ""),"")</f>
        <v/>
      </c>
      <c r="AG226" s="10" t="str">
        <f ca="1">IFERROR(IF(AND(NOW()&lt;= EOMONTH(DATE(YEAR($O226),1, 1), 0), Overall!$A228&lt;&gt;"", MONTH($N226) &lt;= 1, MONTH($O226) &gt;= 1), IF($S226 &lt;&gt; "", $H226/$S226, ""), ""), "")</f>
        <v/>
      </c>
      <c r="AH226" s="10" t="str">
        <f ca="1">IFERROR(IF(AND(NOW()&lt;= EOMONTH(DATE(YEAR($O226),2, 1), 0), Overall!$A228&lt;&gt;"", MONTH($N226) &lt;= 2, MONTH($O226) &gt;= 2), IF($S226 &lt;&gt; "", $H226/$S226, ""), ""), "")</f>
        <v/>
      </c>
      <c r="AI226" s="10" t="str">
        <f ca="1">IFERROR(IF(AND(NOW()&lt;= EOMONTH(DATE(YEAR($O226),3, 1), 0), Overall!$A228&lt;&gt;"", MONTH($N226) &lt;= 3, MONTH($O226) &gt;= 3), IF($S226 &lt;&gt; "", $H226/$S226, ""), ""), "")</f>
        <v/>
      </c>
      <c r="AJ226" s="10" t="str">
        <f ca="1">IFERROR(IF(AND(NOW()&lt;= EOMONTH(DATE(YEAR($O226),4, 1), 0), Overall!$A228&lt;&gt;"", MONTH($N226) &lt;= 4, MONTH($O226) &gt;= 4), IF($S226 &lt;&gt; "", $H226/$S226, ""), ""), "")</f>
        <v/>
      </c>
      <c r="AK226" s="10" t="str">
        <f ca="1">IFERROR(IF(AND(NOW()&lt;= EOMONTH(DATE(YEAR($O226),5, 1), 0), Overall!$A228&lt;&gt;"", MONTH($N226) &lt;= 5, MONTH($O226) &gt;= 5), IF($S226 &lt;&gt; "", $H226/$S226, ""), ""), "")</f>
        <v/>
      </c>
      <c r="AL226" s="10" t="str">
        <f ca="1">IFERROR(IF(AND(NOW()&lt;= EOMONTH(DATE(YEAR($O226),6, 1), 0), Overall!$A228&lt;&gt;"", MONTH($N226) &lt;= 6, MONTH($O226) &gt;= 6), IF($S226 &lt;&gt; "", $H226/$S226, ""), ""), "")</f>
        <v/>
      </c>
      <c r="AM226" s="10" t="str">
        <f ca="1">IFERROR(IF(AND(NOW()&lt;= EOMONTH(DATE(YEAR($O226),7, 1), 0), Overall!$A228&lt;&gt;"", MONTH($N226) &lt;= 7, MONTH($O226) &gt;= 7), IF($S226 &lt;&gt; "", $H226/$S226, ""), ""), "")</f>
        <v/>
      </c>
      <c r="AN226" s="10" t="str">
        <f ca="1">IFERROR(IF(AND(NOW()&lt;= EOMONTH(DATE(YEAR($O226),8, 1), 0), Overall!$A228&lt;&gt;"", MONTH($N226) &lt;= 8, MONTH($O226) &gt;= 8), IF($S226 &lt;&gt; "", $H226/$S226, ""), ""), "")</f>
        <v/>
      </c>
      <c r="AO226" s="10" t="str">
        <f ca="1">IFERROR(IF(AND(NOW()&lt;= EOMONTH(DATE(YEAR($O226),9, 1), 0), Overall!$A228&lt;&gt;"", MONTH($N226) &lt;= 9, MONTH($O226) &gt;= 9), IF($S226 &lt;&gt; "", $H226/$S226, ""), ""), "")</f>
        <v/>
      </c>
      <c r="AP226" s="10" t="str">
        <f ca="1">IFERROR(IF(AND(NOW()&lt;= EOMONTH(DATE(YEAR($O226),10, 1), 0), Overall!$A228&lt;&gt;"", MONTH($N226) &lt;= 10, MONTH($O226) &gt;= 10), IF($S226 &lt;&gt; "", $H226/$S226, ""), ""), "")</f>
        <v/>
      </c>
      <c r="AQ226" s="10" t="str">
        <f ca="1">IFERROR(IF(AND(NOW()&lt;= EOMONTH(DATE(YEAR($O226),11, 1), 0), Overall!$A228&lt;&gt;"", MONTH($N226) &lt;=11, MONTH($O226) &gt;= 11), IF($S226 &lt;&gt; "", $H226/$S226, ""), ""), "")</f>
        <v/>
      </c>
      <c r="AR226" s="10" t="str">
        <f ca="1">IFERROR(IF(AND(NOW()&lt;= EOMONTH(DATE(YEAR($O226),12, 1), 0), Overall!$A228&lt;&gt;"", MONTH($N226) &lt;= 12, MONTH($O226) &gt;= 12), IF($S226 &lt;&gt; "", $H226/$S226,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 t="str">
        <f>IF(Overall!S229&lt;&gt;"",_xlfn.VALUETOTEXT(Overall!S229),"")</f>
        <v>Jan-Jun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IF(Overall!$A229&lt;&gt;"",IF(AND(MONTH($N227) &lt;= 1, MONTH($O227) &gt;= 1), IF($S227 &lt;&gt; "", $H227/$S227, ""), ""),"")</f>
        <v>100000</v>
      </c>
      <c r="U227" s="10">
        <f>IF(Overall!$A229&lt;&gt;"",IF(AND(MONTH($N227) &lt;= 2, MONTH($O227) &gt;= 2), IF($S227 &lt;&gt; "", $H227/$S227, ""), ""),"")</f>
        <v>100000</v>
      </c>
      <c r="V227" s="10">
        <f>IF(Overall!$A229&lt;&gt;"",IF(AND(MONTH($N227) &lt;= 3, MONTH($O227) &gt;= 3), IF($S227 &lt;&gt; "", $H227/$S227, ""), ""),"")</f>
        <v>100000</v>
      </c>
      <c r="W227" s="10">
        <f>IF(Overall!$A229&lt;&gt;"",IF(AND(MONTH($N227) &lt;= 4, MONTH($O227) &gt;= 4), IF($S227 &lt;&gt; "", $H227/$S227, ""), ""),"")</f>
        <v>100000</v>
      </c>
      <c r="X227" s="10">
        <f>IF(Overall!$A229&lt;&gt;"",IF(AND(MONTH($N227) &lt;= 5, MONTH($O227) &gt;= 5), IF($S227 &lt;&gt; "", $H227/$S227, ""), ""),"")</f>
        <v>100000</v>
      </c>
      <c r="Y227" s="10">
        <f>IF(Overall!$A229&lt;&gt;"",IF(AND(MONTH($N227) &lt;= 6, MONTH($O227) &gt;= 6), IF($S227 &lt;&gt; "", $H227/$S227, ""), ""),"")</f>
        <v>100000</v>
      </c>
      <c r="Z227" s="10" t="str">
        <f>IF(Overall!$A229&lt;&gt;"",IF(AND(MONTH($N227) &lt;= 7, MONTH($O227) &gt;= 7 ), IF($S227 &lt;&gt; "", $H227/$S227, ""), ""),"")</f>
        <v/>
      </c>
      <c r="AA227" s="10" t="str">
        <f>IF(Overall!$A229&lt;&gt;"",IF(AND(MONTH($N227) &lt;= 8, MONTH($O227) &gt;= 8), IF($S227 &lt;&gt; "", $H227/$S227, ""), ""),"")</f>
        <v/>
      </c>
      <c r="AB227" s="10" t="str">
        <f>IF(Overall!$A229&lt;&gt;"",IF(AND(MONTH($N227) &lt;= 9, MONTH($O227) &gt;= 9), IF($S227 &lt;&gt; "", $H227/$S227, ""), ""),"")</f>
        <v/>
      </c>
      <c r="AC227" s="10" t="str">
        <f>IF(Overall!$A229&lt;&gt;"",IF(AND(MONTH($N227) &lt;= 10, MONTH($O227) &gt;= 10), IF($S227 &lt;&gt; "", $H227/$S227, ""), ""),"")</f>
        <v/>
      </c>
      <c r="AD227" s="10" t="str">
        <f>IF(Overall!$A229&lt;&gt;"",IF(AND(MONTH($N227) &lt;= 11, MONTH($O227) &gt;= 11), IF($S227 &lt;&gt; "", $H227/$S227, ""), ""),"")</f>
        <v/>
      </c>
      <c r="AE227" s="10" t="str">
        <f>IF(Overall!$A229&lt;&gt;"",IF(AND(MONTH($N227) &lt;= 12, MONTH($O227) &gt;= 12), IF($S227 &lt;&gt; "", $H227/$S227, ""), ""),"")</f>
        <v/>
      </c>
      <c r="AG227" s="10" t="str">
        <f ca="1">IFERROR(IF(AND(NOW()&lt;= EOMONTH(DATE(YEAR($O227),1, 1), 0), Overall!$A229&lt;&gt;"", MONTH($N227) &lt;= 1, MONTH($O227) &gt;= 1), IF($S227 &lt;&gt; "", $H227/$S227, ""), ""), "")</f>
        <v/>
      </c>
      <c r="AH227" s="10" t="str">
        <f ca="1">IFERROR(IF(AND(NOW()&lt;= EOMONTH(DATE(YEAR($O227),2, 1), 0), Overall!$A229&lt;&gt;"", MONTH($N227) &lt;= 2, MONTH($O227) &gt;= 2), IF($S227 &lt;&gt; "", $H227/$S227, ""), ""), "")</f>
        <v/>
      </c>
      <c r="AI227" s="10" t="str">
        <f ca="1">IFERROR(IF(AND(NOW()&lt;= EOMONTH(DATE(YEAR($O227),3, 1), 0), Overall!$A229&lt;&gt;"", MONTH($N227) &lt;= 3, MONTH($O227) &gt;= 3), IF($S227 &lt;&gt; "", $H227/$S227, ""), ""), "")</f>
        <v/>
      </c>
      <c r="AJ227" s="10" t="str">
        <f ca="1">IFERROR(IF(AND(NOW()&lt;= EOMONTH(DATE(YEAR($O227),4, 1), 0), Overall!$A229&lt;&gt;"", MONTH($N227) &lt;= 4, MONTH($O227) &gt;= 4), IF($S227 &lt;&gt; "", $H227/$S227, ""), ""), "")</f>
        <v/>
      </c>
      <c r="AK227" s="10" t="str">
        <f ca="1">IFERROR(IF(AND(NOW()&lt;= EOMONTH(DATE(YEAR($O227),5, 1), 0), Overall!$A229&lt;&gt;"", MONTH($N227) &lt;= 5, MONTH($O227) &gt;= 5), IF($S227 &lt;&gt; "", $H227/$S227, ""), ""), "")</f>
        <v/>
      </c>
      <c r="AL227" s="10" t="str">
        <f ca="1">IFERROR(IF(AND(NOW()&lt;= EOMONTH(DATE(YEAR($O227),6, 1), 0), Overall!$A229&lt;&gt;"", MONTH($N227) &lt;= 6, MONTH($O227) &gt;= 6), IF($S227 &lt;&gt; "", $H227/$S227, ""), ""), "")</f>
        <v/>
      </c>
      <c r="AM227" s="10" t="str">
        <f ca="1">IFERROR(IF(AND(NOW()&lt;= EOMONTH(DATE(YEAR($O227),7, 1), 0), Overall!$A229&lt;&gt;"", MONTH($N227) &lt;= 7, MONTH($O227) &gt;= 7), IF($S227 &lt;&gt; "", $H227/$S227, ""), ""), "")</f>
        <v/>
      </c>
      <c r="AN227" s="10" t="str">
        <f ca="1">IFERROR(IF(AND(NOW()&lt;= EOMONTH(DATE(YEAR($O227),8, 1), 0), Overall!$A229&lt;&gt;"", MONTH($N227) &lt;= 8, MONTH($O227) &gt;= 8), IF($S227 &lt;&gt; "", $H227/$S227, ""), ""), "")</f>
        <v/>
      </c>
      <c r="AO227" s="10" t="str">
        <f ca="1">IFERROR(IF(AND(NOW()&lt;= EOMONTH(DATE(YEAR($O227),9, 1), 0), Overall!$A229&lt;&gt;"", MONTH($N227) &lt;= 9, MONTH($O227) &gt;= 9), IF($S227 &lt;&gt; "", $H227/$S227, ""), ""), "")</f>
        <v/>
      </c>
      <c r="AP227" s="10" t="str">
        <f ca="1">IFERROR(IF(AND(NOW()&lt;= EOMONTH(DATE(YEAR($O227),10, 1), 0), Overall!$A229&lt;&gt;"", MONTH($N227) &lt;= 10, MONTH($O227) &gt;= 10), IF($S227 &lt;&gt; "", $H227/$S227, ""), ""), "")</f>
        <v/>
      </c>
      <c r="AQ227" s="10" t="str">
        <f ca="1">IFERROR(IF(AND(NOW()&lt;= EOMONTH(DATE(YEAR($O227),11, 1), 0), Overall!$A229&lt;&gt;"", MONTH($N227) &lt;=11, MONTH($O227) &gt;= 11), IF($S227 &lt;&gt; "", $H227/$S227, ""), ""), "")</f>
        <v/>
      </c>
      <c r="AR227" s="10" t="str">
        <f ca="1">IFERROR(IF(AND(NOW()&lt;= EOMONTH(DATE(YEAR($O227),12, 1), 0), Overall!$A229&lt;&gt;"", MONTH($N227) &lt;= 12, MONTH($O227) &gt;= 12), IF($S227 &lt;&gt; "", $H227/$S227,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 t="str">
        <f>IF(Overall!S230&lt;&gt;"",_xlfn.VALUETOTEXT(Overall!S230),"")</f>
        <v>Jan-Jun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IF(Overall!$A230&lt;&gt;"",IF(AND(MONTH($N228) &lt;= 1, MONTH($O228) &gt;= 1), IF($S228 &lt;&gt; "", $H228/$S228, ""), ""),"")</f>
        <v>100000</v>
      </c>
      <c r="U228" s="10">
        <f>IF(Overall!$A230&lt;&gt;"",IF(AND(MONTH($N228) &lt;= 2, MONTH($O228) &gt;= 2), IF($S228 &lt;&gt; "", $H228/$S228, ""), ""),"")</f>
        <v>100000</v>
      </c>
      <c r="V228" s="10">
        <f>IF(Overall!$A230&lt;&gt;"",IF(AND(MONTH($N228) &lt;= 3, MONTH($O228) &gt;= 3), IF($S228 &lt;&gt; "", $H228/$S228, ""), ""),"")</f>
        <v>100000</v>
      </c>
      <c r="W228" s="10">
        <f>IF(Overall!$A230&lt;&gt;"",IF(AND(MONTH($N228) &lt;= 4, MONTH($O228) &gt;= 4), IF($S228 &lt;&gt; "", $H228/$S228, ""), ""),"")</f>
        <v>100000</v>
      </c>
      <c r="X228" s="10">
        <f>IF(Overall!$A230&lt;&gt;"",IF(AND(MONTH($N228) &lt;= 5, MONTH($O228) &gt;= 5), IF($S228 &lt;&gt; "", $H228/$S228, ""), ""),"")</f>
        <v>100000</v>
      </c>
      <c r="Y228" s="10">
        <f>IF(Overall!$A230&lt;&gt;"",IF(AND(MONTH($N228) &lt;= 6, MONTH($O228) &gt;= 6), IF($S228 &lt;&gt; "", $H228/$S228, ""), ""),"")</f>
        <v>100000</v>
      </c>
      <c r="Z228" s="10" t="str">
        <f>IF(Overall!$A230&lt;&gt;"",IF(AND(MONTH($N228) &lt;= 7, MONTH($O228) &gt;= 7 ), IF($S228 &lt;&gt; "", $H228/$S228, ""), ""),"")</f>
        <v/>
      </c>
      <c r="AA228" s="10" t="str">
        <f>IF(Overall!$A230&lt;&gt;"",IF(AND(MONTH($N228) &lt;= 8, MONTH($O228) &gt;= 8), IF($S228 &lt;&gt; "", $H228/$S228, ""), ""),"")</f>
        <v/>
      </c>
      <c r="AB228" s="10" t="str">
        <f>IF(Overall!$A230&lt;&gt;"",IF(AND(MONTH($N228) &lt;= 9, MONTH($O228) &gt;= 9), IF($S228 &lt;&gt; "", $H228/$S228, ""), ""),"")</f>
        <v/>
      </c>
      <c r="AC228" s="10" t="str">
        <f>IF(Overall!$A230&lt;&gt;"",IF(AND(MONTH($N228) &lt;= 10, MONTH($O228) &gt;= 10), IF($S228 &lt;&gt; "", $H228/$S228, ""), ""),"")</f>
        <v/>
      </c>
      <c r="AD228" s="10" t="str">
        <f>IF(Overall!$A230&lt;&gt;"",IF(AND(MONTH($N228) &lt;= 11, MONTH($O228) &gt;= 11), IF($S228 &lt;&gt; "", $H228/$S228, ""), ""),"")</f>
        <v/>
      </c>
      <c r="AE228" s="10" t="str">
        <f>IF(Overall!$A230&lt;&gt;"",IF(AND(MONTH($N228) &lt;= 12, MONTH($O228) &gt;= 12), IF($S228 &lt;&gt; "", $H228/$S228, ""), ""),"")</f>
        <v/>
      </c>
      <c r="AG228" s="10" t="str">
        <f ca="1">IFERROR(IF(AND(NOW()&lt;= EOMONTH(DATE(YEAR($O228),1, 1), 0), Overall!$A230&lt;&gt;"", MONTH($N228) &lt;= 1, MONTH($O228) &gt;= 1), IF($S228 &lt;&gt; "", $H228/$S228, ""), ""), "")</f>
        <v/>
      </c>
      <c r="AH228" s="10" t="str">
        <f ca="1">IFERROR(IF(AND(NOW()&lt;= EOMONTH(DATE(YEAR($O228),2, 1), 0), Overall!$A230&lt;&gt;"", MONTH($N228) &lt;= 2, MONTH($O228) &gt;= 2), IF($S228 &lt;&gt; "", $H228/$S228, ""), ""), "")</f>
        <v/>
      </c>
      <c r="AI228" s="10" t="str">
        <f ca="1">IFERROR(IF(AND(NOW()&lt;= EOMONTH(DATE(YEAR($O228),3, 1), 0), Overall!$A230&lt;&gt;"", MONTH($N228) &lt;= 3, MONTH($O228) &gt;= 3), IF($S228 &lt;&gt; "", $H228/$S228, ""), ""), "")</f>
        <v/>
      </c>
      <c r="AJ228" s="10" t="str">
        <f ca="1">IFERROR(IF(AND(NOW()&lt;= EOMONTH(DATE(YEAR($O228),4, 1), 0), Overall!$A230&lt;&gt;"", MONTH($N228) &lt;= 4, MONTH($O228) &gt;= 4), IF($S228 &lt;&gt; "", $H228/$S228, ""), ""), "")</f>
        <v/>
      </c>
      <c r="AK228" s="10" t="str">
        <f ca="1">IFERROR(IF(AND(NOW()&lt;= EOMONTH(DATE(YEAR($O228),5, 1), 0), Overall!$A230&lt;&gt;"", MONTH($N228) &lt;= 5, MONTH($O228) &gt;= 5), IF($S228 &lt;&gt; "", $H228/$S228, ""), ""), "")</f>
        <v/>
      </c>
      <c r="AL228" s="10" t="str">
        <f ca="1">IFERROR(IF(AND(NOW()&lt;= EOMONTH(DATE(YEAR($O228),6, 1), 0), Overall!$A230&lt;&gt;"", MONTH($N228) &lt;= 6, MONTH($O228) &gt;= 6), IF($S228 &lt;&gt; "", $H228/$S228, ""), ""), "")</f>
        <v/>
      </c>
      <c r="AM228" s="10" t="str">
        <f ca="1">IFERROR(IF(AND(NOW()&lt;= EOMONTH(DATE(YEAR($O228),7, 1), 0), Overall!$A230&lt;&gt;"", MONTH($N228) &lt;= 7, MONTH($O228) &gt;= 7), IF($S228 &lt;&gt; "", $H228/$S228, ""), ""), "")</f>
        <v/>
      </c>
      <c r="AN228" s="10" t="str">
        <f ca="1">IFERROR(IF(AND(NOW()&lt;= EOMONTH(DATE(YEAR($O228),8, 1), 0), Overall!$A230&lt;&gt;"", MONTH($N228) &lt;= 8, MONTH($O228) &gt;= 8), IF($S228 &lt;&gt; "", $H228/$S228, ""), ""), "")</f>
        <v/>
      </c>
      <c r="AO228" s="10" t="str">
        <f ca="1">IFERROR(IF(AND(NOW()&lt;= EOMONTH(DATE(YEAR($O228),9, 1), 0), Overall!$A230&lt;&gt;"", MONTH($N228) &lt;= 9, MONTH($O228) &gt;= 9), IF($S228 &lt;&gt; "", $H228/$S228, ""), ""), "")</f>
        <v/>
      </c>
      <c r="AP228" s="10" t="str">
        <f ca="1">IFERROR(IF(AND(NOW()&lt;= EOMONTH(DATE(YEAR($O228),10, 1), 0), Overall!$A230&lt;&gt;"", MONTH($N228) &lt;= 10, MONTH($O228) &gt;= 10), IF($S228 &lt;&gt; "", $H228/$S228, ""), ""), "")</f>
        <v/>
      </c>
      <c r="AQ228" s="10" t="str">
        <f ca="1">IFERROR(IF(AND(NOW()&lt;= EOMONTH(DATE(YEAR($O228),11, 1), 0), Overall!$A230&lt;&gt;"", MONTH($N228) &lt;=11, MONTH($O228) &gt;= 11), IF($S228 &lt;&gt; "", $H228/$S228, ""), ""), "")</f>
        <v/>
      </c>
      <c r="AR228" s="10" t="str">
        <f ca="1">IFERROR(IF(AND(NOW()&lt;= EOMONTH(DATE(YEAR($O228),12, 1), 0), Overall!$A230&lt;&gt;"", MONTH($N228) &lt;= 12, MONTH($O228) &gt;= 12), IF($S228 &lt;&gt; "", $H228/$S228,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 t="str">
        <f>IF(Overall!S231&lt;&gt;"",_xlfn.VALUETOTEXT(Overall!S231),"")</f>
        <v>Jan-Jun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IF(Overall!$A231&lt;&gt;"",IF(AND(MONTH($N229) &lt;= 1, MONTH($O229) &gt;= 1), IF($S229 &lt;&gt; "", $H229/$S229, ""), ""),"")</f>
        <v>100000</v>
      </c>
      <c r="U229" s="10">
        <f>IF(Overall!$A231&lt;&gt;"",IF(AND(MONTH($N229) &lt;= 2, MONTH($O229) &gt;= 2), IF($S229 &lt;&gt; "", $H229/$S229, ""), ""),"")</f>
        <v>100000</v>
      </c>
      <c r="V229" s="10">
        <f>IF(Overall!$A231&lt;&gt;"",IF(AND(MONTH($N229) &lt;= 3, MONTH($O229) &gt;= 3), IF($S229 &lt;&gt; "", $H229/$S229, ""), ""),"")</f>
        <v>100000</v>
      </c>
      <c r="W229" s="10">
        <f>IF(Overall!$A231&lt;&gt;"",IF(AND(MONTH($N229) &lt;= 4, MONTH($O229) &gt;= 4), IF($S229 &lt;&gt; "", $H229/$S229, ""), ""),"")</f>
        <v>100000</v>
      </c>
      <c r="X229" s="10">
        <f>IF(Overall!$A231&lt;&gt;"",IF(AND(MONTH($N229) &lt;= 5, MONTH($O229) &gt;= 5), IF($S229 &lt;&gt; "", $H229/$S229, ""), ""),"")</f>
        <v>100000</v>
      </c>
      <c r="Y229" s="10">
        <f>IF(Overall!$A231&lt;&gt;"",IF(AND(MONTH($N229) &lt;= 6, MONTH($O229) &gt;= 6), IF($S229 &lt;&gt; "", $H229/$S229, ""), ""),"")</f>
        <v>100000</v>
      </c>
      <c r="Z229" s="10" t="str">
        <f>IF(Overall!$A231&lt;&gt;"",IF(AND(MONTH($N229) &lt;= 7, MONTH($O229) &gt;= 7 ), IF($S229 &lt;&gt; "", $H229/$S229, ""), ""),"")</f>
        <v/>
      </c>
      <c r="AA229" s="10" t="str">
        <f>IF(Overall!$A231&lt;&gt;"",IF(AND(MONTH($N229) &lt;= 8, MONTH($O229) &gt;= 8), IF($S229 &lt;&gt; "", $H229/$S229, ""), ""),"")</f>
        <v/>
      </c>
      <c r="AB229" s="10" t="str">
        <f>IF(Overall!$A231&lt;&gt;"",IF(AND(MONTH($N229) &lt;= 9, MONTH($O229) &gt;= 9), IF($S229 &lt;&gt; "", $H229/$S229, ""), ""),"")</f>
        <v/>
      </c>
      <c r="AC229" s="10" t="str">
        <f>IF(Overall!$A231&lt;&gt;"",IF(AND(MONTH($N229) &lt;= 10, MONTH($O229) &gt;= 10), IF($S229 &lt;&gt; "", $H229/$S229, ""), ""),"")</f>
        <v/>
      </c>
      <c r="AD229" s="10" t="str">
        <f>IF(Overall!$A231&lt;&gt;"",IF(AND(MONTH($N229) &lt;= 11, MONTH($O229) &gt;= 11), IF($S229 &lt;&gt; "", $H229/$S229, ""), ""),"")</f>
        <v/>
      </c>
      <c r="AE229" s="10" t="str">
        <f>IF(Overall!$A231&lt;&gt;"",IF(AND(MONTH($N229) &lt;= 12, MONTH($O229) &gt;= 12), IF($S229 &lt;&gt; "", $H229/$S229, ""), ""),"")</f>
        <v/>
      </c>
      <c r="AG229" s="10" t="str">
        <f ca="1">IFERROR(IF(AND(NOW()&lt;= EOMONTH(DATE(YEAR($O229),1, 1), 0), Overall!$A231&lt;&gt;"", MONTH($N229) &lt;= 1, MONTH($O229) &gt;= 1), IF($S229 &lt;&gt; "", $H229/$S229, ""), ""), "")</f>
        <v/>
      </c>
      <c r="AH229" s="10" t="str">
        <f ca="1">IFERROR(IF(AND(NOW()&lt;= EOMONTH(DATE(YEAR($O229),2, 1), 0), Overall!$A231&lt;&gt;"", MONTH($N229) &lt;= 2, MONTH($O229) &gt;= 2), IF($S229 &lt;&gt; "", $H229/$S229, ""), ""), "")</f>
        <v/>
      </c>
      <c r="AI229" s="10" t="str">
        <f ca="1">IFERROR(IF(AND(NOW()&lt;= EOMONTH(DATE(YEAR($O229),3, 1), 0), Overall!$A231&lt;&gt;"", MONTH($N229) &lt;= 3, MONTH($O229) &gt;= 3), IF($S229 &lt;&gt; "", $H229/$S229, ""), ""), "")</f>
        <v/>
      </c>
      <c r="AJ229" s="10" t="str">
        <f ca="1">IFERROR(IF(AND(NOW()&lt;= EOMONTH(DATE(YEAR($O229),4, 1), 0), Overall!$A231&lt;&gt;"", MONTH($N229) &lt;= 4, MONTH($O229) &gt;= 4), IF($S229 &lt;&gt; "", $H229/$S229, ""), ""), "")</f>
        <v/>
      </c>
      <c r="AK229" s="10" t="str">
        <f ca="1">IFERROR(IF(AND(NOW()&lt;= EOMONTH(DATE(YEAR($O229),5, 1), 0), Overall!$A231&lt;&gt;"", MONTH($N229) &lt;= 5, MONTH($O229) &gt;= 5), IF($S229 &lt;&gt; "", $H229/$S229, ""), ""), "")</f>
        <v/>
      </c>
      <c r="AL229" s="10" t="str">
        <f ca="1">IFERROR(IF(AND(NOW()&lt;= EOMONTH(DATE(YEAR($O229),6, 1), 0), Overall!$A231&lt;&gt;"", MONTH($N229) &lt;= 6, MONTH($O229) &gt;= 6), IF($S229 &lt;&gt; "", $H229/$S229, ""), ""), "")</f>
        <v/>
      </c>
      <c r="AM229" s="10" t="str">
        <f ca="1">IFERROR(IF(AND(NOW()&lt;= EOMONTH(DATE(YEAR($O229),7, 1), 0), Overall!$A231&lt;&gt;"", MONTH($N229) &lt;= 7, MONTH($O229) &gt;= 7), IF($S229 &lt;&gt; "", $H229/$S229, ""), ""), "")</f>
        <v/>
      </c>
      <c r="AN229" s="10" t="str">
        <f ca="1">IFERROR(IF(AND(NOW()&lt;= EOMONTH(DATE(YEAR($O229),8, 1), 0), Overall!$A231&lt;&gt;"", MONTH($N229) &lt;= 8, MONTH($O229) &gt;= 8), IF($S229 &lt;&gt; "", $H229/$S229, ""), ""), "")</f>
        <v/>
      </c>
      <c r="AO229" s="10" t="str">
        <f ca="1">IFERROR(IF(AND(NOW()&lt;= EOMONTH(DATE(YEAR($O229),9, 1), 0), Overall!$A231&lt;&gt;"", MONTH($N229) &lt;= 9, MONTH($O229) &gt;= 9), IF($S229 &lt;&gt; "", $H229/$S229, ""), ""), "")</f>
        <v/>
      </c>
      <c r="AP229" s="10" t="str">
        <f ca="1">IFERROR(IF(AND(NOW()&lt;= EOMONTH(DATE(YEAR($O229),10, 1), 0), Overall!$A231&lt;&gt;"", MONTH($N229) &lt;= 10, MONTH($O229) &gt;= 10), IF($S229 &lt;&gt; "", $H229/$S229, ""), ""), "")</f>
        <v/>
      </c>
      <c r="AQ229" s="10" t="str">
        <f ca="1">IFERROR(IF(AND(NOW()&lt;= EOMONTH(DATE(YEAR($O229),11, 1), 0), Overall!$A231&lt;&gt;"", MONTH($N229) &lt;=11, MONTH($O229) &gt;= 11), IF($S229 &lt;&gt; "", $H229/$S229, ""), ""), "")</f>
        <v/>
      </c>
      <c r="AR229" s="10" t="str">
        <f ca="1">IFERROR(IF(AND(NOW()&lt;= EOMONTH(DATE(YEAR($O229),12, 1), 0), Overall!$A231&lt;&gt;"", MONTH($N229) &lt;= 12, MONTH($O229) &gt;= 12), IF($S229 &lt;&gt; "", $H229/$S229,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 t="str">
        <f>IF(Overall!S232&lt;&gt;"",_xlfn.VALUETOTEXT(Overall!S232),"")</f>
        <v>Jan-Jun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IF(Overall!$A232&lt;&gt;"",IF(AND(MONTH($N230) &lt;= 1, MONTH($O230) &gt;= 1), IF($S230 &lt;&gt; "", $H230/$S230, ""), ""),"")</f>
        <v>100000</v>
      </c>
      <c r="U230" s="10">
        <f>IF(Overall!$A232&lt;&gt;"",IF(AND(MONTH($N230) &lt;= 2, MONTH($O230) &gt;= 2), IF($S230 &lt;&gt; "", $H230/$S230, ""), ""),"")</f>
        <v>100000</v>
      </c>
      <c r="V230" s="10">
        <f>IF(Overall!$A232&lt;&gt;"",IF(AND(MONTH($N230) &lt;= 3, MONTH($O230) &gt;= 3), IF($S230 &lt;&gt; "", $H230/$S230, ""), ""),"")</f>
        <v>100000</v>
      </c>
      <c r="W230" s="10">
        <f>IF(Overall!$A232&lt;&gt;"",IF(AND(MONTH($N230) &lt;= 4, MONTH($O230) &gt;= 4), IF($S230 &lt;&gt; "", $H230/$S230, ""), ""),"")</f>
        <v>100000</v>
      </c>
      <c r="X230" s="10">
        <f>IF(Overall!$A232&lt;&gt;"",IF(AND(MONTH($N230) &lt;= 5, MONTH($O230) &gt;= 5), IF($S230 &lt;&gt; "", $H230/$S230, ""), ""),"")</f>
        <v>100000</v>
      </c>
      <c r="Y230" s="10">
        <f>IF(Overall!$A232&lt;&gt;"",IF(AND(MONTH($N230) &lt;= 6, MONTH($O230) &gt;= 6), IF($S230 &lt;&gt; "", $H230/$S230, ""), ""),"")</f>
        <v>100000</v>
      </c>
      <c r="Z230" s="10" t="str">
        <f>IF(Overall!$A232&lt;&gt;"",IF(AND(MONTH($N230) &lt;= 7, MONTH($O230) &gt;= 7 ), IF($S230 &lt;&gt; "", $H230/$S230, ""), ""),"")</f>
        <v/>
      </c>
      <c r="AA230" s="10" t="str">
        <f>IF(Overall!$A232&lt;&gt;"",IF(AND(MONTH($N230) &lt;= 8, MONTH($O230) &gt;= 8), IF($S230 &lt;&gt; "", $H230/$S230, ""), ""),"")</f>
        <v/>
      </c>
      <c r="AB230" s="10" t="str">
        <f>IF(Overall!$A232&lt;&gt;"",IF(AND(MONTH($N230) &lt;= 9, MONTH($O230) &gt;= 9), IF($S230 &lt;&gt; "", $H230/$S230, ""), ""),"")</f>
        <v/>
      </c>
      <c r="AC230" s="10" t="str">
        <f>IF(Overall!$A232&lt;&gt;"",IF(AND(MONTH($N230) &lt;= 10, MONTH($O230) &gt;= 10), IF($S230 &lt;&gt; "", $H230/$S230, ""), ""),"")</f>
        <v/>
      </c>
      <c r="AD230" s="10" t="str">
        <f>IF(Overall!$A232&lt;&gt;"",IF(AND(MONTH($N230) &lt;= 11, MONTH($O230) &gt;= 11), IF($S230 &lt;&gt; "", $H230/$S230, ""), ""),"")</f>
        <v/>
      </c>
      <c r="AE230" s="10" t="str">
        <f>IF(Overall!$A232&lt;&gt;"",IF(AND(MONTH($N230) &lt;= 12, MONTH($O230) &gt;= 12), IF($S230 &lt;&gt; "", $H230/$S230, ""), ""),"")</f>
        <v/>
      </c>
      <c r="AG230" s="10" t="str">
        <f ca="1">IFERROR(IF(AND(NOW()&lt;= EOMONTH(DATE(YEAR($O230),1, 1), 0), Overall!$A232&lt;&gt;"", MONTH($N230) &lt;= 1, MONTH($O230) &gt;= 1), IF($S230 &lt;&gt; "", $H230/$S230, ""), ""), "")</f>
        <v/>
      </c>
      <c r="AH230" s="10" t="str">
        <f ca="1">IFERROR(IF(AND(NOW()&lt;= EOMONTH(DATE(YEAR($O230),2, 1), 0), Overall!$A232&lt;&gt;"", MONTH($N230) &lt;= 2, MONTH($O230) &gt;= 2), IF($S230 &lt;&gt; "", $H230/$S230, ""), ""), "")</f>
        <v/>
      </c>
      <c r="AI230" s="10" t="str">
        <f ca="1">IFERROR(IF(AND(NOW()&lt;= EOMONTH(DATE(YEAR($O230),3, 1), 0), Overall!$A232&lt;&gt;"", MONTH($N230) &lt;= 3, MONTH($O230) &gt;= 3), IF($S230 &lt;&gt; "", $H230/$S230, ""), ""), "")</f>
        <v/>
      </c>
      <c r="AJ230" s="10" t="str">
        <f ca="1">IFERROR(IF(AND(NOW()&lt;= EOMONTH(DATE(YEAR($O230),4, 1), 0), Overall!$A232&lt;&gt;"", MONTH($N230) &lt;= 4, MONTH($O230) &gt;= 4), IF($S230 &lt;&gt; "", $H230/$S230, ""), ""), "")</f>
        <v/>
      </c>
      <c r="AK230" s="10" t="str">
        <f ca="1">IFERROR(IF(AND(NOW()&lt;= EOMONTH(DATE(YEAR($O230),5, 1), 0), Overall!$A232&lt;&gt;"", MONTH($N230) &lt;= 5, MONTH($O230) &gt;= 5), IF($S230 &lt;&gt; "", $H230/$S230, ""), ""), "")</f>
        <v/>
      </c>
      <c r="AL230" s="10" t="str">
        <f ca="1">IFERROR(IF(AND(NOW()&lt;= EOMONTH(DATE(YEAR($O230),6, 1), 0), Overall!$A232&lt;&gt;"", MONTH($N230) &lt;= 6, MONTH($O230) &gt;= 6), IF($S230 &lt;&gt; "", $H230/$S230, ""), ""), "")</f>
        <v/>
      </c>
      <c r="AM230" s="10" t="str">
        <f ca="1">IFERROR(IF(AND(NOW()&lt;= EOMONTH(DATE(YEAR($O230),7, 1), 0), Overall!$A232&lt;&gt;"", MONTH($N230) &lt;= 7, MONTH($O230) &gt;= 7), IF($S230 &lt;&gt; "", $H230/$S230, ""), ""), "")</f>
        <v/>
      </c>
      <c r="AN230" s="10" t="str">
        <f ca="1">IFERROR(IF(AND(NOW()&lt;= EOMONTH(DATE(YEAR($O230),8, 1), 0), Overall!$A232&lt;&gt;"", MONTH($N230) &lt;= 8, MONTH($O230) &gt;= 8), IF($S230 &lt;&gt; "", $H230/$S230, ""), ""), "")</f>
        <v/>
      </c>
      <c r="AO230" s="10" t="str">
        <f ca="1">IFERROR(IF(AND(NOW()&lt;= EOMONTH(DATE(YEAR($O230),9, 1), 0), Overall!$A232&lt;&gt;"", MONTH($N230) &lt;= 9, MONTH($O230) &gt;= 9), IF($S230 &lt;&gt; "", $H230/$S230, ""), ""), "")</f>
        <v/>
      </c>
      <c r="AP230" s="10" t="str">
        <f ca="1">IFERROR(IF(AND(NOW()&lt;= EOMONTH(DATE(YEAR($O230),10, 1), 0), Overall!$A232&lt;&gt;"", MONTH($N230) &lt;= 10, MONTH($O230) &gt;= 10), IF($S230 &lt;&gt; "", $H230/$S230, ""), ""), "")</f>
        <v/>
      </c>
      <c r="AQ230" s="10" t="str">
        <f ca="1">IFERROR(IF(AND(NOW()&lt;= EOMONTH(DATE(YEAR($O230),11, 1), 0), Overall!$A232&lt;&gt;"", MONTH($N230) &lt;=11, MONTH($O230) &gt;= 11), IF($S230 &lt;&gt; "", $H230/$S230, ""), ""), "")</f>
        <v/>
      </c>
      <c r="AR230" s="10" t="str">
        <f ca="1">IFERROR(IF(AND(NOW()&lt;= EOMONTH(DATE(YEAR($O230),12, 1), 0), Overall!$A232&lt;&gt;"", MONTH($N230) &lt;= 12, MONTH($O230) &gt;= 12), IF($S230 &lt;&gt; "", $H230/$S230,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 t="str">
        <f>IF(Overall!S233&lt;&gt;"",_xlfn.VALUETOTEXT(Overall!S233),"")</f>
        <v>Jan-Jun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IF(Overall!$A233&lt;&gt;"",IF(AND(MONTH($N231) &lt;= 1, MONTH($O231) &gt;= 1), IF($S231 &lt;&gt; "", $H231/$S231, ""), ""),"")</f>
        <v>100000</v>
      </c>
      <c r="U231" s="10">
        <f>IF(Overall!$A233&lt;&gt;"",IF(AND(MONTH($N231) &lt;= 2, MONTH($O231) &gt;= 2), IF($S231 &lt;&gt; "", $H231/$S231, ""), ""),"")</f>
        <v>100000</v>
      </c>
      <c r="V231" s="10">
        <f>IF(Overall!$A233&lt;&gt;"",IF(AND(MONTH($N231) &lt;= 3, MONTH($O231) &gt;= 3), IF($S231 &lt;&gt; "", $H231/$S231, ""), ""),"")</f>
        <v>100000</v>
      </c>
      <c r="W231" s="10">
        <f>IF(Overall!$A233&lt;&gt;"",IF(AND(MONTH($N231) &lt;= 4, MONTH($O231) &gt;= 4), IF($S231 &lt;&gt; "", $H231/$S231, ""), ""),"")</f>
        <v>100000</v>
      </c>
      <c r="X231" s="10">
        <f>IF(Overall!$A233&lt;&gt;"",IF(AND(MONTH($N231) &lt;= 5, MONTH($O231) &gt;= 5), IF($S231 &lt;&gt; "", $H231/$S231, ""), ""),"")</f>
        <v>100000</v>
      </c>
      <c r="Y231" s="10">
        <f>IF(Overall!$A233&lt;&gt;"",IF(AND(MONTH($N231) &lt;= 6, MONTH($O231) &gt;= 6), IF($S231 &lt;&gt; "", $H231/$S231, ""), ""),"")</f>
        <v>100000</v>
      </c>
      <c r="Z231" s="10" t="str">
        <f>IF(Overall!$A233&lt;&gt;"",IF(AND(MONTH($N231) &lt;= 7, MONTH($O231) &gt;= 7 ), IF($S231 &lt;&gt; "", $H231/$S231, ""), ""),"")</f>
        <v/>
      </c>
      <c r="AA231" s="10" t="str">
        <f>IF(Overall!$A233&lt;&gt;"",IF(AND(MONTH($N231) &lt;= 8, MONTH($O231) &gt;= 8), IF($S231 &lt;&gt; "", $H231/$S231, ""), ""),"")</f>
        <v/>
      </c>
      <c r="AB231" s="10" t="str">
        <f>IF(Overall!$A233&lt;&gt;"",IF(AND(MONTH($N231) &lt;= 9, MONTH($O231) &gt;= 9), IF($S231 &lt;&gt; "", $H231/$S231, ""), ""),"")</f>
        <v/>
      </c>
      <c r="AC231" s="10" t="str">
        <f>IF(Overall!$A233&lt;&gt;"",IF(AND(MONTH($N231) &lt;= 10, MONTH($O231) &gt;= 10), IF($S231 &lt;&gt; "", $H231/$S231, ""), ""),"")</f>
        <v/>
      </c>
      <c r="AD231" s="10" t="str">
        <f>IF(Overall!$A233&lt;&gt;"",IF(AND(MONTH($N231) &lt;= 11, MONTH($O231) &gt;= 11), IF($S231 &lt;&gt; "", $H231/$S231, ""), ""),"")</f>
        <v/>
      </c>
      <c r="AE231" s="10" t="str">
        <f>IF(Overall!$A233&lt;&gt;"",IF(AND(MONTH($N231) &lt;= 12, MONTH($O231) &gt;= 12), IF($S231 &lt;&gt; "", $H231/$S231, ""), ""),"")</f>
        <v/>
      </c>
      <c r="AG231" s="10" t="str">
        <f ca="1">IFERROR(IF(AND(NOW()&lt;= EOMONTH(DATE(YEAR($O231),1, 1), 0), Overall!$A233&lt;&gt;"", MONTH($N231) &lt;= 1, MONTH($O231) &gt;= 1), IF($S231 &lt;&gt; "", $H231/$S231, ""), ""), "")</f>
        <v/>
      </c>
      <c r="AH231" s="10" t="str">
        <f ca="1">IFERROR(IF(AND(NOW()&lt;= EOMONTH(DATE(YEAR($O231),2, 1), 0), Overall!$A233&lt;&gt;"", MONTH($N231) &lt;= 2, MONTH($O231) &gt;= 2), IF($S231 &lt;&gt; "", $H231/$S231, ""), ""), "")</f>
        <v/>
      </c>
      <c r="AI231" s="10" t="str">
        <f ca="1">IFERROR(IF(AND(NOW()&lt;= EOMONTH(DATE(YEAR($O231),3, 1), 0), Overall!$A233&lt;&gt;"", MONTH($N231) &lt;= 3, MONTH($O231) &gt;= 3), IF($S231 &lt;&gt; "", $H231/$S231, ""), ""), "")</f>
        <v/>
      </c>
      <c r="AJ231" s="10" t="str">
        <f ca="1">IFERROR(IF(AND(NOW()&lt;= EOMONTH(DATE(YEAR($O231),4, 1), 0), Overall!$A233&lt;&gt;"", MONTH($N231) &lt;= 4, MONTH($O231) &gt;= 4), IF($S231 &lt;&gt; "", $H231/$S231, ""), ""), "")</f>
        <v/>
      </c>
      <c r="AK231" s="10" t="str">
        <f ca="1">IFERROR(IF(AND(NOW()&lt;= EOMONTH(DATE(YEAR($O231),5, 1), 0), Overall!$A233&lt;&gt;"", MONTH($N231) &lt;= 5, MONTH($O231) &gt;= 5), IF($S231 &lt;&gt; "", $H231/$S231, ""), ""), "")</f>
        <v/>
      </c>
      <c r="AL231" s="10" t="str">
        <f ca="1">IFERROR(IF(AND(NOW()&lt;= EOMONTH(DATE(YEAR($O231),6, 1), 0), Overall!$A233&lt;&gt;"", MONTH($N231) &lt;= 6, MONTH($O231) &gt;= 6), IF($S231 &lt;&gt; "", $H231/$S231, ""), ""), "")</f>
        <v/>
      </c>
      <c r="AM231" s="10" t="str">
        <f ca="1">IFERROR(IF(AND(NOW()&lt;= EOMONTH(DATE(YEAR($O231),7, 1), 0), Overall!$A233&lt;&gt;"", MONTH($N231) &lt;= 7, MONTH($O231) &gt;= 7), IF($S231 &lt;&gt; "", $H231/$S231, ""), ""), "")</f>
        <v/>
      </c>
      <c r="AN231" s="10" t="str">
        <f ca="1">IFERROR(IF(AND(NOW()&lt;= EOMONTH(DATE(YEAR($O231),8, 1), 0), Overall!$A233&lt;&gt;"", MONTH($N231) &lt;= 8, MONTH($O231) &gt;= 8), IF($S231 &lt;&gt; "", $H231/$S231, ""), ""), "")</f>
        <v/>
      </c>
      <c r="AO231" s="10" t="str">
        <f ca="1">IFERROR(IF(AND(NOW()&lt;= EOMONTH(DATE(YEAR($O231),9, 1), 0), Overall!$A233&lt;&gt;"", MONTH($N231) &lt;= 9, MONTH($O231) &gt;= 9), IF($S231 &lt;&gt; "", $H231/$S231, ""), ""), "")</f>
        <v/>
      </c>
      <c r="AP231" s="10" t="str">
        <f ca="1">IFERROR(IF(AND(NOW()&lt;= EOMONTH(DATE(YEAR($O231),10, 1), 0), Overall!$A233&lt;&gt;"", MONTH($N231) &lt;= 10, MONTH($O231) &gt;= 10), IF($S231 &lt;&gt; "", $H231/$S231, ""), ""), "")</f>
        <v/>
      </c>
      <c r="AQ231" s="10" t="str">
        <f ca="1">IFERROR(IF(AND(NOW()&lt;= EOMONTH(DATE(YEAR($O231),11, 1), 0), Overall!$A233&lt;&gt;"", MONTH($N231) &lt;=11, MONTH($O231) &gt;= 11), IF($S231 &lt;&gt; "", $H231/$S231, ""), ""), "")</f>
        <v/>
      </c>
      <c r="AR231" s="10" t="str">
        <f ca="1">IFERROR(IF(AND(NOW()&lt;= EOMONTH(DATE(YEAR($O231),12, 1), 0), Overall!$A233&lt;&gt;"", MONTH($N231) &lt;= 12, MONTH($O231) &gt;= 12), IF($S231 &lt;&gt; "", $H231/$S231,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 t="str">
        <f>IF(Overall!S234&lt;&gt;"",_xlfn.VALUETOTEXT(Overall!S234),"")</f>
        <v>Jan-Jun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IF(Overall!$A234&lt;&gt;"",IF(AND(MONTH($N232) &lt;= 1, MONTH($O232) &gt;= 1), IF($S232 &lt;&gt; "", $H232/$S232, ""), ""),"")</f>
        <v>50000</v>
      </c>
      <c r="U232" s="10">
        <f>IF(Overall!$A234&lt;&gt;"",IF(AND(MONTH($N232) &lt;= 2, MONTH($O232) &gt;= 2), IF($S232 &lt;&gt; "", $H232/$S232, ""), ""),"")</f>
        <v>50000</v>
      </c>
      <c r="V232" s="10">
        <f>IF(Overall!$A234&lt;&gt;"",IF(AND(MONTH($N232) &lt;= 3, MONTH($O232) &gt;= 3), IF($S232 &lt;&gt; "", $H232/$S232, ""), ""),"")</f>
        <v>50000</v>
      </c>
      <c r="W232" s="10">
        <f>IF(Overall!$A234&lt;&gt;"",IF(AND(MONTH($N232) &lt;= 4, MONTH($O232) &gt;= 4), IF($S232 &lt;&gt; "", $H232/$S232, ""), ""),"")</f>
        <v>50000</v>
      </c>
      <c r="X232" s="10">
        <f>IF(Overall!$A234&lt;&gt;"",IF(AND(MONTH($N232) &lt;= 5, MONTH($O232) &gt;= 5), IF($S232 &lt;&gt; "", $H232/$S232, ""), ""),"")</f>
        <v>50000</v>
      </c>
      <c r="Y232" s="10">
        <f>IF(Overall!$A234&lt;&gt;"",IF(AND(MONTH($N232) &lt;= 6, MONTH($O232) &gt;= 6), IF($S232 &lt;&gt; "", $H232/$S232, ""), ""),"")</f>
        <v>50000</v>
      </c>
      <c r="Z232" s="10" t="str">
        <f>IF(Overall!$A234&lt;&gt;"",IF(AND(MONTH($N232) &lt;= 7, MONTH($O232) &gt;= 7 ), IF($S232 &lt;&gt; "", $H232/$S232, ""), ""),"")</f>
        <v/>
      </c>
      <c r="AA232" s="10" t="str">
        <f>IF(Overall!$A234&lt;&gt;"",IF(AND(MONTH($N232) &lt;= 8, MONTH($O232) &gt;= 8), IF($S232 &lt;&gt; "", $H232/$S232, ""), ""),"")</f>
        <v/>
      </c>
      <c r="AB232" s="10" t="str">
        <f>IF(Overall!$A234&lt;&gt;"",IF(AND(MONTH($N232) &lt;= 9, MONTH($O232) &gt;= 9), IF($S232 &lt;&gt; "", $H232/$S232, ""), ""),"")</f>
        <v/>
      </c>
      <c r="AC232" s="10" t="str">
        <f>IF(Overall!$A234&lt;&gt;"",IF(AND(MONTH($N232) &lt;= 10, MONTH($O232) &gt;= 10), IF($S232 &lt;&gt; "", $H232/$S232, ""), ""),"")</f>
        <v/>
      </c>
      <c r="AD232" s="10" t="str">
        <f>IF(Overall!$A234&lt;&gt;"",IF(AND(MONTH($N232) &lt;= 11, MONTH($O232) &gt;= 11), IF($S232 &lt;&gt; "", $H232/$S232, ""), ""),"")</f>
        <v/>
      </c>
      <c r="AE232" s="10" t="str">
        <f>IF(Overall!$A234&lt;&gt;"",IF(AND(MONTH($N232) &lt;= 12, MONTH($O232) &gt;= 12), IF($S232 &lt;&gt; "", $H232/$S232, ""), ""),"")</f>
        <v/>
      </c>
      <c r="AG232" s="10" t="str">
        <f ca="1">IFERROR(IF(AND(NOW()&lt;= EOMONTH(DATE(YEAR($O232),1, 1), 0), Overall!$A234&lt;&gt;"", MONTH($N232) &lt;= 1, MONTH($O232) &gt;= 1), IF($S232 &lt;&gt; "", $H232/$S232, ""), ""), "")</f>
        <v/>
      </c>
      <c r="AH232" s="10" t="str">
        <f ca="1">IFERROR(IF(AND(NOW()&lt;= EOMONTH(DATE(YEAR($O232),2, 1), 0), Overall!$A234&lt;&gt;"", MONTH($N232) &lt;= 2, MONTH($O232) &gt;= 2), IF($S232 &lt;&gt; "", $H232/$S232, ""), ""), "")</f>
        <v/>
      </c>
      <c r="AI232" s="10" t="str">
        <f ca="1">IFERROR(IF(AND(NOW()&lt;= EOMONTH(DATE(YEAR($O232),3, 1), 0), Overall!$A234&lt;&gt;"", MONTH($N232) &lt;= 3, MONTH($O232) &gt;= 3), IF($S232 &lt;&gt; "", $H232/$S232, ""), ""), "")</f>
        <v/>
      </c>
      <c r="AJ232" s="10" t="str">
        <f ca="1">IFERROR(IF(AND(NOW()&lt;= EOMONTH(DATE(YEAR($O232),4, 1), 0), Overall!$A234&lt;&gt;"", MONTH($N232) &lt;= 4, MONTH($O232) &gt;= 4), IF($S232 &lt;&gt; "", $H232/$S232, ""), ""), "")</f>
        <v/>
      </c>
      <c r="AK232" s="10" t="str">
        <f ca="1">IFERROR(IF(AND(NOW()&lt;= EOMONTH(DATE(YEAR($O232),5, 1), 0), Overall!$A234&lt;&gt;"", MONTH($N232) &lt;= 5, MONTH($O232) &gt;= 5), IF($S232 &lt;&gt; "", $H232/$S232, ""), ""), "")</f>
        <v/>
      </c>
      <c r="AL232" s="10" t="str">
        <f ca="1">IFERROR(IF(AND(NOW()&lt;= EOMONTH(DATE(YEAR($O232),6, 1), 0), Overall!$A234&lt;&gt;"", MONTH($N232) &lt;= 6, MONTH($O232) &gt;= 6), IF($S232 &lt;&gt; "", $H232/$S232, ""), ""), "")</f>
        <v/>
      </c>
      <c r="AM232" s="10" t="str">
        <f ca="1">IFERROR(IF(AND(NOW()&lt;= EOMONTH(DATE(YEAR($O232),7, 1), 0), Overall!$A234&lt;&gt;"", MONTH($N232) &lt;= 7, MONTH($O232) &gt;= 7), IF($S232 &lt;&gt; "", $H232/$S232, ""), ""), "")</f>
        <v/>
      </c>
      <c r="AN232" s="10" t="str">
        <f ca="1">IFERROR(IF(AND(NOW()&lt;= EOMONTH(DATE(YEAR($O232),8, 1), 0), Overall!$A234&lt;&gt;"", MONTH($N232) &lt;= 8, MONTH($O232) &gt;= 8), IF($S232 &lt;&gt; "", $H232/$S232, ""), ""), "")</f>
        <v/>
      </c>
      <c r="AO232" s="10" t="str">
        <f ca="1">IFERROR(IF(AND(NOW()&lt;= EOMONTH(DATE(YEAR($O232),9, 1), 0), Overall!$A234&lt;&gt;"", MONTH($N232) &lt;= 9, MONTH($O232) &gt;= 9), IF($S232 &lt;&gt; "", $H232/$S232, ""), ""), "")</f>
        <v/>
      </c>
      <c r="AP232" s="10" t="str">
        <f ca="1">IFERROR(IF(AND(NOW()&lt;= EOMONTH(DATE(YEAR($O232),10, 1), 0), Overall!$A234&lt;&gt;"", MONTH($N232) &lt;= 10, MONTH($O232) &gt;= 10), IF($S232 &lt;&gt; "", $H232/$S232, ""), ""), "")</f>
        <v/>
      </c>
      <c r="AQ232" s="10" t="str">
        <f ca="1">IFERROR(IF(AND(NOW()&lt;= EOMONTH(DATE(YEAR($O232),11, 1), 0), Overall!$A234&lt;&gt;"", MONTH($N232) &lt;=11, MONTH($O232) &gt;= 11), IF($S232 &lt;&gt; "", $H232/$S232, ""), ""), "")</f>
        <v/>
      </c>
      <c r="AR232" s="10" t="str">
        <f ca="1">IFERROR(IF(AND(NOW()&lt;= EOMONTH(DATE(YEAR($O232),12, 1), 0), Overall!$A234&lt;&gt;"", MONTH($N232) &lt;= 12, MONTH($O232) &gt;= 12), IF($S232 &lt;&gt; "", $H232/$S232,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 t="str">
        <f>IF(Overall!S235&lt;&gt;"",_xlfn.VALUETOTEXT(Overall!S235),"")</f>
        <v>Jan-Jun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IF(Overall!$A235&lt;&gt;"",IF(AND(MONTH($N233) &lt;= 1, MONTH($O233) &gt;= 1), IF($S233 &lt;&gt; "", $H233/$S233, ""), ""),"")</f>
        <v>100000</v>
      </c>
      <c r="U233" s="10">
        <f>IF(Overall!$A235&lt;&gt;"",IF(AND(MONTH($N233) &lt;= 2, MONTH($O233) &gt;= 2), IF($S233 &lt;&gt; "", $H233/$S233, ""), ""),"")</f>
        <v>100000</v>
      </c>
      <c r="V233" s="10">
        <f>IF(Overall!$A235&lt;&gt;"",IF(AND(MONTH($N233) &lt;= 3, MONTH($O233) &gt;= 3), IF($S233 &lt;&gt; "", $H233/$S233, ""), ""),"")</f>
        <v>100000</v>
      </c>
      <c r="W233" s="10">
        <f>IF(Overall!$A235&lt;&gt;"",IF(AND(MONTH($N233) &lt;= 4, MONTH($O233) &gt;= 4), IF($S233 &lt;&gt; "", $H233/$S233, ""), ""),"")</f>
        <v>100000</v>
      </c>
      <c r="X233" s="10">
        <f>IF(Overall!$A235&lt;&gt;"",IF(AND(MONTH($N233) &lt;= 5, MONTH($O233) &gt;= 5), IF($S233 &lt;&gt; "", $H233/$S233, ""), ""),"")</f>
        <v>100000</v>
      </c>
      <c r="Y233" s="10">
        <f>IF(Overall!$A235&lt;&gt;"",IF(AND(MONTH($N233) &lt;= 6, MONTH($O233) &gt;= 6), IF($S233 &lt;&gt; "", $H233/$S233, ""), ""),"")</f>
        <v>100000</v>
      </c>
      <c r="Z233" s="10" t="str">
        <f>IF(Overall!$A235&lt;&gt;"",IF(AND(MONTH($N233) &lt;= 7, MONTH($O233) &gt;= 7 ), IF($S233 &lt;&gt; "", $H233/$S233, ""), ""),"")</f>
        <v/>
      </c>
      <c r="AA233" s="10" t="str">
        <f>IF(Overall!$A235&lt;&gt;"",IF(AND(MONTH($N233) &lt;= 8, MONTH($O233) &gt;= 8), IF($S233 &lt;&gt; "", $H233/$S233, ""), ""),"")</f>
        <v/>
      </c>
      <c r="AB233" s="10" t="str">
        <f>IF(Overall!$A235&lt;&gt;"",IF(AND(MONTH($N233) &lt;= 9, MONTH($O233) &gt;= 9), IF($S233 &lt;&gt; "", $H233/$S233, ""), ""),"")</f>
        <v/>
      </c>
      <c r="AC233" s="10" t="str">
        <f>IF(Overall!$A235&lt;&gt;"",IF(AND(MONTH($N233) &lt;= 10, MONTH($O233) &gt;= 10), IF($S233 &lt;&gt; "", $H233/$S233, ""), ""),"")</f>
        <v/>
      </c>
      <c r="AD233" s="10" t="str">
        <f>IF(Overall!$A235&lt;&gt;"",IF(AND(MONTH($N233) &lt;= 11, MONTH($O233) &gt;= 11), IF($S233 &lt;&gt; "", $H233/$S233, ""), ""),"")</f>
        <v/>
      </c>
      <c r="AE233" s="10" t="str">
        <f>IF(Overall!$A235&lt;&gt;"",IF(AND(MONTH($N233) &lt;= 12, MONTH($O233) &gt;= 12), IF($S233 &lt;&gt; "", $H233/$S233, ""), ""),"")</f>
        <v/>
      </c>
      <c r="AG233" s="10" t="str">
        <f ca="1">IFERROR(IF(AND(NOW()&lt;= EOMONTH(DATE(YEAR($O233),1, 1), 0), Overall!$A235&lt;&gt;"", MONTH($N233) &lt;= 1, MONTH($O233) &gt;= 1), IF($S233 &lt;&gt; "", $H233/$S233, ""), ""), "")</f>
        <v/>
      </c>
      <c r="AH233" s="10" t="str">
        <f ca="1">IFERROR(IF(AND(NOW()&lt;= EOMONTH(DATE(YEAR($O233),2, 1), 0), Overall!$A235&lt;&gt;"", MONTH($N233) &lt;= 2, MONTH($O233) &gt;= 2), IF($S233 &lt;&gt; "", $H233/$S233, ""), ""), "")</f>
        <v/>
      </c>
      <c r="AI233" s="10" t="str">
        <f ca="1">IFERROR(IF(AND(NOW()&lt;= EOMONTH(DATE(YEAR($O233),3, 1), 0), Overall!$A235&lt;&gt;"", MONTH($N233) &lt;= 3, MONTH($O233) &gt;= 3), IF($S233 &lt;&gt; "", $H233/$S233, ""), ""), "")</f>
        <v/>
      </c>
      <c r="AJ233" s="10" t="str">
        <f ca="1">IFERROR(IF(AND(NOW()&lt;= EOMONTH(DATE(YEAR($O233),4, 1), 0), Overall!$A235&lt;&gt;"", MONTH($N233) &lt;= 4, MONTH($O233) &gt;= 4), IF($S233 &lt;&gt; "", $H233/$S233, ""), ""), "")</f>
        <v/>
      </c>
      <c r="AK233" s="10" t="str">
        <f ca="1">IFERROR(IF(AND(NOW()&lt;= EOMONTH(DATE(YEAR($O233),5, 1), 0), Overall!$A235&lt;&gt;"", MONTH($N233) &lt;= 5, MONTH($O233) &gt;= 5), IF($S233 &lt;&gt; "", $H233/$S233, ""), ""), "")</f>
        <v/>
      </c>
      <c r="AL233" s="10" t="str">
        <f ca="1">IFERROR(IF(AND(NOW()&lt;= EOMONTH(DATE(YEAR($O233),6, 1), 0), Overall!$A235&lt;&gt;"", MONTH($N233) &lt;= 6, MONTH($O233) &gt;= 6), IF($S233 &lt;&gt; "", $H233/$S233, ""), ""), "")</f>
        <v/>
      </c>
      <c r="AM233" s="10" t="str">
        <f ca="1">IFERROR(IF(AND(NOW()&lt;= EOMONTH(DATE(YEAR($O233),7, 1), 0), Overall!$A235&lt;&gt;"", MONTH($N233) &lt;= 7, MONTH($O233) &gt;= 7), IF($S233 &lt;&gt; "", $H233/$S233, ""), ""), "")</f>
        <v/>
      </c>
      <c r="AN233" s="10" t="str">
        <f ca="1">IFERROR(IF(AND(NOW()&lt;= EOMONTH(DATE(YEAR($O233),8, 1), 0), Overall!$A235&lt;&gt;"", MONTH($N233) &lt;= 8, MONTH($O233) &gt;= 8), IF($S233 &lt;&gt; "", $H233/$S233, ""), ""), "")</f>
        <v/>
      </c>
      <c r="AO233" s="10" t="str">
        <f ca="1">IFERROR(IF(AND(NOW()&lt;= EOMONTH(DATE(YEAR($O233),9, 1), 0), Overall!$A235&lt;&gt;"", MONTH($N233) &lt;= 9, MONTH($O233) &gt;= 9), IF($S233 &lt;&gt; "", $H233/$S233, ""), ""), "")</f>
        <v/>
      </c>
      <c r="AP233" s="10" t="str">
        <f ca="1">IFERROR(IF(AND(NOW()&lt;= EOMONTH(DATE(YEAR($O233),10, 1), 0), Overall!$A235&lt;&gt;"", MONTH($N233) &lt;= 10, MONTH($O233) &gt;= 10), IF($S233 &lt;&gt; "", $H233/$S233, ""), ""), "")</f>
        <v/>
      </c>
      <c r="AQ233" s="10" t="str">
        <f ca="1">IFERROR(IF(AND(NOW()&lt;= EOMONTH(DATE(YEAR($O233),11, 1), 0), Overall!$A235&lt;&gt;"", MONTH($N233) &lt;=11, MONTH($O233) &gt;= 11), IF($S233 &lt;&gt; "", $H233/$S233, ""), ""), "")</f>
        <v/>
      </c>
      <c r="AR233" s="10" t="str">
        <f ca="1">IFERROR(IF(AND(NOW()&lt;= EOMONTH(DATE(YEAR($O233),12, 1), 0), Overall!$A235&lt;&gt;"", MONTH($N233) &lt;= 12, MONTH($O233) &gt;= 12), IF($S233 &lt;&gt; "", $H233/$S233,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 t="str">
        <f>IF(Overall!S236&lt;&gt;"",_xlfn.VALUETOTEXT(Overall!S236),"")</f>
        <v>Jan-Jun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IF(Overall!$A236&lt;&gt;"",IF(AND(MONTH($N234) &lt;= 1, MONTH($O234) &gt;= 1), IF($S234 &lt;&gt; "", $H234/$S234, ""), ""),"")</f>
        <v>50000</v>
      </c>
      <c r="U234" s="10">
        <f>IF(Overall!$A236&lt;&gt;"",IF(AND(MONTH($N234) &lt;= 2, MONTH($O234) &gt;= 2), IF($S234 &lt;&gt; "", $H234/$S234, ""), ""),"")</f>
        <v>50000</v>
      </c>
      <c r="V234" s="10">
        <f>IF(Overall!$A236&lt;&gt;"",IF(AND(MONTH($N234) &lt;= 3, MONTH($O234) &gt;= 3), IF($S234 &lt;&gt; "", $H234/$S234, ""), ""),"")</f>
        <v>50000</v>
      </c>
      <c r="W234" s="10">
        <f>IF(Overall!$A236&lt;&gt;"",IF(AND(MONTH($N234) &lt;= 4, MONTH($O234) &gt;= 4), IF($S234 &lt;&gt; "", $H234/$S234, ""), ""),"")</f>
        <v>50000</v>
      </c>
      <c r="X234" s="10">
        <f>IF(Overall!$A236&lt;&gt;"",IF(AND(MONTH($N234) &lt;= 5, MONTH($O234) &gt;= 5), IF($S234 &lt;&gt; "", $H234/$S234, ""), ""),"")</f>
        <v>50000</v>
      </c>
      <c r="Y234" s="10">
        <f>IF(Overall!$A236&lt;&gt;"",IF(AND(MONTH($N234) &lt;= 6, MONTH($O234) &gt;= 6), IF($S234 &lt;&gt; "", $H234/$S234, ""), ""),"")</f>
        <v>50000</v>
      </c>
      <c r="Z234" s="10" t="str">
        <f>IF(Overall!$A236&lt;&gt;"",IF(AND(MONTH($N234) &lt;= 7, MONTH($O234) &gt;= 7 ), IF($S234 &lt;&gt; "", $H234/$S234, ""), ""),"")</f>
        <v/>
      </c>
      <c r="AA234" s="10" t="str">
        <f>IF(Overall!$A236&lt;&gt;"",IF(AND(MONTH($N234) &lt;= 8, MONTH($O234) &gt;= 8), IF($S234 &lt;&gt; "", $H234/$S234, ""), ""),"")</f>
        <v/>
      </c>
      <c r="AB234" s="10" t="str">
        <f>IF(Overall!$A236&lt;&gt;"",IF(AND(MONTH($N234) &lt;= 9, MONTH($O234) &gt;= 9), IF($S234 &lt;&gt; "", $H234/$S234, ""), ""),"")</f>
        <v/>
      </c>
      <c r="AC234" s="10" t="str">
        <f>IF(Overall!$A236&lt;&gt;"",IF(AND(MONTH($N234) &lt;= 10, MONTH($O234) &gt;= 10), IF($S234 &lt;&gt; "", $H234/$S234, ""), ""),"")</f>
        <v/>
      </c>
      <c r="AD234" s="10" t="str">
        <f>IF(Overall!$A236&lt;&gt;"",IF(AND(MONTH($N234) &lt;= 11, MONTH($O234) &gt;= 11), IF($S234 &lt;&gt; "", $H234/$S234, ""), ""),"")</f>
        <v/>
      </c>
      <c r="AE234" s="10" t="str">
        <f>IF(Overall!$A236&lt;&gt;"",IF(AND(MONTH($N234) &lt;= 12, MONTH($O234) &gt;= 12), IF($S234 &lt;&gt; "", $H234/$S234, ""), ""),"")</f>
        <v/>
      </c>
      <c r="AG234" s="10" t="str">
        <f ca="1">IFERROR(IF(AND(NOW()&lt;= EOMONTH(DATE(YEAR($O234),1, 1), 0), Overall!$A236&lt;&gt;"", MONTH($N234) &lt;= 1, MONTH($O234) &gt;= 1), IF($S234 &lt;&gt; "", $H234/$S234, ""), ""), "")</f>
        <v/>
      </c>
      <c r="AH234" s="10" t="str">
        <f ca="1">IFERROR(IF(AND(NOW()&lt;= EOMONTH(DATE(YEAR($O234),2, 1), 0), Overall!$A236&lt;&gt;"", MONTH($N234) &lt;= 2, MONTH($O234) &gt;= 2), IF($S234 &lt;&gt; "", $H234/$S234, ""), ""), "")</f>
        <v/>
      </c>
      <c r="AI234" s="10" t="str">
        <f ca="1">IFERROR(IF(AND(NOW()&lt;= EOMONTH(DATE(YEAR($O234),3, 1), 0), Overall!$A236&lt;&gt;"", MONTH($N234) &lt;= 3, MONTH($O234) &gt;= 3), IF($S234 &lt;&gt; "", $H234/$S234, ""), ""), "")</f>
        <v/>
      </c>
      <c r="AJ234" s="10" t="str">
        <f ca="1">IFERROR(IF(AND(NOW()&lt;= EOMONTH(DATE(YEAR($O234),4, 1), 0), Overall!$A236&lt;&gt;"", MONTH($N234) &lt;= 4, MONTH($O234) &gt;= 4), IF($S234 &lt;&gt; "", $H234/$S234, ""), ""), "")</f>
        <v/>
      </c>
      <c r="AK234" s="10" t="str">
        <f ca="1">IFERROR(IF(AND(NOW()&lt;= EOMONTH(DATE(YEAR($O234),5, 1), 0), Overall!$A236&lt;&gt;"", MONTH($N234) &lt;= 5, MONTH($O234) &gt;= 5), IF($S234 &lt;&gt; "", $H234/$S234, ""), ""), "")</f>
        <v/>
      </c>
      <c r="AL234" s="10" t="str">
        <f ca="1">IFERROR(IF(AND(NOW()&lt;= EOMONTH(DATE(YEAR($O234),6, 1), 0), Overall!$A236&lt;&gt;"", MONTH($N234) &lt;= 6, MONTH($O234) &gt;= 6), IF($S234 &lt;&gt; "", $H234/$S234, ""), ""), "")</f>
        <v/>
      </c>
      <c r="AM234" s="10" t="str">
        <f ca="1">IFERROR(IF(AND(NOW()&lt;= EOMONTH(DATE(YEAR($O234),7, 1), 0), Overall!$A236&lt;&gt;"", MONTH($N234) &lt;= 7, MONTH($O234) &gt;= 7), IF($S234 &lt;&gt; "", $H234/$S234, ""), ""), "")</f>
        <v/>
      </c>
      <c r="AN234" s="10" t="str">
        <f ca="1">IFERROR(IF(AND(NOW()&lt;= EOMONTH(DATE(YEAR($O234),8, 1), 0), Overall!$A236&lt;&gt;"", MONTH($N234) &lt;= 8, MONTH($O234) &gt;= 8), IF($S234 &lt;&gt; "", $H234/$S234, ""), ""), "")</f>
        <v/>
      </c>
      <c r="AO234" s="10" t="str">
        <f ca="1">IFERROR(IF(AND(NOW()&lt;= EOMONTH(DATE(YEAR($O234),9, 1), 0), Overall!$A236&lt;&gt;"", MONTH($N234) &lt;= 9, MONTH($O234) &gt;= 9), IF($S234 &lt;&gt; "", $H234/$S234, ""), ""), "")</f>
        <v/>
      </c>
      <c r="AP234" s="10" t="str">
        <f ca="1">IFERROR(IF(AND(NOW()&lt;= EOMONTH(DATE(YEAR($O234),10, 1), 0), Overall!$A236&lt;&gt;"", MONTH($N234) &lt;= 10, MONTH($O234) &gt;= 10), IF($S234 &lt;&gt; "", $H234/$S234, ""), ""), "")</f>
        <v/>
      </c>
      <c r="AQ234" s="10" t="str">
        <f ca="1">IFERROR(IF(AND(NOW()&lt;= EOMONTH(DATE(YEAR($O234),11, 1), 0), Overall!$A236&lt;&gt;"", MONTH($N234) &lt;=11, MONTH($O234) &gt;= 11), IF($S234 &lt;&gt; "", $H234/$S234, ""), ""), "")</f>
        <v/>
      </c>
      <c r="AR234" s="10" t="str">
        <f ca="1">IFERROR(IF(AND(NOW()&lt;= EOMONTH(DATE(YEAR($O234),12, 1), 0), Overall!$A236&lt;&gt;"", MONTH($N234) &lt;= 12, MONTH($O234) &gt;= 12), IF($S234 &lt;&gt; "", $H234/$S234,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 t="str">
        <f>IF(Overall!S237&lt;&gt;"",_xlfn.VALUETOTEXT(Overall!S237),"")</f>
        <v>Jan-Jun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IF(Overall!$A237&lt;&gt;"",IF(AND(MONTH($N235) &lt;= 1, MONTH($O235) &gt;= 1), IF($S235 &lt;&gt; "", $H235/$S235, ""), ""),"")</f>
        <v>100000</v>
      </c>
      <c r="U235" s="10">
        <f>IF(Overall!$A237&lt;&gt;"",IF(AND(MONTH($N235) &lt;= 2, MONTH($O235) &gt;= 2), IF($S235 &lt;&gt; "", $H235/$S235, ""), ""),"")</f>
        <v>100000</v>
      </c>
      <c r="V235" s="10">
        <f>IF(Overall!$A237&lt;&gt;"",IF(AND(MONTH($N235) &lt;= 3, MONTH($O235) &gt;= 3), IF($S235 &lt;&gt; "", $H235/$S235, ""), ""),"")</f>
        <v>100000</v>
      </c>
      <c r="W235" s="10">
        <f>IF(Overall!$A237&lt;&gt;"",IF(AND(MONTH($N235) &lt;= 4, MONTH($O235) &gt;= 4), IF($S235 &lt;&gt; "", $H235/$S235, ""), ""),"")</f>
        <v>100000</v>
      </c>
      <c r="X235" s="10">
        <f>IF(Overall!$A237&lt;&gt;"",IF(AND(MONTH($N235) &lt;= 5, MONTH($O235) &gt;= 5), IF($S235 &lt;&gt; "", $H235/$S235, ""), ""),"")</f>
        <v>100000</v>
      </c>
      <c r="Y235" s="10">
        <f>IF(Overall!$A237&lt;&gt;"",IF(AND(MONTH($N235) &lt;= 6, MONTH($O235) &gt;= 6), IF($S235 &lt;&gt; "", $H235/$S235, ""), ""),"")</f>
        <v>100000</v>
      </c>
      <c r="Z235" s="10" t="str">
        <f>IF(Overall!$A237&lt;&gt;"",IF(AND(MONTH($N235) &lt;= 7, MONTH($O235) &gt;= 7 ), IF($S235 &lt;&gt; "", $H235/$S235, ""), ""),"")</f>
        <v/>
      </c>
      <c r="AA235" s="10" t="str">
        <f>IF(Overall!$A237&lt;&gt;"",IF(AND(MONTH($N235) &lt;= 8, MONTH($O235) &gt;= 8), IF($S235 &lt;&gt; "", $H235/$S235, ""), ""),"")</f>
        <v/>
      </c>
      <c r="AB235" s="10" t="str">
        <f>IF(Overall!$A237&lt;&gt;"",IF(AND(MONTH($N235) &lt;= 9, MONTH($O235) &gt;= 9), IF($S235 &lt;&gt; "", $H235/$S235, ""), ""),"")</f>
        <v/>
      </c>
      <c r="AC235" s="10" t="str">
        <f>IF(Overall!$A237&lt;&gt;"",IF(AND(MONTH($N235) &lt;= 10, MONTH($O235) &gt;= 10), IF($S235 &lt;&gt; "", $H235/$S235, ""), ""),"")</f>
        <v/>
      </c>
      <c r="AD235" s="10" t="str">
        <f>IF(Overall!$A237&lt;&gt;"",IF(AND(MONTH($N235) &lt;= 11, MONTH($O235) &gt;= 11), IF($S235 &lt;&gt; "", $H235/$S235, ""), ""),"")</f>
        <v/>
      </c>
      <c r="AE235" s="10" t="str">
        <f>IF(Overall!$A237&lt;&gt;"",IF(AND(MONTH($N235) &lt;= 12, MONTH($O235) &gt;= 12), IF($S235 &lt;&gt; "", $H235/$S235, ""), ""),"")</f>
        <v/>
      </c>
      <c r="AG235" s="10" t="str">
        <f ca="1">IFERROR(IF(AND(NOW()&lt;= EOMONTH(DATE(YEAR($O235),1, 1), 0), Overall!$A237&lt;&gt;"", MONTH($N235) &lt;= 1, MONTH($O235) &gt;= 1), IF($S235 &lt;&gt; "", $H235/$S235, ""), ""), "")</f>
        <v/>
      </c>
      <c r="AH235" s="10" t="str">
        <f ca="1">IFERROR(IF(AND(NOW()&lt;= EOMONTH(DATE(YEAR($O235),2, 1), 0), Overall!$A237&lt;&gt;"", MONTH($N235) &lt;= 2, MONTH($O235) &gt;= 2), IF($S235 &lt;&gt; "", $H235/$S235, ""), ""), "")</f>
        <v/>
      </c>
      <c r="AI235" s="10" t="str">
        <f ca="1">IFERROR(IF(AND(NOW()&lt;= EOMONTH(DATE(YEAR($O235),3, 1), 0), Overall!$A237&lt;&gt;"", MONTH($N235) &lt;= 3, MONTH($O235) &gt;= 3), IF($S235 &lt;&gt; "", $H235/$S235, ""), ""), "")</f>
        <v/>
      </c>
      <c r="AJ235" s="10" t="str">
        <f ca="1">IFERROR(IF(AND(NOW()&lt;= EOMONTH(DATE(YEAR($O235),4, 1), 0), Overall!$A237&lt;&gt;"", MONTH($N235) &lt;= 4, MONTH($O235) &gt;= 4), IF($S235 &lt;&gt; "", $H235/$S235, ""), ""), "")</f>
        <v/>
      </c>
      <c r="AK235" s="10" t="str">
        <f ca="1">IFERROR(IF(AND(NOW()&lt;= EOMONTH(DATE(YEAR($O235),5, 1), 0), Overall!$A237&lt;&gt;"", MONTH($N235) &lt;= 5, MONTH($O235) &gt;= 5), IF($S235 &lt;&gt; "", $H235/$S235, ""), ""), "")</f>
        <v/>
      </c>
      <c r="AL235" s="10" t="str">
        <f ca="1">IFERROR(IF(AND(NOW()&lt;= EOMONTH(DATE(YEAR($O235),6, 1), 0), Overall!$A237&lt;&gt;"", MONTH($N235) &lt;= 6, MONTH($O235) &gt;= 6), IF($S235 &lt;&gt; "", $H235/$S235, ""), ""), "")</f>
        <v/>
      </c>
      <c r="AM235" s="10" t="str">
        <f ca="1">IFERROR(IF(AND(NOW()&lt;= EOMONTH(DATE(YEAR($O235),7, 1), 0), Overall!$A237&lt;&gt;"", MONTH($N235) &lt;= 7, MONTH($O235) &gt;= 7), IF($S235 &lt;&gt; "", $H235/$S235, ""), ""), "")</f>
        <v/>
      </c>
      <c r="AN235" s="10" t="str">
        <f ca="1">IFERROR(IF(AND(NOW()&lt;= EOMONTH(DATE(YEAR($O235),8, 1), 0), Overall!$A237&lt;&gt;"", MONTH($N235) &lt;= 8, MONTH($O235) &gt;= 8), IF($S235 &lt;&gt; "", $H235/$S235, ""), ""), "")</f>
        <v/>
      </c>
      <c r="AO235" s="10" t="str">
        <f ca="1">IFERROR(IF(AND(NOW()&lt;= EOMONTH(DATE(YEAR($O235),9, 1), 0), Overall!$A237&lt;&gt;"", MONTH($N235) &lt;= 9, MONTH($O235) &gt;= 9), IF($S235 &lt;&gt; "", $H235/$S235, ""), ""), "")</f>
        <v/>
      </c>
      <c r="AP235" s="10" t="str">
        <f ca="1">IFERROR(IF(AND(NOW()&lt;= EOMONTH(DATE(YEAR($O235),10, 1), 0), Overall!$A237&lt;&gt;"", MONTH($N235) &lt;= 10, MONTH($O235) &gt;= 10), IF($S235 &lt;&gt; "", $H235/$S235, ""), ""), "")</f>
        <v/>
      </c>
      <c r="AQ235" s="10" t="str">
        <f ca="1">IFERROR(IF(AND(NOW()&lt;= EOMONTH(DATE(YEAR($O235),11, 1), 0), Overall!$A237&lt;&gt;"", MONTH($N235) &lt;=11, MONTH($O235) &gt;= 11), IF($S235 &lt;&gt; "", $H235/$S235, ""), ""), "")</f>
        <v/>
      </c>
      <c r="AR235" s="10" t="str">
        <f ca="1">IFERROR(IF(AND(NOW()&lt;= EOMONTH(DATE(YEAR($O235),12, 1), 0), Overall!$A237&lt;&gt;"", MONTH($N235) &lt;= 12, MONTH($O235) &gt;= 12), IF($S235 &lt;&gt; "", $H235/$S235,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 t="str">
        <f>IF(Overall!S238&lt;&gt;"",_xlfn.VALUETOTEXT(Overall!S238),"")</f>
        <v>Jan-Jun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IF(Overall!$A238&lt;&gt;"",IF(AND(MONTH($N236) &lt;= 1, MONTH($O236) &gt;= 1), IF($S236 &lt;&gt; "", $H236/$S236, ""), ""),"")</f>
        <v>100000</v>
      </c>
      <c r="U236" s="10">
        <f>IF(Overall!$A238&lt;&gt;"",IF(AND(MONTH($N236) &lt;= 2, MONTH($O236) &gt;= 2), IF($S236 &lt;&gt; "", $H236/$S236, ""), ""),"")</f>
        <v>100000</v>
      </c>
      <c r="V236" s="10">
        <f>IF(Overall!$A238&lt;&gt;"",IF(AND(MONTH($N236) &lt;= 3, MONTH($O236) &gt;= 3), IF($S236 &lt;&gt; "", $H236/$S236, ""), ""),"")</f>
        <v>100000</v>
      </c>
      <c r="W236" s="10">
        <f>IF(Overall!$A238&lt;&gt;"",IF(AND(MONTH($N236) &lt;= 4, MONTH($O236) &gt;= 4), IF($S236 &lt;&gt; "", $H236/$S236, ""), ""),"")</f>
        <v>100000</v>
      </c>
      <c r="X236" s="10">
        <f>IF(Overall!$A238&lt;&gt;"",IF(AND(MONTH($N236) &lt;= 5, MONTH($O236) &gt;= 5), IF($S236 &lt;&gt; "", $H236/$S236, ""), ""),"")</f>
        <v>100000</v>
      </c>
      <c r="Y236" s="10">
        <f>IF(Overall!$A238&lt;&gt;"",IF(AND(MONTH($N236) &lt;= 6, MONTH($O236) &gt;= 6), IF($S236 &lt;&gt; "", $H236/$S236, ""), ""),"")</f>
        <v>100000</v>
      </c>
      <c r="Z236" s="10" t="str">
        <f>IF(Overall!$A238&lt;&gt;"",IF(AND(MONTH($N236) &lt;= 7, MONTH($O236) &gt;= 7 ), IF($S236 &lt;&gt; "", $H236/$S236, ""), ""),"")</f>
        <v/>
      </c>
      <c r="AA236" s="10" t="str">
        <f>IF(Overall!$A238&lt;&gt;"",IF(AND(MONTH($N236) &lt;= 8, MONTH($O236) &gt;= 8), IF($S236 &lt;&gt; "", $H236/$S236, ""), ""),"")</f>
        <v/>
      </c>
      <c r="AB236" s="10" t="str">
        <f>IF(Overall!$A238&lt;&gt;"",IF(AND(MONTH($N236) &lt;= 9, MONTH($O236) &gt;= 9), IF($S236 &lt;&gt; "", $H236/$S236, ""), ""),"")</f>
        <v/>
      </c>
      <c r="AC236" s="10" t="str">
        <f>IF(Overall!$A238&lt;&gt;"",IF(AND(MONTH($N236) &lt;= 10, MONTH($O236) &gt;= 10), IF($S236 &lt;&gt; "", $H236/$S236, ""), ""),"")</f>
        <v/>
      </c>
      <c r="AD236" s="10" t="str">
        <f>IF(Overall!$A238&lt;&gt;"",IF(AND(MONTH($N236) &lt;= 11, MONTH($O236) &gt;= 11), IF($S236 &lt;&gt; "", $H236/$S236, ""), ""),"")</f>
        <v/>
      </c>
      <c r="AE236" s="10" t="str">
        <f>IF(Overall!$A238&lt;&gt;"",IF(AND(MONTH($N236) &lt;= 12, MONTH($O236) &gt;= 12), IF($S236 &lt;&gt; "", $H236/$S236, ""), ""),"")</f>
        <v/>
      </c>
      <c r="AG236" s="10" t="str">
        <f ca="1">IFERROR(IF(AND(NOW()&lt;= EOMONTH(DATE(YEAR($O236),1, 1), 0), Overall!$A238&lt;&gt;"", MONTH($N236) &lt;= 1, MONTH($O236) &gt;= 1), IF($S236 &lt;&gt; "", $H236/$S236, ""), ""), "")</f>
        <v/>
      </c>
      <c r="AH236" s="10" t="str">
        <f ca="1">IFERROR(IF(AND(NOW()&lt;= EOMONTH(DATE(YEAR($O236),2, 1), 0), Overall!$A238&lt;&gt;"", MONTH($N236) &lt;= 2, MONTH($O236) &gt;= 2), IF($S236 &lt;&gt; "", $H236/$S236, ""), ""), "")</f>
        <v/>
      </c>
      <c r="AI236" s="10" t="str">
        <f ca="1">IFERROR(IF(AND(NOW()&lt;= EOMONTH(DATE(YEAR($O236),3, 1), 0), Overall!$A238&lt;&gt;"", MONTH($N236) &lt;= 3, MONTH($O236) &gt;= 3), IF($S236 &lt;&gt; "", $H236/$S236, ""), ""), "")</f>
        <v/>
      </c>
      <c r="AJ236" s="10" t="str">
        <f ca="1">IFERROR(IF(AND(NOW()&lt;= EOMONTH(DATE(YEAR($O236),4, 1), 0), Overall!$A238&lt;&gt;"", MONTH($N236) &lt;= 4, MONTH($O236) &gt;= 4), IF($S236 &lt;&gt; "", $H236/$S236, ""), ""), "")</f>
        <v/>
      </c>
      <c r="AK236" s="10" t="str">
        <f ca="1">IFERROR(IF(AND(NOW()&lt;= EOMONTH(DATE(YEAR($O236),5, 1), 0), Overall!$A238&lt;&gt;"", MONTH($N236) &lt;= 5, MONTH($O236) &gt;= 5), IF($S236 &lt;&gt; "", $H236/$S236, ""), ""), "")</f>
        <v/>
      </c>
      <c r="AL236" s="10" t="str">
        <f ca="1">IFERROR(IF(AND(NOW()&lt;= EOMONTH(DATE(YEAR($O236),6, 1), 0), Overall!$A238&lt;&gt;"", MONTH($N236) &lt;= 6, MONTH($O236) &gt;= 6), IF($S236 &lt;&gt; "", $H236/$S236, ""), ""), "")</f>
        <v/>
      </c>
      <c r="AM236" s="10" t="str">
        <f ca="1">IFERROR(IF(AND(NOW()&lt;= EOMONTH(DATE(YEAR($O236),7, 1), 0), Overall!$A238&lt;&gt;"", MONTH($N236) &lt;= 7, MONTH($O236) &gt;= 7), IF($S236 &lt;&gt; "", $H236/$S236, ""), ""), "")</f>
        <v/>
      </c>
      <c r="AN236" s="10" t="str">
        <f ca="1">IFERROR(IF(AND(NOW()&lt;= EOMONTH(DATE(YEAR($O236),8, 1), 0), Overall!$A238&lt;&gt;"", MONTH($N236) &lt;= 8, MONTH($O236) &gt;= 8), IF($S236 &lt;&gt; "", $H236/$S236, ""), ""), "")</f>
        <v/>
      </c>
      <c r="AO236" s="10" t="str">
        <f ca="1">IFERROR(IF(AND(NOW()&lt;= EOMONTH(DATE(YEAR($O236),9, 1), 0), Overall!$A238&lt;&gt;"", MONTH($N236) &lt;= 9, MONTH($O236) &gt;= 9), IF($S236 &lt;&gt; "", $H236/$S236, ""), ""), "")</f>
        <v/>
      </c>
      <c r="AP236" s="10" t="str">
        <f ca="1">IFERROR(IF(AND(NOW()&lt;= EOMONTH(DATE(YEAR($O236),10, 1), 0), Overall!$A238&lt;&gt;"", MONTH($N236) &lt;= 10, MONTH($O236) &gt;= 10), IF($S236 &lt;&gt; "", $H236/$S236, ""), ""), "")</f>
        <v/>
      </c>
      <c r="AQ236" s="10" t="str">
        <f ca="1">IFERROR(IF(AND(NOW()&lt;= EOMONTH(DATE(YEAR($O236),11, 1), 0), Overall!$A238&lt;&gt;"", MONTH($N236) &lt;=11, MONTH($O236) &gt;= 11), IF($S236 &lt;&gt; "", $H236/$S236, ""), ""), "")</f>
        <v/>
      </c>
      <c r="AR236" s="10" t="str">
        <f ca="1">IFERROR(IF(AND(NOW()&lt;= EOMONTH(DATE(YEAR($O236),12, 1), 0), Overall!$A238&lt;&gt;"", MONTH($N236) &lt;= 12, MONTH($O236) &gt;= 12), IF($S236 &lt;&gt; "", $H236/$S236,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 t="str">
        <f>IF(Overall!S239&lt;&gt;"",_xlfn.VALUETOTEXT(Overall!S239),"")</f>
        <v>Jan-Jun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IF(Overall!$A239&lt;&gt;"",IF(AND(MONTH($N237) &lt;= 1, MONTH($O237) &gt;= 1), IF($S237 &lt;&gt; "", $H237/$S237, ""), ""),"")</f>
        <v>100000</v>
      </c>
      <c r="U237" s="10">
        <f>IF(Overall!$A239&lt;&gt;"",IF(AND(MONTH($N237) &lt;= 2, MONTH($O237) &gt;= 2), IF($S237 &lt;&gt; "", $H237/$S237, ""), ""),"")</f>
        <v>100000</v>
      </c>
      <c r="V237" s="10">
        <f>IF(Overall!$A239&lt;&gt;"",IF(AND(MONTH($N237) &lt;= 3, MONTH($O237) &gt;= 3), IF($S237 &lt;&gt; "", $H237/$S237, ""), ""),"")</f>
        <v>100000</v>
      </c>
      <c r="W237" s="10">
        <f>IF(Overall!$A239&lt;&gt;"",IF(AND(MONTH($N237) &lt;= 4, MONTH($O237) &gt;= 4), IF($S237 &lt;&gt; "", $H237/$S237, ""), ""),"")</f>
        <v>100000</v>
      </c>
      <c r="X237" s="10">
        <f>IF(Overall!$A239&lt;&gt;"",IF(AND(MONTH($N237) &lt;= 5, MONTH($O237) &gt;= 5), IF($S237 &lt;&gt; "", $H237/$S237, ""), ""),"")</f>
        <v>100000</v>
      </c>
      <c r="Y237" s="10">
        <f>IF(Overall!$A239&lt;&gt;"",IF(AND(MONTH($N237) &lt;= 6, MONTH($O237) &gt;= 6), IF($S237 &lt;&gt; "", $H237/$S237, ""), ""),"")</f>
        <v>100000</v>
      </c>
      <c r="Z237" s="10" t="str">
        <f>IF(Overall!$A239&lt;&gt;"",IF(AND(MONTH($N237) &lt;= 7, MONTH($O237) &gt;= 7 ), IF($S237 &lt;&gt; "", $H237/$S237, ""), ""),"")</f>
        <v/>
      </c>
      <c r="AA237" s="10" t="str">
        <f>IF(Overall!$A239&lt;&gt;"",IF(AND(MONTH($N237) &lt;= 8, MONTH($O237) &gt;= 8), IF($S237 &lt;&gt; "", $H237/$S237, ""), ""),"")</f>
        <v/>
      </c>
      <c r="AB237" s="10" t="str">
        <f>IF(Overall!$A239&lt;&gt;"",IF(AND(MONTH($N237) &lt;= 9, MONTH($O237) &gt;= 9), IF($S237 &lt;&gt; "", $H237/$S237, ""), ""),"")</f>
        <v/>
      </c>
      <c r="AC237" s="10" t="str">
        <f>IF(Overall!$A239&lt;&gt;"",IF(AND(MONTH($N237) &lt;= 10, MONTH($O237) &gt;= 10), IF($S237 &lt;&gt; "", $H237/$S237, ""), ""),"")</f>
        <v/>
      </c>
      <c r="AD237" s="10" t="str">
        <f>IF(Overall!$A239&lt;&gt;"",IF(AND(MONTH($N237) &lt;= 11, MONTH($O237) &gt;= 11), IF($S237 &lt;&gt; "", $H237/$S237, ""), ""),"")</f>
        <v/>
      </c>
      <c r="AE237" s="10" t="str">
        <f>IF(Overall!$A239&lt;&gt;"",IF(AND(MONTH($N237) &lt;= 12, MONTH($O237) &gt;= 12), IF($S237 &lt;&gt; "", $H237/$S237, ""), ""),"")</f>
        <v/>
      </c>
      <c r="AG237" s="10" t="str">
        <f ca="1">IFERROR(IF(AND(NOW()&lt;= EOMONTH(DATE(YEAR($O237),1, 1), 0), Overall!$A239&lt;&gt;"", MONTH($N237) &lt;= 1, MONTH($O237) &gt;= 1), IF($S237 &lt;&gt; "", $H237/$S237, ""), ""), "")</f>
        <v/>
      </c>
      <c r="AH237" s="10" t="str">
        <f ca="1">IFERROR(IF(AND(NOW()&lt;= EOMONTH(DATE(YEAR($O237),2, 1), 0), Overall!$A239&lt;&gt;"", MONTH($N237) &lt;= 2, MONTH($O237) &gt;= 2), IF($S237 &lt;&gt; "", $H237/$S237, ""), ""), "")</f>
        <v/>
      </c>
      <c r="AI237" s="10" t="str">
        <f ca="1">IFERROR(IF(AND(NOW()&lt;= EOMONTH(DATE(YEAR($O237),3, 1), 0), Overall!$A239&lt;&gt;"", MONTH($N237) &lt;= 3, MONTH($O237) &gt;= 3), IF($S237 &lt;&gt; "", $H237/$S237, ""), ""), "")</f>
        <v/>
      </c>
      <c r="AJ237" s="10" t="str">
        <f ca="1">IFERROR(IF(AND(NOW()&lt;= EOMONTH(DATE(YEAR($O237),4, 1), 0), Overall!$A239&lt;&gt;"", MONTH($N237) &lt;= 4, MONTH($O237) &gt;= 4), IF($S237 &lt;&gt; "", $H237/$S237, ""), ""), "")</f>
        <v/>
      </c>
      <c r="AK237" s="10" t="str">
        <f ca="1">IFERROR(IF(AND(NOW()&lt;= EOMONTH(DATE(YEAR($O237),5, 1), 0), Overall!$A239&lt;&gt;"", MONTH($N237) &lt;= 5, MONTH($O237) &gt;= 5), IF($S237 &lt;&gt; "", $H237/$S237, ""), ""), "")</f>
        <v/>
      </c>
      <c r="AL237" s="10" t="str">
        <f ca="1">IFERROR(IF(AND(NOW()&lt;= EOMONTH(DATE(YEAR($O237),6, 1), 0), Overall!$A239&lt;&gt;"", MONTH($N237) &lt;= 6, MONTH($O237) &gt;= 6), IF($S237 &lt;&gt; "", $H237/$S237, ""), ""), "")</f>
        <v/>
      </c>
      <c r="AM237" s="10" t="str">
        <f ca="1">IFERROR(IF(AND(NOW()&lt;= EOMONTH(DATE(YEAR($O237),7, 1), 0), Overall!$A239&lt;&gt;"", MONTH($N237) &lt;= 7, MONTH($O237) &gt;= 7), IF($S237 &lt;&gt; "", $H237/$S237, ""), ""), "")</f>
        <v/>
      </c>
      <c r="AN237" s="10" t="str">
        <f ca="1">IFERROR(IF(AND(NOW()&lt;= EOMONTH(DATE(YEAR($O237),8, 1), 0), Overall!$A239&lt;&gt;"", MONTH($N237) &lt;= 8, MONTH($O237) &gt;= 8), IF($S237 &lt;&gt; "", $H237/$S237, ""), ""), "")</f>
        <v/>
      </c>
      <c r="AO237" s="10" t="str">
        <f ca="1">IFERROR(IF(AND(NOW()&lt;= EOMONTH(DATE(YEAR($O237),9, 1), 0), Overall!$A239&lt;&gt;"", MONTH($N237) &lt;= 9, MONTH($O237) &gt;= 9), IF($S237 &lt;&gt; "", $H237/$S237, ""), ""), "")</f>
        <v/>
      </c>
      <c r="AP237" s="10" t="str">
        <f ca="1">IFERROR(IF(AND(NOW()&lt;= EOMONTH(DATE(YEAR($O237),10, 1), 0), Overall!$A239&lt;&gt;"", MONTH($N237) &lt;= 10, MONTH($O237) &gt;= 10), IF($S237 &lt;&gt; "", $H237/$S237, ""), ""), "")</f>
        <v/>
      </c>
      <c r="AQ237" s="10" t="str">
        <f ca="1">IFERROR(IF(AND(NOW()&lt;= EOMONTH(DATE(YEAR($O237),11, 1), 0), Overall!$A239&lt;&gt;"", MONTH($N237) &lt;=11, MONTH($O237) &gt;= 11), IF($S237 &lt;&gt; "", $H237/$S237, ""), ""), "")</f>
        <v/>
      </c>
      <c r="AR237" s="10" t="str">
        <f ca="1">IFERROR(IF(AND(NOW()&lt;= EOMONTH(DATE(YEAR($O237),12, 1), 0), Overall!$A239&lt;&gt;"", MONTH($N237) &lt;= 12, MONTH($O237) &gt;= 12), IF($S237 &lt;&gt; "", $H237/$S237,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 t="str">
        <f>IF(Overall!S240&lt;&gt;"",_xlfn.VALUETOTEXT(Overall!S240),"")</f>
        <v>Jan-Jun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IF(Overall!$A240&lt;&gt;"",IF(AND(MONTH($N238) &lt;= 1, MONTH($O238) &gt;= 1), IF($S238 &lt;&gt; "", $H238/$S238, ""), ""),"")</f>
        <v>100000</v>
      </c>
      <c r="U238" s="10">
        <f>IF(Overall!$A240&lt;&gt;"",IF(AND(MONTH($N238) &lt;= 2, MONTH($O238) &gt;= 2), IF($S238 &lt;&gt; "", $H238/$S238, ""), ""),"")</f>
        <v>100000</v>
      </c>
      <c r="V238" s="10">
        <f>IF(Overall!$A240&lt;&gt;"",IF(AND(MONTH($N238) &lt;= 3, MONTH($O238) &gt;= 3), IF($S238 &lt;&gt; "", $H238/$S238, ""), ""),"")</f>
        <v>100000</v>
      </c>
      <c r="W238" s="10">
        <f>IF(Overall!$A240&lt;&gt;"",IF(AND(MONTH($N238) &lt;= 4, MONTH($O238) &gt;= 4), IF($S238 &lt;&gt; "", $H238/$S238, ""), ""),"")</f>
        <v>100000</v>
      </c>
      <c r="X238" s="10">
        <f>IF(Overall!$A240&lt;&gt;"",IF(AND(MONTH($N238) &lt;= 5, MONTH($O238) &gt;= 5), IF($S238 &lt;&gt; "", $H238/$S238, ""), ""),"")</f>
        <v>100000</v>
      </c>
      <c r="Y238" s="10">
        <f>IF(Overall!$A240&lt;&gt;"",IF(AND(MONTH($N238) &lt;= 6, MONTH($O238) &gt;= 6), IF($S238 &lt;&gt; "", $H238/$S238, ""), ""),"")</f>
        <v>100000</v>
      </c>
      <c r="Z238" s="10" t="str">
        <f>IF(Overall!$A240&lt;&gt;"",IF(AND(MONTH($N238) &lt;= 7, MONTH($O238) &gt;= 7 ), IF($S238 &lt;&gt; "", $H238/$S238, ""), ""),"")</f>
        <v/>
      </c>
      <c r="AA238" s="10" t="str">
        <f>IF(Overall!$A240&lt;&gt;"",IF(AND(MONTH($N238) &lt;= 8, MONTH($O238) &gt;= 8), IF($S238 &lt;&gt; "", $H238/$S238, ""), ""),"")</f>
        <v/>
      </c>
      <c r="AB238" s="10" t="str">
        <f>IF(Overall!$A240&lt;&gt;"",IF(AND(MONTH($N238) &lt;= 9, MONTH($O238) &gt;= 9), IF($S238 &lt;&gt; "", $H238/$S238, ""), ""),"")</f>
        <v/>
      </c>
      <c r="AC238" s="10" t="str">
        <f>IF(Overall!$A240&lt;&gt;"",IF(AND(MONTH($N238) &lt;= 10, MONTH($O238) &gt;= 10), IF($S238 &lt;&gt; "", $H238/$S238, ""), ""),"")</f>
        <v/>
      </c>
      <c r="AD238" s="10" t="str">
        <f>IF(Overall!$A240&lt;&gt;"",IF(AND(MONTH($N238) &lt;= 11, MONTH($O238) &gt;= 11), IF($S238 &lt;&gt; "", $H238/$S238, ""), ""),"")</f>
        <v/>
      </c>
      <c r="AE238" s="10" t="str">
        <f>IF(Overall!$A240&lt;&gt;"",IF(AND(MONTH($N238) &lt;= 12, MONTH($O238) &gt;= 12), IF($S238 &lt;&gt; "", $H238/$S238, ""), ""),"")</f>
        <v/>
      </c>
      <c r="AG238" s="10" t="str">
        <f ca="1">IFERROR(IF(AND(NOW()&lt;= EOMONTH(DATE(YEAR($O238),1, 1), 0), Overall!$A240&lt;&gt;"", MONTH($N238) &lt;= 1, MONTH($O238) &gt;= 1), IF($S238 &lt;&gt; "", $H238/$S238, ""), ""), "")</f>
        <v/>
      </c>
      <c r="AH238" s="10" t="str">
        <f ca="1">IFERROR(IF(AND(NOW()&lt;= EOMONTH(DATE(YEAR($O238),2, 1), 0), Overall!$A240&lt;&gt;"", MONTH($N238) &lt;= 2, MONTH($O238) &gt;= 2), IF($S238 &lt;&gt; "", $H238/$S238, ""), ""), "")</f>
        <v/>
      </c>
      <c r="AI238" s="10" t="str">
        <f ca="1">IFERROR(IF(AND(NOW()&lt;= EOMONTH(DATE(YEAR($O238),3, 1), 0), Overall!$A240&lt;&gt;"", MONTH($N238) &lt;= 3, MONTH($O238) &gt;= 3), IF($S238 &lt;&gt; "", $H238/$S238, ""), ""), "")</f>
        <v/>
      </c>
      <c r="AJ238" s="10" t="str">
        <f ca="1">IFERROR(IF(AND(NOW()&lt;= EOMONTH(DATE(YEAR($O238),4, 1), 0), Overall!$A240&lt;&gt;"", MONTH($N238) &lt;= 4, MONTH($O238) &gt;= 4), IF($S238 &lt;&gt; "", $H238/$S238, ""), ""), "")</f>
        <v/>
      </c>
      <c r="AK238" s="10" t="str">
        <f ca="1">IFERROR(IF(AND(NOW()&lt;= EOMONTH(DATE(YEAR($O238),5, 1), 0), Overall!$A240&lt;&gt;"", MONTH($N238) &lt;= 5, MONTH($O238) &gt;= 5), IF($S238 &lt;&gt; "", $H238/$S238, ""), ""), "")</f>
        <v/>
      </c>
      <c r="AL238" s="10" t="str">
        <f ca="1">IFERROR(IF(AND(NOW()&lt;= EOMONTH(DATE(YEAR($O238),6, 1), 0), Overall!$A240&lt;&gt;"", MONTH($N238) &lt;= 6, MONTH($O238) &gt;= 6), IF($S238 &lt;&gt; "", $H238/$S238, ""), ""), "")</f>
        <v/>
      </c>
      <c r="AM238" s="10" t="str">
        <f ca="1">IFERROR(IF(AND(NOW()&lt;= EOMONTH(DATE(YEAR($O238),7, 1), 0), Overall!$A240&lt;&gt;"", MONTH($N238) &lt;= 7, MONTH($O238) &gt;= 7), IF($S238 &lt;&gt; "", $H238/$S238, ""), ""), "")</f>
        <v/>
      </c>
      <c r="AN238" s="10" t="str">
        <f ca="1">IFERROR(IF(AND(NOW()&lt;= EOMONTH(DATE(YEAR($O238),8, 1), 0), Overall!$A240&lt;&gt;"", MONTH($N238) &lt;= 8, MONTH($O238) &gt;= 8), IF($S238 &lt;&gt; "", $H238/$S238, ""), ""), "")</f>
        <v/>
      </c>
      <c r="AO238" s="10" t="str">
        <f ca="1">IFERROR(IF(AND(NOW()&lt;= EOMONTH(DATE(YEAR($O238),9, 1), 0), Overall!$A240&lt;&gt;"", MONTH($N238) &lt;= 9, MONTH($O238) &gt;= 9), IF($S238 &lt;&gt; "", $H238/$S238, ""), ""), "")</f>
        <v/>
      </c>
      <c r="AP238" s="10" t="str">
        <f ca="1">IFERROR(IF(AND(NOW()&lt;= EOMONTH(DATE(YEAR($O238),10, 1), 0), Overall!$A240&lt;&gt;"", MONTH($N238) &lt;= 10, MONTH($O238) &gt;= 10), IF($S238 &lt;&gt; "", $H238/$S238, ""), ""), "")</f>
        <v/>
      </c>
      <c r="AQ238" s="10" t="str">
        <f ca="1">IFERROR(IF(AND(NOW()&lt;= EOMONTH(DATE(YEAR($O238),11, 1), 0), Overall!$A240&lt;&gt;"", MONTH($N238) &lt;=11, MONTH($O238) &gt;= 11), IF($S238 &lt;&gt; "", $H238/$S238, ""), ""), "")</f>
        <v/>
      </c>
      <c r="AR238" s="10" t="str">
        <f ca="1">IFERROR(IF(AND(NOW()&lt;= EOMONTH(DATE(YEAR($O238),12, 1), 0), Overall!$A240&lt;&gt;"", MONTH($N238) &lt;= 12, MONTH($O238) &gt;= 12), IF($S238 &lt;&gt; "", $H238/$S238,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 t="str">
        <f>IF(Overall!S241&lt;&gt;"",_xlfn.VALUETOTEXT(Overall!S241),"")</f>
        <v>Jan-Jun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IF(Overall!$A241&lt;&gt;"",IF(AND(MONTH($N239) &lt;= 1, MONTH($O239) &gt;= 1), IF($S239 &lt;&gt; "", $H239/$S239, ""), ""),"")</f>
        <v>100000</v>
      </c>
      <c r="U239" s="10">
        <f>IF(Overall!$A241&lt;&gt;"",IF(AND(MONTH($N239) &lt;= 2, MONTH($O239) &gt;= 2), IF($S239 &lt;&gt; "", $H239/$S239, ""), ""),"")</f>
        <v>100000</v>
      </c>
      <c r="V239" s="10">
        <f>IF(Overall!$A241&lt;&gt;"",IF(AND(MONTH($N239) &lt;= 3, MONTH($O239) &gt;= 3), IF($S239 &lt;&gt; "", $H239/$S239, ""), ""),"")</f>
        <v>100000</v>
      </c>
      <c r="W239" s="10">
        <f>IF(Overall!$A241&lt;&gt;"",IF(AND(MONTH($N239) &lt;= 4, MONTH($O239) &gt;= 4), IF($S239 &lt;&gt; "", $H239/$S239, ""), ""),"")</f>
        <v>100000</v>
      </c>
      <c r="X239" s="10">
        <f>IF(Overall!$A241&lt;&gt;"",IF(AND(MONTH($N239) &lt;= 5, MONTH($O239) &gt;= 5), IF($S239 &lt;&gt; "", $H239/$S239, ""), ""),"")</f>
        <v>100000</v>
      </c>
      <c r="Y239" s="10">
        <f>IF(Overall!$A241&lt;&gt;"",IF(AND(MONTH($N239) &lt;= 6, MONTH($O239) &gt;= 6), IF($S239 &lt;&gt; "", $H239/$S239, ""), ""),"")</f>
        <v>100000</v>
      </c>
      <c r="Z239" s="10" t="str">
        <f>IF(Overall!$A241&lt;&gt;"",IF(AND(MONTH($N239) &lt;= 7, MONTH($O239) &gt;= 7 ), IF($S239 &lt;&gt; "", $H239/$S239, ""), ""),"")</f>
        <v/>
      </c>
      <c r="AA239" s="10" t="str">
        <f>IF(Overall!$A241&lt;&gt;"",IF(AND(MONTH($N239) &lt;= 8, MONTH($O239) &gt;= 8), IF($S239 &lt;&gt; "", $H239/$S239, ""), ""),"")</f>
        <v/>
      </c>
      <c r="AB239" s="10" t="str">
        <f>IF(Overall!$A241&lt;&gt;"",IF(AND(MONTH($N239) &lt;= 9, MONTH($O239) &gt;= 9), IF($S239 &lt;&gt; "", $H239/$S239, ""), ""),"")</f>
        <v/>
      </c>
      <c r="AC239" s="10" t="str">
        <f>IF(Overall!$A241&lt;&gt;"",IF(AND(MONTH($N239) &lt;= 10, MONTH($O239) &gt;= 10), IF($S239 &lt;&gt; "", $H239/$S239, ""), ""),"")</f>
        <v/>
      </c>
      <c r="AD239" s="10" t="str">
        <f>IF(Overall!$A241&lt;&gt;"",IF(AND(MONTH($N239) &lt;= 11, MONTH($O239) &gt;= 11), IF($S239 &lt;&gt; "", $H239/$S239, ""), ""),"")</f>
        <v/>
      </c>
      <c r="AE239" s="10" t="str">
        <f>IF(Overall!$A241&lt;&gt;"",IF(AND(MONTH($N239) &lt;= 12, MONTH($O239) &gt;= 12), IF($S239 &lt;&gt; "", $H239/$S239, ""), ""),"")</f>
        <v/>
      </c>
      <c r="AG239" s="10" t="str">
        <f ca="1">IFERROR(IF(AND(NOW()&lt;= EOMONTH(DATE(YEAR($O239),1, 1), 0), Overall!$A241&lt;&gt;"", MONTH($N239) &lt;= 1, MONTH($O239) &gt;= 1), IF($S239 &lt;&gt; "", $H239/$S239, ""), ""), "")</f>
        <v/>
      </c>
      <c r="AH239" s="10" t="str">
        <f ca="1">IFERROR(IF(AND(NOW()&lt;= EOMONTH(DATE(YEAR($O239),2, 1), 0), Overall!$A241&lt;&gt;"", MONTH($N239) &lt;= 2, MONTH($O239) &gt;= 2), IF($S239 &lt;&gt; "", $H239/$S239, ""), ""), "")</f>
        <v/>
      </c>
      <c r="AI239" s="10" t="str">
        <f ca="1">IFERROR(IF(AND(NOW()&lt;= EOMONTH(DATE(YEAR($O239),3, 1), 0), Overall!$A241&lt;&gt;"", MONTH($N239) &lt;= 3, MONTH($O239) &gt;= 3), IF($S239 &lt;&gt; "", $H239/$S239, ""), ""), "")</f>
        <v/>
      </c>
      <c r="AJ239" s="10" t="str">
        <f ca="1">IFERROR(IF(AND(NOW()&lt;= EOMONTH(DATE(YEAR($O239),4, 1), 0), Overall!$A241&lt;&gt;"", MONTH($N239) &lt;= 4, MONTH($O239) &gt;= 4), IF($S239 &lt;&gt; "", $H239/$S239, ""), ""), "")</f>
        <v/>
      </c>
      <c r="AK239" s="10" t="str">
        <f ca="1">IFERROR(IF(AND(NOW()&lt;= EOMONTH(DATE(YEAR($O239),5, 1), 0), Overall!$A241&lt;&gt;"", MONTH($N239) &lt;= 5, MONTH($O239) &gt;= 5), IF($S239 &lt;&gt; "", $H239/$S239, ""), ""), "")</f>
        <v/>
      </c>
      <c r="AL239" s="10" t="str">
        <f ca="1">IFERROR(IF(AND(NOW()&lt;= EOMONTH(DATE(YEAR($O239),6, 1), 0), Overall!$A241&lt;&gt;"", MONTH($N239) &lt;= 6, MONTH($O239) &gt;= 6), IF($S239 &lt;&gt; "", $H239/$S239, ""), ""), "")</f>
        <v/>
      </c>
      <c r="AM239" s="10" t="str">
        <f ca="1">IFERROR(IF(AND(NOW()&lt;= EOMONTH(DATE(YEAR($O239),7, 1), 0), Overall!$A241&lt;&gt;"", MONTH($N239) &lt;= 7, MONTH($O239) &gt;= 7), IF($S239 &lt;&gt; "", $H239/$S239, ""), ""), "")</f>
        <v/>
      </c>
      <c r="AN239" s="10" t="str">
        <f ca="1">IFERROR(IF(AND(NOW()&lt;= EOMONTH(DATE(YEAR($O239),8, 1), 0), Overall!$A241&lt;&gt;"", MONTH($N239) &lt;= 8, MONTH($O239) &gt;= 8), IF($S239 &lt;&gt; "", $H239/$S239, ""), ""), "")</f>
        <v/>
      </c>
      <c r="AO239" s="10" t="str">
        <f ca="1">IFERROR(IF(AND(NOW()&lt;= EOMONTH(DATE(YEAR($O239),9, 1), 0), Overall!$A241&lt;&gt;"", MONTH($N239) &lt;= 9, MONTH($O239) &gt;= 9), IF($S239 &lt;&gt; "", $H239/$S239, ""), ""), "")</f>
        <v/>
      </c>
      <c r="AP239" s="10" t="str">
        <f ca="1">IFERROR(IF(AND(NOW()&lt;= EOMONTH(DATE(YEAR($O239),10, 1), 0), Overall!$A241&lt;&gt;"", MONTH($N239) &lt;= 10, MONTH($O239) &gt;= 10), IF($S239 &lt;&gt; "", $H239/$S239, ""), ""), "")</f>
        <v/>
      </c>
      <c r="AQ239" s="10" t="str">
        <f ca="1">IFERROR(IF(AND(NOW()&lt;= EOMONTH(DATE(YEAR($O239),11, 1), 0), Overall!$A241&lt;&gt;"", MONTH($N239) &lt;=11, MONTH($O239) &gt;= 11), IF($S239 &lt;&gt; "", $H239/$S239, ""), ""), "")</f>
        <v/>
      </c>
      <c r="AR239" s="10" t="str">
        <f ca="1">IFERROR(IF(AND(NOW()&lt;= EOMONTH(DATE(YEAR($O239),12, 1), 0), Overall!$A241&lt;&gt;"", MONTH($N239) &lt;= 12, MONTH($O239) &gt;= 12), IF($S239 &lt;&gt; "", $H239/$S239,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 t="str">
        <f>IF(Overall!S242&lt;&gt;"",_xlfn.VALUETOTEXT(Overall!S242),"")</f>
        <v>Jan-Jun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IF(Overall!$A242&lt;&gt;"",IF(AND(MONTH($N240) &lt;= 1, MONTH($O240) &gt;= 1), IF($S240 &lt;&gt; "", $H240/$S240, ""), ""),"")</f>
        <v>200000</v>
      </c>
      <c r="U240" s="10">
        <f>IF(Overall!$A242&lt;&gt;"",IF(AND(MONTH($N240) &lt;= 2, MONTH($O240) &gt;= 2), IF($S240 &lt;&gt; "", $H240/$S240, ""), ""),"")</f>
        <v>200000</v>
      </c>
      <c r="V240" s="10">
        <f>IF(Overall!$A242&lt;&gt;"",IF(AND(MONTH($N240) &lt;= 3, MONTH($O240) &gt;= 3), IF($S240 &lt;&gt; "", $H240/$S240, ""), ""),"")</f>
        <v>200000</v>
      </c>
      <c r="W240" s="10">
        <f>IF(Overall!$A242&lt;&gt;"",IF(AND(MONTH($N240) &lt;= 4, MONTH($O240) &gt;= 4), IF($S240 &lt;&gt; "", $H240/$S240, ""), ""),"")</f>
        <v>200000</v>
      </c>
      <c r="X240" s="10">
        <f>IF(Overall!$A242&lt;&gt;"",IF(AND(MONTH($N240) &lt;= 5, MONTH($O240) &gt;= 5), IF($S240 &lt;&gt; "", $H240/$S240, ""), ""),"")</f>
        <v>200000</v>
      </c>
      <c r="Y240" s="10">
        <f>IF(Overall!$A242&lt;&gt;"",IF(AND(MONTH($N240) &lt;= 6, MONTH($O240) &gt;= 6), IF($S240 &lt;&gt; "", $H240/$S240, ""), ""),"")</f>
        <v>200000</v>
      </c>
      <c r="Z240" s="10" t="str">
        <f>IF(Overall!$A242&lt;&gt;"",IF(AND(MONTH($N240) &lt;= 7, MONTH($O240) &gt;= 7 ), IF($S240 &lt;&gt; "", $H240/$S240, ""), ""),"")</f>
        <v/>
      </c>
      <c r="AA240" s="10" t="str">
        <f>IF(Overall!$A242&lt;&gt;"",IF(AND(MONTH($N240) &lt;= 8, MONTH($O240) &gt;= 8), IF($S240 &lt;&gt; "", $H240/$S240, ""), ""),"")</f>
        <v/>
      </c>
      <c r="AB240" s="10" t="str">
        <f>IF(Overall!$A242&lt;&gt;"",IF(AND(MONTH($N240) &lt;= 9, MONTH($O240) &gt;= 9), IF($S240 &lt;&gt; "", $H240/$S240, ""), ""),"")</f>
        <v/>
      </c>
      <c r="AC240" s="10" t="str">
        <f>IF(Overall!$A242&lt;&gt;"",IF(AND(MONTH($N240) &lt;= 10, MONTH($O240) &gt;= 10), IF($S240 &lt;&gt; "", $H240/$S240, ""), ""),"")</f>
        <v/>
      </c>
      <c r="AD240" s="10" t="str">
        <f>IF(Overall!$A242&lt;&gt;"",IF(AND(MONTH($N240) &lt;= 11, MONTH($O240) &gt;= 11), IF($S240 &lt;&gt; "", $H240/$S240, ""), ""),"")</f>
        <v/>
      </c>
      <c r="AE240" s="10" t="str">
        <f>IF(Overall!$A242&lt;&gt;"",IF(AND(MONTH($N240) &lt;= 12, MONTH($O240) &gt;= 12), IF($S240 &lt;&gt; "", $H240/$S240, ""), ""),"")</f>
        <v/>
      </c>
      <c r="AG240" s="10" t="str">
        <f ca="1">IFERROR(IF(AND(NOW()&lt;= EOMONTH(DATE(YEAR($O240),1, 1), 0), Overall!$A242&lt;&gt;"", MONTH($N240) &lt;= 1, MONTH($O240) &gt;= 1), IF($S240 &lt;&gt; "", $H240/$S240, ""), ""), "")</f>
        <v/>
      </c>
      <c r="AH240" s="10" t="str">
        <f ca="1">IFERROR(IF(AND(NOW()&lt;= EOMONTH(DATE(YEAR($O240),2, 1), 0), Overall!$A242&lt;&gt;"", MONTH($N240) &lt;= 2, MONTH($O240) &gt;= 2), IF($S240 &lt;&gt; "", $H240/$S240, ""), ""), "")</f>
        <v/>
      </c>
      <c r="AI240" s="10" t="str">
        <f ca="1">IFERROR(IF(AND(NOW()&lt;= EOMONTH(DATE(YEAR($O240),3, 1), 0), Overall!$A242&lt;&gt;"", MONTH($N240) &lt;= 3, MONTH($O240) &gt;= 3), IF($S240 &lt;&gt; "", $H240/$S240, ""), ""), "")</f>
        <v/>
      </c>
      <c r="AJ240" s="10" t="str">
        <f ca="1">IFERROR(IF(AND(NOW()&lt;= EOMONTH(DATE(YEAR($O240),4, 1), 0), Overall!$A242&lt;&gt;"", MONTH($N240) &lt;= 4, MONTH($O240) &gt;= 4), IF($S240 &lt;&gt; "", $H240/$S240, ""), ""), "")</f>
        <v/>
      </c>
      <c r="AK240" s="10" t="str">
        <f ca="1">IFERROR(IF(AND(NOW()&lt;= EOMONTH(DATE(YEAR($O240),5, 1), 0), Overall!$A242&lt;&gt;"", MONTH($N240) &lt;= 5, MONTH($O240) &gt;= 5), IF($S240 &lt;&gt; "", $H240/$S240, ""), ""), "")</f>
        <v/>
      </c>
      <c r="AL240" s="10" t="str">
        <f ca="1">IFERROR(IF(AND(NOW()&lt;= EOMONTH(DATE(YEAR($O240),6, 1), 0), Overall!$A242&lt;&gt;"", MONTH($N240) &lt;= 6, MONTH($O240) &gt;= 6), IF($S240 &lt;&gt; "", $H240/$S240, ""), ""), "")</f>
        <v/>
      </c>
      <c r="AM240" s="10" t="str">
        <f ca="1">IFERROR(IF(AND(NOW()&lt;= EOMONTH(DATE(YEAR($O240),7, 1), 0), Overall!$A242&lt;&gt;"", MONTH($N240) &lt;= 7, MONTH($O240) &gt;= 7), IF($S240 &lt;&gt; "", $H240/$S240, ""), ""), "")</f>
        <v/>
      </c>
      <c r="AN240" s="10" t="str">
        <f ca="1">IFERROR(IF(AND(NOW()&lt;= EOMONTH(DATE(YEAR($O240),8, 1), 0), Overall!$A242&lt;&gt;"", MONTH($N240) &lt;= 8, MONTH($O240) &gt;= 8), IF($S240 &lt;&gt; "", $H240/$S240, ""), ""), "")</f>
        <v/>
      </c>
      <c r="AO240" s="10" t="str">
        <f ca="1">IFERROR(IF(AND(NOW()&lt;= EOMONTH(DATE(YEAR($O240),9, 1), 0), Overall!$A242&lt;&gt;"", MONTH($N240) &lt;= 9, MONTH($O240) &gt;= 9), IF($S240 &lt;&gt; "", $H240/$S240, ""), ""), "")</f>
        <v/>
      </c>
      <c r="AP240" s="10" t="str">
        <f ca="1">IFERROR(IF(AND(NOW()&lt;= EOMONTH(DATE(YEAR($O240),10, 1), 0), Overall!$A242&lt;&gt;"", MONTH($N240) &lt;= 10, MONTH($O240) &gt;= 10), IF($S240 &lt;&gt; "", $H240/$S240, ""), ""), "")</f>
        <v/>
      </c>
      <c r="AQ240" s="10" t="str">
        <f ca="1">IFERROR(IF(AND(NOW()&lt;= EOMONTH(DATE(YEAR($O240),11, 1), 0), Overall!$A242&lt;&gt;"", MONTH($N240) &lt;=11, MONTH($O240) &gt;= 11), IF($S240 &lt;&gt; "", $H240/$S240, ""), ""), "")</f>
        <v/>
      </c>
      <c r="AR240" s="10" t="str">
        <f ca="1">IFERROR(IF(AND(NOW()&lt;= EOMONTH(DATE(YEAR($O240),12, 1), 0), Overall!$A242&lt;&gt;"", MONTH($N240) &lt;= 12, MONTH($O240) &gt;= 12), IF($S240 &lt;&gt; "", $H240/$S240,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 t="str">
        <f>IF(Overall!S243&lt;&gt;"",_xlfn.VALUETOTEXT(Overall!S243),"")</f>
        <v>Jan-Jun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IF(Overall!$A243&lt;&gt;"",IF(AND(MONTH($N241) &lt;= 1, MONTH($O241) &gt;= 1), IF($S241 &lt;&gt; "", $H241/$S241, ""), ""),"")</f>
        <v>200000</v>
      </c>
      <c r="U241" s="10">
        <f>IF(Overall!$A243&lt;&gt;"",IF(AND(MONTH($N241) &lt;= 2, MONTH($O241) &gt;= 2), IF($S241 &lt;&gt; "", $H241/$S241, ""), ""),"")</f>
        <v>200000</v>
      </c>
      <c r="V241" s="10">
        <f>IF(Overall!$A243&lt;&gt;"",IF(AND(MONTH($N241) &lt;= 3, MONTH($O241) &gt;= 3), IF($S241 &lt;&gt; "", $H241/$S241, ""), ""),"")</f>
        <v>200000</v>
      </c>
      <c r="W241" s="10">
        <f>IF(Overall!$A243&lt;&gt;"",IF(AND(MONTH($N241) &lt;= 4, MONTH($O241) &gt;= 4), IF($S241 &lt;&gt; "", $H241/$S241, ""), ""),"")</f>
        <v>200000</v>
      </c>
      <c r="X241" s="10">
        <f>IF(Overall!$A243&lt;&gt;"",IF(AND(MONTH($N241) &lt;= 5, MONTH($O241) &gt;= 5), IF($S241 &lt;&gt; "", $H241/$S241, ""), ""),"")</f>
        <v>200000</v>
      </c>
      <c r="Y241" s="10">
        <f>IF(Overall!$A243&lt;&gt;"",IF(AND(MONTH($N241) &lt;= 6, MONTH($O241) &gt;= 6), IF($S241 &lt;&gt; "", $H241/$S241, ""), ""),"")</f>
        <v>200000</v>
      </c>
      <c r="Z241" s="10" t="str">
        <f>IF(Overall!$A243&lt;&gt;"",IF(AND(MONTH($N241) &lt;= 7, MONTH($O241) &gt;= 7 ), IF($S241 &lt;&gt; "", $H241/$S241, ""), ""),"")</f>
        <v/>
      </c>
      <c r="AA241" s="10" t="str">
        <f>IF(Overall!$A243&lt;&gt;"",IF(AND(MONTH($N241) &lt;= 8, MONTH($O241) &gt;= 8), IF($S241 &lt;&gt; "", $H241/$S241, ""), ""),"")</f>
        <v/>
      </c>
      <c r="AB241" s="10" t="str">
        <f>IF(Overall!$A243&lt;&gt;"",IF(AND(MONTH($N241) &lt;= 9, MONTH($O241) &gt;= 9), IF($S241 &lt;&gt; "", $H241/$S241, ""), ""),"")</f>
        <v/>
      </c>
      <c r="AC241" s="10" t="str">
        <f>IF(Overall!$A243&lt;&gt;"",IF(AND(MONTH($N241) &lt;= 10, MONTH($O241) &gt;= 10), IF($S241 &lt;&gt; "", $H241/$S241, ""), ""),"")</f>
        <v/>
      </c>
      <c r="AD241" s="10" t="str">
        <f>IF(Overall!$A243&lt;&gt;"",IF(AND(MONTH($N241) &lt;= 11, MONTH($O241) &gt;= 11), IF($S241 &lt;&gt; "", $H241/$S241, ""), ""),"")</f>
        <v/>
      </c>
      <c r="AE241" s="10" t="str">
        <f>IF(Overall!$A243&lt;&gt;"",IF(AND(MONTH($N241) &lt;= 12, MONTH($O241) &gt;= 12), IF($S241 &lt;&gt; "", $H241/$S241, ""), ""),"")</f>
        <v/>
      </c>
      <c r="AG241" s="10" t="str">
        <f ca="1">IFERROR(IF(AND(NOW()&lt;= EOMONTH(DATE(YEAR($O241),1, 1), 0), Overall!$A243&lt;&gt;"", MONTH($N241) &lt;= 1, MONTH($O241) &gt;= 1), IF($S241 &lt;&gt; "", $H241/$S241, ""), ""), "")</f>
        <v/>
      </c>
      <c r="AH241" s="10" t="str">
        <f ca="1">IFERROR(IF(AND(NOW()&lt;= EOMONTH(DATE(YEAR($O241),2, 1), 0), Overall!$A243&lt;&gt;"", MONTH($N241) &lt;= 2, MONTH($O241) &gt;= 2), IF($S241 &lt;&gt; "", $H241/$S241, ""), ""), "")</f>
        <v/>
      </c>
      <c r="AI241" s="10" t="str">
        <f ca="1">IFERROR(IF(AND(NOW()&lt;= EOMONTH(DATE(YEAR($O241),3, 1), 0), Overall!$A243&lt;&gt;"", MONTH($N241) &lt;= 3, MONTH($O241) &gt;= 3), IF($S241 &lt;&gt; "", $H241/$S241, ""), ""), "")</f>
        <v/>
      </c>
      <c r="AJ241" s="10" t="str">
        <f ca="1">IFERROR(IF(AND(NOW()&lt;= EOMONTH(DATE(YEAR($O241),4, 1), 0), Overall!$A243&lt;&gt;"", MONTH($N241) &lt;= 4, MONTH($O241) &gt;= 4), IF($S241 &lt;&gt; "", $H241/$S241, ""), ""), "")</f>
        <v/>
      </c>
      <c r="AK241" s="10" t="str">
        <f ca="1">IFERROR(IF(AND(NOW()&lt;= EOMONTH(DATE(YEAR($O241),5, 1), 0), Overall!$A243&lt;&gt;"", MONTH($N241) &lt;= 5, MONTH($O241) &gt;= 5), IF($S241 &lt;&gt; "", $H241/$S241, ""), ""), "")</f>
        <v/>
      </c>
      <c r="AL241" s="10" t="str">
        <f ca="1">IFERROR(IF(AND(NOW()&lt;= EOMONTH(DATE(YEAR($O241),6, 1), 0), Overall!$A243&lt;&gt;"", MONTH($N241) &lt;= 6, MONTH($O241) &gt;= 6), IF($S241 &lt;&gt; "", $H241/$S241, ""), ""), "")</f>
        <v/>
      </c>
      <c r="AM241" s="10" t="str">
        <f ca="1">IFERROR(IF(AND(NOW()&lt;= EOMONTH(DATE(YEAR($O241),7, 1), 0), Overall!$A243&lt;&gt;"", MONTH($N241) &lt;= 7, MONTH($O241) &gt;= 7), IF($S241 &lt;&gt; "", $H241/$S241, ""), ""), "")</f>
        <v/>
      </c>
      <c r="AN241" s="10" t="str">
        <f ca="1">IFERROR(IF(AND(NOW()&lt;= EOMONTH(DATE(YEAR($O241),8, 1), 0), Overall!$A243&lt;&gt;"", MONTH($N241) &lt;= 8, MONTH($O241) &gt;= 8), IF($S241 &lt;&gt; "", $H241/$S241, ""), ""), "")</f>
        <v/>
      </c>
      <c r="AO241" s="10" t="str">
        <f ca="1">IFERROR(IF(AND(NOW()&lt;= EOMONTH(DATE(YEAR($O241),9, 1), 0), Overall!$A243&lt;&gt;"", MONTH($N241) &lt;= 9, MONTH($O241) &gt;= 9), IF($S241 &lt;&gt; "", $H241/$S241, ""), ""), "")</f>
        <v/>
      </c>
      <c r="AP241" s="10" t="str">
        <f ca="1">IFERROR(IF(AND(NOW()&lt;= EOMONTH(DATE(YEAR($O241),10, 1), 0), Overall!$A243&lt;&gt;"", MONTH($N241) &lt;= 10, MONTH($O241) &gt;= 10), IF($S241 &lt;&gt; "", $H241/$S241, ""), ""), "")</f>
        <v/>
      </c>
      <c r="AQ241" s="10" t="str">
        <f ca="1">IFERROR(IF(AND(NOW()&lt;= EOMONTH(DATE(YEAR($O241),11, 1), 0), Overall!$A243&lt;&gt;"", MONTH($N241) &lt;=11, MONTH($O241) &gt;= 11), IF($S241 &lt;&gt; "", $H241/$S241, ""), ""), "")</f>
        <v/>
      </c>
      <c r="AR241" s="10" t="str">
        <f ca="1">IFERROR(IF(AND(NOW()&lt;= EOMONTH(DATE(YEAR($O241),12, 1), 0), Overall!$A243&lt;&gt;"", MONTH($N241) &lt;= 12, MONTH($O241) &gt;= 12), IF($S241 &lt;&gt; "", $H241/$S241,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 t="str">
        <f>IF(Overall!S244&lt;&gt;"",_xlfn.VALUETOTEXT(Overall!S244),"")</f>
        <v>Jan-Jun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IF(Overall!$A244&lt;&gt;"",IF(AND(MONTH($N242) &lt;= 1, MONTH($O242) &gt;= 1), IF($S242 &lt;&gt; "", $H242/$S242, ""), ""),"")</f>
        <v>100000</v>
      </c>
      <c r="U242" s="10">
        <f>IF(Overall!$A244&lt;&gt;"",IF(AND(MONTH($N242) &lt;= 2, MONTH($O242) &gt;= 2), IF($S242 &lt;&gt; "", $H242/$S242, ""), ""),"")</f>
        <v>100000</v>
      </c>
      <c r="V242" s="10">
        <f>IF(Overall!$A244&lt;&gt;"",IF(AND(MONTH($N242) &lt;= 3, MONTH($O242) &gt;= 3), IF($S242 &lt;&gt; "", $H242/$S242, ""), ""),"")</f>
        <v>100000</v>
      </c>
      <c r="W242" s="10">
        <f>IF(Overall!$A244&lt;&gt;"",IF(AND(MONTH($N242) &lt;= 4, MONTH($O242) &gt;= 4), IF($S242 &lt;&gt; "", $H242/$S242, ""), ""),"")</f>
        <v>100000</v>
      </c>
      <c r="X242" s="10">
        <f>IF(Overall!$A244&lt;&gt;"",IF(AND(MONTH($N242) &lt;= 5, MONTH($O242) &gt;= 5), IF($S242 &lt;&gt; "", $H242/$S242, ""), ""),"")</f>
        <v>100000</v>
      </c>
      <c r="Y242" s="10">
        <f>IF(Overall!$A244&lt;&gt;"",IF(AND(MONTH($N242) &lt;= 6, MONTH($O242) &gt;= 6), IF($S242 &lt;&gt; "", $H242/$S242, ""), ""),"")</f>
        <v>100000</v>
      </c>
      <c r="Z242" s="10" t="str">
        <f>IF(Overall!$A244&lt;&gt;"",IF(AND(MONTH($N242) &lt;= 7, MONTH($O242) &gt;= 7 ), IF($S242 &lt;&gt; "", $H242/$S242, ""), ""),"")</f>
        <v/>
      </c>
      <c r="AA242" s="10" t="str">
        <f>IF(Overall!$A244&lt;&gt;"",IF(AND(MONTH($N242) &lt;= 8, MONTH($O242) &gt;= 8), IF($S242 &lt;&gt; "", $H242/$S242, ""), ""),"")</f>
        <v/>
      </c>
      <c r="AB242" s="10" t="str">
        <f>IF(Overall!$A244&lt;&gt;"",IF(AND(MONTH($N242) &lt;= 9, MONTH($O242) &gt;= 9), IF($S242 &lt;&gt; "", $H242/$S242, ""), ""),"")</f>
        <v/>
      </c>
      <c r="AC242" s="10" t="str">
        <f>IF(Overall!$A244&lt;&gt;"",IF(AND(MONTH($N242) &lt;= 10, MONTH($O242) &gt;= 10), IF($S242 &lt;&gt; "", $H242/$S242, ""), ""),"")</f>
        <v/>
      </c>
      <c r="AD242" s="10" t="str">
        <f>IF(Overall!$A244&lt;&gt;"",IF(AND(MONTH($N242) &lt;= 11, MONTH($O242) &gt;= 11), IF($S242 &lt;&gt; "", $H242/$S242, ""), ""),"")</f>
        <v/>
      </c>
      <c r="AE242" s="10" t="str">
        <f>IF(Overall!$A244&lt;&gt;"",IF(AND(MONTH($N242) &lt;= 12, MONTH($O242) &gt;= 12), IF($S242 &lt;&gt; "", $H242/$S242, ""), ""),"")</f>
        <v/>
      </c>
      <c r="AG242" s="10" t="str">
        <f ca="1">IFERROR(IF(AND(NOW()&lt;= EOMONTH(DATE(YEAR($O242),1, 1), 0), Overall!$A244&lt;&gt;"", MONTH($N242) &lt;= 1, MONTH($O242) &gt;= 1), IF($S242 &lt;&gt; "", $H242/$S242, ""), ""), "")</f>
        <v/>
      </c>
      <c r="AH242" s="10" t="str">
        <f ca="1">IFERROR(IF(AND(NOW()&lt;= EOMONTH(DATE(YEAR($O242),2, 1), 0), Overall!$A244&lt;&gt;"", MONTH($N242) &lt;= 2, MONTH($O242) &gt;= 2), IF($S242 &lt;&gt; "", $H242/$S242, ""), ""), "")</f>
        <v/>
      </c>
      <c r="AI242" s="10" t="str">
        <f ca="1">IFERROR(IF(AND(NOW()&lt;= EOMONTH(DATE(YEAR($O242),3, 1), 0), Overall!$A244&lt;&gt;"", MONTH($N242) &lt;= 3, MONTH($O242) &gt;= 3), IF($S242 &lt;&gt; "", $H242/$S242, ""), ""), "")</f>
        <v/>
      </c>
      <c r="AJ242" s="10" t="str">
        <f ca="1">IFERROR(IF(AND(NOW()&lt;= EOMONTH(DATE(YEAR($O242),4, 1), 0), Overall!$A244&lt;&gt;"", MONTH($N242) &lt;= 4, MONTH($O242) &gt;= 4), IF($S242 &lt;&gt; "", $H242/$S242, ""), ""), "")</f>
        <v/>
      </c>
      <c r="AK242" s="10" t="str">
        <f ca="1">IFERROR(IF(AND(NOW()&lt;= EOMONTH(DATE(YEAR($O242),5, 1), 0), Overall!$A244&lt;&gt;"", MONTH($N242) &lt;= 5, MONTH($O242) &gt;= 5), IF($S242 &lt;&gt; "", $H242/$S242, ""), ""), "")</f>
        <v/>
      </c>
      <c r="AL242" s="10" t="str">
        <f ca="1">IFERROR(IF(AND(NOW()&lt;= EOMONTH(DATE(YEAR($O242),6, 1), 0), Overall!$A244&lt;&gt;"", MONTH($N242) &lt;= 6, MONTH($O242) &gt;= 6), IF($S242 &lt;&gt; "", $H242/$S242, ""), ""), "")</f>
        <v/>
      </c>
      <c r="AM242" s="10" t="str">
        <f ca="1">IFERROR(IF(AND(NOW()&lt;= EOMONTH(DATE(YEAR($O242),7, 1), 0), Overall!$A244&lt;&gt;"", MONTH($N242) &lt;= 7, MONTH($O242) &gt;= 7), IF($S242 &lt;&gt; "", $H242/$S242, ""), ""), "")</f>
        <v/>
      </c>
      <c r="AN242" s="10" t="str">
        <f ca="1">IFERROR(IF(AND(NOW()&lt;= EOMONTH(DATE(YEAR($O242),8, 1), 0), Overall!$A244&lt;&gt;"", MONTH($N242) &lt;= 8, MONTH($O242) &gt;= 8), IF($S242 &lt;&gt; "", $H242/$S242, ""), ""), "")</f>
        <v/>
      </c>
      <c r="AO242" s="10" t="str">
        <f ca="1">IFERROR(IF(AND(NOW()&lt;= EOMONTH(DATE(YEAR($O242),9, 1), 0), Overall!$A244&lt;&gt;"", MONTH($N242) &lt;= 9, MONTH($O242) &gt;= 9), IF($S242 &lt;&gt; "", $H242/$S242, ""), ""), "")</f>
        <v/>
      </c>
      <c r="AP242" s="10" t="str">
        <f ca="1">IFERROR(IF(AND(NOW()&lt;= EOMONTH(DATE(YEAR($O242),10, 1), 0), Overall!$A244&lt;&gt;"", MONTH($N242) &lt;= 10, MONTH($O242) &gt;= 10), IF($S242 &lt;&gt; "", $H242/$S242, ""), ""), "")</f>
        <v/>
      </c>
      <c r="AQ242" s="10" t="str">
        <f ca="1">IFERROR(IF(AND(NOW()&lt;= EOMONTH(DATE(YEAR($O242),11, 1), 0), Overall!$A244&lt;&gt;"", MONTH($N242) &lt;=11, MONTH($O242) &gt;= 11), IF($S242 &lt;&gt; "", $H242/$S242, ""), ""), "")</f>
        <v/>
      </c>
      <c r="AR242" s="10" t="str">
        <f ca="1">IFERROR(IF(AND(NOW()&lt;= EOMONTH(DATE(YEAR($O242),12, 1), 0), Overall!$A244&lt;&gt;"", MONTH($N242) &lt;= 12, MONTH($O242) &gt;= 12), IF($S242 &lt;&gt; "", $H242/$S242,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 t="str">
        <f>IF(Overall!S245&lt;&gt;"",_xlfn.VALUETOTEXT(Overall!S245),"")</f>
        <v>Jan-Jun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IF(Overall!$A245&lt;&gt;"",IF(AND(MONTH($N243) &lt;= 1, MONTH($O243) &gt;= 1), IF($S243 &lt;&gt; "", $H243/$S243, ""), ""),"")</f>
        <v>100000</v>
      </c>
      <c r="U243" s="10">
        <f>IF(Overall!$A245&lt;&gt;"",IF(AND(MONTH($N243) &lt;= 2, MONTH($O243) &gt;= 2), IF($S243 &lt;&gt; "", $H243/$S243, ""), ""),"")</f>
        <v>100000</v>
      </c>
      <c r="V243" s="10">
        <f>IF(Overall!$A245&lt;&gt;"",IF(AND(MONTH($N243) &lt;= 3, MONTH($O243) &gt;= 3), IF($S243 &lt;&gt; "", $H243/$S243, ""), ""),"")</f>
        <v>100000</v>
      </c>
      <c r="W243" s="10">
        <f>IF(Overall!$A245&lt;&gt;"",IF(AND(MONTH($N243) &lt;= 4, MONTH($O243) &gt;= 4), IF($S243 &lt;&gt; "", $H243/$S243, ""), ""),"")</f>
        <v>100000</v>
      </c>
      <c r="X243" s="10">
        <f>IF(Overall!$A245&lt;&gt;"",IF(AND(MONTH($N243) &lt;= 5, MONTH($O243) &gt;= 5), IF($S243 &lt;&gt; "", $H243/$S243, ""), ""),"")</f>
        <v>100000</v>
      </c>
      <c r="Y243" s="10">
        <f>IF(Overall!$A245&lt;&gt;"",IF(AND(MONTH($N243) &lt;= 6, MONTH($O243) &gt;= 6), IF($S243 &lt;&gt; "", $H243/$S243, ""), ""),"")</f>
        <v>100000</v>
      </c>
      <c r="Z243" s="10" t="str">
        <f>IF(Overall!$A245&lt;&gt;"",IF(AND(MONTH($N243) &lt;= 7, MONTH($O243) &gt;= 7 ), IF($S243 &lt;&gt; "", $H243/$S243, ""), ""),"")</f>
        <v/>
      </c>
      <c r="AA243" s="10" t="str">
        <f>IF(Overall!$A245&lt;&gt;"",IF(AND(MONTH($N243) &lt;= 8, MONTH($O243) &gt;= 8), IF($S243 &lt;&gt; "", $H243/$S243, ""), ""),"")</f>
        <v/>
      </c>
      <c r="AB243" s="10" t="str">
        <f>IF(Overall!$A245&lt;&gt;"",IF(AND(MONTH($N243) &lt;= 9, MONTH($O243) &gt;= 9), IF($S243 &lt;&gt; "", $H243/$S243, ""), ""),"")</f>
        <v/>
      </c>
      <c r="AC243" s="10" t="str">
        <f>IF(Overall!$A245&lt;&gt;"",IF(AND(MONTH($N243) &lt;= 10, MONTH($O243) &gt;= 10), IF($S243 &lt;&gt; "", $H243/$S243, ""), ""),"")</f>
        <v/>
      </c>
      <c r="AD243" s="10" t="str">
        <f>IF(Overall!$A245&lt;&gt;"",IF(AND(MONTH($N243) &lt;= 11, MONTH($O243) &gt;= 11), IF($S243 &lt;&gt; "", $H243/$S243, ""), ""),"")</f>
        <v/>
      </c>
      <c r="AE243" s="10" t="str">
        <f>IF(Overall!$A245&lt;&gt;"",IF(AND(MONTH($N243) &lt;= 12, MONTH($O243) &gt;= 12), IF($S243 &lt;&gt; "", $H243/$S243, ""), ""),"")</f>
        <v/>
      </c>
      <c r="AG243" s="10" t="str">
        <f ca="1">IFERROR(IF(AND(NOW()&lt;= EOMONTH(DATE(YEAR($O243),1, 1), 0), Overall!$A245&lt;&gt;"", MONTH($N243) &lt;= 1, MONTH($O243) &gt;= 1), IF($S243 &lt;&gt; "", $H243/$S243, ""), ""), "")</f>
        <v/>
      </c>
      <c r="AH243" s="10" t="str">
        <f ca="1">IFERROR(IF(AND(NOW()&lt;= EOMONTH(DATE(YEAR($O243),2, 1), 0), Overall!$A245&lt;&gt;"", MONTH($N243) &lt;= 2, MONTH($O243) &gt;= 2), IF($S243 &lt;&gt; "", $H243/$S243, ""), ""), "")</f>
        <v/>
      </c>
      <c r="AI243" s="10" t="str">
        <f ca="1">IFERROR(IF(AND(NOW()&lt;= EOMONTH(DATE(YEAR($O243),3, 1), 0), Overall!$A245&lt;&gt;"", MONTH($N243) &lt;= 3, MONTH($O243) &gt;= 3), IF($S243 &lt;&gt; "", $H243/$S243, ""), ""), "")</f>
        <v/>
      </c>
      <c r="AJ243" s="10" t="str">
        <f ca="1">IFERROR(IF(AND(NOW()&lt;= EOMONTH(DATE(YEAR($O243),4, 1), 0), Overall!$A245&lt;&gt;"", MONTH($N243) &lt;= 4, MONTH($O243) &gt;= 4), IF($S243 &lt;&gt; "", $H243/$S243, ""), ""), "")</f>
        <v/>
      </c>
      <c r="AK243" s="10" t="str">
        <f ca="1">IFERROR(IF(AND(NOW()&lt;= EOMONTH(DATE(YEAR($O243),5, 1), 0), Overall!$A245&lt;&gt;"", MONTH($N243) &lt;= 5, MONTH($O243) &gt;= 5), IF($S243 &lt;&gt; "", $H243/$S243, ""), ""), "")</f>
        <v/>
      </c>
      <c r="AL243" s="10" t="str">
        <f ca="1">IFERROR(IF(AND(NOW()&lt;= EOMONTH(DATE(YEAR($O243),6, 1), 0), Overall!$A245&lt;&gt;"", MONTH($N243) &lt;= 6, MONTH($O243) &gt;= 6), IF($S243 &lt;&gt; "", $H243/$S243, ""), ""), "")</f>
        <v/>
      </c>
      <c r="AM243" s="10" t="str">
        <f ca="1">IFERROR(IF(AND(NOW()&lt;= EOMONTH(DATE(YEAR($O243),7, 1), 0), Overall!$A245&lt;&gt;"", MONTH($N243) &lt;= 7, MONTH($O243) &gt;= 7), IF($S243 &lt;&gt; "", $H243/$S243, ""), ""), "")</f>
        <v/>
      </c>
      <c r="AN243" s="10" t="str">
        <f ca="1">IFERROR(IF(AND(NOW()&lt;= EOMONTH(DATE(YEAR($O243),8, 1), 0), Overall!$A245&lt;&gt;"", MONTH($N243) &lt;= 8, MONTH($O243) &gt;= 8), IF($S243 &lt;&gt; "", $H243/$S243, ""), ""), "")</f>
        <v/>
      </c>
      <c r="AO243" s="10" t="str">
        <f ca="1">IFERROR(IF(AND(NOW()&lt;= EOMONTH(DATE(YEAR($O243),9, 1), 0), Overall!$A245&lt;&gt;"", MONTH($N243) &lt;= 9, MONTH($O243) &gt;= 9), IF($S243 &lt;&gt; "", $H243/$S243, ""), ""), "")</f>
        <v/>
      </c>
      <c r="AP243" s="10" t="str">
        <f ca="1">IFERROR(IF(AND(NOW()&lt;= EOMONTH(DATE(YEAR($O243),10, 1), 0), Overall!$A245&lt;&gt;"", MONTH($N243) &lt;= 10, MONTH($O243) &gt;= 10), IF($S243 &lt;&gt; "", $H243/$S243, ""), ""), "")</f>
        <v/>
      </c>
      <c r="AQ243" s="10" t="str">
        <f ca="1">IFERROR(IF(AND(NOW()&lt;= EOMONTH(DATE(YEAR($O243),11, 1), 0), Overall!$A245&lt;&gt;"", MONTH($N243) &lt;=11, MONTH($O243) &gt;= 11), IF($S243 &lt;&gt; "", $H243/$S243, ""), ""), "")</f>
        <v/>
      </c>
      <c r="AR243" s="10" t="str">
        <f ca="1">IFERROR(IF(AND(NOW()&lt;= EOMONTH(DATE(YEAR($O243),12, 1), 0), Overall!$A245&lt;&gt;"", MONTH($N243) &lt;= 12, MONTH($O243) &gt;= 12), IF($S243 &lt;&gt; "", $H243/$S243,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 t="str">
        <f>IF(Overall!S246&lt;&gt;"",_xlfn.VALUETOTEXT(Overall!S246),"")</f>
        <v>Jan-Jun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IF(Overall!$A246&lt;&gt;"",IF(AND(MONTH($N244) &lt;= 1, MONTH($O244) &gt;= 1), IF($S244 &lt;&gt; "", $H244/$S244, ""), ""),"")</f>
        <v>100000</v>
      </c>
      <c r="U244" s="10">
        <f>IF(Overall!$A246&lt;&gt;"",IF(AND(MONTH($N244) &lt;= 2, MONTH($O244) &gt;= 2), IF($S244 &lt;&gt; "", $H244/$S244, ""), ""),"")</f>
        <v>100000</v>
      </c>
      <c r="V244" s="10">
        <f>IF(Overall!$A246&lt;&gt;"",IF(AND(MONTH($N244) &lt;= 3, MONTH($O244) &gt;= 3), IF($S244 &lt;&gt; "", $H244/$S244, ""), ""),"")</f>
        <v>100000</v>
      </c>
      <c r="W244" s="10">
        <f>IF(Overall!$A246&lt;&gt;"",IF(AND(MONTH($N244) &lt;= 4, MONTH($O244) &gt;= 4), IF($S244 &lt;&gt; "", $H244/$S244, ""), ""),"")</f>
        <v>100000</v>
      </c>
      <c r="X244" s="10">
        <f>IF(Overall!$A246&lt;&gt;"",IF(AND(MONTH($N244) &lt;= 5, MONTH($O244) &gt;= 5), IF($S244 &lt;&gt; "", $H244/$S244, ""), ""),"")</f>
        <v>100000</v>
      </c>
      <c r="Y244" s="10">
        <f>IF(Overall!$A246&lt;&gt;"",IF(AND(MONTH($N244) &lt;= 6, MONTH($O244) &gt;= 6), IF($S244 &lt;&gt; "", $H244/$S244, ""), ""),"")</f>
        <v>100000</v>
      </c>
      <c r="Z244" s="10" t="str">
        <f>IF(Overall!$A246&lt;&gt;"",IF(AND(MONTH($N244) &lt;= 7, MONTH($O244) &gt;= 7 ), IF($S244 &lt;&gt; "", $H244/$S244, ""), ""),"")</f>
        <v/>
      </c>
      <c r="AA244" s="10" t="str">
        <f>IF(Overall!$A246&lt;&gt;"",IF(AND(MONTH($N244) &lt;= 8, MONTH($O244) &gt;= 8), IF($S244 &lt;&gt; "", $H244/$S244, ""), ""),"")</f>
        <v/>
      </c>
      <c r="AB244" s="10" t="str">
        <f>IF(Overall!$A246&lt;&gt;"",IF(AND(MONTH($N244) &lt;= 9, MONTH($O244) &gt;= 9), IF($S244 &lt;&gt; "", $H244/$S244, ""), ""),"")</f>
        <v/>
      </c>
      <c r="AC244" s="10" t="str">
        <f>IF(Overall!$A246&lt;&gt;"",IF(AND(MONTH($N244) &lt;= 10, MONTH($O244) &gt;= 10), IF($S244 &lt;&gt; "", $H244/$S244, ""), ""),"")</f>
        <v/>
      </c>
      <c r="AD244" s="10" t="str">
        <f>IF(Overall!$A246&lt;&gt;"",IF(AND(MONTH($N244) &lt;= 11, MONTH($O244) &gt;= 11), IF($S244 &lt;&gt; "", $H244/$S244, ""), ""),"")</f>
        <v/>
      </c>
      <c r="AE244" s="10" t="str">
        <f>IF(Overall!$A246&lt;&gt;"",IF(AND(MONTH($N244) &lt;= 12, MONTH($O244) &gt;= 12), IF($S244 &lt;&gt; "", $H244/$S244, ""), ""),"")</f>
        <v/>
      </c>
      <c r="AG244" s="10" t="str">
        <f ca="1">IFERROR(IF(AND(NOW()&lt;= EOMONTH(DATE(YEAR($O244),1, 1), 0), Overall!$A246&lt;&gt;"", MONTH($N244) &lt;= 1, MONTH($O244) &gt;= 1), IF($S244 &lt;&gt; "", $H244/$S244, ""), ""), "")</f>
        <v/>
      </c>
      <c r="AH244" s="10" t="str">
        <f ca="1">IFERROR(IF(AND(NOW()&lt;= EOMONTH(DATE(YEAR($O244),2, 1), 0), Overall!$A246&lt;&gt;"", MONTH($N244) &lt;= 2, MONTH($O244) &gt;= 2), IF($S244 &lt;&gt; "", $H244/$S244, ""), ""), "")</f>
        <v/>
      </c>
      <c r="AI244" s="10" t="str">
        <f ca="1">IFERROR(IF(AND(NOW()&lt;= EOMONTH(DATE(YEAR($O244),3, 1), 0), Overall!$A246&lt;&gt;"", MONTH($N244) &lt;= 3, MONTH($O244) &gt;= 3), IF($S244 &lt;&gt; "", $H244/$S244, ""), ""), "")</f>
        <v/>
      </c>
      <c r="AJ244" s="10" t="str">
        <f ca="1">IFERROR(IF(AND(NOW()&lt;= EOMONTH(DATE(YEAR($O244),4, 1), 0), Overall!$A246&lt;&gt;"", MONTH($N244) &lt;= 4, MONTH($O244) &gt;= 4), IF($S244 &lt;&gt; "", $H244/$S244, ""), ""), "")</f>
        <v/>
      </c>
      <c r="AK244" s="10" t="str">
        <f ca="1">IFERROR(IF(AND(NOW()&lt;= EOMONTH(DATE(YEAR($O244),5, 1), 0), Overall!$A246&lt;&gt;"", MONTH($N244) &lt;= 5, MONTH($O244) &gt;= 5), IF($S244 &lt;&gt; "", $H244/$S244, ""), ""), "")</f>
        <v/>
      </c>
      <c r="AL244" s="10" t="str">
        <f ca="1">IFERROR(IF(AND(NOW()&lt;= EOMONTH(DATE(YEAR($O244),6, 1), 0), Overall!$A246&lt;&gt;"", MONTH($N244) &lt;= 6, MONTH($O244) &gt;= 6), IF($S244 &lt;&gt; "", $H244/$S244, ""), ""), "")</f>
        <v/>
      </c>
      <c r="AM244" s="10" t="str">
        <f ca="1">IFERROR(IF(AND(NOW()&lt;= EOMONTH(DATE(YEAR($O244),7, 1), 0), Overall!$A246&lt;&gt;"", MONTH($N244) &lt;= 7, MONTH($O244) &gt;= 7), IF($S244 &lt;&gt; "", $H244/$S244, ""), ""), "")</f>
        <v/>
      </c>
      <c r="AN244" s="10" t="str">
        <f ca="1">IFERROR(IF(AND(NOW()&lt;= EOMONTH(DATE(YEAR($O244),8, 1), 0), Overall!$A246&lt;&gt;"", MONTH($N244) &lt;= 8, MONTH($O244) &gt;= 8), IF($S244 &lt;&gt; "", $H244/$S244, ""), ""), "")</f>
        <v/>
      </c>
      <c r="AO244" s="10" t="str">
        <f ca="1">IFERROR(IF(AND(NOW()&lt;= EOMONTH(DATE(YEAR($O244),9, 1), 0), Overall!$A246&lt;&gt;"", MONTH($N244) &lt;= 9, MONTH($O244) &gt;= 9), IF($S244 &lt;&gt; "", $H244/$S244, ""), ""), "")</f>
        <v/>
      </c>
      <c r="AP244" s="10" t="str">
        <f ca="1">IFERROR(IF(AND(NOW()&lt;= EOMONTH(DATE(YEAR($O244),10, 1), 0), Overall!$A246&lt;&gt;"", MONTH($N244) &lt;= 10, MONTH($O244) &gt;= 10), IF($S244 &lt;&gt; "", $H244/$S244, ""), ""), "")</f>
        <v/>
      </c>
      <c r="AQ244" s="10" t="str">
        <f ca="1">IFERROR(IF(AND(NOW()&lt;= EOMONTH(DATE(YEAR($O244),11, 1), 0), Overall!$A246&lt;&gt;"", MONTH($N244) &lt;=11, MONTH($O244) &gt;= 11), IF($S244 &lt;&gt; "", $H244/$S244, ""), ""), "")</f>
        <v/>
      </c>
      <c r="AR244" s="10" t="str">
        <f ca="1">IFERROR(IF(AND(NOW()&lt;= EOMONTH(DATE(YEAR($O244),12, 1), 0), Overall!$A246&lt;&gt;"", MONTH($N244) &lt;= 12, MONTH($O244) &gt;= 12), IF($S244 &lt;&gt; "", $H244/$S244,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 t="str">
        <f>IF(Overall!S247&lt;&gt;"",_xlfn.VALUETOTEXT(Overall!S247),"")</f>
        <v>Jan-Jun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IF(Overall!$A247&lt;&gt;"",IF(AND(MONTH($N245) &lt;= 1, MONTH($O245) &gt;= 1), IF($S245 &lt;&gt; "", $H245/$S245, ""), ""),"")</f>
        <v>100000</v>
      </c>
      <c r="U245" s="10">
        <f>IF(Overall!$A247&lt;&gt;"",IF(AND(MONTH($N245) &lt;= 2, MONTH($O245) &gt;= 2), IF($S245 &lt;&gt; "", $H245/$S245, ""), ""),"")</f>
        <v>100000</v>
      </c>
      <c r="V245" s="10">
        <f>IF(Overall!$A247&lt;&gt;"",IF(AND(MONTH($N245) &lt;= 3, MONTH($O245) &gt;= 3), IF($S245 &lt;&gt; "", $H245/$S245, ""), ""),"")</f>
        <v>100000</v>
      </c>
      <c r="W245" s="10">
        <f>IF(Overall!$A247&lt;&gt;"",IF(AND(MONTH($N245) &lt;= 4, MONTH($O245) &gt;= 4), IF($S245 &lt;&gt; "", $H245/$S245, ""), ""),"")</f>
        <v>100000</v>
      </c>
      <c r="X245" s="10">
        <f>IF(Overall!$A247&lt;&gt;"",IF(AND(MONTH($N245) &lt;= 5, MONTH($O245) &gt;= 5), IF($S245 &lt;&gt; "", $H245/$S245, ""), ""),"")</f>
        <v>100000</v>
      </c>
      <c r="Y245" s="10">
        <f>IF(Overall!$A247&lt;&gt;"",IF(AND(MONTH($N245) &lt;= 6, MONTH($O245) &gt;= 6), IF($S245 &lt;&gt; "", $H245/$S245, ""), ""),"")</f>
        <v>100000</v>
      </c>
      <c r="Z245" s="10" t="str">
        <f>IF(Overall!$A247&lt;&gt;"",IF(AND(MONTH($N245) &lt;= 7, MONTH($O245) &gt;= 7 ), IF($S245 &lt;&gt; "", $H245/$S245, ""), ""),"")</f>
        <v/>
      </c>
      <c r="AA245" s="10" t="str">
        <f>IF(Overall!$A247&lt;&gt;"",IF(AND(MONTH($N245) &lt;= 8, MONTH($O245) &gt;= 8), IF($S245 &lt;&gt; "", $H245/$S245, ""), ""),"")</f>
        <v/>
      </c>
      <c r="AB245" s="10" t="str">
        <f>IF(Overall!$A247&lt;&gt;"",IF(AND(MONTH($N245) &lt;= 9, MONTH($O245) &gt;= 9), IF($S245 &lt;&gt; "", $H245/$S245, ""), ""),"")</f>
        <v/>
      </c>
      <c r="AC245" s="10" t="str">
        <f>IF(Overall!$A247&lt;&gt;"",IF(AND(MONTH($N245) &lt;= 10, MONTH($O245) &gt;= 10), IF($S245 &lt;&gt; "", $H245/$S245, ""), ""),"")</f>
        <v/>
      </c>
      <c r="AD245" s="10" t="str">
        <f>IF(Overall!$A247&lt;&gt;"",IF(AND(MONTH($N245) &lt;= 11, MONTH($O245) &gt;= 11), IF($S245 &lt;&gt; "", $H245/$S245, ""), ""),"")</f>
        <v/>
      </c>
      <c r="AE245" s="10" t="str">
        <f>IF(Overall!$A247&lt;&gt;"",IF(AND(MONTH($N245) &lt;= 12, MONTH($O245) &gt;= 12), IF($S245 &lt;&gt; "", $H245/$S245, ""), ""),"")</f>
        <v/>
      </c>
      <c r="AG245" s="10" t="str">
        <f ca="1">IFERROR(IF(AND(NOW()&lt;= EOMONTH(DATE(YEAR($O245),1, 1), 0), Overall!$A247&lt;&gt;"", MONTH($N245) &lt;= 1, MONTH($O245) &gt;= 1), IF($S245 &lt;&gt; "", $H245/$S245, ""), ""), "")</f>
        <v/>
      </c>
      <c r="AH245" s="10" t="str">
        <f ca="1">IFERROR(IF(AND(NOW()&lt;= EOMONTH(DATE(YEAR($O245),2, 1), 0), Overall!$A247&lt;&gt;"", MONTH($N245) &lt;= 2, MONTH($O245) &gt;= 2), IF($S245 &lt;&gt; "", $H245/$S245, ""), ""), "")</f>
        <v/>
      </c>
      <c r="AI245" s="10" t="str">
        <f ca="1">IFERROR(IF(AND(NOW()&lt;= EOMONTH(DATE(YEAR($O245),3, 1), 0), Overall!$A247&lt;&gt;"", MONTH($N245) &lt;= 3, MONTH($O245) &gt;= 3), IF($S245 &lt;&gt; "", $H245/$S245, ""), ""), "")</f>
        <v/>
      </c>
      <c r="AJ245" s="10" t="str">
        <f ca="1">IFERROR(IF(AND(NOW()&lt;= EOMONTH(DATE(YEAR($O245),4, 1), 0), Overall!$A247&lt;&gt;"", MONTH($N245) &lt;= 4, MONTH($O245) &gt;= 4), IF($S245 &lt;&gt; "", $H245/$S245, ""), ""), "")</f>
        <v/>
      </c>
      <c r="AK245" s="10" t="str">
        <f ca="1">IFERROR(IF(AND(NOW()&lt;= EOMONTH(DATE(YEAR($O245),5, 1), 0), Overall!$A247&lt;&gt;"", MONTH($N245) &lt;= 5, MONTH($O245) &gt;= 5), IF($S245 &lt;&gt; "", $H245/$S245, ""), ""), "")</f>
        <v/>
      </c>
      <c r="AL245" s="10" t="str">
        <f ca="1">IFERROR(IF(AND(NOW()&lt;= EOMONTH(DATE(YEAR($O245),6, 1), 0), Overall!$A247&lt;&gt;"", MONTH($N245) &lt;= 6, MONTH($O245) &gt;= 6), IF($S245 &lt;&gt; "", $H245/$S245, ""), ""), "")</f>
        <v/>
      </c>
      <c r="AM245" s="10" t="str">
        <f ca="1">IFERROR(IF(AND(NOW()&lt;= EOMONTH(DATE(YEAR($O245),7, 1), 0), Overall!$A247&lt;&gt;"", MONTH($N245) &lt;= 7, MONTH($O245) &gt;= 7), IF($S245 &lt;&gt; "", $H245/$S245, ""), ""), "")</f>
        <v/>
      </c>
      <c r="AN245" s="10" t="str">
        <f ca="1">IFERROR(IF(AND(NOW()&lt;= EOMONTH(DATE(YEAR($O245),8, 1), 0), Overall!$A247&lt;&gt;"", MONTH($N245) &lt;= 8, MONTH($O245) &gt;= 8), IF($S245 &lt;&gt; "", $H245/$S245, ""), ""), "")</f>
        <v/>
      </c>
      <c r="AO245" s="10" t="str">
        <f ca="1">IFERROR(IF(AND(NOW()&lt;= EOMONTH(DATE(YEAR($O245),9, 1), 0), Overall!$A247&lt;&gt;"", MONTH($N245) &lt;= 9, MONTH($O245) &gt;= 9), IF($S245 &lt;&gt; "", $H245/$S245, ""), ""), "")</f>
        <v/>
      </c>
      <c r="AP245" s="10" t="str">
        <f ca="1">IFERROR(IF(AND(NOW()&lt;= EOMONTH(DATE(YEAR($O245),10, 1), 0), Overall!$A247&lt;&gt;"", MONTH($N245) &lt;= 10, MONTH($O245) &gt;= 10), IF($S245 &lt;&gt; "", $H245/$S245, ""), ""), "")</f>
        <v/>
      </c>
      <c r="AQ245" s="10" t="str">
        <f ca="1">IFERROR(IF(AND(NOW()&lt;= EOMONTH(DATE(YEAR($O245),11, 1), 0), Overall!$A247&lt;&gt;"", MONTH($N245) &lt;=11, MONTH($O245) &gt;= 11), IF($S245 &lt;&gt; "", $H245/$S245, ""), ""), "")</f>
        <v/>
      </c>
      <c r="AR245" s="10" t="str">
        <f ca="1">IFERROR(IF(AND(NOW()&lt;= EOMONTH(DATE(YEAR($O245),12, 1), 0), Overall!$A247&lt;&gt;"", MONTH($N245) &lt;= 12, MONTH($O245) &gt;= 12), IF($S245 &lt;&gt; "", $H245/$S245,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 t="str">
        <f>IF(Overall!S248&lt;&gt;"",_xlfn.VALUETOTEXT(Overall!S248),"")</f>
        <v>Jan-Jun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IF(Overall!$A248&lt;&gt;"",IF(AND(MONTH($N246) &lt;= 1, MONTH($O246) &gt;= 1), IF($S246 &lt;&gt; "", $H246/$S246, ""), ""),"")</f>
        <v>100000</v>
      </c>
      <c r="U246" s="10">
        <f>IF(Overall!$A248&lt;&gt;"",IF(AND(MONTH($N246) &lt;= 2, MONTH($O246) &gt;= 2), IF($S246 &lt;&gt; "", $H246/$S246, ""), ""),"")</f>
        <v>100000</v>
      </c>
      <c r="V246" s="10">
        <f>IF(Overall!$A248&lt;&gt;"",IF(AND(MONTH($N246) &lt;= 3, MONTH($O246) &gt;= 3), IF($S246 &lt;&gt; "", $H246/$S246, ""), ""),"")</f>
        <v>100000</v>
      </c>
      <c r="W246" s="10">
        <f>IF(Overall!$A248&lt;&gt;"",IF(AND(MONTH($N246) &lt;= 4, MONTH($O246) &gt;= 4), IF($S246 &lt;&gt; "", $H246/$S246, ""), ""),"")</f>
        <v>100000</v>
      </c>
      <c r="X246" s="10">
        <f>IF(Overall!$A248&lt;&gt;"",IF(AND(MONTH($N246) &lt;= 5, MONTH($O246) &gt;= 5), IF($S246 &lt;&gt; "", $H246/$S246, ""), ""),"")</f>
        <v>100000</v>
      </c>
      <c r="Y246" s="10">
        <f>IF(Overall!$A248&lt;&gt;"",IF(AND(MONTH($N246) &lt;= 6, MONTH($O246) &gt;= 6), IF($S246 &lt;&gt; "", $H246/$S246, ""), ""),"")</f>
        <v>100000</v>
      </c>
      <c r="Z246" s="10" t="str">
        <f>IF(Overall!$A248&lt;&gt;"",IF(AND(MONTH($N246) &lt;= 7, MONTH($O246) &gt;= 7 ), IF($S246 &lt;&gt; "", $H246/$S246, ""), ""),"")</f>
        <v/>
      </c>
      <c r="AA246" s="10" t="str">
        <f>IF(Overall!$A248&lt;&gt;"",IF(AND(MONTH($N246) &lt;= 8, MONTH($O246) &gt;= 8), IF($S246 &lt;&gt; "", $H246/$S246, ""), ""),"")</f>
        <v/>
      </c>
      <c r="AB246" s="10" t="str">
        <f>IF(Overall!$A248&lt;&gt;"",IF(AND(MONTH($N246) &lt;= 9, MONTH($O246) &gt;= 9), IF($S246 &lt;&gt; "", $H246/$S246, ""), ""),"")</f>
        <v/>
      </c>
      <c r="AC246" s="10" t="str">
        <f>IF(Overall!$A248&lt;&gt;"",IF(AND(MONTH($N246) &lt;= 10, MONTH($O246) &gt;= 10), IF($S246 &lt;&gt; "", $H246/$S246, ""), ""),"")</f>
        <v/>
      </c>
      <c r="AD246" s="10" t="str">
        <f>IF(Overall!$A248&lt;&gt;"",IF(AND(MONTH($N246) &lt;= 11, MONTH($O246) &gt;= 11), IF($S246 &lt;&gt; "", $H246/$S246, ""), ""),"")</f>
        <v/>
      </c>
      <c r="AE246" s="10" t="str">
        <f>IF(Overall!$A248&lt;&gt;"",IF(AND(MONTH($N246) &lt;= 12, MONTH($O246) &gt;= 12), IF($S246 &lt;&gt; "", $H246/$S246, ""), ""),"")</f>
        <v/>
      </c>
      <c r="AG246" s="10" t="str">
        <f ca="1">IFERROR(IF(AND(NOW()&lt;= EOMONTH(DATE(YEAR($O246),1, 1), 0), Overall!$A248&lt;&gt;"", MONTH($N246) &lt;= 1, MONTH($O246) &gt;= 1), IF($S246 &lt;&gt; "", $H246/$S246, ""), ""), "")</f>
        <v/>
      </c>
      <c r="AH246" s="10" t="str">
        <f ca="1">IFERROR(IF(AND(NOW()&lt;= EOMONTH(DATE(YEAR($O246),2, 1), 0), Overall!$A248&lt;&gt;"", MONTH($N246) &lt;= 2, MONTH($O246) &gt;= 2), IF($S246 &lt;&gt; "", $H246/$S246, ""), ""), "")</f>
        <v/>
      </c>
      <c r="AI246" s="10" t="str">
        <f ca="1">IFERROR(IF(AND(NOW()&lt;= EOMONTH(DATE(YEAR($O246),3, 1), 0), Overall!$A248&lt;&gt;"", MONTH($N246) &lt;= 3, MONTH($O246) &gt;= 3), IF($S246 &lt;&gt; "", $H246/$S246, ""), ""), "")</f>
        <v/>
      </c>
      <c r="AJ246" s="10" t="str">
        <f ca="1">IFERROR(IF(AND(NOW()&lt;= EOMONTH(DATE(YEAR($O246),4, 1), 0), Overall!$A248&lt;&gt;"", MONTH($N246) &lt;= 4, MONTH($O246) &gt;= 4), IF($S246 &lt;&gt; "", $H246/$S246, ""), ""), "")</f>
        <v/>
      </c>
      <c r="AK246" s="10" t="str">
        <f ca="1">IFERROR(IF(AND(NOW()&lt;= EOMONTH(DATE(YEAR($O246),5, 1), 0), Overall!$A248&lt;&gt;"", MONTH($N246) &lt;= 5, MONTH($O246) &gt;= 5), IF($S246 &lt;&gt; "", $H246/$S246, ""), ""), "")</f>
        <v/>
      </c>
      <c r="AL246" s="10" t="str">
        <f ca="1">IFERROR(IF(AND(NOW()&lt;= EOMONTH(DATE(YEAR($O246),6, 1), 0), Overall!$A248&lt;&gt;"", MONTH($N246) &lt;= 6, MONTH($O246) &gt;= 6), IF($S246 &lt;&gt; "", $H246/$S246, ""), ""), "")</f>
        <v/>
      </c>
      <c r="AM246" s="10" t="str">
        <f ca="1">IFERROR(IF(AND(NOW()&lt;= EOMONTH(DATE(YEAR($O246),7, 1), 0), Overall!$A248&lt;&gt;"", MONTH($N246) &lt;= 7, MONTH($O246) &gt;= 7), IF($S246 &lt;&gt; "", $H246/$S246, ""), ""), "")</f>
        <v/>
      </c>
      <c r="AN246" s="10" t="str">
        <f ca="1">IFERROR(IF(AND(NOW()&lt;= EOMONTH(DATE(YEAR($O246),8, 1), 0), Overall!$A248&lt;&gt;"", MONTH($N246) &lt;= 8, MONTH($O246) &gt;= 8), IF($S246 &lt;&gt; "", $H246/$S246, ""), ""), "")</f>
        <v/>
      </c>
      <c r="AO246" s="10" t="str">
        <f ca="1">IFERROR(IF(AND(NOW()&lt;= EOMONTH(DATE(YEAR($O246),9, 1), 0), Overall!$A248&lt;&gt;"", MONTH($N246) &lt;= 9, MONTH($O246) &gt;= 9), IF($S246 &lt;&gt; "", $H246/$S246, ""), ""), "")</f>
        <v/>
      </c>
      <c r="AP246" s="10" t="str">
        <f ca="1">IFERROR(IF(AND(NOW()&lt;= EOMONTH(DATE(YEAR($O246),10, 1), 0), Overall!$A248&lt;&gt;"", MONTH($N246) &lt;= 10, MONTH($O246) &gt;= 10), IF($S246 &lt;&gt; "", $H246/$S246, ""), ""), "")</f>
        <v/>
      </c>
      <c r="AQ246" s="10" t="str">
        <f ca="1">IFERROR(IF(AND(NOW()&lt;= EOMONTH(DATE(YEAR($O246),11, 1), 0), Overall!$A248&lt;&gt;"", MONTH($N246) &lt;=11, MONTH($O246) &gt;= 11), IF($S246 &lt;&gt; "", $H246/$S246, ""), ""), "")</f>
        <v/>
      </c>
      <c r="AR246" s="10" t="str">
        <f ca="1">IFERROR(IF(AND(NOW()&lt;= EOMONTH(DATE(YEAR($O246),12, 1), 0), Overall!$A248&lt;&gt;"", MONTH($N246) &lt;= 12, MONTH($O246) &gt;= 12), IF($S246 &lt;&gt; "", $H246/$S246,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 t="str">
        <f>IF(Overall!S249&lt;&gt;"",_xlfn.VALUETOTEXT(Overall!S249),"")</f>
        <v>Jan-Jun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IF(Overall!$A249&lt;&gt;"",IF(AND(MONTH($N247) &lt;= 1, MONTH($O247) &gt;= 1), IF($S247 &lt;&gt; "", $H247/$S247, ""), ""),"")</f>
        <v>100000</v>
      </c>
      <c r="U247" s="10">
        <f>IF(Overall!$A249&lt;&gt;"",IF(AND(MONTH($N247) &lt;= 2, MONTH($O247) &gt;= 2), IF($S247 &lt;&gt; "", $H247/$S247, ""), ""),"")</f>
        <v>100000</v>
      </c>
      <c r="V247" s="10">
        <f>IF(Overall!$A249&lt;&gt;"",IF(AND(MONTH($N247) &lt;= 3, MONTH($O247) &gt;= 3), IF($S247 &lt;&gt; "", $H247/$S247, ""), ""),"")</f>
        <v>100000</v>
      </c>
      <c r="W247" s="10">
        <f>IF(Overall!$A249&lt;&gt;"",IF(AND(MONTH($N247) &lt;= 4, MONTH($O247) &gt;= 4), IF($S247 &lt;&gt; "", $H247/$S247, ""), ""),"")</f>
        <v>100000</v>
      </c>
      <c r="X247" s="10">
        <f>IF(Overall!$A249&lt;&gt;"",IF(AND(MONTH($N247) &lt;= 5, MONTH($O247) &gt;= 5), IF($S247 &lt;&gt; "", $H247/$S247, ""), ""),"")</f>
        <v>100000</v>
      </c>
      <c r="Y247" s="10">
        <f>IF(Overall!$A249&lt;&gt;"",IF(AND(MONTH($N247) &lt;= 6, MONTH($O247) &gt;= 6), IF($S247 &lt;&gt; "", $H247/$S247, ""), ""),"")</f>
        <v>100000</v>
      </c>
      <c r="Z247" s="10" t="str">
        <f>IF(Overall!$A249&lt;&gt;"",IF(AND(MONTH($N247) &lt;= 7, MONTH($O247) &gt;= 7 ), IF($S247 &lt;&gt; "", $H247/$S247, ""), ""),"")</f>
        <v/>
      </c>
      <c r="AA247" s="10" t="str">
        <f>IF(Overall!$A249&lt;&gt;"",IF(AND(MONTH($N247) &lt;= 8, MONTH($O247) &gt;= 8), IF($S247 &lt;&gt; "", $H247/$S247, ""), ""),"")</f>
        <v/>
      </c>
      <c r="AB247" s="10" t="str">
        <f>IF(Overall!$A249&lt;&gt;"",IF(AND(MONTH($N247) &lt;= 9, MONTH($O247) &gt;= 9), IF($S247 &lt;&gt; "", $H247/$S247, ""), ""),"")</f>
        <v/>
      </c>
      <c r="AC247" s="10" t="str">
        <f>IF(Overall!$A249&lt;&gt;"",IF(AND(MONTH($N247) &lt;= 10, MONTH($O247) &gt;= 10), IF($S247 &lt;&gt; "", $H247/$S247, ""), ""),"")</f>
        <v/>
      </c>
      <c r="AD247" s="10" t="str">
        <f>IF(Overall!$A249&lt;&gt;"",IF(AND(MONTH($N247) &lt;= 11, MONTH($O247) &gt;= 11), IF($S247 &lt;&gt; "", $H247/$S247, ""), ""),"")</f>
        <v/>
      </c>
      <c r="AE247" s="10" t="str">
        <f>IF(Overall!$A249&lt;&gt;"",IF(AND(MONTH($N247) &lt;= 12, MONTH($O247) &gt;= 12), IF($S247 &lt;&gt; "", $H247/$S247, ""), ""),"")</f>
        <v/>
      </c>
      <c r="AG247" s="10" t="str">
        <f ca="1">IFERROR(IF(AND(NOW()&lt;= EOMONTH(DATE(YEAR($O247),1, 1), 0), Overall!$A249&lt;&gt;"", MONTH($N247) &lt;= 1, MONTH($O247) &gt;= 1), IF($S247 &lt;&gt; "", $H247/$S247, ""), ""), "")</f>
        <v/>
      </c>
      <c r="AH247" s="10" t="str">
        <f ca="1">IFERROR(IF(AND(NOW()&lt;= EOMONTH(DATE(YEAR($O247),2, 1), 0), Overall!$A249&lt;&gt;"", MONTH($N247) &lt;= 2, MONTH($O247) &gt;= 2), IF($S247 &lt;&gt; "", $H247/$S247, ""), ""), "")</f>
        <v/>
      </c>
      <c r="AI247" s="10" t="str">
        <f ca="1">IFERROR(IF(AND(NOW()&lt;= EOMONTH(DATE(YEAR($O247),3, 1), 0), Overall!$A249&lt;&gt;"", MONTH($N247) &lt;= 3, MONTH($O247) &gt;= 3), IF($S247 &lt;&gt; "", $H247/$S247, ""), ""), "")</f>
        <v/>
      </c>
      <c r="AJ247" s="10" t="str">
        <f ca="1">IFERROR(IF(AND(NOW()&lt;= EOMONTH(DATE(YEAR($O247),4, 1), 0), Overall!$A249&lt;&gt;"", MONTH($N247) &lt;= 4, MONTH($O247) &gt;= 4), IF($S247 &lt;&gt; "", $H247/$S247, ""), ""), "")</f>
        <v/>
      </c>
      <c r="AK247" s="10" t="str">
        <f ca="1">IFERROR(IF(AND(NOW()&lt;= EOMONTH(DATE(YEAR($O247),5, 1), 0), Overall!$A249&lt;&gt;"", MONTH($N247) &lt;= 5, MONTH($O247) &gt;= 5), IF($S247 &lt;&gt; "", $H247/$S247, ""), ""), "")</f>
        <v/>
      </c>
      <c r="AL247" s="10" t="str">
        <f ca="1">IFERROR(IF(AND(NOW()&lt;= EOMONTH(DATE(YEAR($O247),6, 1), 0), Overall!$A249&lt;&gt;"", MONTH($N247) &lt;= 6, MONTH($O247) &gt;= 6), IF($S247 &lt;&gt; "", $H247/$S247, ""), ""), "")</f>
        <v/>
      </c>
      <c r="AM247" s="10" t="str">
        <f ca="1">IFERROR(IF(AND(NOW()&lt;= EOMONTH(DATE(YEAR($O247),7, 1), 0), Overall!$A249&lt;&gt;"", MONTH($N247) &lt;= 7, MONTH($O247) &gt;= 7), IF($S247 &lt;&gt; "", $H247/$S247, ""), ""), "")</f>
        <v/>
      </c>
      <c r="AN247" s="10" t="str">
        <f ca="1">IFERROR(IF(AND(NOW()&lt;= EOMONTH(DATE(YEAR($O247),8, 1), 0), Overall!$A249&lt;&gt;"", MONTH($N247) &lt;= 8, MONTH($O247) &gt;= 8), IF($S247 &lt;&gt; "", $H247/$S247, ""), ""), "")</f>
        <v/>
      </c>
      <c r="AO247" s="10" t="str">
        <f ca="1">IFERROR(IF(AND(NOW()&lt;= EOMONTH(DATE(YEAR($O247),9, 1), 0), Overall!$A249&lt;&gt;"", MONTH($N247) &lt;= 9, MONTH($O247) &gt;= 9), IF($S247 &lt;&gt; "", $H247/$S247, ""), ""), "")</f>
        <v/>
      </c>
      <c r="AP247" s="10" t="str">
        <f ca="1">IFERROR(IF(AND(NOW()&lt;= EOMONTH(DATE(YEAR($O247),10, 1), 0), Overall!$A249&lt;&gt;"", MONTH($N247) &lt;= 10, MONTH($O247) &gt;= 10), IF($S247 &lt;&gt; "", $H247/$S247, ""), ""), "")</f>
        <v/>
      </c>
      <c r="AQ247" s="10" t="str">
        <f ca="1">IFERROR(IF(AND(NOW()&lt;= EOMONTH(DATE(YEAR($O247),11, 1), 0), Overall!$A249&lt;&gt;"", MONTH($N247) &lt;=11, MONTH($O247) &gt;= 11), IF($S247 &lt;&gt; "", $H247/$S247, ""), ""), "")</f>
        <v/>
      </c>
      <c r="AR247" s="10" t="str">
        <f ca="1">IFERROR(IF(AND(NOW()&lt;= EOMONTH(DATE(YEAR($O247),12, 1), 0), Overall!$A249&lt;&gt;"", MONTH($N247) &lt;= 12, MONTH($O247) &gt;= 12), IF($S247 &lt;&gt; "", $H247/$S247,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 t="str">
        <f>IF(Overall!S250&lt;&gt;"",_xlfn.VALUETOTEXT(Overall!S250),"")</f>
        <v>Jan-Jun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IF(Overall!$A250&lt;&gt;"",IF(AND(MONTH($N248) &lt;= 1, MONTH($O248) &gt;= 1), IF($S248 &lt;&gt; "", $H248/$S248, ""), ""),"")</f>
        <v>100000</v>
      </c>
      <c r="U248" s="10">
        <f>IF(Overall!$A250&lt;&gt;"",IF(AND(MONTH($N248) &lt;= 2, MONTH($O248) &gt;= 2), IF($S248 &lt;&gt; "", $H248/$S248, ""), ""),"")</f>
        <v>100000</v>
      </c>
      <c r="V248" s="10">
        <f>IF(Overall!$A250&lt;&gt;"",IF(AND(MONTH($N248) &lt;= 3, MONTH($O248) &gt;= 3), IF($S248 &lt;&gt; "", $H248/$S248, ""), ""),"")</f>
        <v>100000</v>
      </c>
      <c r="W248" s="10">
        <f>IF(Overall!$A250&lt;&gt;"",IF(AND(MONTH($N248) &lt;= 4, MONTH($O248) &gt;= 4), IF($S248 &lt;&gt; "", $H248/$S248, ""), ""),"")</f>
        <v>100000</v>
      </c>
      <c r="X248" s="10">
        <f>IF(Overall!$A250&lt;&gt;"",IF(AND(MONTH($N248) &lt;= 5, MONTH($O248) &gt;= 5), IF($S248 &lt;&gt; "", $H248/$S248, ""), ""),"")</f>
        <v>100000</v>
      </c>
      <c r="Y248" s="10">
        <f>IF(Overall!$A250&lt;&gt;"",IF(AND(MONTH($N248) &lt;= 6, MONTH($O248) &gt;= 6), IF($S248 &lt;&gt; "", $H248/$S248, ""), ""),"")</f>
        <v>100000</v>
      </c>
      <c r="Z248" s="10" t="str">
        <f>IF(Overall!$A250&lt;&gt;"",IF(AND(MONTH($N248) &lt;= 7, MONTH($O248) &gt;= 7 ), IF($S248 &lt;&gt; "", $H248/$S248, ""), ""),"")</f>
        <v/>
      </c>
      <c r="AA248" s="10" t="str">
        <f>IF(Overall!$A250&lt;&gt;"",IF(AND(MONTH($N248) &lt;= 8, MONTH($O248) &gt;= 8), IF($S248 &lt;&gt; "", $H248/$S248, ""), ""),"")</f>
        <v/>
      </c>
      <c r="AB248" s="10" t="str">
        <f>IF(Overall!$A250&lt;&gt;"",IF(AND(MONTH($N248) &lt;= 9, MONTH($O248) &gt;= 9), IF($S248 &lt;&gt; "", $H248/$S248, ""), ""),"")</f>
        <v/>
      </c>
      <c r="AC248" s="10" t="str">
        <f>IF(Overall!$A250&lt;&gt;"",IF(AND(MONTH($N248) &lt;= 10, MONTH($O248) &gt;= 10), IF($S248 &lt;&gt; "", $H248/$S248, ""), ""),"")</f>
        <v/>
      </c>
      <c r="AD248" s="10" t="str">
        <f>IF(Overall!$A250&lt;&gt;"",IF(AND(MONTH($N248) &lt;= 11, MONTH($O248) &gt;= 11), IF($S248 &lt;&gt; "", $H248/$S248, ""), ""),"")</f>
        <v/>
      </c>
      <c r="AE248" s="10" t="str">
        <f>IF(Overall!$A250&lt;&gt;"",IF(AND(MONTH($N248) &lt;= 12, MONTH($O248) &gt;= 12), IF($S248 &lt;&gt; "", $H248/$S248, ""), ""),"")</f>
        <v/>
      </c>
      <c r="AG248" s="10" t="str">
        <f ca="1">IFERROR(IF(AND(NOW()&lt;= EOMONTH(DATE(YEAR($O248),1, 1), 0), Overall!$A250&lt;&gt;"", MONTH($N248) &lt;= 1, MONTH($O248) &gt;= 1), IF($S248 &lt;&gt; "", $H248/$S248, ""), ""), "")</f>
        <v/>
      </c>
      <c r="AH248" s="10" t="str">
        <f ca="1">IFERROR(IF(AND(NOW()&lt;= EOMONTH(DATE(YEAR($O248),2, 1), 0), Overall!$A250&lt;&gt;"", MONTH($N248) &lt;= 2, MONTH($O248) &gt;= 2), IF($S248 &lt;&gt; "", $H248/$S248, ""), ""), "")</f>
        <v/>
      </c>
      <c r="AI248" s="10" t="str">
        <f ca="1">IFERROR(IF(AND(NOW()&lt;= EOMONTH(DATE(YEAR($O248),3, 1), 0), Overall!$A250&lt;&gt;"", MONTH($N248) &lt;= 3, MONTH($O248) &gt;= 3), IF($S248 &lt;&gt; "", $H248/$S248, ""), ""), "")</f>
        <v/>
      </c>
      <c r="AJ248" s="10" t="str">
        <f ca="1">IFERROR(IF(AND(NOW()&lt;= EOMONTH(DATE(YEAR($O248),4, 1), 0), Overall!$A250&lt;&gt;"", MONTH($N248) &lt;= 4, MONTH($O248) &gt;= 4), IF($S248 &lt;&gt; "", $H248/$S248, ""), ""), "")</f>
        <v/>
      </c>
      <c r="AK248" s="10" t="str">
        <f ca="1">IFERROR(IF(AND(NOW()&lt;= EOMONTH(DATE(YEAR($O248),5, 1), 0), Overall!$A250&lt;&gt;"", MONTH($N248) &lt;= 5, MONTH($O248) &gt;= 5), IF($S248 &lt;&gt; "", $H248/$S248, ""), ""), "")</f>
        <v/>
      </c>
      <c r="AL248" s="10" t="str">
        <f ca="1">IFERROR(IF(AND(NOW()&lt;= EOMONTH(DATE(YEAR($O248),6, 1), 0), Overall!$A250&lt;&gt;"", MONTH($N248) &lt;= 6, MONTH($O248) &gt;= 6), IF($S248 &lt;&gt; "", $H248/$S248, ""), ""), "")</f>
        <v/>
      </c>
      <c r="AM248" s="10" t="str">
        <f ca="1">IFERROR(IF(AND(NOW()&lt;= EOMONTH(DATE(YEAR($O248),7, 1), 0), Overall!$A250&lt;&gt;"", MONTH($N248) &lt;= 7, MONTH($O248) &gt;= 7), IF($S248 &lt;&gt; "", $H248/$S248, ""), ""), "")</f>
        <v/>
      </c>
      <c r="AN248" s="10" t="str">
        <f ca="1">IFERROR(IF(AND(NOW()&lt;= EOMONTH(DATE(YEAR($O248),8, 1), 0), Overall!$A250&lt;&gt;"", MONTH($N248) &lt;= 8, MONTH($O248) &gt;= 8), IF($S248 &lt;&gt; "", $H248/$S248, ""), ""), "")</f>
        <v/>
      </c>
      <c r="AO248" s="10" t="str">
        <f ca="1">IFERROR(IF(AND(NOW()&lt;= EOMONTH(DATE(YEAR($O248),9, 1), 0), Overall!$A250&lt;&gt;"", MONTH($N248) &lt;= 9, MONTH($O248) &gt;= 9), IF($S248 &lt;&gt; "", $H248/$S248, ""), ""), "")</f>
        <v/>
      </c>
      <c r="AP248" s="10" t="str">
        <f ca="1">IFERROR(IF(AND(NOW()&lt;= EOMONTH(DATE(YEAR($O248),10, 1), 0), Overall!$A250&lt;&gt;"", MONTH($N248) &lt;= 10, MONTH($O248) &gt;= 10), IF($S248 &lt;&gt; "", $H248/$S248, ""), ""), "")</f>
        <v/>
      </c>
      <c r="AQ248" s="10" t="str">
        <f ca="1">IFERROR(IF(AND(NOW()&lt;= EOMONTH(DATE(YEAR($O248),11, 1), 0), Overall!$A250&lt;&gt;"", MONTH($N248) &lt;=11, MONTH($O248) &gt;= 11), IF($S248 &lt;&gt; "", $H248/$S248, ""), ""), "")</f>
        <v/>
      </c>
      <c r="AR248" s="10" t="str">
        <f ca="1">IFERROR(IF(AND(NOW()&lt;= EOMONTH(DATE(YEAR($O248),12, 1), 0), Overall!$A250&lt;&gt;"", MONTH($N248) &lt;= 12, MONTH($O248) &gt;= 12), IF($S248 &lt;&gt; "", $H248/$S248,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 t="str">
        <f>IF(Overall!S251&lt;&gt;"",_xlfn.VALUETOTEXT(Overall!S251),"")</f>
        <v>Jan-Jun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IF(Overall!$A251&lt;&gt;"",IF(AND(MONTH($N249) &lt;= 1, MONTH($O249) &gt;= 1), IF($S249 &lt;&gt; "", $H249/$S249, ""), ""),"")</f>
        <v>100000</v>
      </c>
      <c r="U249" s="10">
        <f>IF(Overall!$A251&lt;&gt;"",IF(AND(MONTH($N249) &lt;= 2, MONTH($O249) &gt;= 2), IF($S249 &lt;&gt; "", $H249/$S249, ""), ""),"")</f>
        <v>100000</v>
      </c>
      <c r="V249" s="10">
        <f>IF(Overall!$A251&lt;&gt;"",IF(AND(MONTH($N249) &lt;= 3, MONTH($O249) &gt;= 3), IF($S249 &lt;&gt; "", $H249/$S249, ""), ""),"")</f>
        <v>100000</v>
      </c>
      <c r="W249" s="10">
        <f>IF(Overall!$A251&lt;&gt;"",IF(AND(MONTH($N249) &lt;= 4, MONTH($O249) &gt;= 4), IF($S249 &lt;&gt; "", $H249/$S249, ""), ""),"")</f>
        <v>100000</v>
      </c>
      <c r="X249" s="10">
        <f>IF(Overall!$A251&lt;&gt;"",IF(AND(MONTH($N249) &lt;= 5, MONTH($O249) &gt;= 5), IF($S249 &lt;&gt; "", $H249/$S249, ""), ""),"")</f>
        <v>100000</v>
      </c>
      <c r="Y249" s="10">
        <f>IF(Overall!$A251&lt;&gt;"",IF(AND(MONTH($N249) &lt;= 6, MONTH($O249) &gt;= 6), IF($S249 &lt;&gt; "", $H249/$S249, ""), ""),"")</f>
        <v>100000</v>
      </c>
      <c r="Z249" s="10" t="str">
        <f>IF(Overall!$A251&lt;&gt;"",IF(AND(MONTH($N249) &lt;= 7, MONTH($O249) &gt;= 7 ), IF($S249 &lt;&gt; "", $H249/$S249, ""), ""),"")</f>
        <v/>
      </c>
      <c r="AA249" s="10" t="str">
        <f>IF(Overall!$A251&lt;&gt;"",IF(AND(MONTH($N249) &lt;= 8, MONTH($O249) &gt;= 8), IF($S249 &lt;&gt; "", $H249/$S249, ""), ""),"")</f>
        <v/>
      </c>
      <c r="AB249" s="10" t="str">
        <f>IF(Overall!$A251&lt;&gt;"",IF(AND(MONTH($N249) &lt;= 9, MONTH($O249) &gt;= 9), IF($S249 &lt;&gt; "", $H249/$S249, ""), ""),"")</f>
        <v/>
      </c>
      <c r="AC249" s="10" t="str">
        <f>IF(Overall!$A251&lt;&gt;"",IF(AND(MONTH($N249) &lt;= 10, MONTH($O249) &gt;= 10), IF($S249 &lt;&gt; "", $H249/$S249, ""), ""),"")</f>
        <v/>
      </c>
      <c r="AD249" s="10" t="str">
        <f>IF(Overall!$A251&lt;&gt;"",IF(AND(MONTH($N249) &lt;= 11, MONTH($O249) &gt;= 11), IF($S249 &lt;&gt; "", $H249/$S249, ""), ""),"")</f>
        <v/>
      </c>
      <c r="AE249" s="10" t="str">
        <f>IF(Overall!$A251&lt;&gt;"",IF(AND(MONTH($N249) &lt;= 12, MONTH($O249) &gt;= 12), IF($S249 &lt;&gt; "", $H249/$S249, ""), ""),"")</f>
        <v/>
      </c>
      <c r="AG249" s="10" t="str">
        <f ca="1">IFERROR(IF(AND(NOW()&lt;= EOMONTH(DATE(YEAR($O249),1, 1), 0), Overall!$A251&lt;&gt;"", MONTH($N249) &lt;= 1, MONTH($O249) &gt;= 1), IF($S249 &lt;&gt; "", $H249/$S249, ""), ""), "")</f>
        <v/>
      </c>
      <c r="AH249" s="10" t="str">
        <f ca="1">IFERROR(IF(AND(NOW()&lt;= EOMONTH(DATE(YEAR($O249),2, 1), 0), Overall!$A251&lt;&gt;"", MONTH($N249) &lt;= 2, MONTH($O249) &gt;= 2), IF($S249 &lt;&gt; "", $H249/$S249, ""), ""), "")</f>
        <v/>
      </c>
      <c r="AI249" s="10" t="str">
        <f ca="1">IFERROR(IF(AND(NOW()&lt;= EOMONTH(DATE(YEAR($O249),3, 1), 0), Overall!$A251&lt;&gt;"", MONTH($N249) &lt;= 3, MONTH($O249) &gt;= 3), IF($S249 &lt;&gt; "", $H249/$S249, ""), ""), "")</f>
        <v/>
      </c>
      <c r="AJ249" s="10" t="str">
        <f ca="1">IFERROR(IF(AND(NOW()&lt;= EOMONTH(DATE(YEAR($O249),4, 1), 0), Overall!$A251&lt;&gt;"", MONTH($N249) &lt;= 4, MONTH($O249) &gt;= 4), IF($S249 &lt;&gt; "", $H249/$S249, ""), ""), "")</f>
        <v/>
      </c>
      <c r="AK249" s="10" t="str">
        <f ca="1">IFERROR(IF(AND(NOW()&lt;= EOMONTH(DATE(YEAR($O249),5, 1), 0), Overall!$A251&lt;&gt;"", MONTH($N249) &lt;= 5, MONTH($O249) &gt;= 5), IF($S249 &lt;&gt; "", $H249/$S249, ""), ""), "")</f>
        <v/>
      </c>
      <c r="AL249" s="10" t="str">
        <f ca="1">IFERROR(IF(AND(NOW()&lt;= EOMONTH(DATE(YEAR($O249),6, 1), 0), Overall!$A251&lt;&gt;"", MONTH($N249) &lt;= 6, MONTH($O249) &gt;= 6), IF($S249 &lt;&gt; "", $H249/$S249, ""), ""), "")</f>
        <v/>
      </c>
      <c r="AM249" s="10" t="str">
        <f ca="1">IFERROR(IF(AND(NOW()&lt;= EOMONTH(DATE(YEAR($O249),7, 1), 0), Overall!$A251&lt;&gt;"", MONTH($N249) &lt;= 7, MONTH($O249) &gt;= 7), IF($S249 &lt;&gt; "", $H249/$S249, ""), ""), "")</f>
        <v/>
      </c>
      <c r="AN249" s="10" t="str">
        <f ca="1">IFERROR(IF(AND(NOW()&lt;= EOMONTH(DATE(YEAR($O249),8, 1), 0), Overall!$A251&lt;&gt;"", MONTH($N249) &lt;= 8, MONTH($O249) &gt;= 8), IF($S249 &lt;&gt; "", $H249/$S249, ""), ""), "")</f>
        <v/>
      </c>
      <c r="AO249" s="10" t="str">
        <f ca="1">IFERROR(IF(AND(NOW()&lt;= EOMONTH(DATE(YEAR($O249),9, 1), 0), Overall!$A251&lt;&gt;"", MONTH($N249) &lt;= 9, MONTH($O249) &gt;= 9), IF($S249 &lt;&gt; "", $H249/$S249, ""), ""), "")</f>
        <v/>
      </c>
      <c r="AP249" s="10" t="str">
        <f ca="1">IFERROR(IF(AND(NOW()&lt;= EOMONTH(DATE(YEAR($O249),10, 1), 0), Overall!$A251&lt;&gt;"", MONTH($N249) &lt;= 10, MONTH($O249) &gt;= 10), IF($S249 &lt;&gt; "", $H249/$S249, ""), ""), "")</f>
        <v/>
      </c>
      <c r="AQ249" s="10" t="str">
        <f ca="1">IFERROR(IF(AND(NOW()&lt;= EOMONTH(DATE(YEAR($O249),11, 1), 0), Overall!$A251&lt;&gt;"", MONTH($N249) &lt;=11, MONTH($O249) &gt;= 11), IF($S249 &lt;&gt; "", $H249/$S249, ""), ""), "")</f>
        <v/>
      </c>
      <c r="AR249" s="10" t="str">
        <f ca="1">IFERROR(IF(AND(NOW()&lt;= EOMONTH(DATE(YEAR($O249),12, 1), 0), Overall!$A251&lt;&gt;"", MONTH($N249) &lt;= 12, MONTH($O249) &gt;= 12), IF($S249 &lt;&gt; "", $H249/$S249,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 t="str">
        <f>IF(Overall!S252&lt;&gt;"",_xlfn.VALUETOTEXT(Overall!S252),"")</f>
        <v>Jan-Jun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IF(Overall!$A252&lt;&gt;"",IF(AND(MONTH($N250) &lt;= 1, MONTH($O250) &gt;= 1), IF($S250 &lt;&gt; "", $H250/$S250, ""), ""),"")</f>
        <v>100000</v>
      </c>
      <c r="U250" s="10">
        <f>IF(Overall!$A252&lt;&gt;"",IF(AND(MONTH($N250) &lt;= 2, MONTH($O250) &gt;= 2), IF($S250 &lt;&gt; "", $H250/$S250, ""), ""),"")</f>
        <v>100000</v>
      </c>
      <c r="V250" s="10">
        <f>IF(Overall!$A252&lt;&gt;"",IF(AND(MONTH($N250) &lt;= 3, MONTH($O250) &gt;= 3), IF($S250 &lt;&gt; "", $H250/$S250, ""), ""),"")</f>
        <v>100000</v>
      </c>
      <c r="W250" s="10">
        <f>IF(Overall!$A252&lt;&gt;"",IF(AND(MONTH($N250) &lt;= 4, MONTH($O250) &gt;= 4), IF($S250 &lt;&gt; "", $H250/$S250, ""), ""),"")</f>
        <v>100000</v>
      </c>
      <c r="X250" s="10">
        <f>IF(Overall!$A252&lt;&gt;"",IF(AND(MONTH($N250) &lt;= 5, MONTH($O250) &gt;= 5), IF($S250 &lt;&gt; "", $H250/$S250, ""), ""),"")</f>
        <v>100000</v>
      </c>
      <c r="Y250" s="10">
        <f>IF(Overall!$A252&lt;&gt;"",IF(AND(MONTH($N250) &lt;= 6, MONTH($O250) &gt;= 6), IF($S250 &lt;&gt; "", $H250/$S250, ""), ""),"")</f>
        <v>100000</v>
      </c>
      <c r="Z250" s="10" t="str">
        <f>IF(Overall!$A252&lt;&gt;"",IF(AND(MONTH($N250) &lt;= 7, MONTH($O250) &gt;= 7 ), IF($S250 &lt;&gt; "", $H250/$S250, ""), ""),"")</f>
        <v/>
      </c>
      <c r="AA250" s="10" t="str">
        <f>IF(Overall!$A252&lt;&gt;"",IF(AND(MONTH($N250) &lt;= 8, MONTH($O250) &gt;= 8), IF($S250 &lt;&gt; "", $H250/$S250, ""), ""),"")</f>
        <v/>
      </c>
      <c r="AB250" s="10" t="str">
        <f>IF(Overall!$A252&lt;&gt;"",IF(AND(MONTH($N250) &lt;= 9, MONTH($O250) &gt;= 9), IF($S250 &lt;&gt; "", $H250/$S250, ""), ""),"")</f>
        <v/>
      </c>
      <c r="AC250" s="10" t="str">
        <f>IF(Overall!$A252&lt;&gt;"",IF(AND(MONTH($N250) &lt;= 10, MONTH($O250) &gt;= 10), IF($S250 &lt;&gt; "", $H250/$S250, ""), ""),"")</f>
        <v/>
      </c>
      <c r="AD250" s="10" t="str">
        <f>IF(Overall!$A252&lt;&gt;"",IF(AND(MONTH($N250) &lt;= 11, MONTH($O250) &gt;= 11), IF($S250 &lt;&gt; "", $H250/$S250, ""), ""),"")</f>
        <v/>
      </c>
      <c r="AE250" s="10" t="str">
        <f>IF(Overall!$A252&lt;&gt;"",IF(AND(MONTH($N250) &lt;= 12, MONTH($O250) &gt;= 12), IF($S250 &lt;&gt; "", $H250/$S250, ""), ""),"")</f>
        <v/>
      </c>
      <c r="AG250" s="10" t="str">
        <f ca="1">IFERROR(IF(AND(NOW()&lt;= EOMONTH(DATE(YEAR($O250),1, 1), 0), Overall!$A252&lt;&gt;"", MONTH($N250) &lt;= 1, MONTH($O250) &gt;= 1), IF($S250 &lt;&gt; "", $H250/$S250, ""), ""), "")</f>
        <v/>
      </c>
      <c r="AH250" s="10" t="str">
        <f ca="1">IFERROR(IF(AND(NOW()&lt;= EOMONTH(DATE(YEAR($O250),2, 1), 0), Overall!$A252&lt;&gt;"", MONTH($N250) &lt;= 2, MONTH($O250) &gt;= 2), IF($S250 &lt;&gt; "", $H250/$S250, ""), ""), "")</f>
        <v/>
      </c>
      <c r="AI250" s="10" t="str">
        <f ca="1">IFERROR(IF(AND(NOW()&lt;= EOMONTH(DATE(YEAR($O250),3, 1), 0), Overall!$A252&lt;&gt;"", MONTH($N250) &lt;= 3, MONTH($O250) &gt;= 3), IF($S250 &lt;&gt; "", $H250/$S250, ""), ""), "")</f>
        <v/>
      </c>
      <c r="AJ250" s="10" t="str">
        <f ca="1">IFERROR(IF(AND(NOW()&lt;= EOMONTH(DATE(YEAR($O250),4, 1), 0), Overall!$A252&lt;&gt;"", MONTH($N250) &lt;= 4, MONTH($O250) &gt;= 4), IF($S250 &lt;&gt; "", $H250/$S250, ""), ""), "")</f>
        <v/>
      </c>
      <c r="AK250" s="10" t="str">
        <f ca="1">IFERROR(IF(AND(NOW()&lt;= EOMONTH(DATE(YEAR($O250),5, 1), 0), Overall!$A252&lt;&gt;"", MONTH($N250) &lt;= 5, MONTH($O250) &gt;= 5), IF($S250 &lt;&gt; "", $H250/$S250, ""), ""), "")</f>
        <v/>
      </c>
      <c r="AL250" s="10" t="str">
        <f ca="1">IFERROR(IF(AND(NOW()&lt;= EOMONTH(DATE(YEAR($O250),6, 1), 0), Overall!$A252&lt;&gt;"", MONTH($N250) &lt;= 6, MONTH($O250) &gt;= 6), IF($S250 &lt;&gt; "", $H250/$S250, ""), ""), "")</f>
        <v/>
      </c>
      <c r="AM250" s="10" t="str">
        <f ca="1">IFERROR(IF(AND(NOW()&lt;= EOMONTH(DATE(YEAR($O250),7, 1), 0), Overall!$A252&lt;&gt;"", MONTH($N250) &lt;= 7, MONTH($O250) &gt;= 7), IF($S250 &lt;&gt; "", $H250/$S250, ""), ""), "")</f>
        <v/>
      </c>
      <c r="AN250" s="10" t="str">
        <f ca="1">IFERROR(IF(AND(NOW()&lt;= EOMONTH(DATE(YEAR($O250),8, 1), 0), Overall!$A252&lt;&gt;"", MONTH($N250) &lt;= 8, MONTH($O250) &gt;= 8), IF($S250 &lt;&gt; "", $H250/$S250, ""), ""), "")</f>
        <v/>
      </c>
      <c r="AO250" s="10" t="str">
        <f ca="1">IFERROR(IF(AND(NOW()&lt;= EOMONTH(DATE(YEAR($O250),9, 1), 0), Overall!$A252&lt;&gt;"", MONTH($N250) &lt;= 9, MONTH($O250) &gt;= 9), IF($S250 &lt;&gt; "", $H250/$S250, ""), ""), "")</f>
        <v/>
      </c>
      <c r="AP250" s="10" t="str">
        <f ca="1">IFERROR(IF(AND(NOW()&lt;= EOMONTH(DATE(YEAR($O250),10, 1), 0), Overall!$A252&lt;&gt;"", MONTH($N250) &lt;= 10, MONTH($O250) &gt;= 10), IF($S250 &lt;&gt; "", $H250/$S250, ""), ""), "")</f>
        <v/>
      </c>
      <c r="AQ250" s="10" t="str">
        <f ca="1">IFERROR(IF(AND(NOW()&lt;= EOMONTH(DATE(YEAR($O250),11, 1), 0), Overall!$A252&lt;&gt;"", MONTH($N250) &lt;=11, MONTH($O250) &gt;= 11), IF($S250 &lt;&gt; "", $H250/$S250, ""), ""), "")</f>
        <v/>
      </c>
      <c r="AR250" s="10" t="str">
        <f ca="1">IFERROR(IF(AND(NOW()&lt;= EOMONTH(DATE(YEAR($O250),12, 1), 0), Overall!$A252&lt;&gt;"", MONTH($N250) &lt;= 12, MONTH($O250) &gt;= 12), IF($S250 &lt;&gt; "", $H250/$S250,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 t="str">
        <f>IF(Overall!S253&lt;&gt;"",_xlfn.VALUETOTEXT(Overall!S253),"")</f>
        <v>Jan-Jun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IF(Overall!$A253&lt;&gt;"",IF(AND(MONTH($N251) &lt;= 1, MONTH($O251) &gt;= 1), IF($S251 &lt;&gt; "", $H251/$S251, ""), ""),"")</f>
        <v>112500</v>
      </c>
      <c r="U251" s="10">
        <f>IF(Overall!$A253&lt;&gt;"",IF(AND(MONTH($N251) &lt;= 2, MONTH($O251) &gt;= 2), IF($S251 &lt;&gt; "", $H251/$S251, ""), ""),"")</f>
        <v>112500</v>
      </c>
      <c r="V251" s="10">
        <f>IF(Overall!$A253&lt;&gt;"",IF(AND(MONTH($N251) &lt;= 3, MONTH($O251) &gt;= 3), IF($S251 &lt;&gt; "", $H251/$S251, ""), ""),"")</f>
        <v>112500</v>
      </c>
      <c r="W251" s="10">
        <f>IF(Overall!$A253&lt;&gt;"",IF(AND(MONTH($N251) &lt;= 4, MONTH($O251) &gt;= 4), IF($S251 &lt;&gt; "", $H251/$S251, ""), ""),"")</f>
        <v>112500</v>
      </c>
      <c r="X251" s="10">
        <f>IF(Overall!$A253&lt;&gt;"",IF(AND(MONTH($N251) &lt;= 5, MONTH($O251) &gt;= 5), IF($S251 &lt;&gt; "", $H251/$S251, ""), ""),"")</f>
        <v>112500</v>
      </c>
      <c r="Y251" s="10">
        <f>IF(Overall!$A253&lt;&gt;"",IF(AND(MONTH($N251) &lt;= 6, MONTH($O251) &gt;= 6), IF($S251 &lt;&gt; "", $H251/$S251, ""), ""),"")</f>
        <v>112500</v>
      </c>
      <c r="Z251" s="10" t="str">
        <f>IF(Overall!$A253&lt;&gt;"",IF(AND(MONTH($N251) &lt;= 7, MONTH($O251) &gt;= 7 ), IF($S251 &lt;&gt; "", $H251/$S251, ""), ""),"")</f>
        <v/>
      </c>
      <c r="AA251" s="10" t="str">
        <f>IF(Overall!$A253&lt;&gt;"",IF(AND(MONTH($N251) &lt;= 8, MONTH($O251) &gt;= 8), IF($S251 &lt;&gt; "", $H251/$S251, ""), ""),"")</f>
        <v/>
      </c>
      <c r="AB251" s="10" t="str">
        <f>IF(Overall!$A253&lt;&gt;"",IF(AND(MONTH($N251) &lt;= 9, MONTH($O251) &gt;= 9), IF($S251 &lt;&gt; "", $H251/$S251, ""), ""),"")</f>
        <v/>
      </c>
      <c r="AC251" s="10" t="str">
        <f>IF(Overall!$A253&lt;&gt;"",IF(AND(MONTH($N251) &lt;= 10, MONTH($O251) &gt;= 10), IF($S251 &lt;&gt; "", $H251/$S251, ""), ""),"")</f>
        <v/>
      </c>
      <c r="AD251" s="10" t="str">
        <f>IF(Overall!$A253&lt;&gt;"",IF(AND(MONTH($N251) &lt;= 11, MONTH($O251) &gt;= 11), IF($S251 &lt;&gt; "", $H251/$S251, ""), ""),"")</f>
        <v/>
      </c>
      <c r="AE251" s="10" t="str">
        <f>IF(Overall!$A253&lt;&gt;"",IF(AND(MONTH($N251) &lt;= 12, MONTH($O251) &gt;= 12), IF($S251 &lt;&gt; "", $H251/$S251, ""), ""),"")</f>
        <v/>
      </c>
      <c r="AG251" s="10" t="str">
        <f ca="1">IFERROR(IF(AND(NOW()&lt;= EOMONTH(DATE(YEAR($O251),1, 1), 0), Overall!$A253&lt;&gt;"", MONTH($N251) &lt;= 1, MONTH($O251) &gt;= 1), IF($S251 &lt;&gt; "", $H251/$S251, ""), ""), "")</f>
        <v/>
      </c>
      <c r="AH251" s="10" t="str">
        <f ca="1">IFERROR(IF(AND(NOW()&lt;= EOMONTH(DATE(YEAR($O251),2, 1), 0), Overall!$A253&lt;&gt;"", MONTH($N251) &lt;= 2, MONTH($O251) &gt;= 2), IF($S251 &lt;&gt; "", $H251/$S251, ""), ""), "")</f>
        <v/>
      </c>
      <c r="AI251" s="10" t="str">
        <f ca="1">IFERROR(IF(AND(NOW()&lt;= EOMONTH(DATE(YEAR($O251),3, 1), 0), Overall!$A253&lt;&gt;"", MONTH($N251) &lt;= 3, MONTH($O251) &gt;= 3), IF($S251 &lt;&gt; "", $H251/$S251, ""), ""), "")</f>
        <v/>
      </c>
      <c r="AJ251" s="10" t="str">
        <f ca="1">IFERROR(IF(AND(NOW()&lt;= EOMONTH(DATE(YEAR($O251),4, 1), 0), Overall!$A253&lt;&gt;"", MONTH($N251) &lt;= 4, MONTH($O251) &gt;= 4), IF($S251 &lt;&gt; "", $H251/$S251, ""), ""), "")</f>
        <v/>
      </c>
      <c r="AK251" s="10" t="str">
        <f ca="1">IFERROR(IF(AND(NOW()&lt;= EOMONTH(DATE(YEAR($O251),5, 1), 0), Overall!$A253&lt;&gt;"", MONTH($N251) &lt;= 5, MONTH($O251) &gt;= 5), IF($S251 &lt;&gt; "", $H251/$S251, ""), ""), "")</f>
        <v/>
      </c>
      <c r="AL251" s="10" t="str">
        <f ca="1">IFERROR(IF(AND(NOW()&lt;= EOMONTH(DATE(YEAR($O251),6, 1), 0), Overall!$A253&lt;&gt;"", MONTH($N251) &lt;= 6, MONTH($O251) &gt;= 6), IF($S251 &lt;&gt; "", $H251/$S251, ""), ""), "")</f>
        <v/>
      </c>
      <c r="AM251" s="10" t="str">
        <f ca="1">IFERROR(IF(AND(NOW()&lt;= EOMONTH(DATE(YEAR($O251),7, 1), 0), Overall!$A253&lt;&gt;"", MONTH($N251) &lt;= 7, MONTH($O251) &gt;= 7), IF($S251 &lt;&gt; "", $H251/$S251, ""), ""), "")</f>
        <v/>
      </c>
      <c r="AN251" s="10" t="str">
        <f ca="1">IFERROR(IF(AND(NOW()&lt;= EOMONTH(DATE(YEAR($O251),8, 1), 0), Overall!$A253&lt;&gt;"", MONTH($N251) &lt;= 8, MONTH($O251) &gt;= 8), IF($S251 &lt;&gt; "", $H251/$S251, ""), ""), "")</f>
        <v/>
      </c>
      <c r="AO251" s="10" t="str">
        <f ca="1">IFERROR(IF(AND(NOW()&lt;= EOMONTH(DATE(YEAR($O251),9, 1), 0), Overall!$A253&lt;&gt;"", MONTH($N251) &lt;= 9, MONTH($O251) &gt;= 9), IF($S251 &lt;&gt; "", $H251/$S251, ""), ""), "")</f>
        <v/>
      </c>
      <c r="AP251" s="10" t="str">
        <f ca="1">IFERROR(IF(AND(NOW()&lt;= EOMONTH(DATE(YEAR($O251),10, 1), 0), Overall!$A253&lt;&gt;"", MONTH($N251) &lt;= 10, MONTH($O251) &gt;= 10), IF($S251 &lt;&gt; "", $H251/$S251, ""), ""), "")</f>
        <v/>
      </c>
      <c r="AQ251" s="10" t="str">
        <f ca="1">IFERROR(IF(AND(NOW()&lt;= EOMONTH(DATE(YEAR($O251),11, 1), 0), Overall!$A253&lt;&gt;"", MONTH($N251) &lt;=11, MONTH($O251) &gt;= 11), IF($S251 &lt;&gt; "", $H251/$S251, ""), ""), "")</f>
        <v/>
      </c>
      <c r="AR251" s="10" t="str">
        <f ca="1">IFERROR(IF(AND(NOW()&lt;= EOMONTH(DATE(YEAR($O251),12, 1), 0), Overall!$A253&lt;&gt;"", MONTH($N251) &lt;= 12, MONTH($O251) &gt;= 12), IF($S251 &lt;&gt; "", $H251/$S251,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 t="str">
        <f>IF(Overall!S254&lt;&gt;"",_xlfn.VALUETOTEXT(Overall!S254),"")</f>
        <v>Jan-Jun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IF(Overall!$A254&lt;&gt;"",IF(AND(MONTH($N252) &lt;= 1, MONTH($O252) &gt;= 1), IF($S252 &lt;&gt; "", $H252/$S252, ""), ""),"")</f>
        <v>100000</v>
      </c>
      <c r="U252" s="10">
        <f>IF(Overall!$A254&lt;&gt;"",IF(AND(MONTH($N252) &lt;= 2, MONTH($O252) &gt;= 2), IF($S252 &lt;&gt; "", $H252/$S252, ""), ""),"")</f>
        <v>100000</v>
      </c>
      <c r="V252" s="10">
        <f>IF(Overall!$A254&lt;&gt;"",IF(AND(MONTH($N252) &lt;= 3, MONTH($O252) &gt;= 3), IF($S252 &lt;&gt; "", $H252/$S252, ""), ""),"")</f>
        <v>100000</v>
      </c>
      <c r="W252" s="10">
        <f>IF(Overall!$A254&lt;&gt;"",IF(AND(MONTH($N252) &lt;= 4, MONTH($O252) &gt;= 4), IF($S252 &lt;&gt; "", $H252/$S252, ""), ""),"")</f>
        <v>100000</v>
      </c>
      <c r="X252" s="10">
        <f>IF(Overall!$A254&lt;&gt;"",IF(AND(MONTH($N252) &lt;= 5, MONTH($O252) &gt;= 5), IF($S252 &lt;&gt; "", $H252/$S252, ""), ""),"")</f>
        <v>100000</v>
      </c>
      <c r="Y252" s="10">
        <f>IF(Overall!$A254&lt;&gt;"",IF(AND(MONTH($N252) &lt;= 6, MONTH($O252) &gt;= 6), IF($S252 &lt;&gt; "", $H252/$S252, ""), ""),"")</f>
        <v>100000</v>
      </c>
      <c r="Z252" s="10" t="str">
        <f>IF(Overall!$A254&lt;&gt;"",IF(AND(MONTH($N252) &lt;= 7, MONTH($O252) &gt;= 7 ), IF($S252 &lt;&gt; "", $H252/$S252, ""), ""),"")</f>
        <v/>
      </c>
      <c r="AA252" s="10" t="str">
        <f>IF(Overall!$A254&lt;&gt;"",IF(AND(MONTH($N252) &lt;= 8, MONTH($O252) &gt;= 8), IF($S252 &lt;&gt; "", $H252/$S252, ""), ""),"")</f>
        <v/>
      </c>
      <c r="AB252" s="10" t="str">
        <f>IF(Overall!$A254&lt;&gt;"",IF(AND(MONTH($N252) &lt;= 9, MONTH($O252) &gt;= 9), IF($S252 &lt;&gt; "", $H252/$S252, ""), ""),"")</f>
        <v/>
      </c>
      <c r="AC252" s="10" t="str">
        <f>IF(Overall!$A254&lt;&gt;"",IF(AND(MONTH($N252) &lt;= 10, MONTH($O252) &gt;= 10), IF($S252 &lt;&gt; "", $H252/$S252, ""), ""),"")</f>
        <v/>
      </c>
      <c r="AD252" s="10" t="str">
        <f>IF(Overall!$A254&lt;&gt;"",IF(AND(MONTH($N252) &lt;= 11, MONTH($O252) &gt;= 11), IF($S252 &lt;&gt; "", $H252/$S252, ""), ""),"")</f>
        <v/>
      </c>
      <c r="AE252" s="10" t="str">
        <f>IF(Overall!$A254&lt;&gt;"",IF(AND(MONTH($N252) &lt;= 12, MONTH($O252) &gt;= 12), IF($S252 &lt;&gt; "", $H252/$S252, ""), ""),"")</f>
        <v/>
      </c>
      <c r="AG252" s="10" t="str">
        <f ca="1">IFERROR(IF(AND(NOW()&lt;= EOMONTH(DATE(YEAR($O252),1, 1), 0), Overall!$A254&lt;&gt;"", MONTH($N252) &lt;= 1, MONTH($O252) &gt;= 1), IF($S252 &lt;&gt; "", $H252/$S252, ""), ""), "")</f>
        <v/>
      </c>
      <c r="AH252" s="10" t="str">
        <f ca="1">IFERROR(IF(AND(NOW()&lt;= EOMONTH(DATE(YEAR($O252),2, 1), 0), Overall!$A254&lt;&gt;"", MONTH($N252) &lt;= 2, MONTH($O252) &gt;= 2), IF($S252 &lt;&gt; "", $H252/$S252, ""), ""), "")</f>
        <v/>
      </c>
      <c r="AI252" s="10" t="str">
        <f ca="1">IFERROR(IF(AND(NOW()&lt;= EOMONTH(DATE(YEAR($O252),3, 1), 0), Overall!$A254&lt;&gt;"", MONTH($N252) &lt;= 3, MONTH($O252) &gt;= 3), IF($S252 &lt;&gt; "", $H252/$S252, ""), ""), "")</f>
        <v/>
      </c>
      <c r="AJ252" s="10" t="str">
        <f ca="1">IFERROR(IF(AND(NOW()&lt;= EOMONTH(DATE(YEAR($O252),4, 1), 0), Overall!$A254&lt;&gt;"", MONTH($N252) &lt;= 4, MONTH($O252) &gt;= 4), IF($S252 &lt;&gt; "", $H252/$S252, ""), ""), "")</f>
        <v/>
      </c>
      <c r="AK252" s="10" t="str">
        <f ca="1">IFERROR(IF(AND(NOW()&lt;= EOMONTH(DATE(YEAR($O252),5, 1), 0), Overall!$A254&lt;&gt;"", MONTH($N252) &lt;= 5, MONTH($O252) &gt;= 5), IF($S252 &lt;&gt; "", $H252/$S252, ""), ""), "")</f>
        <v/>
      </c>
      <c r="AL252" s="10" t="str">
        <f ca="1">IFERROR(IF(AND(NOW()&lt;= EOMONTH(DATE(YEAR($O252),6, 1), 0), Overall!$A254&lt;&gt;"", MONTH($N252) &lt;= 6, MONTH($O252) &gt;= 6), IF($S252 &lt;&gt; "", $H252/$S252, ""), ""), "")</f>
        <v/>
      </c>
      <c r="AM252" s="10" t="str">
        <f ca="1">IFERROR(IF(AND(NOW()&lt;= EOMONTH(DATE(YEAR($O252),7, 1), 0), Overall!$A254&lt;&gt;"", MONTH($N252) &lt;= 7, MONTH($O252) &gt;= 7), IF($S252 &lt;&gt; "", $H252/$S252, ""), ""), "")</f>
        <v/>
      </c>
      <c r="AN252" s="10" t="str">
        <f ca="1">IFERROR(IF(AND(NOW()&lt;= EOMONTH(DATE(YEAR($O252),8, 1), 0), Overall!$A254&lt;&gt;"", MONTH($N252) &lt;= 8, MONTH($O252) &gt;= 8), IF($S252 &lt;&gt; "", $H252/$S252, ""), ""), "")</f>
        <v/>
      </c>
      <c r="AO252" s="10" t="str">
        <f ca="1">IFERROR(IF(AND(NOW()&lt;= EOMONTH(DATE(YEAR($O252),9, 1), 0), Overall!$A254&lt;&gt;"", MONTH($N252) &lt;= 9, MONTH($O252) &gt;= 9), IF($S252 &lt;&gt; "", $H252/$S252, ""), ""), "")</f>
        <v/>
      </c>
      <c r="AP252" s="10" t="str">
        <f ca="1">IFERROR(IF(AND(NOW()&lt;= EOMONTH(DATE(YEAR($O252),10, 1), 0), Overall!$A254&lt;&gt;"", MONTH($N252) &lt;= 10, MONTH($O252) &gt;= 10), IF($S252 &lt;&gt; "", $H252/$S252, ""), ""), "")</f>
        <v/>
      </c>
      <c r="AQ252" s="10" t="str">
        <f ca="1">IFERROR(IF(AND(NOW()&lt;= EOMONTH(DATE(YEAR($O252),11, 1), 0), Overall!$A254&lt;&gt;"", MONTH($N252) &lt;=11, MONTH($O252) &gt;= 11), IF($S252 &lt;&gt; "", $H252/$S252, ""), ""), "")</f>
        <v/>
      </c>
      <c r="AR252" s="10" t="str">
        <f ca="1">IFERROR(IF(AND(NOW()&lt;= EOMONTH(DATE(YEAR($O252),12, 1), 0), Overall!$A254&lt;&gt;"", MONTH($N252) &lt;= 12, MONTH($O252) &gt;= 12), IF($S252 &lt;&gt; "", $H252/$S252,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 t="str">
        <f>IF(Overall!S255&lt;&gt;"",_xlfn.VALUETOTEXT(Overall!S255),"")</f>
        <v>Jan-Jun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IF(Overall!$A255&lt;&gt;"",IF(AND(MONTH($N253) &lt;= 1, MONTH($O253) &gt;= 1), IF($S253 &lt;&gt; "", $H253/$S253, ""), ""),"")</f>
        <v>100000</v>
      </c>
      <c r="U253" s="10">
        <f>IF(Overall!$A255&lt;&gt;"",IF(AND(MONTH($N253) &lt;= 2, MONTH($O253) &gt;= 2), IF($S253 &lt;&gt; "", $H253/$S253, ""), ""),"")</f>
        <v>100000</v>
      </c>
      <c r="V253" s="10">
        <f>IF(Overall!$A255&lt;&gt;"",IF(AND(MONTH($N253) &lt;= 3, MONTH($O253) &gt;= 3), IF($S253 &lt;&gt; "", $H253/$S253, ""), ""),"")</f>
        <v>100000</v>
      </c>
      <c r="W253" s="10">
        <f>IF(Overall!$A255&lt;&gt;"",IF(AND(MONTH($N253) &lt;= 4, MONTH($O253) &gt;= 4), IF($S253 &lt;&gt; "", $H253/$S253, ""), ""),"")</f>
        <v>100000</v>
      </c>
      <c r="X253" s="10">
        <f>IF(Overall!$A255&lt;&gt;"",IF(AND(MONTH($N253) &lt;= 5, MONTH($O253) &gt;= 5), IF($S253 &lt;&gt; "", $H253/$S253, ""), ""),"")</f>
        <v>100000</v>
      </c>
      <c r="Y253" s="10">
        <f>IF(Overall!$A255&lt;&gt;"",IF(AND(MONTH($N253) &lt;= 6, MONTH($O253) &gt;= 6), IF($S253 &lt;&gt; "", $H253/$S253, ""), ""),"")</f>
        <v>100000</v>
      </c>
      <c r="Z253" s="10" t="str">
        <f>IF(Overall!$A255&lt;&gt;"",IF(AND(MONTH($N253) &lt;= 7, MONTH($O253) &gt;= 7 ), IF($S253 &lt;&gt; "", $H253/$S253, ""), ""),"")</f>
        <v/>
      </c>
      <c r="AA253" s="10" t="str">
        <f>IF(Overall!$A255&lt;&gt;"",IF(AND(MONTH($N253) &lt;= 8, MONTH($O253) &gt;= 8), IF($S253 &lt;&gt; "", $H253/$S253, ""), ""),"")</f>
        <v/>
      </c>
      <c r="AB253" s="10" t="str">
        <f>IF(Overall!$A255&lt;&gt;"",IF(AND(MONTH($N253) &lt;= 9, MONTH($O253) &gt;= 9), IF($S253 &lt;&gt; "", $H253/$S253, ""), ""),"")</f>
        <v/>
      </c>
      <c r="AC253" s="10" t="str">
        <f>IF(Overall!$A255&lt;&gt;"",IF(AND(MONTH($N253) &lt;= 10, MONTH($O253) &gt;= 10), IF($S253 &lt;&gt; "", $H253/$S253, ""), ""),"")</f>
        <v/>
      </c>
      <c r="AD253" s="10" t="str">
        <f>IF(Overall!$A255&lt;&gt;"",IF(AND(MONTH($N253) &lt;= 11, MONTH($O253) &gt;= 11), IF($S253 &lt;&gt; "", $H253/$S253, ""), ""),"")</f>
        <v/>
      </c>
      <c r="AE253" s="10" t="str">
        <f>IF(Overall!$A255&lt;&gt;"",IF(AND(MONTH($N253) &lt;= 12, MONTH($O253) &gt;= 12), IF($S253 &lt;&gt; "", $H253/$S253, ""), ""),"")</f>
        <v/>
      </c>
      <c r="AG253" s="10" t="str">
        <f ca="1">IFERROR(IF(AND(NOW()&lt;= EOMONTH(DATE(YEAR($O253),1, 1), 0), Overall!$A255&lt;&gt;"", MONTH($N253) &lt;= 1, MONTH($O253) &gt;= 1), IF($S253 &lt;&gt; "", $H253/$S253, ""), ""), "")</f>
        <v/>
      </c>
      <c r="AH253" s="10" t="str">
        <f ca="1">IFERROR(IF(AND(NOW()&lt;= EOMONTH(DATE(YEAR($O253),2, 1), 0), Overall!$A255&lt;&gt;"", MONTH($N253) &lt;= 2, MONTH($O253) &gt;= 2), IF($S253 &lt;&gt; "", $H253/$S253, ""), ""), "")</f>
        <v/>
      </c>
      <c r="AI253" s="10" t="str">
        <f ca="1">IFERROR(IF(AND(NOW()&lt;= EOMONTH(DATE(YEAR($O253),3, 1), 0), Overall!$A255&lt;&gt;"", MONTH($N253) &lt;= 3, MONTH($O253) &gt;= 3), IF($S253 &lt;&gt; "", $H253/$S253, ""), ""), "")</f>
        <v/>
      </c>
      <c r="AJ253" s="10" t="str">
        <f ca="1">IFERROR(IF(AND(NOW()&lt;= EOMONTH(DATE(YEAR($O253),4, 1), 0), Overall!$A255&lt;&gt;"", MONTH($N253) &lt;= 4, MONTH($O253) &gt;= 4), IF($S253 &lt;&gt; "", $H253/$S253, ""), ""), "")</f>
        <v/>
      </c>
      <c r="AK253" s="10" t="str">
        <f ca="1">IFERROR(IF(AND(NOW()&lt;= EOMONTH(DATE(YEAR($O253),5, 1), 0), Overall!$A255&lt;&gt;"", MONTH($N253) &lt;= 5, MONTH($O253) &gt;= 5), IF($S253 &lt;&gt; "", $H253/$S253, ""), ""), "")</f>
        <v/>
      </c>
      <c r="AL253" s="10" t="str">
        <f ca="1">IFERROR(IF(AND(NOW()&lt;= EOMONTH(DATE(YEAR($O253),6, 1), 0), Overall!$A255&lt;&gt;"", MONTH($N253) &lt;= 6, MONTH($O253) &gt;= 6), IF($S253 &lt;&gt; "", $H253/$S253, ""), ""), "")</f>
        <v/>
      </c>
      <c r="AM253" s="10" t="str">
        <f ca="1">IFERROR(IF(AND(NOW()&lt;= EOMONTH(DATE(YEAR($O253),7, 1), 0), Overall!$A255&lt;&gt;"", MONTH($N253) &lt;= 7, MONTH($O253) &gt;= 7), IF($S253 &lt;&gt; "", $H253/$S253, ""), ""), "")</f>
        <v/>
      </c>
      <c r="AN253" s="10" t="str">
        <f ca="1">IFERROR(IF(AND(NOW()&lt;= EOMONTH(DATE(YEAR($O253),8, 1), 0), Overall!$A255&lt;&gt;"", MONTH($N253) &lt;= 8, MONTH($O253) &gt;= 8), IF($S253 &lt;&gt; "", $H253/$S253, ""), ""), "")</f>
        <v/>
      </c>
      <c r="AO253" s="10" t="str">
        <f ca="1">IFERROR(IF(AND(NOW()&lt;= EOMONTH(DATE(YEAR($O253),9, 1), 0), Overall!$A255&lt;&gt;"", MONTH($N253) &lt;= 9, MONTH($O253) &gt;= 9), IF($S253 &lt;&gt; "", $H253/$S253, ""), ""), "")</f>
        <v/>
      </c>
      <c r="AP253" s="10" t="str">
        <f ca="1">IFERROR(IF(AND(NOW()&lt;= EOMONTH(DATE(YEAR($O253),10, 1), 0), Overall!$A255&lt;&gt;"", MONTH($N253) &lt;= 10, MONTH($O253) &gt;= 10), IF($S253 &lt;&gt; "", $H253/$S253, ""), ""), "")</f>
        <v/>
      </c>
      <c r="AQ253" s="10" t="str">
        <f ca="1">IFERROR(IF(AND(NOW()&lt;= EOMONTH(DATE(YEAR($O253),11, 1), 0), Overall!$A255&lt;&gt;"", MONTH($N253) &lt;=11, MONTH($O253) &gt;= 11), IF($S253 &lt;&gt; "", $H253/$S253, ""), ""), "")</f>
        <v/>
      </c>
      <c r="AR253" s="10" t="str">
        <f ca="1">IFERROR(IF(AND(NOW()&lt;= EOMONTH(DATE(YEAR($O253),12, 1), 0), Overall!$A255&lt;&gt;"", MONTH($N253) &lt;= 12, MONTH($O253) &gt;= 12), IF($S253 &lt;&gt; "", $H253/$S253,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 t="str">
        <f>IF(Overall!S256&lt;&gt;"",_xlfn.VALUETOTEXT(Overall!S256),"")</f>
        <v>Jan-Jun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IF(Overall!$A256&lt;&gt;"",IF(AND(MONTH($N254) &lt;= 1, MONTH($O254) &gt;= 1), IF($S254 &lt;&gt; "", $H254/$S254, ""), ""),"")</f>
        <v>100000</v>
      </c>
      <c r="U254" s="10">
        <f>IF(Overall!$A256&lt;&gt;"",IF(AND(MONTH($N254) &lt;= 2, MONTH($O254) &gt;= 2), IF($S254 &lt;&gt; "", $H254/$S254, ""), ""),"")</f>
        <v>100000</v>
      </c>
      <c r="V254" s="10">
        <f>IF(Overall!$A256&lt;&gt;"",IF(AND(MONTH($N254) &lt;= 3, MONTH($O254) &gt;= 3), IF($S254 &lt;&gt; "", $H254/$S254, ""), ""),"")</f>
        <v>100000</v>
      </c>
      <c r="W254" s="10">
        <f>IF(Overall!$A256&lt;&gt;"",IF(AND(MONTH($N254) &lt;= 4, MONTH($O254) &gt;= 4), IF($S254 &lt;&gt; "", $H254/$S254, ""), ""),"")</f>
        <v>100000</v>
      </c>
      <c r="X254" s="10">
        <f>IF(Overall!$A256&lt;&gt;"",IF(AND(MONTH($N254) &lt;= 5, MONTH($O254) &gt;= 5), IF($S254 &lt;&gt; "", $H254/$S254, ""), ""),"")</f>
        <v>100000</v>
      </c>
      <c r="Y254" s="10">
        <f>IF(Overall!$A256&lt;&gt;"",IF(AND(MONTH($N254) &lt;= 6, MONTH($O254) &gt;= 6), IF($S254 &lt;&gt; "", $H254/$S254, ""), ""),"")</f>
        <v>100000</v>
      </c>
      <c r="Z254" s="10" t="str">
        <f>IF(Overall!$A256&lt;&gt;"",IF(AND(MONTH($N254) &lt;= 7, MONTH($O254) &gt;= 7 ), IF($S254 &lt;&gt; "", $H254/$S254, ""), ""),"")</f>
        <v/>
      </c>
      <c r="AA254" s="10" t="str">
        <f>IF(Overall!$A256&lt;&gt;"",IF(AND(MONTH($N254) &lt;= 8, MONTH($O254) &gt;= 8), IF($S254 &lt;&gt; "", $H254/$S254, ""), ""),"")</f>
        <v/>
      </c>
      <c r="AB254" s="10" t="str">
        <f>IF(Overall!$A256&lt;&gt;"",IF(AND(MONTH($N254) &lt;= 9, MONTH($O254) &gt;= 9), IF($S254 &lt;&gt; "", $H254/$S254, ""), ""),"")</f>
        <v/>
      </c>
      <c r="AC254" s="10" t="str">
        <f>IF(Overall!$A256&lt;&gt;"",IF(AND(MONTH($N254) &lt;= 10, MONTH($O254) &gt;= 10), IF($S254 &lt;&gt; "", $H254/$S254, ""), ""),"")</f>
        <v/>
      </c>
      <c r="AD254" s="10" t="str">
        <f>IF(Overall!$A256&lt;&gt;"",IF(AND(MONTH($N254) &lt;= 11, MONTH($O254) &gt;= 11), IF($S254 &lt;&gt; "", $H254/$S254, ""), ""),"")</f>
        <v/>
      </c>
      <c r="AE254" s="10" t="str">
        <f>IF(Overall!$A256&lt;&gt;"",IF(AND(MONTH($N254) &lt;= 12, MONTH($O254) &gt;= 12), IF($S254 &lt;&gt; "", $H254/$S254, ""), ""),"")</f>
        <v/>
      </c>
      <c r="AG254" s="10" t="str">
        <f ca="1">IFERROR(IF(AND(NOW()&lt;= EOMONTH(DATE(YEAR($O254),1, 1), 0), Overall!$A256&lt;&gt;"", MONTH($N254) &lt;= 1, MONTH($O254) &gt;= 1), IF($S254 &lt;&gt; "", $H254/$S254, ""), ""), "")</f>
        <v/>
      </c>
      <c r="AH254" s="10" t="str">
        <f ca="1">IFERROR(IF(AND(NOW()&lt;= EOMONTH(DATE(YEAR($O254),2, 1), 0), Overall!$A256&lt;&gt;"", MONTH($N254) &lt;= 2, MONTH($O254) &gt;= 2), IF($S254 &lt;&gt; "", $H254/$S254, ""), ""), "")</f>
        <v/>
      </c>
      <c r="AI254" s="10" t="str">
        <f ca="1">IFERROR(IF(AND(NOW()&lt;= EOMONTH(DATE(YEAR($O254),3, 1), 0), Overall!$A256&lt;&gt;"", MONTH($N254) &lt;= 3, MONTH($O254) &gt;= 3), IF($S254 &lt;&gt; "", $H254/$S254, ""), ""), "")</f>
        <v/>
      </c>
      <c r="AJ254" s="10" t="str">
        <f ca="1">IFERROR(IF(AND(NOW()&lt;= EOMONTH(DATE(YEAR($O254),4, 1), 0), Overall!$A256&lt;&gt;"", MONTH($N254) &lt;= 4, MONTH($O254) &gt;= 4), IF($S254 &lt;&gt; "", $H254/$S254, ""), ""), "")</f>
        <v/>
      </c>
      <c r="AK254" s="10" t="str">
        <f ca="1">IFERROR(IF(AND(NOW()&lt;= EOMONTH(DATE(YEAR($O254),5, 1), 0), Overall!$A256&lt;&gt;"", MONTH($N254) &lt;= 5, MONTH($O254) &gt;= 5), IF($S254 &lt;&gt; "", $H254/$S254, ""), ""), "")</f>
        <v/>
      </c>
      <c r="AL254" s="10" t="str">
        <f ca="1">IFERROR(IF(AND(NOW()&lt;= EOMONTH(DATE(YEAR($O254),6, 1), 0), Overall!$A256&lt;&gt;"", MONTH($N254) &lt;= 6, MONTH($O254) &gt;= 6), IF($S254 &lt;&gt; "", $H254/$S254, ""), ""), "")</f>
        <v/>
      </c>
      <c r="AM254" s="10" t="str">
        <f ca="1">IFERROR(IF(AND(NOW()&lt;= EOMONTH(DATE(YEAR($O254),7, 1), 0), Overall!$A256&lt;&gt;"", MONTH($N254) &lt;= 7, MONTH($O254) &gt;= 7), IF($S254 &lt;&gt; "", $H254/$S254, ""), ""), "")</f>
        <v/>
      </c>
      <c r="AN254" s="10" t="str">
        <f ca="1">IFERROR(IF(AND(NOW()&lt;= EOMONTH(DATE(YEAR($O254),8, 1), 0), Overall!$A256&lt;&gt;"", MONTH($N254) &lt;= 8, MONTH($O254) &gt;= 8), IF($S254 &lt;&gt; "", $H254/$S254, ""), ""), "")</f>
        <v/>
      </c>
      <c r="AO254" s="10" t="str">
        <f ca="1">IFERROR(IF(AND(NOW()&lt;= EOMONTH(DATE(YEAR($O254),9, 1), 0), Overall!$A256&lt;&gt;"", MONTH($N254) &lt;= 9, MONTH($O254) &gt;= 9), IF($S254 &lt;&gt; "", $H254/$S254, ""), ""), "")</f>
        <v/>
      </c>
      <c r="AP254" s="10" t="str">
        <f ca="1">IFERROR(IF(AND(NOW()&lt;= EOMONTH(DATE(YEAR($O254),10, 1), 0), Overall!$A256&lt;&gt;"", MONTH($N254) &lt;= 10, MONTH($O254) &gt;= 10), IF($S254 &lt;&gt; "", $H254/$S254, ""), ""), "")</f>
        <v/>
      </c>
      <c r="AQ254" s="10" t="str">
        <f ca="1">IFERROR(IF(AND(NOW()&lt;= EOMONTH(DATE(YEAR($O254),11, 1), 0), Overall!$A256&lt;&gt;"", MONTH($N254) &lt;=11, MONTH($O254) &gt;= 11), IF($S254 &lt;&gt; "", $H254/$S254, ""), ""), "")</f>
        <v/>
      </c>
      <c r="AR254" s="10" t="str">
        <f ca="1">IFERROR(IF(AND(NOW()&lt;= EOMONTH(DATE(YEAR($O254),12, 1), 0), Overall!$A256&lt;&gt;"", MONTH($N254) &lt;= 12, MONTH($O254) &gt;= 12), IF($S254 &lt;&gt; "", $H254/$S254,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 t="str">
        <f>IF(Overall!S257&lt;&gt;"",_xlfn.VALUETOTEXT(Overall!S257),"")</f>
        <v>Jan-Jun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IF(Overall!$A257&lt;&gt;"",IF(AND(MONTH($N255) &lt;= 1, MONTH($O255) &gt;= 1), IF($S255 &lt;&gt; "", $H255/$S255, ""), ""),"")</f>
        <v>300000</v>
      </c>
      <c r="U255" s="10">
        <f>IF(Overall!$A257&lt;&gt;"",IF(AND(MONTH($N255) &lt;= 2, MONTH($O255) &gt;= 2), IF($S255 &lt;&gt; "", $H255/$S255, ""), ""),"")</f>
        <v>300000</v>
      </c>
      <c r="V255" s="10">
        <f>IF(Overall!$A257&lt;&gt;"",IF(AND(MONTH($N255) &lt;= 3, MONTH($O255) &gt;= 3), IF($S255 &lt;&gt; "", $H255/$S255, ""), ""),"")</f>
        <v>300000</v>
      </c>
      <c r="W255" s="10">
        <f>IF(Overall!$A257&lt;&gt;"",IF(AND(MONTH($N255) &lt;= 4, MONTH($O255) &gt;= 4), IF($S255 &lt;&gt; "", $H255/$S255, ""), ""),"")</f>
        <v>300000</v>
      </c>
      <c r="X255" s="10">
        <f>IF(Overall!$A257&lt;&gt;"",IF(AND(MONTH($N255) &lt;= 5, MONTH($O255) &gt;= 5), IF($S255 &lt;&gt; "", $H255/$S255, ""), ""),"")</f>
        <v>300000</v>
      </c>
      <c r="Y255" s="10">
        <f>IF(Overall!$A257&lt;&gt;"",IF(AND(MONTH($N255) &lt;= 6, MONTH($O255) &gt;= 6), IF($S255 &lt;&gt; "", $H255/$S255, ""), ""),"")</f>
        <v>300000</v>
      </c>
      <c r="Z255" s="10" t="str">
        <f>IF(Overall!$A257&lt;&gt;"",IF(AND(MONTH($N255) &lt;= 7, MONTH($O255) &gt;= 7 ), IF($S255 &lt;&gt; "", $H255/$S255, ""), ""),"")</f>
        <v/>
      </c>
      <c r="AA255" s="10" t="str">
        <f>IF(Overall!$A257&lt;&gt;"",IF(AND(MONTH($N255) &lt;= 8, MONTH($O255) &gt;= 8), IF($S255 &lt;&gt; "", $H255/$S255, ""), ""),"")</f>
        <v/>
      </c>
      <c r="AB255" s="10" t="str">
        <f>IF(Overall!$A257&lt;&gt;"",IF(AND(MONTH($N255) &lt;= 9, MONTH($O255) &gt;= 9), IF($S255 &lt;&gt; "", $H255/$S255, ""), ""),"")</f>
        <v/>
      </c>
      <c r="AC255" s="10" t="str">
        <f>IF(Overall!$A257&lt;&gt;"",IF(AND(MONTH($N255) &lt;= 10, MONTH($O255) &gt;= 10), IF($S255 &lt;&gt; "", $H255/$S255, ""), ""),"")</f>
        <v/>
      </c>
      <c r="AD255" s="10" t="str">
        <f>IF(Overall!$A257&lt;&gt;"",IF(AND(MONTH($N255) &lt;= 11, MONTH($O255) &gt;= 11), IF($S255 &lt;&gt; "", $H255/$S255, ""), ""),"")</f>
        <v/>
      </c>
      <c r="AE255" s="10" t="str">
        <f>IF(Overall!$A257&lt;&gt;"",IF(AND(MONTH($N255) &lt;= 12, MONTH($O255) &gt;= 12), IF($S255 &lt;&gt; "", $H255/$S255, ""), ""),"")</f>
        <v/>
      </c>
      <c r="AG255" s="10" t="str">
        <f ca="1">IFERROR(IF(AND(NOW()&lt;= EOMONTH(DATE(YEAR($O255),1, 1), 0), Overall!$A257&lt;&gt;"", MONTH($N255) &lt;= 1, MONTH($O255) &gt;= 1), IF($S255 &lt;&gt; "", $H255/$S255, ""), ""), "")</f>
        <v/>
      </c>
      <c r="AH255" s="10" t="str">
        <f ca="1">IFERROR(IF(AND(NOW()&lt;= EOMONTH(DATE(YEAR($O255),2, 1), 0), Overall!$A257&lt;&gt;"", MONTH($N255) &lt;= 2, MONTH($O255) &gt;= 2), IF($S255 &lt;&gt; "", $H255/$S255, ""), ""), "")</f>
        <v/>
      </c>
      <c r="AI255" s="10" t="str">
        <f ca="1">IFERROR(IF(AND(NOW()&lt;= EOMONTH(DATE(YEAR($O255),3, 1), 0), Overall!$A257&lt;&gt;"", MONTH($N255) &lt;= 3, MONTH($O255) &gt;= 3), IF($S255 &lt;&gt; "", $H255/$S255, ""), ""), "")</f>
        <v/>
      </c>
      <c r="AJ255" s="10" t="str">
        <f ca="1">IFERROR(IF(AND(NOW()&lt;= EOMONTH(DATE(YEAR($O255),4, 1), 0), Overall!$A257&lt;&gt;"", MONTH($N255) &lt;= 4, MONTH($O255) &gt;= 4), IF($S255 &lt;&gt; "", $H255/$S255, ""), ""), "")</f>
        <v/>
      </c>
      <c r="AK255" s="10" t="str">
        <f ca="1">IFERROR(IF(AND(NOW()&lt;= EOMONTH(DATE(YEAR($O255),5, 1), 0), Overall!$A257&lt;&gt;"", MONTH($N255) &lt;= 5, MONTH($O255) &gt;= 5), IF($S255 &lt;&gt; "", $H255/$S255, ""), ""), "")</f>
        <v/>
      </c>
      <c r="AL255" s="10" t="str">
        <f ca="1">IFERROR(IF(AND(NOW()&lt;= EOMONTH(DATE(YEAR($O255),6, 1), 0), Overall!$A257&lt;&gt;"", MONTH($N255) &lt;= 6, MONTH($O255) &gt;= 6), IF($S255 &lt;&gt; "", $H255/$S255, ""), ""), "")</f>
        <v/>
      </c>
      <c r="AM255" s="10" t="str">
        <f ca="1">IFERROR(IF(AND(NOW()&lt;= EOMONTH(DATE(YEAR($O255),7, 1), 0), Overall!$A257&lt;&gt;"", MONTH($N255) &lt;= 7, MONTH($O255) &gt;= 7), IF($S255 &lt;&gt; "", $H255/$S255, ""), ""), "")</f>
        <v/>
      </c>
      <c r="AN255" s="10" t="str">
        <f ca="1">IFERROR(IF(AND(NOW()&lt;= EOMONTH(DATE(YEAR($O255),8, 1), 0), Overall!$A257&lt;&gt;"", MONTH($N255) &lt;= 8, MONTH($O255) &gt;= 8), IF($S255 &lt;&gt; "", $H255/$S255, ""), ""), "")</f>
        <v/>
      </c>
      <c r="AO255" s="10" t="str">
        <f ca="1">IFERROR(IF(AND(NOW()&lt;= EOMONTH(DATE(YEAR($O255),9, 1), 0), Overall!$A257&lt;&gt;"", MONTH($N255) &lt;= 9, MONTH($O255) &gt;= 9), IF($S255 &lt;&gt; "", $H255/$S255, ""), ""), "")</f>
        <v/>
      </c>
      <c r="AP255" s="10" t="str">
        <f ca="1">IFERROR(IF(AND(NOW()&lt;= EOMONTH(DATE(YEAR($O255),10, 1), 0), Overall!$A257&lt;&gt;"", MONTH($N255) &lt;= 10, MONTH($O255) &gt;= 10), IF($S255 &lt;&gt; "", $H255/$S255, ""), ""), "")</f>
        <v/>
      </c>
      <c r="AQ255" s="10" t="str">
        <f ca="1">IFERROR(IF(AND(NOW()&lt;= EOMONTH(DATE(YEAR($O255),11, 1), 0), Overall!$A257&lt;&gt;"", MONTH($N255) &lt;=11, MONTH($O255) &gt;= 11), IF($S255 &lt;&gt; "", $H255/$S255, ""), ""), "")</f>
        <v/>
      </c>
      <c r="AR255" s="10" t="str">
        <f ca="1">IFERROR(IF(AND(NOW()&lt;= EOMONTH(DATE(YEAR($O255),12, 1), 0), Overall!$A257&lt;&gt;"", MONTH($N255) &lt;= 12, MONTH($O255) &gt;= 12), IF($S255 &lt;&gt; "", $H255/$S255,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 t="str">
        <f>IF(Overall!S258&lt;&gt;"",_xlfn.VALUETOTEXT(Overall!S258),"")</f>
        <v>Jan-Jun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IF(Overall!$A258&lt;&gt;"",IF(AND(MONTH($N256) &lt;= 1, MONTH($O256) &gt;= 1), IF($S256 &lt;&gt; "", $H256/$S256, ""), ""),"")</f>
        <v>100000</v>
      </c>
      <c r="U256" s="10">
        <f>IF(Overall!$A258&lt;&gt;"",IF(AND(MONTH($N256) &lt;= 2, MONTH($O256) &gt;= 2), IF($S256 &lt;&gt; "", $H256/$S256, ""), ""),"")</f>
        <v>100000</v>
      </c>
      <c r="V256" s="10">
        <f>IF(Overall!$A258&lt;&gt;"",IF(AND(MONTH($N256) &lt;= 3, MONTH($O256) &gt;= 3), IF($S256 &lt;&gt; "", $H256/$S256, ""), ""),"")</f>
        <v>100000</v>
      </c>
      <c r="W256" s="10">
        <f>IF(Overall!$A258&lt;&gt;"",IF(AND(MONTH($N256) &lt;= 4, MONTH($O256) &gt;= 4), IF($S256 &lt;&gt; "", $H256/$S256, ""), ""),"")</f>
        <v>100000</v>
      </c>
      <c r="X256" s="10">
        <f>IF(Overall!$A258&lt;&gt;"",IF(AND(MONTH($N256) &lt;= 5, MONTH($O256) &gt;= 5), IF($S256 &lt;&gt; "", $H256/$S256, ""), ""),"")</f>
        <v>100000</v>
      </c>
      <c r="Y256" s="10">
        <f>IF(Overall!$A258&lt;&gt;"",IF(AND(MONTH($N256) &lt;= 6, MONTH($O256) &gt;= 6), IF($S256 &lt;&gt; "", $H256/$S256, ""), ""),"")</f>
        <v>100000</v>
      </c>
      <c r="Z256" s="10" t="str">
        <f>IF(Overall!$A258&lt;&gt;"",IF(AND(MONTH($N256) &lt;= 7, MONTH($O256) &gt;= 7 ), IF($S256 &lt;&gt; "", $H256/$S256, ""), ""),"")</f>
        <v/>
      </c>
      <c r="AA256" s="10" t="str">
        <f>IF(Overall!$A258&lt;&gt;"",IF(AND(MONTH($N256) &lt;= 8, MONTH($O256) &gt;= 8), IF($S256 &lt;&gt; "", $H256/$S256, ""), ""),"")</f>
        <v/>
      </c>
      <c r="AB256" s="10" t="str">
        <f>IF(Overall!$A258&lt;&gt;"",IF(AND(MONTH($N256) &lt;= 9, MONTH($O256) &gt;= 9), IF($S256 &lt;&gt; "", $H256/$S256, ""), ""),"")</f>
        <v/>
      </c>
      <c r="AC256" s="10" t="str">
        <f>IF(Overall!$A258&lt;&gt;"",IF(AND(MONTH($N256) &lt;= 10, MONTH($O256) &gt;= 10), IF($S256 &lt;&gt; "", $H256/$S256, ""), ""),"")</f>
        <v/>
      </c>
      <c r="AD256" s="10" t="str">
        <f>IF(Overall!$A258&lt;&gt;"",IF(AND(MONTH($N256) &lt;= 11, MONTH($O256) &gt;= 11), IF($S256 &lt;&gt; "", $H256/$S256, ""), ""),"")</f>
        <v/>
      </c>
      <c r="AE256" s="10" t="str">
        <f>IF(Overall!$A258&lt;&gt;"",IF(AND(MONTH($N256) &lt;= 12, MONTH($O256) &gt;= 12), IF($S256 &lt;&gt; "", $H256/$S256, ""), ""),"")</f>
        <v/>
      </c>
      <c r="AG256" s="10" t="str">
        <f ca="1">IFERROR(IF(AND(NOW()&lt;= EOMONTH(DATE(YEAR($O256),1, 1), 0), Overall!$A258&lt;&gt;"", MONTH($N256) &lt;= 1, MONTH($O256) &gt;= 1), IF($S256 &lt;&gt; "", $H256/$S256, ""), ""), "")</f>
        <v/>
      </c>
      <c r="AH256" s="10" t="str">
        <f ca="1">IFERROR(IF(AND(NOW()&lt;= EOMONTH(DATE(YEAR($O256),2, 1), 0), Overall!$A258&lt;&gt;"", MONTH($N256) &lt;= 2, MONTH($O256) &gt;= 2), IF($S256 &lt;&gt; "", $H256/$S256, ""), ""), "")</f>
        <v/>
      </c>
      <c r="AI256" s="10" t="str">
        <f ca="1">IFERROR(IF(AND(NOW()&lt;= EOMONTH(DATE(YEAR($O256),3, 1), 0), Overall!$A258&lt;&gt;"", MONTH($N256) &lt;= 3, MONTH($O256) &gt;= 3), IF($S256 &lt;&gt; "", $H256/$S256, ""), ""), "")</f>
        <v/>
      </c>
      <c r="AJ256" s="10" t="str">
        <f ca="1">IFERROR(IF(AND(NOW()&lt;= EOMONTH(DATE(YEAR($O256),4, 1), 0), Overall!$A258&lt;&gt;"", MONTH($N256) &lt;= 4, MONTH($O256) &gt;= 4), IF($S256 &lt;&gt; "", $H256/$S256, ""), ""), "")</f>
        <v/>
      </c>
      <c r="AK256" s="10" t="str">
        <f ca="1">IFERROR(IF(AND(NOW()&lt;= EOMONTH(DATE(YEAR($O256),5, 1), 0), Overall!$A258&lt;&gt;"", MONTH($N256) &lt;= 5, MONTH($O256) &gt;= 5), IF($S256 &lt;&gt; "", $H256/$S256, ""), ""), "")</f>
        <v/>
      </c>
      <c r="AL256" s="10" t="str">
        <f ca="1">IFERROR(IF(AND(NOW()&lt;= EOMONTH(DATE(YEAR($O256),6, 1), 0), Overall!$A258&lt;&gt;"", MONTH($N256) &lt;= 6, MONTH($O256) &gt;= 6), IF($S256 &lt;&gt; "", $H256/$S256, ""), ""), "")</f>
        <v/>
      </c>
      <c r="AM256" s="10" t="str">
        <f ca="1">IFERROR(IF(AND(NOW()&lt;= EOMONTH(DATE(YEAR($O256),7, 1), 0), Overall!$A258&lt;&gt;"", MONTH($N256) &lt;= 7, MONTH($O256) &gt;= 7), IF($S256 &lt;&gt; "", $H256/$S256, ""), ""), "")</f>
        <v/>
      </c>
      <c r="AN256" s="10" t="str">
        <f ca="1">IFERROR(IF(AND(NOW()&lt;= EOMONTH(DATE(YEAR($O256),8, 1), 0), Overall!$A258&lt;&gt;"", MONTH($N256) &lt;= 8, MONTH($O256) &gt;= 8), IF($S256 &lt;&gt; "", $H256/$S256, ""), ""), "")</f>
        <v/>
      </c>
      <c r="AO256" s="10" t="str">
        <f ca="1">IFERROR(IF(AND(NOW()&lt;= EOMONTH(DATE(YEAR($O256),9, 1), 0), Overall!$A258&lt;&gt;"", MONTH($N256) &lt;= 9, MONTH($O256) &gt;= 9), IF($S256 &lt;&gt; "", $H256/$S256, ""), ""), "")</f>
        <v/>
      </c>
      <c r="AP256" s="10" t="str">
        <f ca="1">IFERROR(IF(AND(NOW()&lt;= EOMONTH(DATE(YEAR($O256),10, 1), 0), Overall!$A258&lt;&gt;"", MONTH($N256) &lt;= 10, MONTH($O256) &gt;= 10), IF($S256 &lt;&gt; "", $H256/$S256, ""), ""), "")</f>
        <v/>
      </c>
      <c r="AQ256" s="10" t="str">
        <f ca="1">IFERROR(IF(AND(NOW()&lt;= EOMONTH(DATE(YEAR($O256),11, 1), 0), Overall!$A258&lt;&gt;"", MONTH($N256) &lt;=11, MONTH($O256) &gt;= 11), IF($S256 &lt;&gt; "", $H256/$S256, ""), ""), "")</f>
        <v/>
      </c>
      <c r="AR256" s="10" t="str">
        <f ca="1">IFERROR(IF(AND(NOW()&lt;= EOMONTH(DATE(YEAR($O256),12, 1), 0), Overall!$A258&lt;&gt;"", MONTH($N256) &lt;= 12, MONTH($O256) &gt;= 12), IF($S256 &lt;&gt; "", $H256/$S256,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 t="str">
        <f>IF(Overall!S259&lt;&gt;"",_xlfn.VALUETOTEXT(Overall!S259),"")</f>
        <v>Jan-Jun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IF(Overall!$A259&lt;&gt;"",IF(AND(MONTH($N257) &lt;= 1, MONTH($O257) &gt;= 1), IF($S257 &lt;&gt; "", $H257/$S257, ""), ""),"")</f>
        <v>150000</v>
      </c>
      <c r="U257" s="10">
        <f>IF(Overall!$A259&lt;&gt;"",IF(AND(MONTH($N257) &lt;= 2, MONTH($O257) &gt;= 2), IF($S257 &lt;&gt; "", $H257/$S257, ""), ""),"")</f>
        <v>150000</v>
      </c>
      <c r="V257" s="10">
        <f>IF(Overall!$A259&lt;&gt;"",IF(AND(MONTH($N257) &lt;= 3, MONTH($O257) &gt;= 3), IF($S257 &lt;&gt; "", $H257/$S257, ""), ""),"")</f>
        <v>150000</v>
      </c>
      <c r="W257" s="10">
        <f>IF(Overall!$A259&lt;&gt;"",IF(AND(MONTH($N257) &lt;= 4, MONTH($O257) &gt;= 4), IF($S257 &lt;&gt; "", $H257/$S257, ""), ""),"")</f>
        <v>150000</v>
      </c>
      <c r="X257" s="10">
        <f>IF(Overall!$A259&lt;&gt;"",IF(AND(MONTH($N257) &lt;= 5, MONTH($O257) &gt;= 5), IF($S257 &lt;&gt; "", $H257/$S257, ""), ""),"")</f>
        <v>150000</v>
      </c>
      <c r="Y257" s="10">
        <f>IF(Overall!$A259&lt;&gt;"",IF(AND(MONTH($N257) &lt;= 6, MONTH($O257) &gt;= 6), IF($S257 &lt;&gt; "", $H257/$S257, ""), ""),"")</f>
        <v>150000</v>
      </c>
      <c r="Z257" s="10" t="str">
        <f>IF(Overall!$A259&lt;&gt;"",IF(AND(MONTH($N257) &lt;= 7, MONTH($O257) &gt;= 7 ), IF($S257 &lt;&gt; "", $H257/$S257, ""), ""),"")</f>
        <v/>
      </c>
      <c r="AA257" s="10" t="str">
        <f>IF(Overall!$A259&lt;&gt;"",IF(AND(MONTH($N257) &lt;= 8, MONTH($O257) &gt;= 8), IF($S257 &lt;&gt; "", $H257/$S257, ""), ""),"")</f>
        <v/>
      </c>
      <c r="AB257" s="10" t="str">
        <f>IF(Overall!$A259&lt;&gt;"",IF(AND(MONTH($N257) &lt;= 9, MONTH($O257) &gt;= 9), IF($S257 &lt;&gt; "", $H257/$S257, ""), ""),"")</f>
        <v/>
      </c>
      <c r="AC257" s="10" t="str">
        <f>IF(Overall!$A259&lt;&gt;"",IF(AND(MONTH($N257) &lt;= 10, MONTH($O257) &gt;= 10), IF($S257 &lt;&gt; "", $H257/$S257, ""), ""),"")</f>
        <v/>
      </c>
      <c r="AD257" s="10" t="str">
        <f>IF(Overall!$A259&lt;&gt;"",IF(AND(MONTH($N257) &lt;= 11, MONTH($O257) &gt;= 11), IF($S257 &lt;&gt; "", $H257/$S257, ""), ""),"")</f>
        <v/>
      </c>
      <c r="AE257" s="10" t="str">
        <f>IF(Overall!$A259&lt;&gt;"",IF(AND(MONTH($N257) &lt;= 12, MONTH($O257) &gt;= 12), IF($S257 &lt;&gt; "", $H257/$S257, ""), ""),"")</f>
        <v/>
      </c>
      <c r="AG257" s="10" t="str">
        <f ca="1">IFERROR(IF(AND(NOW()&lt;= EOMONTH(DATE(YEAR($O257),1, 1), 0), Overall!$A259&lt;&gt;"", MONTH($N257) &lt;= 1, MONTH($O257) &gt;= 1), IF($S257 &lt;&gt; "", $H257/$S257, ""), ""), "")</f>
        <v/>
      </c>
      <c r="AH257" s="10" t="str">
        <f ca="1">IFERROR(IF(AND(NOW()&lt;= EOMONTH(DATE(YEAR($O257),2, 1), 0), Overall!$A259&lt;&gt;"", MONTH($N257) &lt;= 2, MONTH($O257) &gt;= 2), IF($S257 &lt;&gt; "", $H257/$S257, ""), ""), "")</f>
        <v/>
      </c>
      <c r="AI257" s="10" t="str">
        <f ca="1">IFERROR(IF(AND(NOW()&lt;= EOMONTH(DATE(YEAR($O257),3, 1), 0), Overall!$A259&lt;&gt;"", MONTH($N257) &lt;= 3, MONTH($O257) &gt;= 3), IF($S257 &lt;&gt; "", $H257/$S257, ""), ""), "")</f>
        <v/>
      </c>
      <c r="AJ257" s="10" t="str">
        <f ca="1">IFERROR(IF(AND(NOW()&lt;= EOMONTH(DATE(YEAR($O257),4, 1), 0), Overall!$A259&lt;&gt;"", MONTH($N257) &lt;= 4, MONTH($O257) &gt;= 4), IF($S257 &lt;&gt; "", $H257/$S257, ""), ""), "")</f>
        <v/>
      </c>
      <c r="AK257" s="10" t="str">
        <f ca="1">IFERROR(IF(AND(NOW()&lt;= EOMONTH(DATE(YEAR($O257),5, 1), 0), Overall!$A259&lt;&gt;"", MONTH($N257) &lt;= 5, MONTH($O257) &gt;= 5), IF($S257 &lt;&gt; "", $H257/$S257, ""), ""), "")</f>
        <v/>
      </c>
      <c r="AL257" s="10" t="str">
        <f ca="1">IFERROR(IF(AND(NOW()&lt;= EOMONTH(DATE(YEAR($O257),6, 1), 0), Overall!$A259&lt;&gt;"", MONTH($N257) &lt;= 6, MONTH($O257) &gt;= 6), IF($S257 &lt;&gt; "", $H257/$S257, ""), ""), "")</f>
        <v/>
      </c>
      <c r="AM257" s="10" t="str">
        <f ca="1">IFERROR(IF(AND(NOW()&lt;= EOMONTH(DATE(YEAR($O257),7, 1), 0), Overall!$A259&lt;&gt;"", MONTH($N257) &lt;= 7, MONTH($O257) &gt;= 7), IF($S257 &lt;&gt; "", $H257/$S257, ""), ""), "")</f>
        <v/>
      </c>
      <c r="AN257" s="10" t="str">
        <f ca="1">IFERROR(IF(AND(NOW()&lt;= EOMONTH(DATE(YEAR($O257),8, 1), 0), Overall!$A259&lt;&gt;"", MONTH($N257) &lt;= 8, MONTH($O257) &gt;= 8), IF($S257 &lt;&gt; "", $H257/$S257, ""), ""), "")</f>
        <v/>
      </c>
      <c r="AO257" s="10" t="str">
        <f ca="1">IFERROR(IF(AND(NOW()&lt;= EOMONTH(DATE(YEAR($O257),9, 1), 0), Overall!$A259&lt;&gt;"", MONTH($N257) &lt;= 9, MONTH($O257) &gt;= 9), IF($S257 &lt;&gt; "", $H257/$S257, ""), ""), "")</f>
        <v/>
      </c>
      <c r="AP257" s="10" t="str">
        <f ca="1">IFERROR(IF(AND(NOW()&lt;= EOMONTH(DATE(YEAR($O257),10, 1), 0), Overall!$A259&lt;&gt;"", MONTH($N257) &lt;= 10, MONTH($O257) &gt;= 10), IF($S257 &lt;&gt; "", $H257/$S257, ""), ""), "")</f>
        <v/>
      </c>
      <c r="AQ257" s="10" t="str">
        <f ca="1">IFERROR(IF(AND(NOW()&lt;= EOMONTH(DATE(YEAR($O257),11, 1), 0), Overall!$A259&lt;&gt;"", MONTH($N257) &lt;=11, MONTH($O257) &gt;= 11), IF($S257 &lt;&gt; "", $H257/$S257, ""), ""), "")</f>
        <v/>
      </c>
      <c r="AR257" s="10" t="str">
        <f ca="1">IFERROR(IF(AND(NOW()&lt;= EOMONTH(DATE(YEAR($O257),12, 1), 0), Overall!$A259&lt;&gt;"", MONTH($N257) &lt;= 12, MONTH($O257) &gt;= 12), IF($S257 &lt;&gt; "", $H257/$S257,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 t="str">
        <f>IF(Overall!S260&lt;&gt;"",_xlfn.VALUETOTEXT(Overall!S260),"")</f>
        <v>Jan-Jun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ref="S258:S321" si="8">IF(AND(N258&lt;&gt;"", O258&lt;&gt;""), DATEDIF(N258, O258, "M") + 1, "")</f>
        <v>6</v>
      </c>
      <c r="T258" s="10">
        <f>IF(Overall!$A260&lt;&gt;"",IF(AND(MONTH($N258) &lt;= 1, MONTH($O258) &gt;= 1), IF($S258 &lt;&gt; "", $H258/$S258, ""), ""),"")</f>
        <v>50000</v>
      </c>
      <c r="U258" s="10">
        <f>IF(Overall!$A260&lt;&gt;"",IF(AND(MONTH($N258) &lt;= 2, MONTH($O258) &gt;= 2), IF($S258 &lt;&gt; "", $H258/$S258, ""), ""),"")</f>
        <v>50000</v>
      </c>
      <c r="V258" s="10">
        <f>IF(Overall!$A260&lt;&gt;"",IF(AND(MONTH($N258) &lt;= 3, MONTH($O258) &gt;= 3), IF($S258 &lt;&gt; "", $H258/$S258, ""), ""),"")</f>
        <v>50000</v>
      </c>
      <c r="W258" s="10">
        <f>IF(Overall!$A260&lt;&gt;"",IF(AND(MONTH($N258) &lt;= 4, MONTH($O258) &gt;= 4), IF($S258 &lt;&gt; "", $H258/$S258, ""), ""),"")</f>
        <v>50000</v>
      </c>
      <c r="X258" s="10">
        <f>IF(Overall!$A260&lt;&gt;"",IF(AND(MONTH($N258) &lt;= 5, MONTH($O258) &gt;= 5), IF($S258 &lt;&gt; "", $H258/$S258, ""), ""),"")</f>
        <v>50000</v>
      </c>
      <c r="Y258" s="10">
        <f>IF(Overall!$A260&lt;&gt;"",IF(AND(MONTH($N258) &lt;= 6, MONTH($O258) &gt;= 6), IF($S258 &lt;&gt; "", $H258/$S258, ""), ""),"")</f>
        <v>50000</v>
      </c>
      <c r="Z258" s="10" t="str">
        <f>IF(Overall!$A260&lt;&gt;"",IF(AND(MONTH($N258) &lt;= 7, MONTH($O258) &gt;= 7 ), IF($S258 &lt;&gt; "", $H258/$S258, ""), ""),"")</f>
        <v/>
      </c>
      <c r="AA258" s="10" t="str">
        <f>IF(Overall!$A260&lt;&gt;"",IF(AND(MONTH($N258) &lt;= 8, MONTH($O258) &gt;= 8), IF($S258 &lt;&gt; "", $H258/$S258, ""), ""),"")</f>
        <v/>
      </c>
      <c r="AB258" s="10" t="str">
        <f>IF(Overall!$A260&lt;&gt;"",IF(AND(MONTH($N258) &lt;= 9, MONTH($O258) &gt;= 9), IF($S258 &lt;&gt; "", $H258/$S258, ""), ""),"")</f>
        <v/>
      </c>
      <c r="AC258" s="10" t="str">
        <f>IF(Overall!$A260&lt;&gt;"",IF(AND(MONTH($N258) &lt;= 10, MONTH($O258) &gt;= 10), IF($S258 &lt;&gt; "", $H258/$S258, ""), ""),"")</f>
        <v/>
      </c>
      <c r="AD258" s="10" t="str">
        <f>IF(Overall!$A260&lt;&gt;"",IF(AND(MONTH($N258) &lt;= 11, MONTH($O258) &gt;= 11), IF($S258 &lt;&gt; "", $H258/$S258, ""), ""),"")</f>
        <v/>
      </c>
      <c r="AE258" s="10" t="str">
        <f>IF(Overall!$A260&lt;&gt;"",IF(AND(MONTH($N258) &lt;= 12, MONTH($O258) &gt;= 12), IF($S258 &lt;&gt; "", $H258/$S258, ""), ""),"")</f>
        <v/>
      </c>
      <c r="AG258" s="10" t="str">
        <f ca="1">IFERROR(IF(AND(NOW()&lt;= EOMONTH(DATE(YEAR($O258),1, 1), 0), Overall!$A260&lt;&gt;"", MONTH($N258) &lt;= 1, MONTH($O258) &gt;= 1), IF($S258 &lt;&gt; "", $H258/$S258, ""), ""), "")</f>
        <v/>
      </c>
      <c r="AH258" s="10" t="str">
        <f ca="1">IFERROR(IF(AND(NOW()&lt;= EOMONTH(DATE(YEAR($O258),2, 1), 0), Overall!$A260&lt;&gt;"", MONTH($N258) &lt;= 2, MONTH($O258) &gt;= 2), IF($S258 &lt;&gt; "", $H258/$S258, ""), ""), "")</f>
        <v/>
      </c>
      <c r="AI258" s="10" t="str">
        <f ca="1">IFERROR(IF(AND(NOW()&lt;= EOMONTH(DATE(YEAR($O258),3, 1), 0), Overall!$A260&lt;&gt;"", MONTH($N258) &lt;= 3, MONTH($O258) &gt;= 3), IF($S258 &lt;&gt; "", $H258/$S258, ""), ""), "")</f>
        <v/>
      </c>
      <c r="AJ258" s="10" t="str">
        <f ca="1">IFERROR(IF(AND(NOW()&lt;= EOMONTH(DATE(YEAR($O258),4, 1), 0), Overall!$A260&lt;&gt;"", MONTH($N258) &lt;= 4, MONTH($O258) &gt;= 4), IF($S258 &lt;&gt; "", $H258/$S258, ""), ""), "")</f>
        <v/>
      </c>
      <c r="AK258" s="10" t="str">
        <f ca="1">IFERROR(IF(AND(NOW()&lt;= EOMONTH(DATE(YEAR($O258),5, 1), 0), Overall!$A260&lt;&gt;"", MONTH($N258) &lt;= 5, MONTH($O258) &gt;= 5), IF($S258 &lt;&gt; "", $H258/$S258, ""), ""), "")</f>
        <v/>
      </c>
      <c r="AL258" s="10" t="str">
        <f ca="1">IFERROR(IF(AND(NOW()&lt;= EOMONTH(DATE(YEAR($O258),6, 1), 0), Overall!$A260&lt;&gt;"", MONTH($N258) &lt;= 6, MONTH($O258) &gt;= 6), IF($S258 &lt;&gt; "", $H258/$S258, ""), ""), "")</f>
        <v/>
      </c>
      <c r="AM258" s="10" t="str">
        <f ca="1">IFERROR(IF(AND(NOW()&lt;= EOMONTH(DATE(YEAR($O258),7, 1), 0), Overall!$A260&lt;&gt;"", MONTH($N258) &lt;= 7, MONTH($O258) &gt;= 7), IF($S258 &lt;&gt; "", $H258/$S258, ""), ""), "")</f>
        <v/>
      </c>
      <c r="AN258" s="10" t="str">
        <f ca="1">IFERROR(IF(AND(NOW()&lt;= EOMONTH(DATE(YEAR($O258),8, 1), 0), Overall!$A260&lt;&gt;"", MONTH($N258) &lt;= 8, MONTH($O258) &gt;= 8), IF($S258 &lt;&gt; "", $H258/$S258, ""), ""), "")</f>
        <v/>
      </c>
      <c r="AO258" s="10" t="str">
        <f ca="1">IFERROR(IF(AND(NOW()&lt;= EOMONTH(DATE(YEAR($O258),9, 1), 0), Overall!$A260&lt;&gt;"", MONTH($N258) &lt;= 9, MONTH($O258) &gt;= 9), IF($S258 &lt;&gt; "", $H258/$S258, ""), ""), "")</f>
        <v/>
      </c>
      <c r="AP258" s="10" t="str">
        <f ca="1">IFERROR(IF(AND(NOW()&lt;= EOMONTH(DATE(YEAR($O258),10, 1), 0), Overall!$A260&lt;&gt;"", MONTH($N258) &lt;= 10, MONTH($O258) &gt;= 10), IF($S258 &lt;&gt; "", $H258/$S258, ""), ""), "")</f>
        <v/>
      </c>
      <c r="AQ258" s="10" t="str">
        <f ca="1">IFERROR(IF(AND(NOW()&lt;= EOMONTH(DATE(YEAR($O258),11, 1), 0), Overall!$A260&lt;&gt;"", MONTH($N258) &lt;=11, MONTH($O258) &gt;= 11), IF($S258 &lt;&gt; "", $H258/$S258, ""), ""), "")</f>
        <v/>
      </c>
      <c r="AR258" s="10" t="str">
        <f ca="1">IFERROR(IF(AND(NOW()&lt;= EOMONTH(DATE(YEAR($O258),12, 1), 0), Overall!$A260&lt;&gt;"", MONTH($N258) &lt;= 12, MONTH($O258) &gt;= 12), IF($S258 &lt;&gt; "", $H258/$S258,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 t="str">
        <f>IF(Overall!S261&lt;&gt;"",_xlfn.VALUETOTEXT(Overall!S261),"")</f>
        <v>Jan-Jun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si="8"/>
        <v>6</v>
      </c>
      <c r="T259" s="10">
        <f>IF(Overall!$A261&lt;&gt;"",IF(AND(MONTH($N259) &lt;= 1, MONTH($O259) &gt;= 1), IF($S259 &lt;&gt; "", $H259/$S259, ""), ""),"")</f>
        <v>200000</v>
      </c>
      <c r="U259" s="10">
        <f>IF(Overall!$A261&lt;&gt;"",IF(AND(MONTH($N259) &lt;= 2, MONTH($O259) &gt;= 2), IF($S259 &lt;&gt; "", $H259/$S259, ""), ""),"")</f>
        <v>200000</v>
      </c>
      <c r="V259" s="10">
        <f>IF(Overall!$A261&lt;&gt;"",IF(AND(MONTH($N259) &lt;= 3, MONTH($O259) &gt;= 3), IF($S259 &lt;&gt; "", $H259/$S259, ""), ""),"")</f>
        <v>200000</v>
      </c>
      <c r="W259" s="10">
        <f>IF(Overall!$A261&lt;&gt;"",IF(AND(MONTH($N259) &lt;= 4, MONTH($O259) &gt;= 4), IF($S259 &lt;&gt; "", $H259/$S259, ""), ""),"")</f>
        <v>200000</v>
      </c>
      <c r="X259" s="10">
        <f>IF(Overall!$A261&lt;&gt;"",IF(AND(MONTH($N259) &lt;= 5, MONTH($O259) &gt;= 5), IF($S259 &lt;&gt; "", $H259/$S259, ""), ""),"")</f>
        <v>200000</v>
      </c>
      <c r="Y259" s="10">
        <f>IF(Overall!$A261&lt;&gt;"",IF(AND(MONTH($N259) &lt;= 6, MONTH($O259) &gt;= 6), IF($S259 &lt;&gt; "", $H259/$S259, ""), ""),"")</f>
        <v>200000</v>
      </c>
      <c r="Z259" s="10" t="str">
        <f>IF(Overall!$A261&lt;&gt;"",IF(AND(MONTH($N259) &lt;= 7, MONTH($O259) &gt;= 7 ), IF($S259 &lt;&gt; "", $H259/$S259, ""), ""),"")</f>
        <v/>
      </c>
      <c r="AA259" s="10" t="str">
        <f>IF(Overall!$A261&lt;&gt;"",IF(AND(MONTH($N259) &lt;= 8, MONTH($O259) &gt;= 8), IF($S259 &lt;&gt; "", $H259/$S259, ""), ""),"")</f>
        <v/>
      </c>
      <c r="AB259" s="10" t="str">
        <f>IF(Overall!$A261&lt;&gt;"",IF(AND(MONTH($N259) &lt;= 9, MONTH($O259) &gt;= 9), IF($S259 &lt;&gt; "", $H259/$S259, ""), ""),"")</f>
        <v/>
      </c>
      <c r="AC259" s="10" t="str">
        <f>IF(Overall!$A261&lt;&gt;"",IF(AND(MONTH($N259) &lt;= 10, MONTH($O259) &gt;= 10), IF($S259 &lt;&gt; "", $H259/$S259, ""), ""),"")</f>
        <v/>
      </c>
      <c r="AD259" s="10" t="str">
        <f>IF(Overall!$A261&lt;&gt;"",IF(AND(MONTH($N259) &lt;= 11, MONTH($O259) &gt;= 11), IF($S259 &lt;&gt; "", $H259/$S259, ""), ""),"")</f>
        <v/>
      </c>
      <c r="AE259" s="10" t="str">
        <f>IF(Overall!$A261&lt;&gt;"",IF(AND(MONTH($N259) &lt;= 12, MONTH($O259) &gt;= 12), IF($S259 &lt;&gt; "", $H259/$S259, ""), ""),"")</f>
        <v/>
      </c>
      <c r="AG259" s="10" t="str">
        <f ca="1">IFERROR(IF(AND(NOW()&lt;= EOMONTH(DATE(YEAR($O259),1, 1), 0), Overall!$A261&lt;&gt;"", MONTH($N259) &lt;= 1, MONTH($O259) &gt;= 1), IF($S259 &lt;&gt; "", $H259/$S259, ""), ""), "")</f>
        <v/>
      </c>
      <c r="AH259" s="10" t="str">
        <f ca="1">IFERROR(IF(AND(NOW()&lt;= EOMONTH(DATE(YEAR($O259),2, 1), 0), Overall!$A261&lt;&gt;"", MONTH($N259) &lt;= 2, MONTH($O259) &gt;= 2), IF($S259 &lt;&gt; "", $H259/$S259, ""), ""), "")</f>
        <v/>
      </c>
      <c r="AI259" s="10" t="str">
        <f ca="1">IFERROR(IF(AND(NOW()&lt;= EOMONTH(DATE(YEAR($O259),3, 1), 0), Overall!$A261&lt;&gt;"", MONTH($N259) &lt;= 3, MONTH($O259) &gt;= 3), IF($S259 &lt;&gt; "", $H259/$S259, ""), ""), "")</f>
        <v/>
      </c>
      <c r="AJ259" s="10" t="str">
        <f ca="1">IFERROR(IF(AND(NOW()&lt;= EOMONTH(DATE(YEAR($O259),4, 1), 0), Overall!$A261&lt;&gt;"", MONTH($N259) &lt;= 4, MONTH($O259) &gt;= 4), IF($S259 &lt;&gt; "", $H259/$S259, ""), ""), "")</f>
        <v/>
      </c>
      <c r="AK259" s="10" t="str">
        <f ca="1">IFERROR(IF(AND(NOW()&lt;= EOMONTH(DATE(YEAR($O259),5, 1), 0), Overall!$A261&lt;&gt;"", MONTH($N259) &lt;= 5, MONTH($O259) &gt;= 5), IF($S259 &lt;&gt; "", $H259/$S259, ""), ""), "")</f>
        <v/>
      </c>
      <c r="AL259" s="10" t="str">
        <f ca="1">IFERROR(IF(AND(NOW()&lt;= EOMONTH(DATE(YEAR($O259),6, 1), 0), Overall!$A261&lt;&gt;"", MONTH($N259) &lt;= 6, MONTH($O259) &gt;= 6), IF($S259 &lt;&gt; "", $H259/$S259, ""), ""), "")</f>
        <v/>
      </c>
      <c r="AM259" s="10" t="str">
        <f ca="1">IFERROR(IF(AND(NOW()&lt;= EOMONTH(DATE(YEAR($O259),7, 1), 0), Overall!$A261&lt;&gt;"", MONTH($N259) &lt;= 7, MONTH($O259) &gt;= 7), IF($S259 &lt;&gt; "", $H259/$S259, ""), ""), "")</f>
        <v/>
      </c>
      <c r="AN259" s="10" t="str">
        <f ca="1">IFERROR(IF(AND(NOW()&lt;= EOMONTH(DATE(YEAR($O259),8, 1), 0), Overall!$A261&lt;&gt;"", MONTH($N259) &lt;= 8, MONTH($O259) &gt;= 8), IF($S259 &lt;&gt; "", $H259/$S259, ""), ""), "")</f>
        <v/>
      </c>
      <c r="AO259" s="10" t="str">
        <f ca="1">IFERROR(IF(AND(NOW()&lt;= EOMONTH(DATE(YEAR($O259),9, 1), 0), Overall!$A261&lt;&gt;"", MONTH($N259) &lt;= 9, MONTH($O259) &gt;= 9), IF($S259 &lt;&gt; "", $H259/$S259, ""), ""), "")</f>
        <v/>
      </c>
      <c r="AP259" s="10" t="str">
        <f ca="1">IFERROR(IF(AND(NOW()&lt;= EOMONTH(DATE(YEAR($O259),10, 1), 0), Overall!$A261&lt;&gt;"", MONTH($N259) &lt;= 10, MONTH($O259) &gt;= 10), IF($S259 &lt;&gt; "", $H259/$S259, ""), ""), "")</f>
        <v/>
      </c>
      <c r="AQ259" s="10" t="str">
        <f ca="1">IFERROR(IF(AND(NOW()&lt;= EOMONTH(DATE(YEAR($O259),11, 1), 0), Overall!$A261&lt;&gt;"", MONTH($N259) &lt;=11, MONTH($O259) &gt;= 11), IF($S259 &lt;&gt; "", $H259/$S259, ""), ""), "")</f>
        <v/>
      </c>
      <c r="AR259" s="10" t="str">
        <f ca="1">IFERROR(IF(AND(NOW()&lt;= EOMONTH(DATE(YEAR($O259),12, 1), 0), Overall!$A261&lt;&gt;"", MONTH($N259) &lt;= 12, MONTH($O259) &gt;= 12), IF($S259 &lt;&gt; "", $H259/$S259,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 t="str">
        <f>IF(Overall!S262&lt;&gt;"",_xlfn.VALUETOTEXT(Overall!S262),"")</f>
        <v>Jan-Jun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IF(Overall!$A262&lt;&gt;"",IF(AND(MONTH($N260) &lt;= 1, MONTH($O260) &gt;= 1), IF($S260 &lt;&gt; "", $H260/$S260, ""), ""),"")</f>
        <v>200000</v>
      </c>
      <c r="U260" s="10">
        <f>IF(Overall!$A262&lt;&gt;"",IF(AND(MONTH($N260) &lt;= 2, MONTH($O260) &gt;= 2), IF($S260 &lt;&gt; "", $H260/$S260, ""), ""),"")</f>
        <v>200000</v>
      </c>
      <c r="V260" s="10">
        <f>IF(Overall!$A262&lt;&gt;"",IF(AND(MONTH($N260) &lt;= 3, MONTH($O260) &gt;= 3), IF($S260 &lt;&gt; "", $H260/$S260, ""), ""),"")</f>
        <v>200000</v>
      </c>
      <c r="W260" s="10">
        <f>IF(Overall!$A262&lt;&gt;"",IF(AND(MONTH($N260) &lt;= 4, MONTH($O260) &gt;= 4), IF($S260 &lt;&gt; "", $H260/$S260, ""), ""),"")</f>
        <v>200000</v>
      </c>
      <c r="X260" s="10">
        <f>IF(Overall!$A262&lt;&gt;"",IF(AND(MONTH($N260) &lt;= 5, MONTH($O260) &gt;= 5), IF($S260 &lt;&gt; "", $H260/$S260, ""), ""),"")</f>
        <v>200000</v>
      </c>
      <c r="Y260" s="10">
        <f>IF(Overall!$A262&lt;&gt;"",IF(AND(MONTH($N260) &lt;= 6, MONTH($O260) &gt;= 6), IF($S260 &lt;&gt; "", $H260/$S260, ""), ""),"")</f>
        <v>200000</v>
      </c>
      <c r="Z260" s="10" t="str">
        <f>IF(Overall!$A262&lt;&gt;"",IF(AND(MONTH($N260) &lt;= 7, MONTH($O260) &gt;= 7 ), IF($S260 &lt;&gt; "", $H260/$S260, ""), ""),"")</f>
        <v/>
      </c>
      <c r="AA260" s="10" t="str">
        <f>IF(Overall!$A262&lt;&gt;"",IF(AND(MONTH($N260) &lt;= 8, MONTH($O260) &gt;= 8), IF($S260 &lt;&gt; "", $H260/$S260, ""), ""),"")</f>
        <v/>
      </c>
      <c r="AB260" s="10" t="str">
        <f>IF(Overall!$A262&lt;&gt;"",IF(AND(MONTH($N260) &lt;= 9, MONTH($O260) &gt;= 9), IF($S260 &lt;&gt; "", $H260/$S260, ""), ""),"")</f>
        <v/>
      </c>
      <c r="AC260" s="10" t="str">
        <f>IF(Overall!$A262&lt;&gt;"",IF(AND(MONTH($N260) &lt;= 10, MONTH($O260) &gt;= 10), IF($S260 &lt;&gt; "", $H260/$S260, ""), ""),"")</f>
        <v/>
      </c>
      <c r="AD260" s="10" t="str">
        <f>IF(Overall!$A262&lt;&gt;"",IF(AND(MONTH($N260) &lt;= 11, MONTH($O260) &gt;= 11), IF($S260 &lt;&gt; "", $H260/$S260, ""), ""),"")</f>
        <v/>
      </c>
      <c r="AE260" s="10" t="str">
        <f>IF(Overall!$A262&lt;&gt;"",IF(AND(MONTH($N260) &lt;= 12, MONTH($O260) &gt;= 12), IF($S260 &lt;&gt; "", $H260/$S260, ""), ""),"")</f>
        <v/>
      </c>
      <c r="AG260" s="10" t="str">
        <f ca="1">IFERROR(IF(AND(NOW()&lt;= EOMONTH(DATE(YEAR($O260),1, 1), 0), Overall!$A262&lt;&gt;"", MONTH($N260) &lt;= 1, MONTH($O260) &gt;= 1), IF($S260 &lt;&gt; "", $H260/$S260, ""), ""), "")</f>
        <v/>
      </c>
      <c r="AH260" s="10" t="str">
        <f ca="1">IFERROR(IF(AND(NOW()&lt;= EOMONTH(DATE(YEAR($O260),2, 1), 0), Overall!$A262&lt;&gt;"", MONTH($N260) &lt;= 2, MONTH($O260) &gt;= 2), IF($S260 &lt;&gt; "", $H260/$S260, ""), ""), "")</f>
        <v/>
      </c>
      <c r="AI260" s="10" t="str">
        <f ca="1">IFERROR(IF(AND(NOW()&lt;= EOMONTH(DATE(YEAR($O260),3, 1), 0), Overall!$A262&lt;&gt;"", MONTH($N260) &lt;= 3, MONTH($O260) &gt;= 3), IF($S260 &lt;&gt; "", $H260/$S260, ""), ""), "")</f>
        <v/>
      </c>
      <c r="AJ260" s="10" t="str">
        <f ca="1">IFERROR(IF(AND(NOW()&lt;= EOMONTH(DATE(YEAR($O260),4, 1), 0), Overall!$A262&lt;&gt;"", MONTH($N260) &lt;= 4, MONTH($O260) &gt;= 4), IF($S260 &lt;&gt; "", $H260/$S260, ""), ""), "")</f>
        <v/>
      </c>
      <c r="AK260" s="10" t="str">
        <f ca="1">IFERROR(IF(AND(NOW()&lt;= EOMONTH(DATE(YEAR($O260),5, 1), 0), Overall!$A262&lt;&gt;"", MONTH($N260) &lt;= 5, MONTH($O260) &gt;= 5), IF($S260 &lt;&gt; "", $H260/$S260, ""), ""), "")</f>
        <v/>
      </c>
      <c r="AL260" s="10" t="str">
        <f ca="1">IFERROR(IF(AND(NOW()&lt;= EOMONTH(DATE(YEAR($O260),6, 1), 0), Overall!$A262&lt;&gt;"", MONTH($N260) &lt;= 6, MONTH($O260) &gt;= 6), IF($S260 &lt;&gt; "", $H260/$S260, ""), ""), "")</f>
        <v/>
      </c>
      <c r="AM260" s="10" t="str">
        <f ca="1">IFERROR(IF(AND(NOW()&lt;= EOMONTH(DATE(YEAR($O260),7, 1), 0), Overall!$A262&lt;&gt;"", MONTH($N260) &lt;= 7, MONTH($O260) &gt;= 7), IF($S260 &lt;&gt; "", $H260/$S260, ""), ""), "")</f>
        <v/>
      </c>
      <c r="AN260" s="10" t="str">
        <f ca="1">IFERROR(IF(AND(NOW()&lt;= EOMONTH(DATE(YEAR($O260),8, 1), 0), Overall!$A262&lt;&gt;"", MONTH($N260) &lt;= 8, MONTH($O260) &gt;= 8), IF($S260 &lt;&gt; "", $H260/$S260, ""), ""), "")</f>
        <v/>
      </c>
      <c r="AO260" s="10" t="str">
        <f ca="1">IFERROR(IF(AND(NOW()&lt;= EOMONTH(DATE(YEAR($O260),9, 1), 0), Overall!$A262&lt;&gt;"", MONTH($N260) &lt;= 9, MONTH($O260) &gt;= 9), IF($S260 &lt;&gt; "", $H260/$S260, ""), ""), "")</f>
        <v/>
      </c>
      <c r="AP260" s="10" t="str">
        <f ca="1">IFERROR(IF(AND(NOW()&lt;= EOMONTH(DATE(YEAR($O260),10, 1), 0), Overall!$A262&lt;&gt;"", MONTH($N260) &lt;= 10, MONTH($O260) &gt;= 10), IF($S260 &lt;&gt; "", $H260/$S260, ""), ""), "")</f>
        <v/>
      </c>
      <c r="AQ260" s="10" t="str">
        <f ca="1">IFERROR(IF(AND(NOW()&lt;= EOMONTH(DATE(YEAR($O260),11, 1), 0), Overall!$A262&lt;&gt;"", MONTH($N260) &lt;=11, MONTH($O260) &gt;= 11), IF($S260 &lt;&gt; "", $H260/$S260, ""), ""), "")</f>
        <v/>
      </c>
      <c r="AR260" s="10" t="str">
        <f ca="1">IFERROR(IF(AND(NOW()&lt;= EOMONTH(DATE(YEAR($O260),12, 1), 0), Overall!$A262&lt;&gt;"", MONTH($N260) &lt;= 12, MONTH($O260) &gt;= 12), IF($S260 &lt;&gt; "", $H260/$S260,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 t="str">
        <f>IF(Overall!S263&lt;&gt;"",_xlfn.VALUETOTEXT(Overall!S263),"")</f>
        <v>Jan-Jun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IF(Overall!$A263&lt;&gt;"",IF(AND(MONTH($N261) &lt;= 1, MONTH($O261) &gt;= 1), IF($S261 &lt;&gt; "", $H261/$S261, ""), ""),"")</f>
        <v>100000</v>
      </c>
      <c r="U261" s="10">
        <f>IF(Overall!$A263&lt;&gt;"",IF(AND(MONTH($N261) &lt;= 2, MONTH($O261) &gt;= 2), IF($S261 &lt;&gt; "", $H261/$S261, ""), ""),"")</f>
        <v>100000</v>
      </c>
      <c r="V261" s="10">
        <f>IF(Overall!$A263&lt;&gt;"",IF(AND(MONTH($N261) &lt;= 3, MONTH($O261) &gt;= 3), IF($S261 &lt;&gt; "", $H261/$S261, ""), ""),"")</f>
        <v>100000</v>
      </c>
      <c r="W261" s="10">
        <f>IF(Overall!$A263&lt;&gt;"",IF(AND(MONTH($N261) &lt;= 4, MONTH($O261) &gt;= 4), IF($S261 &lt;&gt; "", $H261/$S261, ""), ""),"")</f>
        <v>100000</v>
      </c>
      <c r="X261" s="10">
        <f>IF(Overall!$A263&lt;&gt;"",IF(AND(MONTH($N261) &lt;= 5, MONTH($O261) &gt;= 5), IF($S261 &lt;&gt; "", $H261/$S261, ""), ""),"")</f>
        <v>100000</v>
      </c>
      <c r="Y261" s="10">
        <f>IF(Overall!$A263&lt;&gt;"",IF(AND(MONTH($N261) &lt;= 6, MONTH($O261) &gt;= 6), IF($S261 &lt;&gt; "", $H261/$S261, ""), ""),"")</f>
        <v>100000</v>
      </c>
      <c r="Z261" s="10" t="str">
        <f>IF(Overall!$A263&lt;&gt;"",IF(AND(MONTH($N261) &lt;= 7, MONTH($O261) &gt;= 7 ), IF($S261 &lt;&gt; "", $H261/$S261, ""), ""),"")</f>
        <v/>
      </c>
      <c r="AA261" s="10" t="str">
        <f>IF(Overall!$A263&lt;&gt;"",IF(AND(MONTH($N261) &lt;= 8, MONTH($O261) &gt;= 8), IF($S261 &lt;&gt; "", $H261/$S261, ""), ""),"")</f>
        <v/>
      </c>
      <c r="AB261" s="10" t="str">
        <f>IF(Overall!$A263&lt;&gt;"",IF(AND(MONTH($N261) &lt;= 9, MONTH($O261) &gt;= 9), IF($S261 &lt;&gt; "", $H261/$S261, ""), ""),"")</f>
        <v/>
      </c>
      <c r="AC261" s="10" t="str">
        <f>IF(Overall!$A263&lt;&gt;"",IF(AND(MONTH($N261) &lt;= 10, MONTH($O261) &gt;= 10), IF($S261 &lt;&gt; "", $H261/$S261, ""), ""),"")</f>
        <v/>
      </c>
      <c r="AD261" s="10" t="str">
        <f>IF(Overall!$A263&lt;&gt;"",IF(AND(MONTH($N261) &lt;= 11, MONTH($O261) &gt;= 11), IF($S261 &lt;&gt; "", $H261/$S261, ""), ""),"")</f>
        <v/>
      </c>
      <c r="AE261" s="10" t="str">
        <f>IF(Overall!$A263&lt;&gt;"",IF(AND(MONTH($N261) &lt;= 12, MONTH($O261) &gt;= 12), IF($S261 &lt;&gt; "", $H261/$S261, ""), ""),"")</f>
        <v/>
      </c>
      <c r="AG261" s="10" t="str">
        <f ca="1">IFERROR(IF(AND(NOW()&lt;= EOMONTH(DATE(YEAR($O261),1, 1), 0), Overall!$A263&lt;&gt;"", MONTH($N261) &lt;= 1, MONTH($O261) &gt;= 1), IF($S261 &lt;&gt; "", $H261/$S261, ""), ""), "")</f>
        <v/>
      </c>
      <c r="AH261" s="10" t="str">
        <f ca="1">IFERROR(IF(AND(NOW()&lt;= EOMONTH(DATE(YEAR($O261),2, 1), 0), Overall!$A263&lt;&gt;"", MONTH($N261) &lt;= 2, MONTH($O261) &gt;= 2), IF($S261 &lt;&gt; "", $H261/$S261, ""), ""), "")</f>
        <v/>
      </c>
      <c r="AI261" s="10" t="str">
        <f ca="1">IFERROR(IF(AND(NOW()&lt;= EOMONTH(DATE(YEAR($O261),3, 1), 0), Overall!$A263&lt;&gt;"", MONTH($N261) &lt;= 3, MONTH($O261) &gt;= 3), IF($S261 &lt;&gt; "", $H261/$S261, ""), ""), "")</f>
        <v/>
      </c>
      <c r="AJ261" s="10" t="str">
        <f ca="1">IFERROR(IF(AND(NOW()&lt;= EOMONTH(DATE(YEAR($O261),4, 1), 0), Overall!$A263&lt;&gt;"", MONTH($N261) &lt;= 4, MONTH($O261) &gt;= 4), IF($S261 &lt;&gt; "", $H261/$S261, ""), ""), "")</f>
        <v/>
      </c>
      <c r="AK261" s="10" t="str">
        <f ca="1">IFERROR(IF(AND(NOW()&lt;= EOMONTH(DATE(YEAR($O261),5, 1), 0), Overall!$A263&lt;&gt;"", MONTH($N261) &lt;= 5, MONTH($O261) &gt;= 5), IF($S261 &lt;&gt; "", $H261/$S261, ""), ""), "")</f>
        <v/>
      </c>
      <c r="AL261" s="10" t="str">
        <f ca="1">IFERROR(IF(AND(NOW()&lt;= EOMONTH(DATE(YEAR($O261),6, 1), 0), Overall!$A263&lt;&gt;"", MONTH($N261) &lt;= 6, MONTH($O261) &gt;= 6), IF($S261 &lt;&gt; "", $H261/$S261, ""), ""), "")</f>
        <v/>
      </c>
      <c r="AM261" s="10" t="str">
        <f ca="1">IFERROR(IF(AND(NOW()&lt;= EOMONTH(DATE(YEAR($O261),7, 1), 0), Overall!$A263&lt;&gt;"", MONTH($N261) &lt;= 7, MONTH($O261) &gt;= 7), IF($S261 &lt;&gt; "", $H261/$S261, ""), ""), "")</f>
        <v/>
      </c>
      <c r="AN261" s="10" t="str">
        <f ca="1">IFERROR(IF(AND(NOW()&lt;= EOMONTH(DATE(YEAR($O261),8, 1), 0), Overall!$A263&lt;&gt;"", MONTH($N261) &lt;= 8, MONTH($O261) &gt;= 8), IF($S261 &lt;&gt; "", $H261/$S261, ""), ""), "")</f>
        <v/>
      </c>
      <c r="AO261" s="10" t="str">
        <f ca="1">IFERROR(IF(AND(NOW()&lt;= EOMONTH(DATE(YEAR($O261),9, 1), 0), Overall!$A263&lt;&gt;"", MONTH($N261) &lt;= 9, MONTH($O261) &gt;= 9), IF($S261 &lt;&gt; "", $H261/$S261, ""), ""), "")</f>
        <v/>
      </c>
      <c r="AP261" s="10" t="str">
        <f ca="1">IFERROR(IF(AND(NOW()&lt;= EOMONTH(DATE(YEAR($O261),10, 1), 0), Overall!$A263&lt;&gt;"", MONTH($N261) &lt;= 10, MONTH($O261) &gt;= 10), IF($S261 &lt;&gt; "", $H261/$S261, ""), ""), "")</f>
        <v/>
      </c>
      <c r="AQ261" s="10" t="str">
        <f ca="1">IFERROR(IF(AND(NOW()&lt;= EOMONTH(DATE(YEAR($O261),11, 1), 0), Overall!$A263&lt;&gt;"", MONTH($N261) &lt;=11, MONTH($O261) &gt;= 11), IF($S261 &lt;&gt; "", $H261/$S261, ""), ""), "")</f>
        <v/>
      </c>
      <c r="AR261" s="10" t="str">
        <f ca="1">IFERROR(IF(AND(NOW()&lt;= EOMONTH(DATE(YEAR($O261),12, 1), 0), Overall!$A263&lt;&gt;"", MONTH($N261) &lt;= 12, MONTH($O261) &gt;= 12), IF($S261 &lt;&gt; "", $H261/$S261,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 t="str">
        <f>IF(Overall!S264&lt;&gt;"",_xlfn.VALUETOTEXT(Overall!S264),"")</f>
        <v>Jan-Jun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IF(Overall!$A264&lt;&gt;"",IF(AND(MONTH($N262) &lt;= 1, MONTH($O262) &gt;= 1), IF($S262 &lt;&gt; "", $H262/$S262, ""), ""),"")</f>
        <v>100000</v>
      </c>
      <c r="U262" s="10">
        <f>IF(Overall!$A264&lt;&gt;"",IF(AND(MONTH($N262) &lt;= 2, MONTH($O262) &gt;= 2), IF($S262 &lt;&gt; "", $H262/$S262, ""), ""),"")</f>
        <v>100000</v>
      </c>
      <c r="V262" s="10">
        <f>IF(Overall!$A264&lt;&gt;"",IF(AND(MONTH($N262) &lt;= 3, MONTH($O262) &gt;= 3), IF($S262 &lt;&gt; "", $H262/$S262, ""), ""),"")</f>
        <v>100000</v>
      </c>
      <c r="W262" s="10">
        <f>IF(Overall!$A264&lt;&gt;"",IF(AND(MONTH($N262) &lt;= 4, MONTH($O262) &gt;= 4), IF($S262 &lt;&gt; "", $H262/$S262, ""), ""),"")</f>
        <v>100000</v>
      </c>
      <c r="X262" s="10">
        <f>IF(Overall!$A264&lt;&gt;"",IF(AND(MONTH($N262) &lt;= 5, MONTH($O262) &gt;= 5), IF($S262 &lt;&gt; "", $H262/$S262, ""), ""),"")</f>
        <v>100000</v>
      </c>
      <c r="Y262" s="10">
        <f>IF(Overall!$A264&lt;&gt;"",IF(AND(MONTH($N262) &lt;= 6, MONTH($O262) &gt;= 6), IF($S262 &lt;&gt; "", $H262/$S262, ""), ""),"")</f>
        <v>100000</v>
      </c>
      <c r="Z262" s="10" t="str">
        <f>IF(Overall!$A264&lt;&gt;"",IF(AND(MONTH($N262) &lt;= 7, MONTH($O262) &gt;= 7 ), IF($S262 &lt;&gt; "", $H262/$S262, ""), ""),"")</f>
        <v/>
      </c>
      <c r="AA262" s="10" t="str">
        <f>IF(Overall!$A264&lt;&gt;"",IF(AND(MONTH($N262) &lt;= 8, MONTH($O262) &gt;= 8), IF($S262 &lt;&gt; "", $H262/$S262, ""), ""),"")</f>
        <v/>
      </c>
      <c r="AB262" s="10" t="str">
        <f>IF(Overall!$A264&lt;&gt;"",IF(AND(MONTH($N262) &lt;= 9, MONTH($O262) &gt;= 9), IF($S262 &lt;&gt; "", $H262/$S262, ""), ""),"")</f>
        <v/>
      </c>
      <c r="AC262" s="10" t="str">
        <f>IF(Overall!$A264&lt;&gt;"",IF(AND(MONTH($N262) &lt;= 10, MONTH($O262) &gt;= 10), IF($S262 &lt;&gt; "", $H262/$S262, ""), ""),"")</f>
        <v/>
      </c>
      <c r="AD262" s="10" t="str">
        <f>IF(Overall!$A264&lt;&gt;"",IF(AND(MONTH($N262) &lt;= 11, MONTH($O262) &gt;= 11), IF($S262 &lt;&gt; "", $H262/$S262, ""), ""),"")</f>
        <v/>
      </c>
      <c r="AE262" s="10" t="str">
        <f>IF(Overall!$A264&lt;&gt;"",IF(AND(MONTH($N262) &lt;= 12, MONTH($O262) &gt;= 12), IF($S262 &lt;&gt; "", $H262/$S262, ""), ""),"")</f>
        <v/>
      </c>
      <c r="AG262" s="10" t="str">
        <f ca="1">IFERROR(IF(AND(NOW()&lt;= EOMONTH(DATE(YEAR($O262),1, 1), 0), Overall!$A264&lt;&gt;"", MONTH($N262) &lt;= 1, MONTH($O262) &gt;= 1), IF($S262 &lt;&gt; "", $H262/$S262, ""), ""), "")</f>
        <v/>
      </c>
      <c r="AH262" s="10" t="str">
        <f ca="1">IFERROR(IF(AND(NOW()&lt;= EOMONTH(DATE(YEAR($O262),2, 1), 0), Overall!$A264&lt;&gt;"", MONTH($N262) &lt;= 2, MONTH($O262) &gt;= 2), IF($S262 &lt;&gt; "", $H262/$S262, ""), ""), "")</f>
        <v/>
      </c>
      <c r="AI262" s="10" t="str">
        <f ca="1">IFERROR(IF(AND(NOW()&lt;= EOMONTH(DATE(YEAR($O262),3, 1), 0), Overall!$A264&lt;&gt;"", MONTH($N262) &lt;= 3, MONTH($O262) &gt;= 3), IF($S262 &lt;&gt; "", $H262/$S262, ""), ""), "")</f>
        <v/>
      </c>
      <c r="AJ262" s="10" t="str">
        <f ca="1">IFERROR(IF(AND(NOW()&lt;= EOMONTH(DATE(YEAR($O262),4, 1), 0), Overall!$A264&lt;&gt;"", MONTH($N262) &lt;= 4, MONTH($O262) &gt;= 4), IF($S262 &lt;&gt; "", $H262/$S262, ""), ""), "")</f>
        <v/>
      </c>
      <c r="AK262" s="10" t="str">
        <f ca="1">IFERROR(IF(AND(NOW()&lt;= EOMONTH(DATE(YEAR($O262),5, 1), 0), Overall!$A264&lt;&gt;"", MONTH($N262) &lt;= 5, MONTH($O262) &gt;= 5), IF($S262 &lt;&gt; "", $H262/$S262, ""), ""), "")</f>
        <v/>
      </c>
      <c r="AL262" s="10" t="str">
        <f ca="1">IFERROR(IF(AND(NOW()&lt;= EOMONTH(DATE(YEAR($O262),6, 1), 0), Overall!$A264&lt;&gt;"", MONTH($N262) &lt;= 6, MONTH($O262) &gt;= 6), IF($S262 &lt;&gt; "", $H262/$S262, ""), ""), "")</f>
        <v/>
      </c>
      <c r="AM262" s="10" t="str">
        <f ca="1">IFERROR(IF(AND(NOW()&lt;= EOMONTH(DATE(YEAR($O262),7, 1), 0), Overall!$A264&lt;&gt;"", MONTH($N262) &lt;= 7, MONTH($O262) &gt;= 7), IF($S262 &lt;&gt; "", $H262/$S262, ""), ""), "")</f>
        <v/>
      </c>
      <c r="AN262" s="10" t="str">
        <f ca="1">IFERROR(IF(AND(NOW()&lt;= EOMONTH(DATE(YEAR($O262),8, 1), 0), Overall!$A264&lt;&gt;"", MONTH($N262) &lt;= 8, MONTH($O262) &gt;= 8), IF($S262 &lt;&gt; "", $H262/$S262, ""), ""), "")</f>
        <v/>
      </c>
      <c r="AO262" s="10" t="str">
        <f ca="1">IFERROR(IF(AND(NOW()&lt;= EOMONTH(DATE(YEAR($O262),9, 1), 0), Overall!$A264&lt;&gt;"", MONTH($N262) &lt;= 9, MONTH($O262) &gt;= 9), IF($S262 &lt;&gt; "", $H262/$S262, ""), ""), "")</f>
        <v/>
      </c>
      <c r="AP262" s="10" t="str">
        <f ca="1">IFERROR(IF(AND(NOW()&lt;= EOMONTH(DATE(YEAR($O262),10, 1), 0), Overall!$A264&lt;&gt;"", MONTH($N262) &lt;= 10, MONTH($O262) &gt;= 10), IF($S262 &lt;&gt; "", $H262/$S262, ""), ""), "")</f>
        <v/>
      </c>
      <c r="AQ262" s="10" t="str">
        <f ca="1">IFERROR(IF(AND(NOW()&lt;= EOMONTH(DATE(YEAR($O262),11, 1), 0), Overall!$A264&lt;&gt;"", MONTH($N262) &lt;=11, MONTH($O262) &gt;= 11), IF($S262 &lt;&gt; "", $H262/$S262, ""), ""), "")</f>
        <v/>
      </c>
      <c r="AR262" s="10" t="str">
        <f ca="1">IFERROR(IF(AND(NOW()&lt;= EOMONTH(DATE(YEAR($O262),12, 1), 0), Overall!$A264&lt;&gt;"", MONTH($N262) &lt;= 12, MONTH($O262) &gt;= 12), IF($S262 &lt;&gt; "", $H262/$S262,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 t="str">
        <f>IF(Overall!S265&lt;&gt;"",_xlfn.VALUETOTEXT(Overall!S265),"")</f>
        <v>Jan-Jun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IF(Overall!$A265&lt;&gt;"",IF(AND(MONTH($N263) &lt;= 1, MONTH($O263) &gt;= 1), IF($S263 &lt;&gt; "", $H263/$S263, ""), ""),"")</f>
        <v>200000</v>
      </c>
      <c r="U263" s="10">
        <f>IF(Overall!$A265&lt;&gt;"",IF(AND(MONTH($N263) &lt;= 2, MONTH($O263) &gt;= 2), IF($S263 &lt;&gt; "", $H263/$S263, ""), ""),"")</f>
        <v>200000</v>
      </c>
      <c r="V263" s="10">
        <f>IF(Overall!$A265&lt;&gt;"",IF(AND(MONTH($N263) &lt;= 3, MONTH($O263) &gt;= 3), IF($S263 &lt;&gt; "", $H263/$S263, ""), ""),"")</f>
        <v>200000</v>
      </c>
      <c r="W263" s="10">
        <f>IF(Overall!$A265&lt;&gt;"",IF(AND(MONTH($N263) &lt;= 4, MONTH($O263) &gt;= 4), IF($S263 &lt;&gt; "", $H263/$S263, ""), ""),"")</f>
        <v>200000</v>
      </c>
      <c r="X263" s="10">
        <f>IF(Overall!$A265&lt;&gt;"",IF(AND(MONTH($N263) &lt;= 5, MONTH($O263) &gt;= 5), IF($S263 &lt;&gt; "", $H263/$S263, ""), ""),"")</f>
        <v>200000</v>
      </c>
      <c r="Y263" s="10">
        <f>IF(Overall!$A265&lt;&gt;"",IF(AND(MONTH($N263) &lt;= 6, MONTH($O263) &gt;= 6), IF($S263 &lt;&gt; "", $H263/$S263, ""), ""),"")</f>
        <v>200000</v>
      </c>
      <c r="Z263" s="10" t="str">
        <f>IF(Overall!$A265&lt;&gt;"",IF(AND(MONTH($N263) &lt;= 7, MONTH($O263) &gt;= 7 ), IF($S263 &lt;&gt; "", $H263/$S263, ""), ""),"")</f>
        <v/>
      </c>
      <c r="AA263" s="10" t="str">
        <f>IF(Overall!$A265&lt;&gt;"",IF(AND(MONTH($N263) &lt;= 8, MONTH($O263) &gt;= 8), IF($S263 &lt;&gt; "", $H263/$S263, ""), ""),"")</f>
        <v/>
      </c>
      <c r="AB263" s="10" t="str">
        <f>IF(Overall!$A265&lt;&gt;"",IF(AND(MONTH($N263) &lt;= 9, MONTH($O263) &gt;= 9), IF($S263 &lt;&gt; "", $H263/$S263, ""), ""),"")</f>
        <v/>
      </c>
      <c r="AC263" s="10" t="str">
        <f>IF(Overall!$A265&lt;&gt;"",IF(AND(MONTH($N263) &lt;= 10, MONTH($O263) &gt;= 10), IF($S263 &lt;&gt; "", $H263/$S263, ""), ""),"")</f>
        <v/>
      </c>
      <c r="AD263" s="10" t="str">
        <f>IF(Overall!$A265&lt;&gt;"",IF(AND(MONTH($N263) &lt;= 11, MONTH($O263) &gt;= 11), IF($S263 &lt;&gt; "", $H263/$S263, ""), ""),"")</f>
        <v/>
      </c>
      <c r="AE263" s="10" t="str">
        <f>IF(Overall!$A265&lt;&gt;"",IF(AND(MONTH($N263) &lt;= 12, MONTH($O263) &gt;= 12), IF($S263 &lt;&gt; "", $H263/$S263, ""), ""),"")</f>
        <v/>
      </c>
      <c r="AG263" s="10" t="str">
        <f ca="1">IFERROR(IF(AND(NOW()&lt;= EOMONTH(DATE(YEAR($O263),1, 1), 0), Overall!$A265&lt;&gt;"", MONTH($N263) &lt;= 1, MONTH($O263) &gt;= 1), IF($S263 &lt;&gt; "", $H263/$S263, ""), ""), "")</f>
        <v/>
      </c>
      <c r="AH263" s="10" t="str">
        <f ca="1">IFERROR(IF(AND(NOW()&lt;= EOMONTH(DATE(YEAR($O263),2, 1), 0), Overall!$A265&lt;&gt;"", MONTH($N263) &lt;= 2, MONTH($O263) &gt;= 2), IF($S263 &lt;&gt; "", $H263/$S263, ""), ""), "")</f>
        <v/>
      </c>
      <c r="AI263" s="10" t="str">
        <f ca="1">IFERROR(IF(AND(NOW()&lt;= EOMONTH(DATE(YEAR($O263),3, 1), 0), Overall!$A265&lt;&gt;"", MONTH($N263) &lt;= 3, MONTH($O263) &gt;= 3), IF($S263 &lt;&gt; "", $H263/$S263, ""), ""), "")</f>
        <v/>
      </c>
      <c r="AJ263" s="10" t="str">
        <f ca="1">IFERROR(IF(AND(NOW()&lt;= EOMONTH(DATE(YEAR($O263),4, 1), 0), Overall!$A265&lt;&gt;"", MONTH($N263) &lt;= 4, MONTH($O263) &gt;= 4), IF($S263 &lt;&gt; "", $H263/$S263, ""), ""), "")</f>
        <v/>
      </c>
      <c r="AK263" s="10" t="str">
        <f ca="1">IFERROR(IF(AND(NOW()&lt;= EOMONTH(DATE(YEAR($O263),5, 1), 0), Overall!$A265&lt;&gt;"", MONTH($N263) &lt;= 5, MONTH($O263) &gt;= 5), IF($S263 &lt;&gt; "", $H263/$S263, ""), ""), "")</f>
        <v/>
      </c>
      <c r="AL263" s="10" t="str">
        <f ca="1">IFERROR(IF(AND(NOW()&lt;= EOMONTH(DATE(YEAR($O263),6, 1), 0), Overall!$A265&lt;&gt;"", MONTH($N263) &lt;= 6, MONTH($O263) &gt;= 6), IF($S263 &lt;&gt; "", $H263/$S263, ""), ""), "")</f>
        <v/>
      </c>
      <c r="AM263" s="10" t="str">
        <f ca="1">IFERROR(IF(AND(NOW()&lt;= EOMONTH(DATE(YEAR($O263),7, 1), 0), Overall!$A265&lt;&gt;"", MONTH($N263) &lt;= 7, MONTH($O263) &gt;= 7), IF($S263 &lt;&gt; "", $H263/$S263, ""), ""), "")</f>
        <v/>
      </c>
      <c r="AN263" s="10" t="str">
        <f ca="1">IFERROR(IF(AND(NOW()&lt;= EOMONTH(DATE(YEAR($O263),8, 1), 0), Overall!$A265&lt;&gt;"", MONTH($N263) &lt;= 8, MONTH($O263) &gt;= 8), IF($S263 &lt;&gt; "", $H263/$S263, ""), ""), "")</f>
        <v/>
      </c>
      <c r="AO263" s="10" t="str">
        <f ca="1">IFERROR(IF(AND(NOW()&lt;= EOMONTH(DATE(YEAR($O263),9, 1), 0), Overall!$A265&lt;&gt;"", MONTH($N263) &lt;= 9, MONTH($O263) &gt;= 9), IF($S263 &lt;&gt; "", $H263/$S263, ""), ""), "")</f>
        <v/>
      </c>
      <c r="AP263" s="10" t="str">
        <f ca="1">IFERROR(IF(AND(NOW()&lt;= EOMONTH(DATE(YEAR($O263),10, 1), 0), Overall!$A265&lt;&gt;"", MONTH($N263) &lt;= 10, MONTH($O263) &gt;= 10), IF($S263 &lt;&gt; "", $H263/$S263, ""), ""), "")</f>
        <v/>
      </c>
      <c r="AQ263" s="10" t="str">
        <f ca="1">IFERROR(IF(AND(NOW()&lt;= EOMONTH(DATE(YEAR($O263),11, 1), 0), Overall!$A265&lt;&gt;"", MONTH($N263) &lt;=11, MONTH($O263) &gt;= 11), IF($S263 &lt;&gt; "", $H263/$S263, ""), ""), "")</f>
        <v/>
      </c>
      <c r="AR263" s="10" t="str">
        <f ca="1">IFERROR(IF(AND(NOW()&lt;= EOMONTH(DATE(YEAR($O263),12, 1), 0), Overall!$A265&lt;&gt;"", MONTH($N263) &lt;= 12, MONTH($O263) &gt;= 12), IF($S263 &lt;&gt; "", $H263/$S263,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 t="str">
        <f>IF(Overall!S266&lt;&gt;"",_xlfn.VALUETOTEXT(Overall!S266),"")</f>
        <v>Jul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IF(Overall!$A266&lt;&gt;"",IF(AND(MONTH($N264) &lt;= 1, MONTH($O264) &gt;= 1), IF($S264 &lt;&gt; "", $H264/$S264, ""), ""),"")</f>
        <v/>
      </c>
      <c r="U264" s="10" t="str">
        <f>IF(Overall!$A266&lt;&gt;"",IF(AND(MONTH($N264) &lt;= 2, MONTH($O264) &gt;= 2), IF($S264 &lt;&gt; "", $H264/$S264, ""), ""),"")</f>
        <v/>
      </c>
      <c r="V264" s="10" t="str">
        <f>IF(Overall!$A266&lt;&gt;"",IF(AND(MONTH($N264) &lt;= 3, MONTH($O264) &gt;= 3), IF($S264 &lt;&gt; "", $H264/$S264, ""), ""),"")</f>
        <v/>
      </c>
      <c r="W264" s="10" t="str">
        <f>IF(Overall!$A266&lt;&gt;"",IF(AND(MONTH($N264) &lt;= 4, MONTH($O264) &gt;= 4), IF($S264 &lt;&gt; "", $H264/$S264, ""), ""),"")</f>
        <v/>
      </c>
      <c r="X264" s="10" t="str">
        <f>IF(Overall!$A266&lt;&gt;"",IF(AND(MONTH($N264) &lt;= 5, MONTH($O264) &gt;= 5), IF($S264 &lt;&gt; "", $H264/$S264, ""), ""),"")</f>
        <v/>
      </c>
      <c r="Y264" s="10" t="str">
        <f>IF(Overall!$A266&lt;&gt;"",IF(AND(MONTH($N264) &lt;= 6, MONTH($O264) &gt;= 6), IF($S264 &lt;&gt; "", $H264/$S264, ""), ""),"")</f>
        <v/>
      </c>
      <c r="Z264" s="10">
        <f>IF(Overall!$A266&lt;&gt;"",IF(AND(MONTH($N264) &lt;= 7, MONTH($O264) &gt;= 7 ), IF($S264 &lt;&gt; "", $H264/$S264, ""), ""),"")</f>
        <v>200000</v>
      </c>
      <c r="AA264" s="10" t="str">
        <f>IF(Overall!$A266&lt;&gt;"",IF(AND(MONTH($N264) &lt;= 8, MONTH($O264) &gt;= 8), IF($S264 &lt;&gt; "", $H264/$S264, ""), ""),"")</f>
        <v/>
      </c>
      <c r="AB264" s="10" t="str">
        <f>IF(Overall!$A266&lt;&gt;"",IF(AND(MONTH($N264) &lt;= 9, MONTH($O264) &gt;= 9), IF($S264 &lt;&gt; "", $H264/$S264, ""), ""),"")</f>
        <v/>
      </c>
      <c r="AC264" s="10" t="str">
        <f>IF(Overall!$A266&lt;&gt;"",IF(AND(MONTH($N264) &lt;= 10, MONTH($O264) &gt;= 10), IF($S264 &lt;&gt; "", $H264/$S264, ""), ""),"")</f>
        <v/>
      </c>
      <c r="AD264" s="10" t="str">
        <f>IF(Overall!$A266&lt;&gt;"",IF(AND(MONTH($N264) &lt;= 11, MONTH($O264) &gt;= 11), IF($S264 &lt;&gt; "", $H264/$S264, ""), ""),"")</f>
        <v/>
      </c>
      <c r="AE264" s="10" t="str">
        <f>IF(Overall!$A266&lt;&gt;"",IF(AND(MONTH($N264) &lt;= 12, MONTH($O264) &gt;= 12), IF($S264 &lt;&gt; "", $H264/$S264, ""), ""),"")</f>
        <v/>
      </c>
      <c r="AG264" s="10" t="str">
        <f ca="1">IFERROR(IF(AND(NOW()&lt;= EOMONTH(DATE(YEAR($O264),1, 1), 0), Overall!$A266&lt;&gt;"", MONTH($N264) &lt;= 1, MONTH($O264) &gt;= 1), IF($S264 &lt;&gt; "", $H264/$S264, ""), ""), "")</f>
        <v/>
      </c>
      <c r="AH264" s="10" t="str">
        <f ca="1">IFERROR(IF(AND(NOW()&lt;= EOMONTH(DATE(YEAR($O264),2, 1), 0), Overall!$A266&lt;&gt;"", MONTH($N264) &lt;= 2, MONTH($O264) &gt;= 2), IF($S264 &lt;&gt; "", $H264/$S264, ""), ""), "")</f>
        <v/>
      </c>
      <c r="AI264" s="10" t="str">
        <f ca="1">IFERROR(IF(AND(NOW()&lt;= EOMONTH(DATE(YEAR($O264),3, 1), 0), Overall!$A266&lt;&gt;"", MONTH($N264) &lt;= 3, MONTH($O264) &gt;= 3), IF($S264 &lt;&gt; "", $H264/$S264, ""), ""), "")</f>
        <v/>
      </c>
      <c r="AJ264" s="10" t="str">
        <f ca="1">IFERROR(IF(AND(NOW()&lt;= EOMONTH(DATE(YEAR($O264),4, 1), 0), Overall!$A266&lt;&gt;"", MONTH($N264) &lt;= 4, MONTH($O264) &gt;= 4), IF($S264 &lt;&gt; "", $H264/$S264, ""), ""), "")</f>
        <v/>
      </c>
      <c r="AK264" s="10" t="str">
        <f ca="1">IFERROR(IF(AND(NOW()&lt;= EOMONTH(DATE(YEAR($O264),5, 1), 0), Overall!$A266&lt;&gt;"", MONTH($N264) &lt;= 5, MONTH($O264) &gt;= 5), IF($S264 &lt;&gt; "", $H264/$S264, ""), ""), "")</f>
        <v/>
      </c>
      <c r="AL264" s="10" t="str">
        <f ca="1">IFERROR(IF(AND(NOW()&lt;= EOMONTH(DATE(YEAR($O264),6, 1), 0), Overall!$A266&lt;&gt;"", MONTH($N264) &lt;= 6, MONTH($O264) &gt;= 6), IF($S264 &lt;&gt; "", $H264/$S264, ""), ""), "")</f>
        <v/>
      </c>
      <c r="AM264" s="10" t="str">
        <f ca="1">IFERROR(IF(AND(NOW()&lt;= EOMONTH(DATE(YEAR($O264),7, 1), 0), Overall!$A266&lt;&gt;"", MONTH($N264) &lt;= 7, MONTH($O264) &gt;= 7), IF($S264 &lt;&gt; "", $H264/$S264, ""), ""), "")</f>
        <v/>
      </c>
      <c r="AN264" s="10" t="str">
        <f ca="1">IFERROR(IF(AND(NOW()&lt;= EOMONTH(DATE(YEAR($O264),8, 1), 0), Overall!$A266&lt;&gt;"", MONTH($N264) &lt;= 8, MONTH($O264) &gt;= 8), IF($S264 &lt;&gt; "", $H264/$S264, ""), ""), "")</f>
        <v/>
      </c>
      <c r="AO264" s="10" t="str">
        <f ca="1">IFERROR(IF(AND(NOW()&lt;= EOMONTH(DATE(YEAR($O264),9, 1), 0), Overall!$A266&lt;&gt;"", MONTH($N264) &lt;= 9, MONTH($O264) &gt;= 9), IF($S264 &lt;&gt; "", $H264/$S264, ""), ""), "")</f>
        <v/>
      </c>
      <c r="AP264" s="10" t="str">
        <f ca="1">IFERROR(IF(AND(NOW()&lt;= EOMONTH(DATE(YEAR($O264),10, 1), 0), Overall!$A266&lt;&gt;"", MONTH($N264) &lt;= 10, MONTH($O264) &gt;= 10), IF($S264 &lt;&gt; "", $H264/$S264, ""), ""), "")</f>
        <v/>
      </c>
      <c r="AQ264" s="10" t="str">
        <f ca="1">IFERROR(IF(AND(NOW()&lt;= EOMONTH(DATE(YEAR($O264),11, 1), 0), Overall!$A266&lt;&gt;"", MONTH($N264) &lt;=11, MONTH($O264) &gt;= 11), IF($S264 &lt;&gt; "", $H264/$S264, ""), ""), "")</f>
        <v/>
      </c>
      <c r="AR264" s="10" t="str">
        <f ca="1">IFERROR(IF(AND(NOW()&lt;= EOMONTH(DATE(YEAR($O264),12, 1), 0), Overall!$A266&lt;&gt;"", MONTH($N264) &lt;= 12, MONTH($O264) &gt;= 12), IF($S264 &lt;&gt; "", $H264/$S264,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 t="str">
        <f>IF(Overall!S267&lt;&gt;"",_xlfn.VALUETOTEXT(Overall!S267),"")</f>
        <v>Jul-Sep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IF(Overall!$A267&lt;&gt;"",IF(AND(MONTH($N265) &lt;= 1, MONTH($O265) &gt;= 1), IF($S265 &lt;&gt; "", $H265/$S265, ""), ""),"")</f>
        <v/>
      </c>
      <c r="U265" s="10" t="str">
        <f>IF(Overall!$A267&lt;&gt;"",IF(AND(MONTH($N265) &lt;= 2, MONTH($O265) &gt;= 2), IF($S265 &lt;&gt; "", $H265/$S265, ""), ""),"")</f>
        <v/>
      </c>
      <c r="V265" s="10" t="str">
        <f>IF(Overall!$A267&lt;&gt;"",IF(AND(MONTH($N265) &lt;= 3, MONTH($O265) &gt;= 3), IF($S265 &lt;&gt; "", $H265/$S265, ""), ""),"")</f>
        <v/>
      </c>
      <c r="W265" s="10" t="str">
        <f>IF(Overall!$A267&lt;&gt;"",IF(AND(MONTH($N265) &lt;= 4, MONTH($O265) &gt;= 4), IF($S265 &lt;&gt; "", $H265/$S265, ""), ""),"")</f>
        <v/>
      </c>
      <c r="X265" s="10" t="str">
        <f>IF(Overall!$A267&lt;&gt;"",IF(AND(MONTH($N265) &lt;= 5, MONTH($O265) &gt;= 5), IF($S265 &lt;&gt; "", $H265/$S265, ""), ""),"")</f>
        <v/>
      </c>
      <c r="Y265" s="10" t="str">
        <f>IF(Overall!$A267&lt;&gt;"",IF(AND(MONTH($N265) &lt;= 6, MONTH($O265) &gt;= 6), IF($S265 &lt;&gt; "", $H265/$S265, ""), ""),"")</f>
        <v/>
      </c>
      <c r="Z265" s="10">
        <f>IF(Overall!$A267&lt;&gt;"",IF(AND(MONTH($N265) &lt;= 7, MONTH($O265) &gt;= 7 ), IF($S265 &lt;&gt; "", $H265/$S265, ""), ""),"")</f>
        <v>400000</v>
      </c>
      <c r="AA265" s="10">
        <f>IF(Overall!$A267&lt;&gt;"",IF(AND(MONTH($N265) &lt;= 8, MONTH($O265) &gt;= 8), IF($S265 &lt;&gt; "", $H265/$S265, ""), ""),"")</f>
        <v>400000</v>
      </c>
      <c r="AB265" s="10">
        <f>IF(Overall!$A267&lt;&gt;"",IF(AND(MONTH($N265) &lt;= 9, MONTH($O265) &gt;= 9), IF($S265 &lt;&gt; "", $H265/$S265, ""), ""),"")</f>
        <v>400000</v>
      </c>
      <c r="AC265" s="10" t="str">
        <f>IF(Overall!$A267&lt;&gt;"",IF(AND(MONTH($N265) &lt;= 10, MONTH($O265) &gt;= 10), IF($S265 &lt;&gt; "", $H265/$S265, ""), ""),"")</f>
        <v/>
      </c>
      <c r="AD265" s="10" t="str">
        <f>IF(Overall!$A267&lt;&gt;"",IF(AND(MONTH($N265) &lt;= 11, MONTH($O265) &gt;= 11), IF($S265 &lt;&gt; "", $H265/$S265, ""), ""),"")</f>
        <v/>
      </c>
      <c r="AE265" s="10" t="str">
        <f>IF(Overall!$A267&lt;&gt;"",IF(AND(MONTH($N265) &lt;= 12, MONTH($O265) &gt;= 12), IF($S265 &lt;&gt; "", $H265/$S265, ""), ""),"")</f>
        <v/>
      </c>
      <c r="AG265" s="10" t="str">
        <f ca="1">IFERROR(IF(AND(NOW()&lt;= EOMONTH(DATE(YEAR($O265),1, 1), 0), Overall!$A267&lt;&gt;"", MONTH($N265) &lt;= 1, MONTH($O265) &gt;= 1), IF($S265 &lt;&gt; "", $H265/$S265, ""), ""), "")</f>
        <v/>
      </c>
      <c r="AH265" s="10" t="str">
        <f ca="1">IFERROR(IF(AND(NOW()&lt;= EOMONTH(DATE(YEAR($O265),2, 1), 0), Overall!$A267&lt;&gt;"", MONTH($N265) &lt;= 2, MONTH($O265) &gt;= 2), IF($S265 &lt;&gt; "", $H265/$S265, ""), ""), "")</f>
        <v/>
      </c>
      <c r="AI265" s="10" t="str">
        <f ca="1">IFERROR(IF(AND(NOW()&lt;= EOMONTH(DATE(YEAR($O265),3, 1), 0), Overall!$A267&lt;&gt;"", MONTH($N265) &lt;= 3, MONTH($O265) &gt;= 3), IF($S265 &lt;&gt; "", $H265/$S265, ""), ""), "")</f>
        <v/>
      </c>
      <c r="AJ265" s="10" t="str">
        <f ca="1">IFERROR(IF(AND(NOW()&lt;= EOMONTH(DATE(YEAR($O265),4, 1), 0), Overall!$A267&lt;&gt;"", MONTH($N265) &lt;= 4, MONTH($O265) &gt;= 4), IF($S265 &lt;&gt; "", $H265/$S265, ""), ""), "")</f>
        <v/>
      </c>
      <c r="AK265" s="10" t="str">
        <f ca="1">IFERROR(IF(AND(NOW()&lt;= EOMONTH(DATE(YEAR($O265),5, 1), 0), Overall!$A267&lt;&gt;"", MONTH($N265) &lt;= 5, MONTH($O265) &gt;= 5), IF($S265 &lt;&gt; "", $H265/$S265, ""), ""), "")</f>
        <v/>
      </c>
      <c r="AL265" s="10" t="str">
        <f ca="1">IFERROR(IF(AND(NOW()&lt;= EOMONTH(DATE(YEAR($O265),6, 1), 0), Overall!$A267&lt;&gt;"", MONTH($N265) &lt;= 6, MONTH($O265) &gt;= 6), IF($S265 &lt;&gt; "", $H265/$S265, ""), ""), "")</f>
        <v/>
      </c>
      <c r="AM265" s="10" t="str">
        <f ca="1">IFERROR(IF(AND(NOW()&lt;= EOMONTH(DATE(YEAR($O265),7, 1), 0), Overall!$A267&lt;&gt;"", MONTH($N265) &lt;= 7, MONTH($O265) &gt;= 7), IF($S265 &lt;&gt; "", $H265/$S265, ""), ""), "")</f>
        <v/>
      </c>
      <c r="AN265" s="10" t="str">
        <f ca="1">IFERROR(IF(AND(NOW()&lt;= EOMONTH(DATE(YEAR($O265),8, 1), 0), Overall!$A267&lt;&gt;"", MONTH($N265) &lt;= 8, MONTH($O265) &gt;= 8), IF($S265 &lt;&gt; "", $H265/$S265, ""), ""), "")</f>
        <v/>
      </c>
      <c r="AO265" s="10" t="str">
        <f ca="1">IFERROR(IF(AND(NOW()&lt;= EOMONTH(DATE(YEAR($O265),9, 1), 0), Overall!$A267&lt;&gt;"", MONTH($N265) &lt;= 9, MONTH($O265) &gt;= 9), IF($S265 &lt;&gt; "", $H265/$S265, ""), ""), "")</f>
        <v/>
      </c>
      <c r="AP265" s="10" t="str">
        <f ca="1">IFERROR(IF(AND(NOW()&lt;= EOMONTH(DATE(YEAR($O265),10, 1), 0), Overall!$A267&lt;&gt;"", MONTH($N265) &lt;= 10, MONTH($O265) &gt;= 10), IF($S265 &lt;&gt; "", $H265/$S265, ""), ""), "")</f>
        <v/>
      </c>
      <c r="AQ265" s="10" t="str">
        <f ca="1">IFERROR(IF(AND(NOW()&lt;= EOMONTH(DATE(YEAR($O265),11, 1), 0), Overall!$A267&lt;&gt;"", MONTH($N265) &lt;=11, MONTH($O265) &gt;= 11), IF($S265 &lt;&gt; "", $H265/$S265, ""), ""), "")</f>
        <v/>
      </c>
      <c r="AR265" s="10" t="str">
        <f ca="1">IFERROR(IF(AND(NOW()&lt;= EOMONTH(DATE(YEAR($O265),12, 1), 0), Overall!$A267&lt;&gt;"", MONTH($N265) &lt;= 12, MONTH($O265) &gt;= 12), IF($S265 &lt;&gt; "", $H265/$S265,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 t="str">
        <f>IF(Overall!S268&lt;&gt;"",_xlfn.VALUETOTEXT(Overall!S268),"")</f>
        <v>Jul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IF(Overall!$A268&lt;&gt;"",IF(AND(MONTH($N266) &lt;= 1, MONTH($O266) &gt;= 1), IF($S266 &lt;&gt; "", $H266/$S266, ""), ""),"")</f>
        <v/>
      </c>
      <c r="U266" s="10" t="str">
        <f>IF(Overall!$A268&lt;&gt;"",IF(AND(MONTH($N266) &lt;= 2, MONTH($O266) &gt;= 2), IF($S266 &lt;&gt; "", $H266/$S266, ""), ""),"")</f>
        <v/>
      </c>
      <c r="V266" s="10" t="str">
        <f>IF(Overall!$A268&lt;&gt;"",IF(AND(MONTH($N266) &lt;= 3, MONTH($O266) &gt;= 3), IF($S266 &lt;&gt; "", $H266/$S266, ""), ""),"")</f>
        <v/>
      </c>
      <c r="W266" s="10" t="str">
        <f>IF(Overall!$A268&lt;&gt;"",IF(AND(MONTH($N266) &lt;= 4, MONTH($O266) &gt;= 4), IF($S266 &lt;&gt; "", $H266/$S266, ""), ""),"")</f>
        <v/>
      </c>
      <c r="X266" s="10" t="str">
        <f>IF(Overall!$A268&lt;&gt;"",IF(AND(MONTH($N266) &lt;= 5, MONTH($O266) &gt;= 5), IF($S266 &lt;&gt; "", $H266/$S266, ""), ""),"")</f>
        <v/>
      </c>
      <c r="Y266" s="10" t="str">
        <f>IF(Overall!$A268&lt;&gt;"",IF(AND(MONTH($N266) &lt;= 6, MONTH($O266) &gt;= 6), IF($S266 &lt;&gt; "", $H266/$S266, ""), ""),"")</f>
        <v/>
      </c>
      <c r="Z266" s="10">
        <f>IF(Overall!$A268&lt;&gt;"",IF(AND(MONTH($N266) &lt;= 7, MONTH($O266) &gt;= 7 ), IF($S266 &lt;&gt; "", $H266/$S266, ""), ""),"")</f>
        <v>200000</v>
      </c>
      <c r="AA266" s="10" t="str">
        <f>IF(Overall!$A268&lt;&gt;"",IF(AND(MONTH($N266) &lt;= 8, MONTH($O266) &gt;= 8), IF($S266 &lt;&gt; "", $H266/$S266, ""), ""),"")</f>
        <v/>
      </c>
      <c r="AB266" s="10" t="str">
        <f>IF(Overall!$A268&lt;&gt;"",IF(AND(MONTH($N266) &lt;= 9, MONTH($O266) &gt;= 9), IF($S266 &lt;&gt; "", $H266/$S266, ""), ""),"")</f>
        <v/>
      </c>
      <c r="AC266" s="10" t="str">
        <f>IF(Overall!$A268&lt;&gt;"",IF(AND(MONTH($N266) &lt;= 10, MONTH($O266) &gt;= 10), IF($S266 &lt;&gt; "", $H266/$S266, ""), ""),"")</f>
        <v/>
      </c>
      <c r="AD266" s="10" t="str">
        <f>IF(Overall!$A268&lt;&gt;"",IF(AND(MONTH($N266) &lt;= 11, MONTH($O266) &gt;= 11), IF($S266 &lt;&gt; "", $H266/$S266, ""), ""),"")</f>
        <v/>
      </c>
      <c r="AE266" s="10" t="str">
        <f>IF(Overall!$A268&lt;&gt;"",IF(AND(MONTH($N266) &lt;= 12, MONTH($O266) &gt;= 12), IF($S266 &lt;&gt; "", $H266/$S266, ""), ""),"")</f>
        <v/>
      </c>
      <c r="AG266" s="10" t="str">
        <f ca="1">IFERROR(IF(AND(NOW()&lt;= EOMONTH(DATE(YEAR($O266),1, 1), 0), Overall!$A268&lt;&gt;"", MONTH($N266) &lt;= 1, MONTH($O266) &gt;= 1), IF($S266 &lt;&gt; "", $H266/$S266, ""), ""), "")</f>
        <v/>
      </c>
      <c r="AH266" s="10" t="str">
        <f ca="1">IFERROR(IF(AND(NOW()&lt;= EOMONTH(DATE(YEAR($O266),2, 1), 0), Overall!$A268&lt;&gt;"", MONTH($N266) &lt;= 2, MONTH($O266) &gt;= 2), IF($S266 &lt;&gt; "", $H266/$S266, ""), ""), "")</f>
        <v/>
      </c>
      <c r="AI266" s="10" t="str">
        <f ca="1">IFERROR(IF(AND(NOW()&lt;= EOMONTH(DATE(YEAR($O266),3, 1), 0), Overall!$A268&lt;&gt;"", MONTH($N266) &lt;= 3, MONTH($O266) &gt;= 3), IF($S266 &lt;&gt; "", $H266/$S266, ""), ""), "")</f>
        <v/>
      </c>
      <c r="AJ266" s="10" t="str">
        <f ca="1">IFERROR(IF(AND(NOW()&lt;= EOMONTH(DATE(YEAR($O266),4, 1), 0), Overall!$A268&lt;&gt;"", MONTH($N266) &lt;= 4, MONTH($O266) &gt;= 4), IF($S266 &lt;&gt; "", $H266/$S266, ""), ""), "")</f>
        <v/>
      </c>
      <c r="AK266" s="10" t="str">
        <f ca="1">IFERROR(IF(AND(NOW()&lt;= EOMONTH(DATE(YEAR($O266),5, 1), 0), Overall!$A268&lt;&gt;"", MONTH($N266) &lt;= 5, MONTH($O266) &gt;= 5), IF($S266 &lt;&gt; "", $H266/$S266, ""), ""), "")</f>
        <v/>
      </c>
      <c r="AL266" s="10" t="str">
        <f ca="1">IFERROR(IF(AND(NOW()&lt;= EOMONTH(DATE(YEAR($O266),6, 1), 0), Overall!$A268&lt;&gt;"", MONTH($N266) &lt;= 6, MONTH($O266) &gt;= 6), IF($S266 &lt;&gt; "", $H266/$S266, ""), ""), "")</f>
        <v/>
      </c>
      <c r="AM266" s="10" t="str">
        <f ca="1">IFERROR(IF(AND(NOW()&lt;= EOMONTH(DATE(YEAR($O266),7, 1), 0), Overall!$A268&lt;&gt;"", MONTH($N266) &lt;= 7, MONTH($O266) &gt;= 7), IF($S266 &lt;&gt; "", $H266/$S266, ""), ""), "")</f>
        <v/>
      </c>
      <c r="AN266" s="10" t="str">
        <f ca="1">IFERROR(IF(AND(NOW()&lt;= EOMONTH(DATE(YEAR($O266),8, 1), 0), Overall!$A268&lt;&gt;"", MONTH($N266) &lt;= 8, MONTH($O266) &gt;= 8), IF($S266 &lt;&gt; "", $H266/$S266, ""), ""), "")</f>
        <v/>
      </c>
      <c r="AO266" s="10" t="str">
        <f ca="1">IFERROR(IF(AND(NOW()&lt;= EOMONTH(DATE(YEAR($O266),9, 1), 0), Overall!$A268&lt;&gt;"", MONTH($N266) &lt;= 9, MONTH($O266) &gt;= 9), IF($S266 &lt;&gt; "", $H266/$S266, ""), ""), "")</f>
        <v/>
      </c>
      <c r="AP266" s="10" t="str">
        <f ca="1">IFERROR(IF(AND(NOW()&lt;= EOMONTH(DATE(YEAR($O266),10, 1), 0), Overall!$A268&lt;&gt;"", MONTH($N266) &lt;= 10, MONTH($O266) &gt;= 10), IF($S266 &lt;&gt; "", $H266/$S266, ""), ""), "")</f>
        <v/>
      </c>
      <c r="AQ266" s="10" t="str">
        <f ca="1">IFERROR(IF(AND(NOW()&lt;= EOMONTH(DATE(YEAR($O266),11, 1), 0), Overall!$A268&lt;&gt;"", MONTH($N266) &lt;=11, MONTH($O266) &gt;= 11), IF($S266 &lt;&gt; "", $H266/$S266, ""), ""), "")</f>
        <v/>
      </c>
      <c r="AR266" s="10" t="str">
        <f ca="1">IFERROR(IF(AND(NOW()&lt;= EOMONTH(DATE(YEAR($O266),12, 1), 0), Overall!$A268&lt;&gt;"", MONTH($N266) &lt;= 12, MONTH($O266) &gt;= 12), IF($S266 &lt;&gt; "", $H266/$S266,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 t="str">
        <f>IF(Overall!S269&lt;&gt;"",_xlfn.VALUETOTEXT(Overall!S269),"")</f>
        <v>Jul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IF(Overall!$A269&lt;&gt;"",IF(AND(MONTH($N267) &lt;= 1, MONTH($O267) &gt;= 1), IF($S267 &lt;&gt; "", $H267/$S267, ""), ""),"")</f>
        <v/>
      </c>
      <c r="U267" s="10" t="str">
        <f>IF(Overall!$A269&lt;&gt;"",IF(AND(MONTH($N267) &lt;= 2, MONTH($O267) &gt;= 2), IF($S267 &lt;&gt; "", $H267/$S267, ""), ""),"")</f>
        <v/>
      </c>
      <c r="V267" s="10" t="str">
        <f>IF(Overall!$A269&lt;&gt;"",IF(AND(MONTH($N267) &lt;= 3, MONTH($O267) &gt;= 3), IF($S267 &lt;&gt; "", $H267/$S267, ""), ""),"")</f>
        <v/>
      </c>
      <c r="W267" s="10" t="str">
        <f>IF(Overall!$A269&lt;&gt;"",IF(AND(MONTH($N267) &lt;= 4, MONTH($O267) &gt;= 4), IF($S267 &lt;&gt; "", $H267/$S267, ""), ""),"")</f>
        <v/>
      </c>
      <c r="X267" s="10" t="str">
        <f>IF(Overall!$A269&lt;&gt;"",IF(AND(MONTH($N267) &lt;= 5, MONTH($O267) &gt;= 5), IF($S267 &lt;&gt; "", $H267/$S267, ""), ""),"")</f>
        <v/>
      </c>
      <c r="Y267" s="10" t="str">
        <f>IF(Overall!$A269&lt;&gt;"",IF(AND(MONTH($N267) &lt;= 6, MONTH($O267) &gt;= 6), IF($S267 &lt;&gt; "", $H267/$S267, ""), ""),"")</f>
        <v/>
      </c>
      <c r="Z267" s="10">
        <f>IF(Overall!$A269&lt;&gt;"",IF(AND(MONTH($N267) &lt;= 7, MONTH($O267) &gt;= 7 ), IF($S267 &lt;&gt; "", $H267/$S267, ""), ""),"")</f>
        <v>200000</v>
      </c>
      <c r="AA267" s="10" t="str">
        <f>IF(Overall!$A269&lt;&gt;"",IF(AND(MONTH($N267) &lt;= 8, MONTH($O267) &gt;= 8), IF($S267 &lt;&gt; "", $H267/$S267, ""), ""),"")</f>
        <v/>
      </c>
      <c r="AB267" s="10" t="str">
        <f>IF(Overall!$A269&lt;&gt;"",IF(AND(MONTH($N267) &lt;= 9, MONTH($O267) &gt;= 9), IF($S267 &lt;&gt; "", $H267/$S267, ""), ""),"")</f>
        <v/>
      </c>
      <c r="AC267" s="10" t="str">
        <f>IF(Overall!$A269&lt;&gt;"",IF(AND(MONTH($N267) &lt;= 10, MONTH($O267) &gt;= 10), IF($S267 &lt;&gt; "", $H267/$S267, ""), ""),"")</f>
        <v/>
      </c>
      <c r="AD267" s="10" t="str">
        <f>IF(Overall!$A269&lt;&gt;"",IF(AND(MONTH($N267) &lt;= 11, MONTH($O267) &gt;= 11), IF($S267 &lt;&gt; "", $H267/$S267, ""), ""),"")</f>
        <v/>
      </c>
      <c r="AE267" s="10" t="str">
        <f>IF(Overall!$A269&lt;&gt;"",IF(AND(MONTH($N267) &lt;= 12, MONTH($O267) &gt;= 12), IF($S267 &lt;&gt; "", $H267/$S267, ""), ""),"")</f>
        <v/>
      </c>
      <c r="AG267" s="10" t="str">
        <f ca="1">IFERROR(IF(AND(NOW()&lt;= EOMONTH(DATE(YEAR($O267),1, 1), 0), Overall!$A269&lt;&gt;"", MONTH($N267) &lt;= 1, MONTH($O267) &gt;= 1), IF($S267 &lt;&gt; "", $H267/$S267, ""), ""), "")</f>
        <v/>
      </c>
      <c r="AH267" s="10" t="str">
        <f ca="1">IFERROR(IF(AND(NOW()&lt;= EOMONTH(DATE(YEAR($O267),2, 1), 0), Overall!$A269&lt;&gt;"", MONTH($N267) &lt;= 2, MONTH($O267) &gt;= 2), IF($S267 &lt;&gt; "", $H267/$S267, ""), ""), "")</f>
        <v/>
      </c>
      <c r="AI267" s="10" t="str">
        <f ca="1">IFERROR(IF(AND(NOW()&lt;= EOMONTH(DATE(YEAR($O267),3, 1), 0), Overall!$A269&lt;&gt;"", MONTH($N267) &lt;= 3, MONTH($O267) &gt;= 3), IF($S267 &lt;&gt; "", $H267/$S267, ""), ""), "")</f>
        <v/>
      </c>
      <c r="AJ267" s="10" t="str">
        <f ca="1">IFERROR(IF(AND(NOW()&lt;= EOMONTH(DATE(YEAR($O267),4, 1), 0), Overall!$A269&lt;&gt;"", MONTH($N267) &lt;= 4, MONTH($O267) &gt;= 4), IF($S267 &lt;&gt; "", $H267/$S267, ""), ""), "")</f>
        <v/>
      </c>
      <c r="AK267" s="10" t="str">
        <f ca="1">IFERROR(IF(AND(NOW()&lt;= EOMONTH(DATE(YEAR($O267),5, 1), 0), Overall!$A269&lt;&gt;"", MONTH($N267) &lt;= 5, MONTH($O267) &gt;= 5), IF($S267 &lt;&gt; "", $H267/$S267, ""), ""), "")</f>
        <v/>
      </c>
      <c r="AL267" s="10" t="str">
        <f ca="1">IFERROR(IF(AND(NOW()&lt;= EOMONTH(DATE(YEAR($O267),6, 1), 0), Overall!$A269&lt;&gt;"", MONTH($N267) &lt;= 6, MONTH($O267) &gt;= 6), IF($S267 &lt;&gt; "", $H267/$S267, ""), ""), "")</f>
        <v/>
      </c>
      <c r="AM267" s="10" t="str">
        <f ca="1">IFERROR(IF(AND(NOW()&lt;= EOMONTH(DATE(YEAR($O267),7, 1), 0), Overall!$A269&lt;&gt;"", MONTH($N267) &lt;= 7, MONTH($O267) &gt;= 7), IF($S267 &lt;&gt; "", $H267/$S267, ""), ""), "")</f>
        <v/>
      </c>
      <c r="AN267" s="10" t="str">
        <f ca="1">IFERROR(IF(AND(NOW()&lt;= EOMONTH(DATE(YEAR($O267),8, 1), 0), Overall!$A269&lt;&gt;"", MONTH($N267) &lt;= 8, MONTH($O267) &gt;= 8), IF($S267 &lt;&gt; "", $H267/$S267, ""), ""), "")</f>
        <v/>
      </c>
      <c r="AO267" s="10" t="str">
        <f ca="1">IFERROR(IF(AND(NOW()&lt;= EOMONTH(DATE(YEAR($O267),9, 1), 0), Overall!$A269&lt;&gt;"", MONTH($N267) &lt;= 9, MONTH($O267) &gt;= 9), IF($S267 &lt;&gt; "", $H267/$S267, ""), ""), "")</f>
        <v/>
      </c>
      <c r="AP267" s="10" t="str">
        <f ca="1">IFERROR(IF(AND(NOW()&lt;= EOMONTH(DATE(YEAR($O267),10, 1), 0), Overall!$A269&lt;&gt;"", MONTH($N267) &lt;= 10, MONTH($O267) &gt;= 10), IF($S267 &lt;&gt; "", $H267/$S267, ""), ""), "")</f>
        <v/>
      </c>
      <c r="AQ267" s="10" t="str">
        <f ca="1">IFERROR(IF(AND(NOW()&lt;= EOMONTH(DATE(YEAR($O267),11, 1), 0), Overall!$A269&lt;&gt;"", MONTH($N267) &lt;=11, MONTH($O267) &gt;= 11), IF($S267 &lt;&gt; "", $H267/$S267, ""), ""), "")</f>
        <v/>
      </c>
      <c r="AR267" s="10" t="str">
        <f ca="1">IFERROR(IF(AND(NOW()&lt;= EOMONTH(DATE(YEAR($O267),12, 1), 0), Overall!$A269&lt;&gt;"", MONTH($N267) &lt;= 12, MONTH($O267) &gt;= 12), IF($S267 &lt;&gt; "", $H267/$S267,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 t="str">
        <f>IF(Overall!S270&lt;&gt;"",_xlfn.VALUETOTEXT(Overall!S270),"")</f>
        <v>Jul-Sep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IF(Overall!$A270&lt;&gt;"",IF(AND(MONTH($N268) &lt;= 1, MONTH($O268) &gt;= 1), IF($S268 &lt;&gt; "", $H268/$S268, ""), ""),"")</f>
        <v/>
      </c>
      <c r="U268" s="10" t="str">
        <f>IF(Overall!$A270&lt;&gt;"",IF(AND(MONTH($N268) &lt;= 2, MONTH($O268) &gt;= 2), IF($S268 &lt;&gt; "", $H268/$S268, ""), ""),"")</f>
        <v/>
      </c>
      <c r="V268" s="10" t="str">
        <f>IF(Overall!$A270&lt;&gt;"",IF(AND(MONTH($N268) &lt;= 3, MONTH($O268) &gt;= 3), IF($S268 &lt;&gt; "", $H268/$S268, ""), ""),"")</f>
        <v/>
      </c>
      <c r="W268" s="10" t="str">
        <f>IF(Overall!$A270&lt;&gt;"",IF(AND(MONTH($N268) &lt;= 4, MONTH($O268) &gt;= 4), IF($S268 &lt;&gt; "", $H268/$S268, ""), ""),"")</f>
        <v/>
      </c>
      <c r="X268" s="10" t="str">
        <f>IF(Overall!$A270&lt;&gt;"",IF(AND(MONTH($N268) &lt;= 5, MONTH($O268) &gt;= 5), IF($S268 &lt;&gt; "", $H268/$S268, ""), ""),"")</f>
        <v/>
      </c>
      <c r="Y268" s="10" t="str">
        <f>IF(Overall!$A270&lt;&gt;"",IF(AND(MONTH($N268) &lt;= 6, MONTH($O268) &gt;= 6), IF($S268 &lt;&gt; "", $H268/$S268, ""), ""),"")</f>
        <v/>
      </c>
      <c r="Z268" s="10">
        <f>IF(Overall!$A270&lt;&gt;"",IF(AND(MONTH($N268) &lt;= 7, MONTH($O268) &gt;= 7 ), IF($S268 &lt;&gt; "", $H268/$S268, ""), ""),"")</f>
        <v>200000</v>
      </c>
      <c r="AA268" s="10">
        <f>IF(Overall!$A270&lt;&gt;"",IF(AND(MONTH($N268) &lt;= 8, MONTH($O268) &gt;= 8), IF($S268 &lt;&gt; "", $H268/$S268, ""), ""),"")</f>
        <v>200000</v>
      </c>
      <c r="AB268" s="10">
        <f>IF(Overall!$A270&lt;&gt;"",IF(AND(MONTH($N268) &lt;= 9, MONTH($O268) &gt;= 9), IF($S268 &lt;&gt; "", $H268/$S268, ""), ""),"")</f>
        <v>200000</v>
      </c>
      <c r="AC268" s="10" t="str">
        <f>IF(Overall!$A270&lt;&gt;"",IF(AND(MONTH($N268) &lt;= 10, MONTH($O268) &gt;= 10), IF($S268 &lt;&gt; "", $H268/$S268, ""), ""),"")</f>
        <v/>
      </c>
      <c r="AD268" s="10" t="str">
        <f>IF(Overall!$A270&lt;&gt;"",IF(AND(MONTH($N268) &lt;= 11, MONTH($O268) &gt;= 11), IF($S268 &lt;&gt; "", $H268/$S268, ""), ""),"")</f>
        <v/>
      </c>
      <c r="AE268" s="10" t="str">
        <f>IF(Overall!$A270&lt;&gt;"",IF(AND(MONTH($N268) &lt;= 12, MONTH($O268) &gt;= 12), IF($S268 &lt;&gt; "", $H268/$S268, ""), ""),"")</f>
        <v/>
      </c>
      <c r="AG268" s="10" t="str">
        <f ca="1">IFERROR(IF(AND(NOW()&lt;= EOMONTH(DATE(YEAR($O268),1, 1), 0), Overall!$A270&lt;&gt;"", MONTH($N268) &lt;= 1, MONTH($O268) &gt;= 1), IF($S268 &lt;&gt; "", $H268/$S268, ""), ""), "")</f>
        <v/>
      </c>
      <c r="AH268" s="10" t="str">
        <f ca="1">IFERROR(IF(AND(NOW()&lt;= EOMONTH(DATE(YEAR($O268),2, 1), 0), Overall!$A270&lt;&gt;"", MONTH($N268) &lt;= 2, MONTH($O268) &gt;= 2), IF($S268 &lt;&gt; "", $H268/$S268, ""), ""), "")</f>
        <v/>
      </c>
      <c r="AI268" s="10" t="str">
        <f ca="1">IFERROR(IF(AND(NOW()&lt;= EOMONTH(DATE(YEAR($O268),3, 1), 0), Overall!$A270&lt;&gt;"", MONTH($N268) &lt;= 3, MONTH($O268) &gt;= 3), IF($S268 &lt;&gt; "", $H268/$S268, ""), ""), "")</f>
        <v/>
      </c>
      <c r="AJ268" s="10" t="str">
        <f ca="1">IFERROR(IF(AND(NOW()&lt;= EOMONTH(DATE(YEAR($O268),4, 1), 0), Overall!$A270&lt;&gt;"", MONTH($N268) &lt;= 4, MONTH($O268) &gt;= 4), IF($S268 &lt;&gt; "", $H268/$S268, ""), ""), "")</f>
        <v/>
      </c>
      <c r="AK268" s="10" t="str">
        <f ca="1">IFERROR(IF(AND(NOW()&lt;= EOMONTH(DATE(YEAR($O268),5, 1), 0), Overall!$A270&lt;&gt;"", MONTH($N268) &lt;= 5, MONTH($O268) &gt;= 5), IF($S268 &lt;&gt; "", $H268/$S268, ""), ""), "")</f>
        <v/>
      </c>
      <c r="AL268" s="10" t="str">
        <f ca="1">IFERROR(IF(AND(NOW()&lt;= EOMONTH(DATE(YEAR($O268),6, 1), 0), Overall!$A270&lt;&gt;"", MONTH($N268) &lt;= 6, MONTH($O268) &gt;= 6), IF($S268 &lt;&gt; "", $H268/$S268, ""), ""), "")</f>
        <v/>
      </c>
      <c r="AM268" s="10" t="str">
        <f ca="1">IFERROR(IF(AND(NOW()&lt;= EOMONTH(DATE(YEAR($O268),7, 1), 0), Overall!$A270&lt;&gt;"", MONTH($N268) &lt;= 7, MONTH($O268) &gt;= 7), IF($S268 &lt;&gt; "", $H268/$S268, ""), ""), "")</f>
        <v/>
      </c>
      <c r="AN268" s="10" t="str">
        <f ca="1">IFERROR(IF(AND(NOW()&lt;= EOMONTH(DATE(YEAR($O268),8, 1), 0), Overall!$A270&lt;&gt;"", MONTH($N268) &lt;= 8, MONTH($O268) &gt;= 8), IF($S268 &lt;&gt; "", $H268/$S268, ""), ""), "")</f>
        <v/>
      </c>
      <c r="AO268" s="10" t="str">
        <f ca="1">IFERROR(IF(AND(NOW()&lt;= EOMONTH(DATE(YEAR($O268),9, 1), 0), Overall!$A270&lt;&gt;"", MONTH($N268) &lt;= 9, MONTH($O268) &gt;= 9), IF($S268 &lt;&gt; "", $H268/$S268, ""), ""), "")</f>
        <v/>
      </c>
      <c r="AP268" s="10" t="str">
        <f ca="1">IFERROR(IF(AND(NOW()&lt;= EOMONTH(DATE(YEAR($O268),10, 1), 0), Overall!$A270&lt;&gt;"", MONTH($N268) &lt;= 10, MONTH($O268) &gt;= 10), IF($S268 &lt;&gt; "", $H268/$S268, ""), ""), "")</f>
        <v/>
      </c>
      <c r="AQ268" s="10" t="str">
        <f ca="1">IFERROR(IF(AND(NOW()&lt;= EOMONTH(DATE(YEAR($O268),11, 1), 0), Overall!$A270&lt;&gt;"", MONTH($N268) &lt;=11, MONTH($O268) &gt;= 11), IF($S268 &lt;&gt; "", $H268/$S268, ""), ""), "")</f>
        <v/>
      </c>
      <c r="AR268" s="10" t="str">
        <f ca="1">IFERROR(IF(AND(NOW()&lt;= EOMONTH(DATE(YEAR($O268),12, 1), 0), Overall!$A270&lt;&gt;"", MONTH($N268) &lt;= 12, MONTH($O268) &gt;= 12), IF($S268 &lt;&gt; "", $H268/$S268,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 t="str">
        <f>IF(Overall!S271&lt;&gt;"",_xlfn.VALUETOTEXT(Overall!S271),"")</f>
        <v>Aug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IF(Overall!$A271&lt;&gt;"",IF(AND(MONTH($N269) &lt;= 1, MONTH($O269) &gt;= 1), IF($S269 &lt;&gt; "", $H269/$S269, ""), ""),"")</f>
        <v/>
      </c>
      <c r="U269" s="10" t="str">
        <f>IF(Overall!$A271&lt;&gt;"",IF(AND(MONTH($N269) &lt;= 2, MONTH($O269) &gt;= 2), IF($S269 &lt;&gt; "", $H269/$S269, ""), ""),"")</f>
        <v/>
      </c>
      <c r="V269" s="10" t="str">
        <f>IF(Overall!$A271&lt;&gt;"",IF(AND(MONTH($N269) &lt;= 3, MONTH($O269) &gt;= 3), IF($S269 &lt;&gt; "", $H269/$S269, ""), ""),"")</f>
        <v/>
      </c>
      <c r="W269" s="10" t="str">
        <f>IF(Overall!$A271&lt;&gt;"",IF(AND(MONTH($N269) &lt;= 4, MONTH($O269) &gt;= 4), IF($S269 &lt;&gt; "", $H269/$S269, ""), ""),"")</f>
        <v/>
      </c>
      <c r="X269" s="10" t="str">
        <f>IF(Overall!$A271&lt;&gt;"",IF(AND(MONTH($N269) &lt;= 5, MONTH($O269) &gt;= 5), IF($S269 &lt;&gt; "", $H269/$S269, ""), ""),"")</f>
        <v/>
      </c>
      <c r="Y269" s="10" t="str">
        <f>IF(Overall!$A271&lt;&gt;"",IF(AND(MONTH($N269) &lt;= 6, MONTH($O269) &gt;= 6), IF($S269 &lt;&gt; "", $H269/$S269, ""), ""),"")</f>
        <v/>
      </c>
      <c r="Z269" s="10" t="str">
        <f>IF(Overall!$A271&lt;&gt;"",IF(AND(MONTH($N269) &lt;= 7, MONTH($O269) &gt;= 7 ), IF($S269 &lt;&gt; "", $H269/$S269, ""), ""),"")</f>
        <v/>
      </c>
      <c r="AA269" s="10">
        <f>IF(Overall!$A271&lt;&gt;"",IF(AND(MONTH($N269) &lt;= 8, MONTH($O269) &gt;= 8), IF($S269 &lt;&gt; "", $H269/$S269, ""), ""),"")</f>
        <v>600000</v>
      </c>
      <c r="AB269" s="10" t="str">
        <f>IF(Overall!$A271&lt;&gt;"",IF(AND(MONTH($N269) &lt;= 9, MONTH($O269) &gt;= 9), IF($S269 &lt;&gt; "", $H269/$S269, ""), ""),"")</f>
        <v/>
      </c>
      <c r="AC269" s="10" t="str">
        <f>IF(Overall!$A271&lt;&gt;"",IF(AND(MONTH($N269) &lt;= 10, MONTH($O269) &gt;= 10), IF($S269 &lt;&gt; "", $H269/$S269, ""), ""),"")</f>
        <v/>
      </c>
      <c r="AD269" s="10" t="str">
        <f>IF(Overall!$A271&lt;&gt;"",IF(AND(MONTH($N269) &lt;= 11, MONTH($O269) &gt;= 11), IF($S269 &lt;&gt; "", $H269/$S269, ""), ""),"")</f>
        <v/>
      </c>
      <c r="AE269" s="10" t="str">
        <f>IF(Overall!$A271&lt;&gt;"",IF(AND(MONTH($N269) &lt;= 12, MONTH($O269) &gt;= 12), IF($S269 &lt;&gt; "", $H269/$S269, ""), ""),"")</f>
        <v/>
      </c>
      <c r="AG269" s="10" t="str">
        <f ca="1">IFERROR(IF(AND(NOW()&lt;= EOMONTH(DATE(YEAR($O269),1, 1), 0), Overall!$A271&lt;&gt;"", MONTH($N269) &lt;= 1, MONTH($O269) &gt;= 1), IF($S269 &lt;&gt; "", $H269/$S269, ""), ""), "")</f>
        <v/>
      </c>
      <c r="AH269" s="10" t="str">
        <f ca="1">IFERROR(IF(AND(NOW()&lt;= EOMONTH(DATE(YEAR($O269),2, 1), 0), Overall!$A271&lt;&gt;"", MONTH($N269) &lt;= 2, MONTH($O269) &gt;= 2), IF($S269 &lt;&gt; "", $H269/$S269, ""), ""), "")</f>
        <v/>
      </c>
      <c r="AI269" s="10" t="str">
        <f ca="1">IFERROR(IF(AND(NOW()&lt;= EOMONTH(DATE(YEAR($O269),3, 1), 0), Overall!$A271&lt;&gt;"", MONTH($N269) &lt;= 3, MONTH($O269) &gt;= 3), IF($S269 &lt;&gt; "", $H269/$S269, ""), ""), "")</f>
        <v/>
      </c>
      <c r="AJ269" s="10" t="str">
        <f ca="1">IFERROR(IF(AND(NOW()&lt;= EOMONTH(DATE(YEAR($O269),4, 1), 0), Overall!$A271&lt;&gt;"", MONTH($N269) &lt;= 4, MONTH($O269) &gt;= 4), IF($S269 &lt;&gt; "", $H269/$S269, ""), ""), "")</f>
        <v/>
      </c>
      <c r="AK269" s="10" t="str">
        <f ca="1">IFERROR(IF(AND(NOW()&lt;= EOMONTH(DATE(YEAR($O269),5, 1), 0), Overall!$A271&lt;&gt;"", MONTH($N269) &lt;= 5, MONTH($O269) &gt;= 5), IF($S269 &lt;&gt; "", $H269/$S269, ""), ""), "")</f>
        <v/>
      </c>
      <c r="AL269" s="10" t="str">
        <f ca="1">IFERROR(IF(AND(NOW()&lt;= EOMONTH(DATE(YEAR($O269),6, 1), 0), Overall!$A271&lt;&gt;"", MONTH($N269) &lt;= 6, MONTH($O269) &gt;= 6), IF($S269 &lt;&gt; "", $H269/$S269, ""), ""), "")</f>
        <v/>
      </c>
      <c r="AM269" s="10" t="str">
        <f ca="1">IFERROR(IF(AND(NOW()&lt;= EOMONTH(DATE(YEAR($O269),7, 1), 0), Overall!$A271&lt;&gt;"", MONTH($N269) &lt;= 7, MONTH($O269) &gt;= 7), IF($S269 &lt;&gt; "", $H269/$S269, ""), ""), "")</f>
        <v/>
      </c>
      <c r="AN269" s="10" t="str">
        <f ca="1">IFERROR(IF(AND(NOW()&lt;= EOMONTH(DATE(YEAR($O269),8, 1), 0), Overall!$A271&lt;&gt;"", MONTH($N269) &lt;= 8, MONTH($O269) &gt;= 8), IF($S269 &lt;&gt; "", $H269/$S269, ""), ""), "")</f>
        <v/>
      </c>
      <c r="AO269" s="10" t="str">
        <f ca="1">IFERROR(IF(AND(NOW()&lt;= EOMONTH(DATE(YEAR($O269),9, 1), 0), Overall!$A271&lt;&gt;"", MONTH($N269) &lt;= 9, MONTH($O269) &gt;= 9), IF($S269 &lt;&gt; "", $H269/$S269, ""), ""), "")</f>
        <v/>
      </c>
      <c r="AP269" s="10" t="str">
        <f ca="1">IFERROR(IF(AND(NOW()&lt;= EOMONTH(DATE(YEAR($O269),10, 1), 0), Overall!$A271&lt;&gt;"", MONTH($N269) &lt;= 10, MONTH($O269) &gt;= 10), IF($S269 &lt;&gt; "", $H269/$S269, ""), ""), "")</f>
        <v/>
      </c>
      <c r="AQ269" s="10" t="str">
        <f ca="1">IFERROR(IF(AND(NOW()&lt;= EOMONTH(DATE(YEAR($O269),11, 1), 0), Overall!$A271&lt;&gt;"", MONTH($N269) &lt;=11, MONTH($O269) &gt;= 11), IF($S269 &lt;&gt; "", $H269/$S269, ""), ""), "")</f>
        <v/>
      </c>
      <c r="AR269" s="10" t="str">
        <f ca="1">IFERROR(IF(AND(NOW()&lt;= EOMONTH(DATE(YEAR($O269),12, 1), 0), Overall!$A271&lt;&gt;"", MONTH($N269) &lt;= 12, MONTH($O269) &gt;= 12), IF($S269 &lt;&gt; "", $H269/$S269,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 t="str">
        <f>IF(Overall!S272&lt;&gt;"",_xlfn.VALUETOTEXT(Overall!S272),"")</f>
        <v>Sep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IF(Overall!$A272&lt;&gt;"",IF(AND(MONTH($N270) &lt;= 1, MONTH($O270) &gt;= 1), IF($S270 &lt;&gt; "", $H270/$S270, ""), ""),"")</f>
        <v/>
      </c>
      <c r="U270" s="10" t="str">
        <f>IF(Overall!$A272&lt;&gt;"",IF(AND(MONTH($N270) &lt;= 2, MONTH($O270) &gt;= 2), IF($S270 &lt;&gt; "", $H270/$S270, ""), ""),"")</f>
        <v/>
      </c>
      <c r="V270" s="10" t="str">
        <f>IF(Overall!$A272&lt;&gt;"",IF(AND(MONTH($N270) &lt;= 3, MONTH($O270) &gt;= 3), IF($S270 &lt;&gt; "", $H270/$S270, ""), ""),"")</f>
        <v/>
      </c>
      <c r="W270" s="10" t="str">
        <f>IF(Overall!$A272&lt;&gt;"",IF(AND(MONTH($N270) &lt;= 4, MONTH($O270) &gt;= 4), IF($S270 &lt;&gt; "", $H270/$S270, ""), ""),"")</f>
        <v/>
      </c>
      <c r="X270" s="10" t="str">
        <f>IF(Overall!$A272&lt;&gt;"",IF(AND(MONTH($N270) &lt;= 5, MONTH($O270) &gt;= 5), IF($S270 &lt;&gt; "", $H270/$S270, ""), ""),"")</f>
        <v/>
      </c>
      <c r="Y270" s="10" t="str">
        <f>IF(Overall!$A272&lt;&gt;"",IF(AND(MONTH($N270) &lt;= 6, MONTH($O270) &gt;= 6), IF($S270 &lt;&gt; "", $H270/$S270, ""), ""),"")</f>
        <v/>
      </c>
      <c r="Z270" s="10" t="str">
        <f>IF(Overall!$A272&lt;&gt;"",IF(AND(MONTH($N270) &lt;= 7, MONTH($O270) &gt;= 7 ), IF($S270 &lt;&gt; "", $H270/$S270, ""), ""),"")</f>
        <v/>
      </c>
      <c r="AA270" s="10" t="str">
        <f>IF(Overall!$A272&lt;&gt;"",IF(AND(MONTH($N270) &lt;= 8, MONTH($O270) &gt;= 8), IF($S270 &lt;&gt; "", $H270/$S270, ""), ""),"")</f>
        <v/>
      </c>
      <c r="AB270" s="10">
        <f>IF(Overall!$A272&lt;&gt;"",IF(AND(MONTH($N270) &lt;= 9, MONTH($O270) &gt;= 9), IF($S270 &lt;&gt; "", $H270/$S270, ""), ""),"")</f>
        <v>600000</v>
      </c>
      <c r="AC270" s="10" t="str">
        <f>IF(Overall!$A272&lt;&gt;"",IF(AND(MONTH($N270) &lt;= 10, MONTH($O270) &gt;= 10), IF($S270 &lt;&gt; "", $H270/$S270, ""), ""),"")</f>
        <v/>
      </c>
      <c r="AD270" s="10" t="str">
        <f>IF(Overall!$A272&lt;&gt;"",IF(AND(MONTH($N270) &lt;= 11, MONTH($O270) &gt;= 11), IF($S270 &lt;&gt; "", $H270/$S270, ""), ""),"")</f>
        <v/>
      </c>
      <c r="AE270" s="10" t="str">
        <f>IF(Overall!$A272&lt;&gt;"",IF(AND(MONTH($N270) &lt;= 12, MONTH($O270) &gt;= 12), IF($S270 &lt;&gt; "", $H270/$S270, ""), ""),"")</f>
        <v/>
      </c>
      <c r="AG270" s="10" t="str">
        <f ca="1">IFERROR(IF(AND(NOW()&lt;= EOMONTH(DATE(YEAR($O270),1, 1), 0), Overall!$A272&lt;&gt;"", MONTH($N270) &lt;= 1, MONTH($O270) &gt;= 1), IF($S270 &lt;&gt; "", $H270/$S270, ""), ""), "")</f>
        <v/>
      </c>
      <c r="AH270" s="10" t="str">
        <f ca="1">IFERROR(IF(AND(NOW()&lt;= EOMONTH(DATE(YEAR($O270),2, 1), 0), Overall!$A272&lt;&gt;"", MONTH($N270) &lt;= 2, MONTH($O270) &gt;= 2), IF($S270 &lt;&gt; "", $H270/$S270, ""), ""), "")</f>
        <v/>
      </c>
      <c r="AI270" s="10" t="str">
        <f ca="1">IFERROR(IF(AND(NOW()&lt;= EOMONTH(DATE(YEAR($O270),3, 1), 0), Overall!$A272&lt;&gt;"", MONTH($N270) &lt;= 3, MONTH($O270) &gt;= 3), IF($S270 &lt;&gt; "", $H270/$S270, ""), ""), "")</f>
        <v/>
      </c>
      <c r="AJ270" s="10" t="str">
        <f ca="1">IFERROR(IF(AND(NOW()&lt;= EOMONTH(DATE(YEAR($O270),4, 1), 0), Overall!$A272&lt;&gt;"", MONTH($N270) &lt;= 4, MONTH($O270) &gt;= 4), IF($S270 &lt;&gt; "", $H270/$S270, ""), ""), "")</f>
        <v/>
      </c>
      <c r="AK270" s="10" t="str">
        <f ca="1">IFERROR(IF(AND(NOW()&lt;= EOMONTH(DATE(YEAR($O270),5, 1), 0), Overall!$A272&lt;&gt;"", MONTH($N270) &lt;= 5, MONTH($O270) &gt;= 5), IF($S270 &lt;&gt; "", $H270/$S270, ""), ""), "")</f>
        <v/>
      </c>
      <c r="AL270" s="10" t="str">
        <f ca="1">IFERROR(IF(AND(NOW()&lt;= EOMONTH(DATE(YEAR($O270),6, 1), 0), Overall!$A272&lt;&gt;"", MONTH($N270) &lt;= 6, MONTH($O270) &gt;= 6), IF($S270 &lt;&gt; "", $H270/$S270, ""), ""), "")</f>
        <v/>
      </c>
      <c r="AM270" s="10" t="str">
        <f ca="1">IFERROR(IF(AND(NOW()&lt;= EOMONTH(DATE(YEAR($O270),7, 1), 0), Overall!$A272&lt;&gt;"", MONTH($N270) &lt;= 7, MONTH($O270) &gt;= 7), IF($S270 &lt;&gt; "", $H270/$S270, ""), ""), "")</f>
        <v/>
      </c>
      <c r="AN270" s="10" t="str">
        <f ca="1">IFERROR(IF(AND(NOW()&lt;= EOMONTH(DATE(YEAR($O270),8, 1), 0), Overall!$A272&lt;&gt;"", MONTH($N270) &lt;= 8, MONTH($O270) &gt;= 8), IF($S270 &lt;&gt; "", $H270/$S270, ""), ""), "")</f>
        <v/>
      </c>
      <c r="AO270" s="10" t="str">
        <f ca="1">IFERROR(IF(AND(NOW()&lt;= EOMONTH(DATE(YEAR($O270),9, 1), 0), Overall!$A272&lt;&gt;"", MONTH($N270) &lt;= 9, MONTH($O270) &gt;= 9), IF($S270 &lt;&gt; "", $H270/$S270, ""), ""), "")</f>
        <v/>
      </c>
      <c r="AP270" s="10" t="str">
        <f ca="1">IFERROR(IF(AND(NOW()&lt;= EOMONTH(DATE(YEAR($O270),10, 1), 0), Overall!$A272&lt;&gt;"", MONTH($N270) &lt;= 10, MONTH($O270) &gt;= 10), IF($S270 &lt;&gt; "", $H270/$S270, ""), ""), "")</f>
        <v/>
      </c>
      <c r="AQ270" s="10" t="str">
        <f ca="1">IFERROR(IF(AND(NOW()&lt;= EOMONTH(DATE(YEAR($O270),11, 1), 0), Overall!$A272&lt;&gt;"", MONTH($N270) &lt;=11, MONTH($O270) &gt;= 11), IF($S270 &lt;&gt; "", $H270/$S270, ""), ""), "")</f>
        <v/>
      </c>
      <c r="AR270" s="10" t="str">
        <f ca="1">IFERROR(IF(AND(NOW()&lt;= EOMONTH(DATE(YEAR($O270),12, 1), 0), Overall!$A272&lt;&gt;"", MONTH($N270) &lt;= 12, MONTH($O270) &gt;= 12), IF($S270 &lt;&gt; "", $H270/$S270,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 t="str">
        <f>IF(Overall!S273&lt;&gt;"",_xlfn.VALUETOTEXT(Overall!S273),"")</f>
        <v>Aug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IF(Overall!$A273&lt;&gt;"",IF(AND(MONTH($N271) &lt;= 1, MONTH($O271) &gt;= 1), IF($S271 &lt;&gt; "", $H271/$S271, ""), ""),"")</f>
        <v/>
      </c>
      <c r="U271" s="10" t="str">
        <f>IF(Overall!$A273&lt;&gt;"",IF(AND(MONTH($N271) &lt;= 2, MONTH($O271) &gt;= 2), IF($S271 &lt;&gt; "", $H271/$S271, ""), ""),"")</f>
        <v/>
      </c>
      <c r="V271" s="10" t="str">
        <f>IF(Overall!$A273&lt;&gt;"",IF(AND(MONTH($N271) &lt;= 3, MONTH($O271) &gt;= 3), IF($S271 &lt;&gt; "", $H271/$S271, ""), ""),"")</f>
        <v/>
      </c>
      <c r="W271" s="10" t="str">
        <f>IF(Overall!$A273&lt;&gt;"",IF(AND(MONTH($N271) &lt;= 4, MONTH($O271) &gt;= 4), IF($S271 &lt;&gt; "", $H271/$S271, ""), ""),"")</f>
        <v/>
      </c>
      <c r="X271" s="10" t="str">
        <f>IF(Overall!$A273&lt;&gt;"",IF(AND(MONTH($N271) &lt;= 5, MONTH($O271) &gt;= 5), IF($S271 &lt;&gt; "", $H271/$S271, ""), ""),"")</f>
        <v/>
      </c>
      <c r="Y271" s="10" t="str">
        <f>IF(Overall!$A273&lt;&gt;"",IF(AND(MONTH($N271) &lt;= 6, MONTH($O271) &gt;= 6), IF($S271 &lt;&gt; "", $H271/$S271, ""), ""),"")</f>
        <v/>
      </c>
      <c r="Z271" s="10" t="str">
        <f>IF(Overall!$A273&lt;&gt;"",IF(AND(MONTH($N271) &lt;= 7, MONTH($O271) &gt;= 7 ), IF($S271 &lt;&gt; "", $H271/$S271, ""), ""),"")</f>
        <v/>
      </c>
      <c r="AA271" s="10">
        <f>IF(Overall!$A273&lt;&gt;"",IF(AND(MONTH($N271) &lt;= 8, MONTH($O271) &gt;= 8), IF($S271 &lt;&gt; "", $H271/$S271, ""), ""),"")</f>
        <v>400000</v>
      </c>
      <c r="AB271" s="10" t="str">
        <f>IF(Overall!$A273&lt;&gt;"",IF(AND(MONTH($N271) &lt;= 9, MONTH($O271) &gt;= 9), IF($S271 &lt;&gt; "", $H271/$S271, ""), ""),"")</f>
        <v/>
      </c>
      <c r="AC271" s="10" t="str">
        <f>IF(Overall!$A273&lt;&gt;"",IF(AND(MONTH($N271) &lt;= 10, MONTH($O271) &gt;= 10), IF($S271 &lt;&gt; "", $H271/$S271, ""), ""),"")</f>
        <v/>
      </c>
      <c r="AD271" s="10" t="str">
        <f>IF(Overall!$A273&lt;&gt;"",IF(AND(MONTH($N271) &lt;= 11, MONTH($O271) &gt;= 11), IF($S271 &lt;&gt; "", $H271/$S271, ""), ""),"")</f>
        <v/>
      </c>
      <c r="AE271" s="10" t="str">
        <f>IF(Overall!$A273&lt;&gt;"",IF(AND(MONTH($N271) &lt;= 12, MONTH($O271) &gt;= 12), IF($S271 &lt;&gt; "", $H271/$S271, ""), ""),"")</f>
        <v/>
      </c>
      <c r="AG271" s="10" t="str">
        <f ca="1">IFERROR(IF(AND(NOW()&lt;= EOMONTH(DATE(YEAR($O271),1, 1), 0), Overall!$A273&lt;&gt;"", MONTH($N271) &lt;= 1, MONTH($O271) &gt;= 1), IF($S271 &lt;&gt; "", $H271/$S271, ""), ""), "")</f>
        <v/>
      </c>
      <c r="AH271" s="10" t="str">
        <f ca="1">IFERROR(IF(AND(NOW()&lt;= EOMONTH(DATE(YEAR($O271),2, 1), 0), Overall!$A273&lt;&gt;"", MONTH($N271) &lt;= 2, MONTH($O271) &gt;= 2), IF($S271 &lt;&gt; "", $H271/$S271, ""), ""), "")</f>
        <v/>
      </c>
      <c r="AI271" s="10" t="str">
        <f ca="1">IFERROR(IF(AND(NOW()&lt;= EOMONTH(DATE(YEAR($O271),3, 1), 0), Overall!$A273&lt;&gt;"", MONTH($N271) &lt;= 3, MONTH($O271) &gt;= 3), IF($S271 &lt;&gt; "", $H271/$S271, ""), ""), "")</f>
        <v/>
      </c>
      <c r="AJ271" s="10" t="str">
        <f ca="1">IFERROR(IF(AND(NOW()&lt;= EOMONTH(DATE(YEAR($O271),4, 1), 0), Overall!$A273&lt;&gt;"", MONTH($N271) &lt;= 4, MONTH($O271) &gt;= 4), IF($S271 &lt;&gt; "", $H271/$S271, ""), ""), "")</f>
        <v/>
      </c>
      <c r="AK271" s="10" t="str">
        <f ca="1">IFERROR(IF(AND(NOW()&lt;= EOMONTH(DATE(YEAR($O271),5, 1), 0), Overall!$A273&lt;&gt;"", MONTH($N271) &lt;= 5, MONTH($O271) &gt;= 5), IF($S271 &lt;&gt; "", $H271/$S271, ""), ""), "")</f>
        <v/>
      </c>
      <c r="AL271" s="10" t="str">
        <f ca="1">IFERROR(IF(AND(NOW()&lt;= EOMONTH(DATE(YEAR($O271),6, 1), 0), Overall!$A273&lt;&gt;"", MONTH($N271) &lt;= 6, MONTH($O271) &gt;= 6), IF($S271 &lt;&gt; "", $H271/$S271, ""), ""), "")</f>
        <v/>
      </c>
      <c r="AM271" s="10" t="str">
        <f ca="1">IFERROR(IF(AND(NOW()&lt;= EOMONTH(DATE(YEAR($O271),7, 1), 0), Overall!$A273&lt;&gt;"", MONTH($N271) &lt;= 7, MONTH($O271) &gt;= 7), IF($S271 &lt;&gt; "", $H271/$S271, ""), ""), "")</f>
        <v/>
      </c>
      <c r="AN271" s="10" t="str">
        <f ca="1">IFERROR(IF(AND(NOW()&lt;= EOMONTH(DATE(YEAR($O271),8, 1), 0), Overall!$A273&lt;&gt;"", MONTH($N271) &lt;= 8, MONTH($O271) &gt;= 8), IF($S271 &lt;&gt; "", $H271/$S271, ""), ""), "")</f>
        <v/>
      </c>
      <c r="AO271" s="10" t="str">
        <f ca="1">IFERROR(IF(AND(NOW()&lt;= EOMONTH(DATE(YEAR($O271),9, 1), 0), Overall!$A273&lt;&gt;"", MONTH($N271) &lt;= 9, MONTH($O271) &gt;= 9), IF($S271 &lt;&gt; "", $H271/$S271, ""), ""), "")</f>
        <v/>
      </c>
      <c r="AP271" s="10" t="str">
        <f ca="1">IFERROR(IF(AND(NOW()&lt;= EOMONTH(DATE(YEAR($O271),10, 1), 0), Overall!$A273&lt;&gt;"", MONTH($N271) &lt;= 10, MONTH($O271) &gt;= 10), IF($S271 &lt;&gt; "", $H271/$S271, ""), ""), "")</f>
        <v/>
      </c>
      <c r="AQ271" s="10" t="str">
        <f ca="1">IFERROR(IF(AND(NOW()&lt;= EOMONTH(DATE(YEAR($O271),11, 1), 0), Overall!$A273&lt;&gt;"", MONTH($N271) &lt;=11, MONTH($O271) &gt;= 11), IF($S271 &lt;&gt; "", $H271/$S271, ""), ""), "")</f>
        <v/>
      </c>
      <c r="AR271" s="10" t="str">
        <f ca="1">IFERROR(IF(AND(NOW()&lt;= EOMONTH(DATE(YEAR($O271),12, 1), 0), Overall!$A273&lt;&gt;"", MONTH($N271) &lt;= 12, MONTH($O271) &gt;= 12), IF($S271 &lt;&gt; "", $H271/$S271,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 t="str">
        <f>IF(Overall!S274&lt;&gt;"",_xlfn.VALUETOTEXT(Overall!S274),"")</f>
        <v>Jul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IF(Overall!$A274&lt;&gt;"",IF(AND(MONTH($N272) &lt;= 1, MONTH($O272) &gt;= 1), IF($S272 &lt;&gt; "", $H272/$S272, ""), ""),"")</f>
        <v/>
      </c>
      <c r="U272" s="10" t="str">
        <f>IF(Overall!$A274&lt;&gt;"",IF(AND(MONTH($N272) &lt;= 2, MONTH($O272) &gt;= 2), IF($S272 &lt;&gt; "", $H272/$S272, ""), ""),"")</f>
        <v/>
      </c>
      <c r="V272" s="10" t="str">
        <f>IF(Overall!$A274&lt;&gt;"",IF(AND(MONTH($N272) &lt;= 3, MONTH($O272) &gt;= 3), IF($S272 &lt;&gt; "", $H272/$S272, ""), ""),"")</f>
        <v/>
      </c>
      <c r="W272" s="10" t="str">
        <f>IF(Overall!$A274&lt;&gt;"",IF(AND(MONTH($N272) &lt;= 4, MONTH($O272) &gt;= 4), IF($S272 &lt;&gt; "", $H272/$S272, ""), ""),"")</f>
        <v/>
      </c>
      <c r="X272" s="10" t="str">
        <f>IF(Overall!$A274&lt;&gt;"",IF(AND(MONTH($N272) &lt;= 5, MONTH($O272) &gt;= 5), IF($S272 &lt;&gt; "", $H272/$S272, ""), ""),"")</f>
        <v/>
      </c>
      <c r="Y272" s="10" t="str">
        <f>IF(Overall!$A274&lt;&gt;"",IF(AND(MONTH($N272) &lt;= 6, MONTH($O272) &gt;= 6), IF($S272 &lt;&gt; "", $H272/$S272, ""), ""),"")</f>
        <v/>
      </c>
      <c r="Z272" s="10">
        <f>IF(Overall!$A274&lt;&gt;"",IF(AND(MONTH($N272) &lt;= 7, MONTH($O272) &gt;= 7 ), IF($S272 &lt;&gt; "", $H272/$S272, ""), ""),"")</f>
        <v>400000</v>
      </c>
      <c r="AA272" s="10" t="str">
        <f>IF(Overall!$A274&lt;&gt;"",IF(AND(MONTH($N272) &lt;= 8, MONTH($O272) &gt;= 8), IF($S272 &lt;&gt; "", $H272/$S272, ""), ""),"")</f>
        <v/>
      </c>
      <c r="AB272" s="10" t="str">
        <f>IF(Overall!$A274&lt;&gt;"",IF(AND(MONTH($N272) &lt;= 9, MONTH($O272) &gt;= 9), IF($S272 &lt;&gt; "", $H272/$S272, ""), ""),"")</f>
        <v/>
      </c>
      <c r="AC272" s="10" t="str">
        <f>IF(Overall!$A274&lt;&gt;"",IF(AND(MONTH($N272) &lt;= 10, MONTH($O272) &gt;= 10), IF($S272 &lt;&gt; "", $H272/$S272, ""), ""),"")</f>
        <v/>
      </c>
      <c r="AD272" s="10" t="str">
        <f>IF(Overall!$A274&lt;&gt;"",IF(AND(MONTH($N272) &lt;= 11, MONTH($O272) &gt;= 11), IF($S272 &lt;&gt; "", $H272/$S272, ""), ""),"")</f>
        <v/>
      </c>
      <c r="AE272" s="10" t="str">
        <f>IF(Overall!$A274&lt;&gt;"",IF(AND(MONTH($N272) &lt;= 12, MONTH($O272) &gt;= 12), IF($S272 &lt;&gt; "", $H272/$S272, ""), ""),"")</f>
        <v/>
      </c>
      <c r="AG272" s="10" t="str">
        <f ca="1">IFERROR(IF(AND(NOW()&lt;= EOMONTH(DATE(YEAR($O272),1, 1), 0), Overall!$A274&lt;&gt;"", MONTH($N272) &lt;= 1, MONTH($O272) &gt;= 1), IF($S272 &lt;&gt; "", $H272/$S272, ""), ""), "")</f>
        <v/>
      </c>
      <c r="AH272" s="10" t="str">
        <f ca="1">IFERROR(IF(AND(NOW()&lt;= EOMONTH(DATE(YEAR($O272),2, 1), 0), Overall!$A274&lt;&gt;"", MONTH($N272) &lt;= 2, MONTH($O272) &gt;= 2), IF($S272 &lt;&gt; "", $H272/$S272, ""), ""), "")</f>
        <v/>
      </c>
      <c r="AI272" s="10" t="str">
        <f ca="1">IFERROR(IF(AND(NOW()&lt;= EOMONTH(DATE(YEAR($O272),3, 1), 0), Overall!$A274&lt;&gt;"", MONTH($N272) &lt;= 3, MONTH($O272) &gt;= 3), IF($S272 &lt;&gt; "", $H272/$S272, ""), ""), "")</f>
        <v/>
      </c>
      <c r="AJ272" s="10" t="str">
        <f ca="1">IFERROR(IF(AND(NOW()&lt;= EOMONTH(DATE(YEAR($O272),4, 1), 0), Overall!$A274&lt;&gt;"", MONTH($N272) &lt;= 4, MONTH($O272) &gt;= 4), IF($S272 &lt;&gt; "", $H272/$S272, ""), ""), "")</f>
        <v/>
      </c>
      <c r="AK272" s="10" t="str">
        <f ca="1">IFERROR(IF(AND(NOW()&lt;= EOMONTH(DATE(YEAR($O272),5, 1), 0), Overall!$A274&lt;&gt;"", MONTH($N272) &lt;= 5, MONTH($O272) &gt;= 5), IF($S272 &lt;&gt; "", $H272/$S272, ""), ""), "")</f>
        <v/>
      </c>
      <c r="AL272" s="10" t="str">
        <f ca="1">IFERROR(IF(AND(NOW()&lt;= EOMONTH(DATE(YEAR($O272),6, 1), 0), Overall!$A274&lt;&gt;"", MONTH($N272) &lt;= 6, MONTH($O272) &gt;= 6), IF($S272 &lt;&gt; "", $H272/$S272, ""), ""), "")</f>
        <v/>
      </c>
      <c r="AM272" s="10" t="str">
        <f ca="1">IFERROR(IF(AND(NOW()&lt;= EOMONTH(DATE(YEAR($O272),7, 1), 0), Overall!$A274&lt;&gt;"", MONTH($N272) &lt;= 7, MONTH($O272) &gt;= 7), IF($S272 &lt;&gt; "", $H272/$S272, ""), ""), "")</f>
        <v/>
      </c>
      <c r="AN272" s="10" t="str">
        <f ca="1">IFERROR(IF(AND(NOW()&lt;= EOMONTH(DATE(YEAR($O272),8, 1), 0), Overall!$A274&lt;&gt;"", MONTH($N272) &lt;= 8, MONTH($O272) &gt;= 8), IF($S272 &lt;&gt; "", $H272/$S272, ""), ""), "")</f>
        <v/>
      </c>
      <c r="AO272" s="10" t="str">
        <f ca="1">IFERROR(IF(AND(NOW()&lt;= EOMONTH(DATE(YEAR($O272),9, 1), 0), Overall!$A274&lt;&gt;"", MONTH($N272) &lt;= 9, MONTH($O272) &gt;= 9), IF($S272 &lt;&gt; "", $H272/$S272, ""), ""), "")</f>
        <v/>
      </c>
      <c r="AP272" s="10" t="str">
        <f ca="1">IFERROR(IF(AND(NOW()&lt;= EOMONTH(DATE(YEAR($O272),10, 1), 0), Overall!$A274&lt;&gt;"", MONTH($N272) &lt;= 10, MONTH($O272) &gt;= 10), IF($S272 &lt;&gt; "", $H272/$S272, ""), ""), "")</f>
        <v/>
      </c>
      <c r="AQ272" s="10" t="str">
        <f ca="1">IFERROR(IF(AND(NOW()&lt;= EOMONTH(DATE(YEAR($O272),11, 1), 0), Overall!$A274&lt;&gt;"", MONTH($N272) &lt;=11, MONTH($O272) &gt;= 11), IF($S272 &lt;&gt; "", $H272/$S272, ""), ""), "")</f>
        <v/>
      </c>
      <c r="AR272" s="10" t="str">
        <f ca="1">IFERROR(IF(AND(NOW()&lt;= EOMONTH(DATE(YEAR($O272),12, 1), 0), Overall!$A274&lt;&gt;"", MONTH($N272) &lt;= 12, MONTH($O272) &gt;= 12), IF($S272 &lt;&gt; "", $H272/$S272,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 t="str">
        <f>IF(Overall!S275&lt;&gt;"",_xlfn.VALUETOTEXT(Overall!S275),"")</f>
        <v>Sep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IF(Overall!$A275&lt;&gt;"",IF(AND(MONTH($N273) &lt;= 1, MONTH($O273) &gt;= 1), IF($S273 &lt;&gt; "", $H273/$S273, ""), ""),"")</f>
        <v/>
      </c>
      <c r="U273" s="10" t="str">
        <f>IF(Overall!$A275&lt;&gt;"",IF(AND(MONTH($N273) &lt;= 2, MONTH($O273) &gt;= 2), IF($S273 &lt;&gt; "", $H273/$S273, ""), ""),"")</f>
        <v/>
      </c>
      <c r="V273" s="10" t="str">
        <f>IF(Overall!$A275&lt;&gt;"",IF(AND(MONTH($N273) &lt;= 3, MONTH($O273) &gt;= 3), IF($S273 &lt;&gt; "", $H273/$S273, ""), ""),"")</f>
        <v/>
      </c>
      <c r="W273" s="10" t="str">
        <f>IF(Overall!$A275&lt;&gt;"",IF(AND(MONTH($N273) &lt;= 4, MONTH($O273) &gt;= 4), IF($S273 &lt;&gt; "", $H273/$S273, ""), ""),"")</f>
        <v/>
      </c>
      <c r="X273" s="10" t="str">
        <f>IF(Overall!$A275&lt;&gt;"",IF(AND(MONTH($N273) &lt;= 5, MONTH($O273) &gt;= 5), IF($S273 &lt;&gt; "", $H273/$S273, ""), ""),"")</f>
        <v/>
      </c>
      <c r="Y273" s="10" t="str">
        <f>IF(Overall!$A275&lt;&gt;"",IF(AND(MONTH($N273) &lt;= 6, MONTH($O273) &gt;= 6), IF($S273 &lt;&gt; "", $H273/$S273, ""), ""),"")</f>
        <v/>
      </c>
      <c r="Z273" s="10" t="str">
        <f>IF(Overall!$A275&lt;&gt;"",IF(AND(MONTH($N273) &lt;= 7, MONTH($O273) &gt;= 7 ), IF($S273 &lt;&gt; "", $H273/$S273, ""), ""),"")</f>
        <v/>
      </c>
      <c r="AA273" s="10" t="str">
        <f>IF(Overall!$A275&lt;&gt;"",IF(AND(MONTH($N273) &lt;= 8, MONTH($O273) &gt;= 8), IF($S273 &lt;&gt; "", $H273/$S273, ""), ""),"")</f>
        <v/>
      </c>
      <c r="AB273" s="10">
        <f>IF(Overall!$A275&lt;&gt;"",IF(AND(MONTH($N273) &lt;= 9, MONTH($O273) &gt;= 9), IF($S273 &lt;&gt; "", $H273/$S273, ""), ""),"")</f>
        <v>400000</v>
      </c>
      <c r="AC273" s="10" t="str">
        <f>IF(Overall!$A275&lt;&gt;"",IF(AND(MONTH($N273) &lt;= 10, MONTH($O273) &gt;= 10), IF($S273 &lt;&gt; "", $H273/$S273, ""), ""),"")</f>
        <v/>
      </c>
      <c r="AD273" s="10" t="str">
        <f>IF(Overall!$A275&lt;&gt;"",IF(AND(MONTH($N273) &lt;= 11, MONTH($O273) &gt;= 11), IF($S273 &lt;&gt; "", $H273/$S273, ""), ""),"")</f>
        <v/>
      </c>
      <c r="AE273" s="10" t="str">
        <f>IF(Overall!$A275&lt;&gt;"",IF(AND(MONTH($N273) &lt;= 12, MONTH($O273) &gt;= 12), IF($S273 &lt;&gt; "", $H273/$S273, ""), ""),"")</f>
        <v/>
      </c>
      <c r="AG273" s="10" t="str">
        <f ca="1">IFERROR(IF(AND(NOW()&lt;= EOMONTH(DATE(YEAR($O273),1, 1), 0), Overall!$A275&lt;&gt;"", MONTH($N273) &lt;= 1, MONTH($O273) &gt;= 1), IF($S273 &lt;&gt; "", $H273/$S273, ""), ""), "")</f>
        <v/>
      </c>
      <c r="AH273" s="10" t="str">
        <f ca="1">IFERROR(IF(AND(NOW()&lt;= EOMONTH(DATE(YEAR($O273),2, 1), 0), Overall!$A275&lt;&gt;"", MONTH($N273) &lt;= 2, MONTH($O273) &gt;= 2), IF($S273 &lt;&gt; "", $H273/$S273, ""), ""), "")</f>
        <v/>
      </c>
      <c r="AI273" s="10" t="str">
        <f ca="1">IFERROR(IF(AND(NOW()&lt;= EOMONTH(DATE(YEAR($O273),3, 1), 0), Overall!$A275&lt;&gt;"", MONTH($N273) &lt;= 3, MONTH($O273) &gt;= 3), IF($S273 &lt;&gt; "", $H273/$S273, ""), ""), "")</f>
        <v/>
      </c>
      <c r="AJ273" s="10" t="str">
        <f ca="1">IFERROR(IF(AND(NOW()&lt;= EOMONTH(DATE(YEAR($O273),4, 1), 0), Overall!$A275&lt;&gt;"", MONTH($N273) &lt;= 4, MONTH($O273) &gt;= 4), IF($S273 &lt;&gt; "", $H273/$S273, ""), ""), "")</f>
        <v/>
      </c>
      <c r="AK273" s="10" t="str">
        <f ca="1">IFERROR(IF(AND(NOW()&lt;= EOMONTH(DATE(YEAR($O273),5, 1), 0), Overall!$A275&lt;&gt;"", MONTH($N273) &lt;= 5, MONTH($O273) &gt;= 5), IF($S273 &lt;&gt; "", $H273/$S273, ""), ""), "")</f>
        <v/>
      </c>
      <c r="AL273" s="10" t="str">
        <f ca="1">IFERROR(IF(AND(NOW()&lt;= EOMONTH(DATE(YEAR($O273),6, 1), 0), Overall!$A275&lt;&gt;"", MONTH($N273) &lt;= 6, MONTH($O273) &gt;= 6), IF($S273 &lt;&gt; "", $H273/$S273, ""), ""), "")</f>
        <v/>
      </c>
      <c r="AM273" s="10" t="str">
        <f ca="1">IFERROR(IF(AND(NOW()&lt;= EOMONTH(DATE(YEAR($O273),7, 1), 0), Overall!$A275&lt;&gt;"", MONTH($N273) &lt;= 7, MONTH($O273) &gt;= 7), IF($S273 &lt;&gt; "", $H273/$S273, ""), ""), "")</f>
        <v/>
      </c>
      <c r="AN273" s="10" t="str">
        <f ca="1">IFERROR(IF(AND(NOW()&lt;= EOMONTH(DATE(YEAR($O273),8, 1), 0), Overall!$A275&lt;&gt;"", MONTH($N273) &lt;= 8, MONTH($O273) &gt;= 8), IF($S273 &lt;&gt; "", $H273/$S273, ""), ""), "")</f>
        <v/>
      </c>
      <c r="AO273" s="10" t="str">
        <f ca="1">IFERROR(IF(AND(NOW()&lt;= EOMONTH(DATE(YEAR($O273),9, 1), 0), Overall!$A275&lt;&gt;"", MONTH($N273) &lt;= 9, MONTH($O273) &gt;= 9), IF($S273 &lt;&gt; "", $H273/$S273, ""), ""), "")</f>
        <v/>
      </c>
      <c r="AP273" s="10" t="str">
        <f ca="1">IFERROR(IF(AND(NOW()&lt;= EOMONTH(DATE(YEAR($O273),10, 1), 0), Overall!$A275&lt;&gt;"", MONTH($N273) &lt;= 10, MONTH($O273) &gt;= 10), IF($S273 &lt;&gt; "", $H273/$S273, ""), ""), "")</f>
        <v/>
      </c>
      <c r="AQ273" s="10" t="str">
        <f ca="1">IFERROR(IF(AND(NOW()&lt;= EOMONTH(DATE(YEAR($O273),11, 1), 0), Overall!$A275&lt;&gt;"", MONTH($N273) &lt;=11, MONTH($O273) &gt;= 11), IF($S273 &lt;&gt; "", $H273/$S273, ""), ""), "")</f>
        <v/>
      </c>
      <c r="AR273" s="10" t="str">
        <f ca="1">IFERROR(IF(AND(NOW()&lt;= EOMONTH(DATE(YEAR($O273),12, 1), 0), Overall!$A275&lt;&gt;"", MONTH($N273) &lt;= 12, MONTH($O273) &gt;= 12), IF($S273 &lt;&gt; "", $H273/$S273,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 t="str">
        <f>IF(Overall!S276&lt;&gt;"",_xlfn.VALUETOTEXT(Overall!S276),"")</f>
        <v>Sep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IF(Overall!$A276&lt;&gt;"",IF(AND(MONTH($N274) &lt;= 1, MONTH($O274) &gt;= 1), IF($S274 &lt;&gt; "", $H274/$S274, ""), ""),"")</f>
        <v/>
      </c>
      <c r="U274" s="10" t="str">
        <f>IF(Overall!$A276&lt;&gt;"",IF(AND(MONTH($N274) &lt;= 2, MONTH($O274) &gt;= 2), IF($S274 &lt;&gt; "", $H274/$S274, ""), ""),"")</f>
        <v/>
      </c>
      <c r="V274" s="10" t="str">
        <f>IF(Overall!$A276&lt;&gt;"",IF(AND(MONTH($N274) &lt;= 3, MONTH($O274) &gt;= 3), IF($S274 &lt;&gt; "", $H274/$S274, ""), ""),"")</f>
        <v/>
      </c>
      <c r="W274" s="10" t="str">
        <f>IF(Overall!$A276&lt;&gt;"",IF(AND(MONTH($N274) &lt;= 4, MONTH($O274) &gt;= 4), IF($S274 &lt;&gt; "", $H274/$S274, ""), ""),"")</f>
        <v/>
      </c>
      <c r="X274" s="10" t="str">
        <f>IF(Overall!$A276&lt;&gt;"",IF(AND(MONTH($N274) &lt;= 5, MONTH($O274) &gt;= 5), IF($S274 &lt;&gt; "", $H274/$S274, ""), ""),"")</f>
        <v/>
      </c>
      <c r="Y274" s="10" t="str">
        <f>IF(Overall!$A276&lt;&gt;"",IF(AND(MONTH($N274) &lt;= 6, MONTH($O274) &gt;= 6), IF($S274 &lt;&gt; "", $H274/$S274, ""), ""),"")</f>
        <v/>
      </c>
      <c r="Z274" s="10" t="str">
        <f>IF(Overall!$A276&lt;&gt;"",IF(AND(MONTH($N274) &lt;= 7, MONTH($O274) &gt;= 7 ), IF($S274 &lt;&gt; "", $H274/$S274, ""), ""),"")</f>
        <v/>
      </c>
      <c r="AA274" s="10" t="str">
        <f>IF(Overall!$A276&lt;&gt;"",IF(AND(MONTH($N274) &lt;= 8, MONTH($O274) &gt;= 8), IF($S274 &lt;&gt; "", $H274/$S274, ""), ""),"")</f>
        <v/>
      </c>
      <c r="AB274" s="10">
        <f>IF(Overall!$A276&lt;&gt;"",IF(AND(MONTH($N274) &lt;= 9, MONTH($O274) &gt;= 9), IF($S274 &lt;&gt; "", $H274/$S274, ""), ""),"")</f>
        <v>525000</v>
      </c>
      <c r="AC274" s="10" t="str">
        <f>IF(Overall!$A276&lt;&gt;"",IF(AND(MONTH($N274) &lt;= 10, MONTH($O274) &gt;= 10), IF($S274 &lt;&gt; "", $H274/$S274, ""), ""),"")</f>
        <v/>
      </c>
      <c r="AD274" s="10" t="str">
        <f>IF(Overall!$A276&lt;&gt;"",IF(AND(MONTH($N274) &lt;= 11, MONTH($O274) &gt;= 11), IF($S274 &lt;&gt; "", $H274/$S274, ""), ""),"")</f>
        <v/>
      </c>
      <c r="AE274" s="10" t="str">
        <f>IF(Overall!$A276&lt;&gt;"",IF(AND(MONTH($N274) &lt;= 12, MONTH($O274) &gt;= 12), IF($S274 &lt;&gt; "", $H274/$S274, ""), ""),"")</f>
        <v/>
      </c>
      <c r="AG274" s="10" t="str">
        <f ca="1">IFERROR(IF(AND(NOW()&lt;= EOMONTH(DATE(YEAR($O274),1, 1), 0), Overall!$A276&lt;&gt;"", MONTH($N274) &lt;= 1, MONTH($O274) &gt;= 1), IF($S274 &lt;&gt; "", $H274/$S274, ""), ""), "")</f>
        <v/>
      </c>
      <c r="AH274" s="10" t="str">
        <f ca="1">IFERROR(IF(AND(NOW()&lt;= EOMONTH(DATE(YEAR($O274),2, 1), 0), Overall!$A276&lt;&gt;"", MONTH($N274) &lt;= 2, MONTH($O274) &gt;= 2), IF($S274 &lt;&gt; "", $H274/$S274, ""), ""), "")</f>
        <v/>
      </c>
      <c r="AI274" s="10" t="str">
        <f ca="1">IFERROR(IF(AND(NOW()&lt;= EOMONTH(DATE(YEAR($O274),3, 1), 0), Overall!$A276&lt;&gt;"", MONTH($N274) &lt;= 3, MONTH($O274) &gt;= 3), IF($S274 &lt;&gt; "", $H274/$S274, ""), ""), "")</f>
        <v/>
      </c>
      <c r="AJ274" s="10" t="str">
        <f ca="1">IFERROR(IF(AND(NOW()&lt;= EOMONTH(DATE(YEAR($O274),4, 1), 0), Overall!$A276&lt;&gt;"", MONTH($N274) &lt;= 4, MONTH($O274) &gt;= 4), IF($S274 &lt;&gt; "", $H274/$S274, ""), ""), "")</f>
        <v/>
      </c>
      <c r="AK274" s="10" t="str">
        <f ca="1">IFERROR(IF(AND(NOW()&lt;= EOMONTH(DATE(YEAR($O274),5, 1), 0), Overall!$A276&lt;&gt;"", MONTH($N274) &lt;= 5, MONTH($O274) &gt;= 5), IF($S274 &lt;&gt; "", $H274/$S274, ""), ""), "")</f>
        <v/>
      </c>
      <c r="AL274" s="10" t="str">
        <f ca="1">IFERROR(IF(AND(NOW()&lt;= EOMONTH(DATE(YEAR($O274),6, 1), 0), Overall!$A276&lt;&gt;"", MONTH($N274) &lt;= 6, MONTH($O274) &gt;= 6), IF($S274 &lt;&gt; "", $H274/$S274, ""), ""), "")</f>
        <v/>
      </c>
      <c r="AM274" s="10" t="str">
        <f ca="1">IFERROR(IF(AND(NOW()&lt;= EOMONTH(DATE(YEAR($O274),7, 1), 0), Overall!$A276&lt;&gt;"", MONTH($N274) &lt;= 7, MONTH($O274) &gt;= 7), IF($S274 &lt;&gt; "", $H274/$S274, ""), ""), "")</f>
        <v/>
      </c>
      <c r="AN274" s="10" t="str">
        <f ca="1">IFERROR(IF(AND(NOW()&lt;= EOMONTH(DATE(YEAR($O274),8, 1), 0), Overall!$A276&lt;&gt;"", MONTH($N274) &lt;= 8, MONTH($O274) &gt;= 8), IF($S274 &lt;&gt; "", $H274/$S274, ""), ""), "")</f>
        <v/>
      </c>
      <c r="AO274" s="10" t="str">
        <f ca="1">IFERROR(IF(AND(NOW()&lt;= EOMONTH(DATE(YEAR($O274),9, 1), 0), Overall!$A276&lt;&gt;"", MONTH($N274) &lt;= 9, MONTH($O274) &gt;= 9), IF($S274 &lt;&gt; "", $H274/$S274, ""), ""), "")</f>
        <v/>
      </c>
      <c r="AP274" s="10" t="str">
        <f ca="1">IFERROR(IF(AND(NOW()&lt;= EOMONTH(DATE(YEAR($O274),10, 1), 0), Overall!$A276&lt;&gt;"", MONTH($N274) &lt;= 10, MONTH($O274) &gt;= 10), IF($S274 &lt;&gt; "", $H274/$S274, ""), ""), "")</f>
        <v/>
      </c>
      <c r="AQ274" s="10" t="str">
        <f ca="1">IFERROR(IF(AND(NOW()&lt;= EOMONTH(DATE(YEAR($O274),11, 1), 0), Overall!$A276&lt;&gt;"", MONTH($N274) &lt;=11, MONTH($O274) &gt;= 11), IF($S274 &lt;&gt; "", $H274/$S274, ""), ""), "")</f>
        <v/>
      </c>
      <c r="AR274" s="10" t="str">
        <f ca="1">IFERROR(IF(AND(NOW()&lt;= EOMONTH(DATE(YEAR($O274),12, 1), 0), Overall!$A276&lt;&gt;"", MONTH($N274) &lt;= 12, MONTH($O274) &gt;= 12), IF($S274 &lt;&gt; "", $H274/$S274,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 t="str">
        <f>IF(Overall!S277&lt;&gt;"",_xlfn.VALUETOTEXT(Overall!S277),"")</f>
        <v>Aug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IF(Overall!$A277&lt;&gt;"",IF(AND(MONTH($N275) &lt;= 1, MONTH($O275) &gt;= 1), IF($S275 &lt;&gt; "", $H275/$S275, ""), ""),"")</f>
        <v/>
      </c>
      <c r="U275" s="10" t="str">
        <f>IF(Overall!$A277&lt;&gt;"",IF(AND(MONTH($N275) &lt;= 2, MONTH($O275) &gt;= 2), IF($S275 &lt;&gt; "", $H275/$S275, ""), ""),"")</f>
        <v/>
      </c>
      <c r="V275" s="10" t="str">
        <f>IF(Overall!$A277&lt;&gt;"",IF(AND(MONTH($N275) &lt;= 3, MONTH($O275) &gt;= 3), IF($S275 &lt;&gt; "", $H275/$S275, ""), ""),"")</f>
        <v/>
      </c>
      <c r="W275" s="10" t="str">
        <f>IF(Overall!$A277&lt;&gt;"",IF(AND(MONTH($N275) &lt;= 4, MONTH($O275) &gt;= 4), IF($S275 &lt;&gt; "", $H275/$S275, ""), ""),"")</f>
        <v/>
      </c>
      <c r="X275" s="10" t="str">
        <f>IF(Overall!$A277&lt;&gt;"",IF(AND(MONTH($N275) &lt;= 5, MONTH($O275) &gt;= 5), IF($S275 &lt;&gt; "", $H275/$S275, ""), ""),"")</f>
        <v/>
      </c>
      <c r="Y275" s="10" t="str">
        <f>IF(Overall!$A277&lt;&gt;"",IF(AND(MONTH($N275) &lt;= 6, MONTH($O275) &gt;= 6), IF($S275 &lt;&gt; "", $H275/$S275, ""), ""),"")</f>
        <v/>
      </c>
      <c r="Z275" s="10" t="str">
        <f>IF(Overall!$A277&lt;&gt;"",IF(AND(MONTH($N275) &lt;= 7, MONTH($O275) &gt;= 7 ), IF($S275 &lt;&gt; "", $H275/$S275, ""), ""),"")</f>
        <v/>
      </c>
      <c r="AA275" s="10">
        <f>IF(Overall!$A277&lt;&gt;"",IF(AND(MONTH($N275) &lt;= 8, MONTH($O275) &gt;= 8), IF($S275 &lt;&gt; "", $H275/$S275, ""), ""),"")</f>
        <v>525000</v>
      </c>
      <c r="AB275" s="10" t="str">
        <f>IF(Overall!$A277&lt;&gt;"",IF(AND(MONTH($N275) &lt;= 9, MONTH($O275) &gt;= 9), IF($S275 &lt;&gt; "", $H275/$S275, ""), ""),"")</f>
        <v/>
      </c>
      <c r="AC275" s="10" t="str">
        <f>IF(Overall!$A277&lt;&gt;"",IF(AND(MONTH($N275) &lt;= 10, MONTH($O275) &gt;= 10), IF($S275 &lt;&gt; "", $H275/$S275, ""), ""),"")</f>
        <v/>
      </c>
      <c r="AD275" s="10" t="str">
        <f>IF(Overall!$A277&lt;&gt;"",IF(AND(MONTH($N275) &lt;= 11, MONTH($O275) &gt;= 11), IF($S275 &lt;&gt; "", $H275/$S275, ""), ""),"")</f>
        <v/>
      </c>
      <c r="AE275" s="10" t="str">
        <f>IF(Overall!$A277&lt;&gt;"",IF(AND(MONTH($N275) &lt;= 12, MONTH($O275) &gt;= 12), IF($S275 &lt;&gt; "", $H275/$S275, ""), ""),"")</f>
        <v/>
      </c>
      <c r="AG275" s="10" t="str">
        <f ca="1">IFERROR(IF(AND(NOW()&lt;= EOMONTH(DATE(YEAR($O275),1, 1), 0), Overall!$A277&lt;&gt;"", MONTH($N275) &lt;= 1, MONTH($O275) &gt;= 1), IF($S275 &lt;&gt; "", $H275/$S275, ""), ""), "")</f>
        <v/>
      </c>
      <c r="AH275" s="10" t="str">
        <f ca="1">IFERROR(IF(AND(NOW()&lt;= EOMONTH(DATE(YEAR($O275),2, 1), 0), Overall!$A277&lt;&gt;"", MONTH($N275) &lt;= 2, MONTH($O275) &gt;= 2), IF($S275 &lt;&gt; "", $H275/$S275, ""), ""), "")</f>
        <v/>
      </c>
      <c r="AI275" s="10" t="str">
        <f ca="1">IFERROR(IF(AND(NOW()&lt;= EOMONTH(DATE(YEAR($O275),3, 1), 0), Overall!$A277&lt;&gt;"", MONTH($N275) &lt;= 3, MONTH($O275) &gt;= 3), IF($S275 &lt;&gt; "", $H275/$S275, ""), ""), "")</f>
        <v/>
      </c>
      <c r="AJ275" s="10" t="str">
        <f ca="1">IFERROR(IF(AND(NOW()&lt;= EOMONTH(DATE(YEAR($O275),4, 1), 0), Overall!$A277&lt;&gt;"", MONTH($N275) &lt;= 4, MONTH($O275) &gt;= 4), IF($S275 &lt;&gt; "", $H275/$S275, ""), ""), "")</f>
        <v/>
      </c>
      <c r="AK275" s="10" t="str">
        <f ca="1">IFERROR(IF(AND(NOW()&lt;= EOMONTH(DATE(YEAR($O275),5, 1), 0), Overall!$A277&lt;&gt;"", MONTH($N275) &lt;= 5, MONTH($O275) &gt;= 5), IF($S275 &lt;&gt; "", $H275/$S275, ""), ""), "")</f>
        <v/>
      </c>
      <c r="AL275" s="10" t="str">
        <f ca="1">IFERROR(IF(AND(NOW()&lt;= EOMONTH(DATE(YEAR($O275),6, 1), 0), Overall!$A277&lt;&gt;"", MONTH($N275) &lt;= 6, MONTH($O275) &gt;= 6), IF($S275 &lt;&gt; "", $H275/$S275, ""), ""), "")</f>
        <v/>
      </c>
      <c r="AM275" s="10" t="str">
        <f ca="1">IFERROR(IF(AND(NOW()&lt;= EOMONTH(DATE(YEAR($O275),7, 1), 0), Overall!$A277&lt;&gt;"", MONTH($N275) &lt;= 7, MONTH($O275) &gt;= 7), IF($S275 &lt;&gt; "", $H275/$S275, ""), ""), "")</f>
        <v/>
      </c>
      <c r="AN275" s="10" t="str">
        <f ca="1">IFERROR(IF(AND(NOW()&lt;= EOMONTH(DATE(YEAR($O275),8, 1), 0), Overall!$A277&lt;&gt;"", MONTH($N275) &lt;= 8, MONTH($O275) &gt;= 8), IF($S275 &lt;&gt; "", $H275/$S275, ""), ""), "")</f>
        <v/>
      </c>
      <c r="AO275" s="10" t="str">
        <f ca="1">IFERROR(IF(AND(NOW()&lt;= EOMONTH(DATE(YEAR($O275),9, 1), 0), Overall!$A277&lt;&gt;"", MONTH($N275) &lt;= 9, MONTH($O275) &gt;= 9), IF($S275 &lt;&gt; "", $H275/$S275, ""), ""), "")</f>
        <v/>
      </c>
      <c r="AP275" s="10" t="str">
        <f ca="1">IFERROR(IF(AND(NOW()&lt;= EOMONTH(DATE(YEAR($O275),10, 1), 0), Overall!$A277&lt;&gt;"", MONTH($N275) &lt;= 10, MONTH($O275) &gt;= 10), IF($S275 &lt;&gt; "", $H275/$S275, ""), ""), "")</f>
        <v/>
      </c>
      <c r="AQ275" s="10" t="str">
        <f ca="1">IFERROR(IF(AND(NOW()&lt;= EOMONTH(DATE(YEAR($O275),11, 1), 0), Overall!$A277&lt;&gt;"", MONTH($N275) &lt;=11, MONTH($O275) &gt;= 11), IF($S275 &lt;&gt; "", $H275/$S275, ""), ""), "")</f>
        <v/>
      </c>
      <c r="AR275" s="10" t="str">
        <f ca="1">IFERROR(IF(AND(NOW()&lt;= EOMONTH(DATE(YEAR($O275),12, 1), 0), Overall!$A277&lt;&gt;"", MONTH($N275) &lt;= 12, MONTH($O275) &gt;= 12), IF($S275 &lt;&gt; "", $H275/$S275,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 t="str">
        <f>IF(Overall!S278&lt;&gt;"",_xlfn.VALUETOTEXT(Overall!S278),"")</f>
        <v>Jul-Sep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IF(Overall!$A278&lt;&gt;"",IF(AND(MONTH($N276) &lt;= 1, MONTH($O276) &gt;= 1), IF($S276 &lt;&gt; "", $H276/$S276, ""), ""),"")</f>
        <v/>
      </c>
      <c r="U276" s="10" t="str">
        <f>IF(Overall!$A278&lt;&gt;"",IF(AND(MONTH($N276) &lt;= 2, MONTH($O276) &gt;= 2), IF($S276 &lt;&gt; "", $H276/$S276, ""), ""),"")</f>
        <v/>
      </c>
      <c r="V276" s="10" t="str">
        <f>IF(Overall!$A278&lt;&gt;"",IF(AND(MONTH($N276) &lt;= 3, MONTH($O276) &gt;= 3), IF($S276 &lt;&gt; "", $H276/$S276, ""), ""),"")</f>
        <v/>
      </c>
      <c r="W276" s="10" t="str">
        <f>IF(Overall!$A278&lt;&gt;"",IF(AND(MONTH($N276) &lt;= 4, MONTH($O276) &gt;= 4), IF($S276 &lt;&gt; "", $H276/$S276, ""), ""),"")</f>
        <v/>
      </c>
      <c r="X276" s="10" t="str">
        <f>IF(Overall!$A278&lt;&gt;"",IF(AND(MONTH($N276) &lt;= 5, MONTH($O276) &gt;= 5), IF($S276 &lt;&gt; "", $H276/$S276, ""), ""),"")</f>
        <v/>
      </c>
      <c r="Y276" s="10" t="str">
        <f>IF(Overall!$A278&lt;&gt;"",IF(AND(MONTH($N276) &lt;= 6, MONTH($O276) &gt;= 6), IF($S276 &lt;&gt; "", $H276/$S276, ""), ""),"")</f>
        <v/>
      </c>
      <c r="Z276" s="10">
        <f>IF(Overall!$A278&lt;&gt;"",IF(AND(MONTH($N276) &lt;= 7, MONTH($O276) &gt;= 7 ), IF($S276 &lt;&gt; "", $H276/$S276, ""), ""),"")</f>
        <v>300000</v>
      </c>
      <c r="AA276" s="10">
        <f>IF(Overall!$A278&lt;&gt;"",IF(AND(MONTH($N276) &lt;= 8, MONTH($O276) &gt;= 8), IF($S276 &lt;&gt; "", $H276/$S276, ""), ""),"")</f>
        <v>300000</v>
      </c>
      <c r="AB276" s="10">
        <f>IF(Overall!$A278&lt;&gt;"",IF(AND(MONTH($N276) &lt;= 9, MONTH($O276) &gt;= 9), IF($S276 &lt;&gt; "", $H276/$S276, ""), ""),"")</f>
        <v>300000</v>
      </c>
      <c r="AC276" s="10" t="str">
        <f>IF(Overall!$A278&lt;&gt;"",IF(AND(MONTH($N276) &lt;= 10, MONTH($O276) &gt;= 10), IF($S276 &lt;&gt; "", $H276/$S276, ""), ""),"")</f>
        <v/>
      </c>
      <c r="AD276" s="10" t="str">
        <f>IF(Overall!$A278&lt;&gt;"",IF(AND(MONTH($N276) &lt;= 11, MONTH($O276) &gt;= 11), IF($S276 &lt;&gt; "", $H276/$S276, ""), ""),"")</f>
        <v/>
      </c>
      <c r="AE276" s="10" t="str">
        <f>IF(Overall!$A278&lt;&gt;"",IF(AND(MONTH($N276) &lt;= 12, MONTH($O276) &gt;= 12), IF($S276 &lt;&gt; "", $H276/$S276, ""), ""),"")</f>
        <v/>
      </c>
      <c r="AG276" s="10" t="str">
        <f ca="1">IFERROR(IF(AND(NOW()&lt;= EOMONTH(DATE(YEAR($O276),1, 1), 0), Overall!$A278&lt;&gt;"", MONTH($N276) &lt;= 1, MONTH($O276) &gt;= 1), IF($S276 &lt;&gt; "", $H276/$S276, ""), ""), "")</f>
        <v/>
      </c>
      <c r="AH276" s="10" t="str">
        <f ca="1">IFERROR(IF(AND(NOW()&lt;= EOMONTH(DATE(YEAR($O276),2, 1), 0), Overall!$A278&lt;&gt;"", MONTH($N276) &lt;= 2, MONTH($O276) &gt;= 2), IF($S276 &lt;&gt; "", $H276/$S276, ""), ""), "")</f>
        <v/>
      </c>
      <c r="AI276" s="10" t="str">
        <f ca="1">IFERROR(IF(AND(NOW()&lt;= EOMONTH(DATE(YEAR($O276),3, 1), 0), Overall!$A278&lt;&gt;"", MONTH($N276) &lt;= 3, MONTH($O276) &gt;= 3), IF($S276 &lt;&gt; "", $H276/$S276, ""), ""), "")</f>
        <v/>
      </c>
      <c r="AJ276" s="10" t="str">
        <f ca="1">IFERROR(IF(AND(NOW()&lt;= EOMONTH(DATE(YEAR($O276),4, 1), 0), Overall!$A278&lt;&gt;"", MONTH($N276) &lt;= 4, MONTH($O276) &gt;= 4), IF($S276 &lt;&gt; "", $H276/$S276, ""), ""), "")</f>
        <v/>
      </c>
      <c r="AK276" s="10" t="str">
        <f ca="1">IFERROR(IF(AND(NOW()&lt;= EOMONTH(DATE(YEAR($O276),5, 1), 0), Overall!$A278&lt;&gt;"", MONTH($N276) &lt;= 5, MONTH($O276) &gt;= 5), IF($S276 &lt;&gt; "", $H276/$S276, ""), ""), "")</f>
        <v/>
      </c>
      <c r="AL276" s="10" t="str">
        <f ca="1">IFERROR(IF(AND(NOW()&lt;= EOMONTH(DATE(YEAR($O276),6, 1), 0), Overall!$A278&lt;&gt;"", MONTH($N276) &lt;= 6, MONTH($O276) &gt;= 6), IF($S276 &lt;&gt; "", $H276/$S276, ""), ""), "")</f>
        <v/>
      </c>
      <c r="AM276" s="10" t="str">
        <f ca="1">IFERROR(IF(AND(NOW()&lt;= EOMONTH(DATE(YEAR($O276),7, 1), 0), Overall!$A278&lt;&gt;"", MONTH($N276) &lt;= 7, MONTH($O276) &gt;= 7), IF($S276 &lt;&gt; "", $H276/$S276, ""), ""), "")</f>
        <v/>
      </c>
      <c r="AN276" s="10" t="str">
        <f ca="1">IFERROR(IF(AND(NOW()&lt;= EOMONTH(DATE(YEAR($O276),8, 1), 0), Overall!$A278&lt;&gt;"", MONTH($N276) &lt;= 8, MONTH($O276) &gt;= 8), IF($S276 &lt;&gt; "", $H276/$S276, ""), ""), "")</f>
        <v/>
      </c>
      <c r="AO276" s="10" t="str">
        <f ca="1">IFERROR(IF(AND(NOW()&lt;= EOMONTH(DATE(YEAR($O276),9, 1), 0), Overall!$A278&lt;&gt;"", MONTH($N276) &lt;= 9, MONTH($O276) &gt;= 9), IF($S276 &lt;&gt; "", $H276/$S276, ""), ""), "")</f>
        <v/>
      </c>
      <c r="AP276" s="10" t="str">
        <f ca="1">IFERROR(IF(AND(NOW()&lt;= EOMONTH(DATE(YEAR($O276),10, 1), 0), Overall!$A278&lt;&gt;"", MONTH($N276) &lt;= 10, MONTH($O276) &gt;= 10), IF($S276 &lt;&gt; "", $H276/$S276, ""), ""), "")</f>
        <v/>
      </c>
      <c r="AQ276" s="10" t="str">
        <f ca="1">IFERROR(IF(AND(NOW()&lt;= EOMONTH(DATE(YEAR($O276),11, 1), 0), Overall!$A278&lt;&gt;"", MONTH($N276) &lt;=11, MONTH($O276) &gt;= 11), IF($S276 &lt;&gt; "", $H276/$S276, ""), ""), "")</f>
        <v/>
      </c>
      <c r="AR276" s="10" t="str">
        <f ca="1">IFERROR(IF(AND(NOW()&lt;= EOMONTH(DATE(YEAR($O276),12, 1), 0), Overall!$A278&lt;&gt;"", MONTH($N276) &lt;= 12, MONTH($O276) &gt;= 12), IF($S276 &lt;&gt; "", $H276/$S276,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 t="str">
        <f>IF(Overall!S279&lt;&gt;"",_xlfn.VALUETOTEXT(Overall!S279),"")</f>
        <v>Jul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IF(Overall!$A279&lt;&gt;"",IF(AND(MONTH($N277) &lt;= 1, MONTH($O277) &gt;= 1), IF($S277 &lt;&gt; "", $H277/$S277, ""), ""),"")</f>
        <v/>
      </c>
      <c r="U277" s="10" t="str">
        <f>IF(Overall!$A279&lt;&gt;"",IF(AND(MONTH($N277) &lt;= 2, MONTH($O277) &gt;= 2), IF($S277 &lt;&gt; "", $H277/$S277, ""), ""),"")</f>
        <v/>
      </c>
      <c r="V277" s="10" t="str">
        <f>IF(Overall!$A279&lt;&gt;"",IF(AND(MONTH($N277) &lt;= 3, MONTH($O277) &gt;= 3), IF($S277 &lt;&gt; "", $H277/$S277, ""), ""),"")</f>
        <v/>
      </c>
      <c r="W277" s="10" t="str">
        <f>IF(Overall!$A279&lt;&gt;"",IF(AND(MONTH($N277) &lt;= 4, MONTH($O277) &gt;= 4), IF($S277 &lt;&gt; "", $H277/$S277, ""), ""),"")</f>
        <v/>
      </c>
      <c r="X277" s="10" t="str">
        <f>IF(Overall!$A279&lt;&gt;"",IF(AND(MONTH($N277) &lt;= 5, MONTH($O277) &gt;= 5), IF($S277 &lt;&gt; "", $H277/$S277, ""), ""),"")</f>
        <v/>
      </c>
      <c r="Y277" s="10" t="str">
        <f>IF(Overall!$A279&lt;&gt;"",IF(AND(MONTH($N277) &lt;= 6, MONTH($O277) &gt;= 6), IF($S277 &lt;&gt; "", $H277/$S277, ""), ""),"")</f>
        <v/>
      </c>
      <c r="Z277" s="10">
        <f>IF(Overall!$A279&lt;&gt;"",IF(AND(MONTH($N277) &lt;= 7, MONTH($O277) &gt;= 7 ), IF($S277 &lt;&gt; "", $H277/$S277, ""), ""),"")</f>
        <v>525000</v>
      </c>
      <c r="AA277" s="10" t="str">
        <f>IF(Overall!$A279&lt;&gt;"",IF(AND(MONTH($N277) &lt;= 8, MONTH($O277) &gt;= 8), IF($S277 &lt;&gt; "", $H277/$S277, ""), ""),"")</f>
        <v/>
      </c>
      <c r="AB277" s="10" t="str">
        <f>IF(Overall!$A279&lt;&gt;"",IF(AND(MONTH($N277) &lt;= 9, MONTH($O277) &gt;= 9), IF($S277 &lt;&gt; "", $H277/$S277, ""), ""),"")</f>
        <v/>
      </c>
      <c r="AC277" s="10" t="str">
        <f>IF(Overall!$A279&lt;&gt;"",IF(AND(MONTH($N277) &lt;= 10, MONTH($O277) &gt;= 10), IF($S277 &lt;&gt; "", $H277/$S277, ""), ""),"")</f>
        <v/>
      </c>
      <c r="AD277" s="10" t="str">
        <f>IF(Overall!$A279&lt;&gt;"",IF(AND(MONTH($N277) &lt;= 11, MONTH($O277) &gt;= 11), IF($S277 &lt;&gt; "", $H277/$S277, ""), ""),"")</f>
        <v/>
      </c>
      <c r="AE277" s="10" t="str">
        <f>IF(Overall!$A279&lt;&gt;"",IF(AND(MONTH($N277) &lt;= 12, MONTH($O277) &gt;= 12), IF($S277 &lt;&gt; "", $H277/$S277, ""), ""),"")</f>
        <v/>
      </c>
      <c r="AG277" s="10" t="str">
        <f ca="1">IFERROR(IF(AND(NOW()&lt;= EOMONTH(DATE(YEAR($O277),1, 1), 0), Overall!$A279&lt;&gt;"", MONTH($N277) &lt;= 1, MONTH($O277) &gt;= 1), IF($S277 &lt;&gt; "", $H277/$S277, ""), ""), "")</f>
        <v/>
      </c>
      <c r="AH277" s="10" t="str">
        <f ca="1">IFERROR(IF(AND(NOW()&lt;= EOMONTH(DATE(YEAR($O277),2, 1), 0), Overall!$A279&lt;&gt;"", MONTH($N277) &lt;= 2, MONTH($O277) &gt;= 2), IF($S277 &lt;&gt; "", $H277/$S277, ""), ""), "")</f>
        <v/>
      </c>
      <c r="AI277" s="10" t="str">
        <f ca="1">IFERROR(IF(AND(NOW()&lt;= EOMONTH(DATE(YEAR($O277),3, 1), 0), Overall!$A279&lt;&gt;"", MONTH($N277) &lt;= 3, MONTH($O277) &gt;= 3), IF($S277 &lt;&gt; "", $H277/$S277, ""), ""), "")</f>
        <v/>
      </c>
      <c r="AJ277" s="10" t="str">
        <f ca="1">IFERROR(IF(AND(NOW()&lt;= EOMONTH(DATE(YEAR($O277),4, 1), 0), Overall!$A279&lt;&gt;"", MONTH($N277) &lt;= 4, MONTH($O277) &gt;= 4), IF($S277 &lt;&gt; "", $H277/$S277, ""), ""), "")</f>
        <v/>
      </c>
      <c r="AK277" s="10" t="str">
        <f ca="1">IFERROR(IF(AND(NOW()&lt;= EOMONTH(DATE(YEAR($O277),5, 1), 0), Overall!$A279&lt;&gt;"", MONTH($N277) &lt;= 5, MONTH($O277) &gt;= 5), IF($S277 &lt;&gt; "", $H277/$S277, ""), ""), "")</f>
        <v/>
      </c>
      <c r="AL277" s="10" t="str">
        <f ca="1">IFERROR(IF(AND(NOW()&lt;= EOMONTH(DATE(YEAR($O277),6, 1), 0), Overall!$A279&lt;&gt;"", MONTH($N277) &lt;= 6, MONTH($O277) &gt;= 6), IF($S277 &lt;&gt; "", $H277/$S277, ""), ""), "")</f>
        <v/>
      </c>
      <c r="AM277" s="10" t="str">
        <f ca="1">IFERROR(IF(AND(NOW()&lt;= EOMONTH(DATE(YEAR($O277),7, 1), 0), Overall!$A279&lt;&gt;"", MONTH($N277) &lt;= 7, MONTH($O277) &gt;= 7), IF($S277 &lt;&gt; "", $H277/$S277, ""), ""), "")</f>
        <v/>
      </c>
      <c r="AN277" s="10" t="str">
        <f ca="1">IFERROR(IF(AND(NOW()&lt;= EOMONTH(DATE(YEAR($O277),8, 1), 0), Overall!$A279&lt;&gt;"", MONTH($N277) &lt;= 8, MONTH($O277) &gt;= 8), IF($S277 &lt;&gt; "", $H277/$S277, ""), ""), "")</f>
        <v/>
      </c>
      <c r="AO277" s="10" t="str">
        <f ca="1">IFERROR(IF(AND(NOW()&lt;= EOMONTH(DATE(YEAR($O277),9, 1), 0), Overall!$A279&lt;&gt;"", MONTH($N277) &lt;= 9, MONTH($O277) &gt;= 9), IF($S277 &lt;&gt; "", $H277/$S277, ""), ""), "")</f>
        <v/>
      </c>
      <c r="AP277" s="10" t="str">
        <f ca="1">IFERROR(IF(AND(NOW()&lt;= EOMONTH(DATE(YEAR($O277),10, 1), 0), Overall!$A279&lt;&gt;"", MONTH($N277) &lt;= 10, MONTH($O277) &gt;= 10), IF($S277 &lt;&gt; "", $H277/$S277, ""), ""), "")</f>
        <v/>
      </c>
      <c r="AQ277" s="10" t="str">
        <f ca="1">IFERROR(IF(AND(NOW()&lt;= EOMONTH(DATE(YEAR($O277),11, 1), 0), Overall!$A279&lt;&gt;"", MONTH($N277) &lt;=11, MONTH($O277) &gt;= 11), IF($S277 &lt;&gt; "", $H277/$S277, ""), ""), "")</f>
        <v/>
      </c>
      <c r="AR277" s="10" t="str">
        <f ca="1">IFERROR(IF(AND(NOW()&lt;= EOMONTH(DATE(YEAR($O277),12, 1), 0), Overall!$A279&lt;&gt;"", MONTH($N277) &lt;= 12, MONTH($O277) &gt;= 12), IF($S277 &lt;&gt; "", $H277/$S277,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 t="str">
        <f>IF(Overall!S280&lt;&gt;"",_xlfn.VALUETOTEXT(Overall!S280),"")</f>
        <v>Jul-Sep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IF(Overall!$A280&lt;&gt;"",IF(AND(MONTH($N278) &lt;= 1, MONTH($O278) &gt;= 1), IF($S278 &lt;&gt; "", $H278/$S278, ""), ""),"")</f>
        <v/>
      </c>
      <c r="U278" s="10" t="str">
        <f>IF(Overall!$A280&lt;&gt;"",IF(AND(MONTH($N278) &lt;= 2, MONTH($O278) &gt;= 2), IF($S278 &lt;&gt; "", $H278/$S278, ""), ""),"")</f>
        <v/>
      </c>
      <c r="V278" s="10" t="str">
        <f>IF(Overall!$A280&lt;&gt;"",IF(AND(MONTH($N278) &lt;= 3, MONTH($O278) &gt;= 3), IF($S278 &lt;&gt; "", $H278/$S278, ""), ""),"")</f>
        <v/>
      </c>
      <c r="W278" s="10" t="str">
        <f>IF(Overall!$A280&lt;&gt;"",IF(AND(MONTH($N278) &lt;= 4, MONTH($O278) &gt;= 4), IF($S278 &lt;&gt; "", $H278/$S278, ""), ""),"")</f>
        <v/>
      </c>
      <c r="X278" s="10" t="str">
        <f>IF(Overall!$A280&lt;&gt;"",IF(AND(MONTH($N278) &lt;= 5, MONTH($O278) &gt;= 5), IF($S278 &lt;&gt; "", $H278/$S278, ""), ""),"")</f>
        <v/>
      </c>
      <c r="Y278" s="10" t="str">
        <f>IF(Overall!$A280&lt;&gt;"",IF(AND(MONTH($N278) &lt;= 6, MONTH($O278) &gt;= 6), IF($S278 &lt;&gt; "", $H278/$S278, ""), ""),"")</f>
        <v/>
      </c>
      <c r="Z278" s="10">
        <f>IF(Overall!$A280&lt;&gt;"",IF(AND(MONTH($N278) &lt;= 7, MONTH($O278) &gt;= 7 ), IF($S278 &lt;&gt; "", $H278/$S278, ""), ""),"")</f>
        <v>300000</v>
      </c>
      <c r="AA278" s="10">
        <f>IF(Overall!$A280&lt;&gt;"",IF(AND(MONTH($N278) &lt;= 8, MONTH($O278) &gt;= 8), IF($S278 &lt;&gt; "", $H278/$S278, ""), ""),"")</f>
        <v>300000</v>
      </c>
      <c r="AB278" s="10">
        <f>IF(Overall!$A280&lt;&gt;"",IF(AND(MONTH($N278) &lt;= 9, MONTH($O278) &gt;= 9), IF($S278 &lt;&gt; "", $H278/$S278, ""), ""),"")</f>
        <v>300000</v>
      </c>
      <c r="AC278" s="10" t="str">
        <f>IF(Overall!$A280&lt;&gt;"",IF(AND(MONTH($N278) &lt;= 10, MONTH($O278) &gt;= 10), IF($S278 &lt;&gt; "", $H278/$S278, ""), ""),"")</f>
        <v/>
      </c>
      <c r="AD278" s="10" t="str">
        <f>IF(Overall!$A280&lt;&gt;"",IF(AND(MONTH($N278) &lt;= 11, MONTH($O278) &gt;= 11), IF($S278 &lt;&gt; "", $H278/$S278, ""), ""),"")</f>
        <v/>
      </c>
      <c r="AE278" s="10" t="str">
        <f>IF(Overall!$A280&lt;&gt;"",IF(AND(MONTH($N278) &lt;= 12, MONTH($O278) &gt;= 12), IF($S278 &lt;&gt; "", $H278/$S278, ""), ""),"")</f>
        <v/>
      </c>
      <c r="AG278" s="10" t="str">
        <f ca="1">IFERROR(IF(AND(NOW()&lt;= EOMONTH(DATE(YEAR($O278),1, 1), 0), Overall!$A280&lt;&gt;"", MONTH($N278) &lt;= 1, MONTH($O278) &gt;= 1), IF($S278 &lt;&gt; "", $H278/$S278, ""), ""), "")</f>
        <v/>
      </c>
      <c r="AH278" s="10" t="str">
        <f ca="1">IFERROR(IF(AND(NOW()&lt;= EOMONTH(DATE(YEAR($O278),2, 1), 0), Overall!$A280&lt;&gt;"", MONTH($N278) &lt;= 2, MONTH($O278) &gt;= 2), IF($S278 &lt;&gt; "", $H278/$S278, ""), ""), "")</f>
        <v/>
      </c>
      <c r="AI278" s="10" t="str">
        <f ca="1">IFERROR(IF(AND(NOW()&lt;= EOMONTH(DATE(YEAR($O278),3, 1), 0), Overall!$A280&lt;&gt;"", MONTH($N278) &lt;= 3, MONTH($O278) &gt;= 3), IF($S278 &lt;&gt; "", $H278/$S278, ""), ""), "")</f>
        <v/>
      </c>
      <c r="AJ278" s="10" t="str">
        <f ca="1">IFERROR(IF(AND(NOW()&lt;= EOMONTH(DATE(YEAR($O278),4, 1), 0), Overall!$A280&lt;&gt;"", MONTH($N278) &lt;= 4, MONTH($O278) &gt;= 4), IF($S278 &lt;&gt; "", $H278/$S278, ""), ""), "")</f>
        <v/>
      </c>
      <c r="AK278" s="10" t="str">
        <f ca="1">IFERROR(IF(AND(NOW()&lt;= EOMONTH(DATE(YEAR($O278),5, 1), 0), Overall!$A280&lt;&gt;"", MONTH($N278) &lt;= 5, MONTH($O278) &gt;= 5), IF($S278 &lt;&gt; "", $H278/$S278, ""), ""), "")</f>
        <v/>
      </c>
      <c r="AL278" s="10" t="str">
        <f ca="1">IFERROR(IF(AND(NOW()&lt;= EOMONTH(DATE(YEAR($O278),6, 1), 0), Overall!$A280&lt;&gt;"", MONTH($N278) &lt;= 6, MONTH($O278) &gt;= 6), IF($S278 &lt;&gt; "", $H278/$S278, ""), ""), "")</f>
        <v/>
      </c>
      <c r="AM278" s="10" t="str">
        <f ca="1">IFERROR(IF(AND(NOW()&lt;= EOMONTH(DATE(YEAR($O278),7, 1), 0), Overall!$A280&lt;&gt;"", MONTH($N278) &lt;= 7, MONTH($O278) &gt;= 7), IF($S278 &lt;&gt; "", $H278/$S278, ""), ""), "")</f>
        <v/>
      </c>
      <c r="AN278" s="10" t="str">
        <f ca="1">IFERROR(IF(AND(NOW()&lt;= EOMONTH(DATE(YEAR($O278),8, 1), 0), Overall!$A280&lt;&gt;"", MONTH($N278) &lt;= 8, MONTH($O278) &gt;= 8), IF($S278 &lt;&gt; "", $H278/$S278, ""), ""), "")</f>
        <v/>
      </c>
      <c r="AO278" s="10" t="str">
        <f ca="1">IFERROR(IF(AND(NOW()&lt;= EOMONTH(DATE(YEAR($O278),9, 1), 0), Overall!$A280&lt;&gt;"", MONTH($N278) &lt;= 9, MONTH($O278) &gt;= 9), IF($S278 &lt;&gt; "", $H278/$S278, ""), ""), "")</f>
        <v/>
      </c>
      <c r="AP278" s="10" t="str">
        <f ca="1">IFERROR(IF(AND(NOW()&lt;= EOMONTH(DATE(YEAR($O278),10, 1), 0), Overall!$A280&lt;&gt;"", MONTH($N278) &lt;= 10, MONTH($O278) &gt;= 10), IF($S278 &lt;&gt; "", $H278/$S278, ""), ""), "")</f>
        <v/>
      </c>
      <c r="AQ278" s="10" t="str">
        <f ca="1">IFERROR(IF(AND(NOW()&lt;= EOMONTH(DATE(YEAR($O278),11, 1), 0), Overall!$A280&lt;&gt;"", MONTH($N278) &lt;=11, MONTH($O278) &gt;= 11), IF($S278 &lt;&gt; "", $H278/$S278, ""), ""), "")</f>
        <v/>
      </c>
      <c r="AR278" s="10" t="str">
        <f ca="1">IFERROR(IF(AND(NOW()&lt;= EOMONTH(DATE(YEAR($O278),12, 1), 0), Overall!$A280&lt;&gt;"", MONTH($N278) &lt;= 12, MONTH($O278) &gt;= 12), IF($S278 &lt;&gt; "", $H278/$S278,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 t="str">
        <f>IF(Overall!S281&lt;&gt;"",_xlfn.VALUETOTEXT(Overall!S281),"")</f>
        <v>Jul-Sep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IF(Overall!$A281&lt;&gt;"",IF(AND(MONTH($N279) &lt;= 1, MONTH($O279) &gt;= 1), IF($S279 &lt;&gt; "", $H279/$S279, ""), ""),"")</f>
        <v/>
      </c>
      <c r="U279" s="10" t="str">
        <f>IF(Overall!$A281&lt;&gt;"",IF(AND(MONTH($N279) &lt;= 2, MONTH($O279) &gt;= 2), IF($S279 &lt;&gt; "", $H279/$S279, ""), ""),"")</f>
        <v/>
      </c>
      <c r="V279" s="10" t="str">
        <f>IF(Overall!$A281&lt;&gt;"",IF(AND(MONTH($N279) &lt;= 3, MONTH($O279) &gt;= 3), IF($S279 &lt;&gt; "", $H279/$S279, ""), ""),"")</f>
        <v/>
      </c>
      <c r="W279" s="10" t="str">
        <f>IF(Overall!$A281&lt;&gt;"",IF(AND(MONTH($N279) &lt;= 4, MONTH($O279) &gt;= 4), IF($S279 &lt;&gt; "", $H279/$S279, ""), ""),"")</f>
        <v/>
      </c>
      <c r="X279" s="10" t="str">
        <f>IF(Overall!$A281&lt;&gt;"",IF(AND(MONTH($N279) &lt;= 5, MONTH($O279) &gt;= 5), IF($S279 &lt;&gt; "", $H279/$S279, ""), ""),"")</f>
        <v/>
      </c>
      <c r="Y279" s="10" t="str">
        <f>IF(Overall!$A281&lt;&gt;"",IF(AND(MONTH($N279) &lt;= 6, MONTH($O279) &gt;= 6), IF($S279 &lt;&gt; "", $H279/$S279, ""), ""),"")</f>
        <v/>
      </c>
      <c r="Z279" s="10">
        <f>IF(Overall!$A281&lt;&gt;"",IF(AND(MONTH($N279) &lt;= 7, MONTH($O279) &gt;= 7 ), IF($S279 &lt;&gt; "", $H279/$S279, ""), ""),"")</f>
        <v>250000</v>
      </c>
      <c r="AA279" s="10">
        <f>IF(Overall!$A281&lt;&gt;"",IF(AND(MONTH($N279) &lt;= 8, MONTH($O279) &gt;= 8), IF($S279 &lt;&gt; "", $H279/$S279, ""), ""),"")</f>
        <v>250000</v>
      </c>
      <c r="AB279" s="10">
        <f>IF(Overall!$A281&lt;&gt;"",IF(AND(MONTH($N279) &lt;= 9, MONTH($O279) &gt;= 9), IF($S279 &lt;&gt; "", $H279/$S279, ""), ""),"")</f>
        <v>250000</v>
      </c>
      <c r="AC279" s="10" t="str">
        <f>IF(Overall!$A281&lt;&gt;"",IF(AND(MONTH($N279) &lt;= 10, MONTH($O279) &gt;= 10), IF($S279 &lt;&gt; "", $H279/$S279, ""), ""),"")</f>
        <v/>
      </c>
      <c r="AD279" s="10" t="str">
        <f>IF(Overall!$A281&lt;&gt;"",IF(AND(MONTH($N279) &lt;= 11, MONTH($O279) &gt;= 11), IF($S279 &lt;&gt; "", $H279/$S279, ""), ""),"")</f>
        <v/>
      </c>
      <c r="AE279" s="10" t="str">
        <f>IF(Overall!$A281&lt;&gt;"",IF(AND(MONTH($N279) &lt;= 12, MONTH($O279) &gt;= 12), IF($S279 &lt;&gt; "", $H279/$S279, ""), ""),"")</f>
        <v/>
      </c>
      <c r="AG279" s="10" t="str">
        <f ca="1">IFERROR(IF(AND(NOW()&lt;= EOMONTH(DATE(YEAR($O279),1, 1), 0), Overall!$A281&lt;&gt;"", MONTH($N279) &lt;= 1, MONTH($O279) &gt;= 1), IF($S279 &lt;&gt; "", $H279/$S279, ""), ""), "")</f>
        <v/>
      </c>
      <c r="AH279" s="10" t="str">
        <f ca="1">IFERROR(IF(AND(NOW()&lt;= EOMONTH(DATE(YEAR($O279),2, 1), 0), Overall!$A281&lt;&gt;"", MONTH($N279) &lt;= 2, MONTH($O279) &gt;= 2), IF($S279 &lt;&gt; "", $H279/$S279, ""), ""), "")</f>
        <v/>
      </c>
      <c r="AI279" s="10" t="str">
        <f ca="1">IFERROR(IF(AND(NOW()&lt;= EOMONTH(DATE(YEAR($O279),3, 1), 0), Overall!$A281&lt;&gt;"", MONTH($N279) &lt;= 3, MONTH($O279) &gt;= 3), IF($S279 &lt;&gt; "", $H279/$S279, ""), ""), "")</f>
        <v/>
      </c>
      <c r="AJ279" s="10" t="str">
        <f ca="1">IFERROR(IF(AND(NOW()&lt;= EOMONTH(DATE(YEAR($O279),4, 1), 0), Overall!$A281&lt;&gt;"", MONTH($N279) &lt;= 4, MONTH($O279) &gt;= 4), IF($S279 &lt;&gt; "", $H279/$S279, ""), ""), "")</f>
        <v/>
      </c>
      <c r="AK279" s="10" t="str">
        <f ca="1">IFERROR(IF(AND(NOW()&lt;= EOMONTH(DATE(YEAR($O279),5, 1), 0), Overall!$A281&lt;&gt;"", MONTH($N279) &lt;= 5, MONTH($O279) &gt;= 5), IF($S279 &lt;&gt; "", $H279/$S279, ""), ""), "")</f>
        <v/>
      </c>
      <c r="AL279" s="10" t="str">
        <f ca="1">IFERROR(IF(AND(NOW()&lt;= EOMONTH(DATE(YEAR($O279),6, 1), 0), Overall!$A281&lt;&gt;"", MONTH($N279) &lt;= 6, MONTH($O279) &gt;= 6), IF($S279 &lt;&gt; "", $H279/$S279, ""), ""), "")</f>
        <v/>
      </c>
      <c r="AM279" s="10" t="str">
        <f ca="1">IFERROR(IF(AND(NOW()&lt;= EOMONTH(DATE(YEAR($O279),7, 1), 0), Overall!$A281&lt;&gt;"", MONTH($N279) &lt;= 7, MONTH($O279) &gt;= 7), IF($S279 &lt;&gt; "", $H279/$S279, ""), ""), "")</f>
        <v/>
      </c>
      <c r="AN279" s="10" t="str">
        <f ca="1">IFERROR(IF(AND(NOW()&lt;= EOMONTH(DATE(YEAR($O279),8, 1), 0), Overall!$A281&lt;&gt;"", MONTH($N279) &lt;= 8, MONTH($O279) &gt;= 8), IF($S279 &lt;&gt; "", $H279/$S279, ""), ""), "")</f>
        <v/>
      </c>
      <c r="AO279" s="10" t="str">
        <f ca="1">IFERROR(IF(AND(NOW()&lt;= EOMONTH(DATE(YEAR($O279),9, 1), 0), Overall!$A281&lt;&gt;"", MONTH($N279) &lt;= 9, MONTH($O279) &gt;= 9), IF($S279 &lt;&gt; "", $H279/$S279, ""), ""), "")</f>
        <v/>
      </c>
      <c r="AP279" s="10" t="str">
        <f ca="1">IFERROR(IF(AND(NOW()&lt;= EOMONTH(DATE(YEAR($O279),10, 1), 0), Overall!$A281&lt;&gt;"", MONTH($N279) &lt;= 10, MONTH($O279) &gt;= 10), IF($S279 &lt;&gt; "", $H279/$S279, ""), ""), "")</f>
        <v/>
      </c>
      <c r="AQ279" s="10" t="str">
        <f ca="1">IFERROR(IF(AND(NOW()&lt;= EOMONTH(DATE(YEAR($O279),11, 1), 0), Overall!$A281&lt;&gt;"", MONTH($N279) &lt;=11, MONTH($O279) &gt;= 11), IF($S279 &lt;&gt; "", $H279/$S279, ""), ""), "")</f>
        <v/>
      </c>
      <c r="AR279" s="10" t="str">
        <f ca="1">IFERROR(IF(AND(NOW()&lt;= EOMONTH(DATE(YEAR($O279),12, 1), 0), Overall!$A281&lt;&gt;"", MONTH($N279) &lt;= 12, MONTH($O279) &gt;= 12), IF($S279 &lt;&gt; "", $H279/$S279,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 t="str">
        <f>IF(Overall!S282&lt;&gt;"",_xlfn.VALUETOTEXT(Overall!S282),"")</f>
        <v>Jul-Sep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IF(Overall!$A282&lt;&gt;"",IF(AND(MONTH($N280) &lt;= 1, MONTH($O280) &gt;= 1), IF($S280 &lt;&gt; "", $H280/$S280, ""), ""),"")</f>
        <v/>
      </c>
      <c r="U280" s="10" t="str">
        <f>IF(Overall!$A282&lt;&gt;"",IF(AND(MONTH($N280) &lt;= 2, MONTH($O280) &gt;= 2), IF($S280 &lt;&gt; "", $H280/$S280, ""), ""),"")</f>
        <v/>
      </c>
      <c r="V280" s="10" t="str">
        <f>IF(Overall!$A282&lt;&gt;"",IF(AND(MONTH($N280) &lt;= 3, MONTH($O280) &gt;= 3), IF($S280 &lt;&gt; "", $H280/$S280, ""), ""),"")</f>
        <v/>
      </c>
      <c r="W280" s="10" t="str">
        <f>IF(Overall!$A282&lt;&gt;"",IF(AND(MONTH($N280) &lt;= 4, MONTH($O280) &gt;= 4), IF($S280 &lt;&gt; "", $H280/$S280, ""), ""),"")</f>
        <v/>
      </c>
      <c r="X280" s="10" t="str">
        <f>IF(Overall!$A282&lt;&gt;"",IF(AND(MONTH($N280) &lt;= 5, MONTH($O280) &gt;= 5), IF($S280 &lt;&gt; "", $H280/$S280, ""), ""),"")</f>
        <v/>
      </c>
      <c r="Y280" s="10" t="str">
        <f>IF(Overall!$A282&lt;&gt;"",IF(AND(MONTH($N280) &lt;= 6, MONTH($O280) &gt;= 6), IF($S280 &lt;&gt; "", $H280/$S280, ""), ""),"")</f>
        <v/>
      </c>
      <c r="Z280" s="10">
        <f>IF(Overall!$A282&lt;&gt;"",IF(AND(MONTH($N280) &lt;= 7, MONTH($O280) &gt;= 7 ), IF($S280 &lt;&gt; "", $H280/$S280, ""), ""),"")</f>
        <v>250000</v>
      </c>
      <c r="AA280" s="10">
        <f>IF(Overall!$A282&lt;&gt;"",IF(AND(MONTH($N280) &lt;= 8, MONTH($O280) &gt;= 8), IF($S280 &lt;&gt; "", $H280/$S280, ""), ""),"")</f>
        <v>250000</v>
      </c>
      <c r="AB280" s="10">
        <f>IF(Overall!$A282&lt;&gt;"",IF(AND(MONTH($N280) &lt;= 9, MONTH($O280) &gt;= 9), IF($S280 &lt;&gt; "", $H280/$S280, ""), ""),"")</f>
        <v>250000</v>
      </c>
      <c r="AC280" s="10" t="str">
        <f>IF(Overall!$A282&lt;&gt;"",IF(AND(MONTH($N280) &lt;= 10, MONTH($O280) &gt;= 10), IF($S280 &lt;&gt; "", $H280/$S280, ""), ""),"")</f>
        <v/>
      </c>
      <c r="AD280" s="10" t="str">
        <f>IF(Overall!$A282&lt;&gt;"",IF(AND(MONTH($N280) &lt;= 11, MONTH($O280) &gt;= 11), IF($S280 &lt;&gt; "", $H280/$S280, ""), ""),"")</f>
        <v/>
      </c>
      <c r="AE280" s="10" t="str">
        <f>IF(Overall!$A282&lt;&gt;"",IF(AND(MONTH($N280) &lt;= 12, MONTH($O280) &gt;= 12), IF($S280 &lt;&gt; "", $H280/$S280, ""), ""),"")</f>
        <v/>
      </c>
      <c r="AG280" s="10" t="str">
        <f ca="1">IFERROR(IF(AND(NOW()&lt;= EOMONTH(DATE(YEAR($O280),1, 1), 0), Overall!$A282&lt;&gt;"", MONTH($N280) &lt;= 1, MONTH($O280) &gt;= 1), IF($S280 &lt;&gt; "", $H280/$S280, ""), ""), "")</f>
        <v/>
      </c>
      <c r="AH280" s="10" t="str">
        <f ca="1">IFERROR(IF(AND(NOW()&lt;= EOMONTH(DATE(YEAR($O280),2, 1), 0), Overall!$A282&lt;&gt;"", MONTH($N280) &lt;= 2, MONTH($O280) &gt;= 2), IF($S280 &lt;&gt; "", $H280/$S280, ""), ""), "")</f>
        <v/>
      </c>
      <c r="AI280" s="10" t="str">
        <f ca="1">IFERROR(IF(AND(NOW()&lt;= EOMONTH(DATE(YEAR($O280),3, 1), 0), Overall!$A282&lt;&gt;"", MONTH($N280) &lt;= 3, MONTH($O280) &gt;= 3), IF($S280 &lt;&gt; "", $H280/$S280, ""), ""), "")</f>
        <v/>
      </c>
      <c r="AJ280" s="10" t="str">
        <f ca="1">IFERROR(IF(AND(NOW()&lt;= EOMONTH(DATE(YEAR($O280),4, 1), 0), Overall!$A282&lt;&gt;"", MONTH($N280) &lt;= 4, MONTH($O280) &gt;= 4), IF($S280 &lt;&gt; "", $H280/$S280, ""), ""), "")</f>
        <v/>
      </c>
      <c r="AK280" s="10" t="str">
        <f ca="1">IFERROR(IF(AND(NOW()&lt;= EOMONTH(DATE(YEAR($O280),5, 1), 0), Overall!$A282&lt;&gt;"", MONTH($N280) &lt;= 5, MONTH($O280) &gt;= 5), IF($S280 &lt;&gt; "", $H280/$S280, ""), ""), "")</f>
        <v/>
      </c>
      <c r="AL280" s="10" t="str">
        <f ca="1">IFERROR(IF(AND(NOW()&lt;= EOMONTH(DATE(YEAR($O280),6, 1), 0), Overall!$A282&lt;&gt;"", MONTH($N280) &lt;= 6, MONTH($O280) &gt;= 6), IF($S280 &lt;&gt; "", $H280/$S280, ""), ""), "")</f>
        <v/>
      </c>
      <c r="AM280" s="10" t="str">
        <f ca="1">IFERROR(IF(AND(NOW()&lt;= EOMONTH(DATE(YEAR($O280),7, 1), 0), Overall!$A282&lt;&gt;"", MONTH($N280) &lt;= 7, MONTH($O280) &gt;= 7), IF($S280 &lt;&gt; "", $H280/$S280, ""), ""), "")</f>
        <v/>
      </c>
      <c r="AN280" s="10" t="str">
        <f ca="1">IFERROR(IF(AND(NOW()&lt;= EOMONTH(DATE(YEAR($O280),8, 1), 0), Overall!$A282&lt;&gt;"", MONTH($N280) &lt;= 8, MONTH($O280) &gt;= 8), IF($S280 &lt;&gt; "", $H280/$S280, ""), ""), "")</f>
        <v/>
      </c>
      <c r="AO280" s="10" t="str">
        <f ca="1">IFERROR(IF(AND(NOW()&lt;= EOMONTH(DATE(YEAR($O280),9, 1), 0), Overall!$A282&lt;&gt;"", MONTH($N280) &lt;= 9, MONTH($O280) &gt;= 9), IF($S280 &lt;&gt; "", $H280/$S280, ""), ""), "")</f>
        <v/>
      </c>
      <c r="AP280" s="10" t="str">
        <f ca="1">IFERROR(IF(AND(NOW()&lt;= EOMONTH(DATE(YEAR($O280),10, 1), 0), Overall!$A282&lt;&gt;"", MONTH($N280) &lt;= 10, MONTH($O280) &gt;= 10), IF($S280 &lt;&gt; "", $H280/$S280, ""), ""), "")</f>
        <v/>
      </c>
      <c r="AQ280" s="10" t="str">
        <f ca="1">IFERROR(IF(AND(NOW()&lt;= EOMONTH(DATE(YEAR($O280),11, 1), 0), Overall!$A282&lt;&gt;"", MONTH($N280) &lt;=11, MONTH($O280) &gt;= 11), IF($S280 &lt;&gt; "", $H280/$S280, ""), ""), "")</f>
        <v/>
      </c>
      <c r="AR280" s="10" t="str">
        <f ca="1">IFERROR(IF(AND(NOW()&lt;= EOMONTH(DATE(YEAR($O280),12, 1), 0), Overall!$A282&lt;&gt;"", MONTH($N280) &lt;= 12, MONTH($O280) &gt;= 12), IF($S280 &lt;&gt; "", $H280/$S280,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 t="str">
        <f>IF(Overall!S283&lt;&gt;"",_xlfn.VALUETOTEXT(Overall!S283),"")</f>
        <v>Jul-Sep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IF(Overall!$A283&lt;&gt;"",IF(AND(MONTH($N281) &lt;= 1, MONTH($O281) &gt;= 1), IF($S281 &lt;&gt; "", $H281/$S281, ""), ""),"")</f>
        <v/>
      </c>
      <c r="U281" s="10" t="str">
        <f>IF(Overall!$A283&lt;&gt;"",IF(AND(MONTH($N281) &lt;= 2, MONTH($O281) &gt;= 2), IF($S281 &lt;&gt; "", $H281/$S281, ""), ""),"")</f>
        <v/>
      </c>
      <c r="V281" s="10" t="str">
        <f>IF(Overall!$A283&lt;&gt;"",IF(AND(MONTH($N281) &lt;= 3, MONTH($O281) &gt;= 3), IF($S281 &lt;&gt; "", $H281/$S281, ""), ""),"")</f>
        <v/>
      </c>
      <c r="W281" s="10" t="str">
        <f>IF(Overall!$A283&lt;&gt;"",IF(AND(MONTH($N281) &lt;= 4, MONTH($O281) &gt;= 4), IF($S281 &lt;&gt; "", $H281/$S281, ""), ""),"")</f>
        <v/>
      </c>
      <c r="X281" s="10" t="str">
        <f>IF(Overall!$A283&lt;&gt;"",IF(AND(MONTH($N281) &lt;= 5, MONTH($O281) &gt;= 5), IF($S281 &lt;&gt; "", $H281/$S281, ""), ""),"")</f>
        <v/>
      </c>
      <c r="Y281" s="10" t="str">
        <f>IF(Overall!$A283&lt;&gt;"",IF(AND(MONTH($N281) &lt;= 6, MONTH($O281) &gt;= 6), IF($S281 &lt;&gt; "", $H281/$S281, ""), ""),"")</f>
        <v/>
      </c>
      <c r="Z281" s="10">
        <f>IF(Overall!$A283&lt;&gt;"",IF(AND(MONTH($N281) &lt;= 7, MONTH($O281) &gt;= 7 ), IF($S281 &lt;&gt; "", $H281/$S281, ""), ""),"")</f>
        <v>250000</v>
      </c>
      <c r="AA281" s="10">
        <f>IF(Overall!$A283&lt;&gt;"",IF(AND(MONTH($N281) &lt;= 8, MONTH($O281) &gt;= 8), IF($S281 &lt;&gt; "", $H281/$S281, ""), ""),"")</f>
        <v>250000</v>
      </c>
      <c r="AB281" s="10">
        <f>IF(Overall!$A283&lt;&gt;"",IF(AND(MONTH($N281) &lt;= 9, MONTH($O281) &gt;= 9), IF($S281 &lt;&gt; "", $H281/$S281, ""), ""),"")</f>
        <v>250000</v>
      </c>
      <c r="AC281" s="10" t="str">
        <f>IF(Overall!$A283&lt;&gt;"",IF(AND(MONTH($N281) &lt;= 10, MONTH($O281) &gt;= 10), IF($S281 &lt;&gt; "", $H281/$S281, ""), ""),"")</f>
        <v/>
      </c>
      <c r="AD281" s="10" t="str">
        <f>IF(Overall!$A283&lt;&gt;"",IF(AND(MONTH($N281) &lt;= 11, MONTH($O281) &gt;= 11), IF($S281 &lt;&gt; "", $H281/$S281, ""), ""),"")</f>
        <v/>
      </c>
      <c r="AE281" s="10" t="str">
        <f>IF(Overall!$A283&lt;&gt;"",IF(AND(MONTH($N281) &lt;= 12, MONTH($O281) &gt;= 12), IF($S281 &lt;&gt; "", $H281/$S281, ""), ""),"")</f>
        <v/>
      </c>
      <c r="AG281" s="10" t="str">
        <f ca="1">IFERROR(IF(AND(NOW()&lt;= EOMONTH(DATE(YEAR($O281),1, 1), 0), Overall!$A283&lt;&gt;"", MONTH($N281) &lt;= 1, MONTH($O281) &gt;= 1), IF($S281 &lt;&gt; "", $H281/$S281, ""), ""), "")</f>
        <v/>
      </c>
      <c r="AH281" s="10" t="str">
        <f ca="1">IFERROR(IF(AND(NOW()&lt;= EOMONTH(DATE(YEAR($O281),2, 1), 0), Overall!$A283&lt;&gt;"", MONTH($N281) &lt;= 2, MONTH($O281) &gt;= 2), IF($S281 &lt;&gt; "", $H281/$S281, ""), ""), "")</f>
        <v/>
      </c>
      <c r="AI281" s="10" t="str">
        <f ca="1">IFERROR(IF(AND(NOW()&lt;= EOMONTH(DATE(YEAR($O281),3, 1), 0), Overall!$A283&lt;&gt;"", MONTH($N281) &lt;= 3, MONTH($O281) &gt;= 3), IF($S281 &lt;&gt; "", $H281/$S281, ""), ""), "")</f>
        <v/>
      </c>
      <c r="AJ281" s="10" t="str">
        <f ca="1">IFERROR(IF(AND(NOW()&lt;= EOMONTH(DATE(YEAR($O281),4, 1), 0), Overall!$A283&lt;&gt;"", MONTH($N281) &lt;= 4, MONTH($O281) &gt;= 4), IF($S281 &lt;&gt; "", $H281/$S281, ""), ""), "")</f>
        <v/>
      </c>
      <c r="AK281" s="10" t="str">
        <f ca="1">IFERROR(IF(AND(NOW()&lt;= EOMONTH(DATE(YEAR($O281),5, 1), 0), Overall!$A283&lt;&gt;"", MONTH($N281) &lt;= 5, MONTH($O281) &gt;= 5), IF($S281 &lt;&gt; "", $H281/$S281, ""), ""), "")</f>
        <v/>
      </c>
      <c r="AL281" s="10" t="str">
        <f ca="1">IFERROR(IF(AND(NOW()&lt;= EOMONTH(DATE(YEAR($O281),6, 1), 0), Overall!$A283&lt;&gt;"", MONTH($N281) &lt;= 6, MONTH($O281) &gt;= 6), IF($S281 &lt;&gt; "", $H281/$S281, ""), ""), "")</f>
        <v/>
      </c>
      <c r="AM281" s="10" t="str">
        <f ca="1">IFERROR(IF(AND(NOW()&lt;= EOMONTH(DATE(YEAR($O281),7, 1), 0), Overall!$A283&lt;&gt;"", MONTH($N281) &lt;= 7, MONTH($O281) &gt;= 7), IF($S281 &lt;&gt; "", $H281/$S281, ""), ""), "")</f>
        <v/>
      </c>
      <c r="AN281" s="10" t="str">
        <f ca="1">IFERROR(IF(AND(NOW()&lt;= EOMONTH(DATE(YEAR($O281),8, 1), 0), Overall!$A283&lt;&gt;"", MONTH($N281) &lt;= 8, MONTH($O281) &gt;= 8), IF($S281 &lt;&gt; "", $H281/$S281, ""), ""), "")</f>
        <v/>
      </c>
      <c r="AO281" s="10" t="str">
        <f ca="1">IFERROR(IF(AND(NOW()&lt;= EOMONTH(DATE(YEAR($O281),9, 1), 0), Overall!$A283&lt;&gt;"", MONTH($N281) &lt;= 9, MONTH($O281) &gt;= 9), IF($S281 &lt;&gt; "", $H281/$S281, ""), ""), "")</f>
        <v/>
      </c>
      <c r="AP281" s="10" t="str">
        <f ca="1">IFERROR(IF(AND(NOW()&lt;= EOMONTH(DATE(YEAR($O281),10, 1), 0), Overall!$A283&lt;&gt;"", MONTH($N281) &lt;= 10, MONTH($O281) &gt;= 10), IF($S281 &lt;&gt; "", $H281/$S281, ""), ""), "")</f>
        <v/>
      </c>
      <c r="AQ281" s="10" t="str">
        <f ca="1">IFERROR(IF(AND(NOW()&lt;= EOMONTH(DATE(YEAR($O281),11, 1), 0), Overall!$A283&lt;&gt;"", MONTH($N281) &lt;=11, MONTH($O281) &gt;= 11), IF($S281 &lt;&gt; "", $H281/$S281, ""), ""), "")</f>
        <v/>
      </c>
      <c r="AR281" s="10" t="str">
        <f ca="1">IFERROR(IF(AND(NOW()&lt;= EOMONTH(DATE(YEAR($O281),12, 1), 0), Overall!$A283&lt;&gt;"", MONTH($N281) &lt;= 12, MONTH($O281) &gt;= 12), IF($S281 &lt;&gt; "", $H281/$S281,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 t="str">
        <f>IF(Overall!S284&lt;&gt;"",_xlfn.VALUETOTEXT(Overall!S284),"")</f>
        <v>Jul-Sep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IF(Overall!$A284&lt;&gt;"",IF(AND(MONTH($N282) &lt;= 1, MONTH($O282) &gt;= 1), IF($S282 &lt;&gt; "", $H282/$S282, ""), ""),"")</f>
        <v/>
      </c>
      <c r="U282" s="10" t="str">
        <f>IF(Overall!$A284&lt;&gt;"",IF(AND(MONTH($N282) &lt;= 2, MONTH($O282) &gt;= 2), IF($S282 &lt;&gt; "", $H282/$S282, ""), ""),"")</f>
        <v/>
      </c>
      <c r="V282" s="10" t="str">
        <f>IF(Overall!$A284&lt;&gt;"",IF(AND(MONTH($N282) &lt;= 3, MONTH($O282) &gt;= 3), IF($S282 &lt;&gt; "", $H282/$S282, ""), ""),"")</f>
        <v/>
      </c>
      <c r="W282" s="10" t="str">
        <f>IF(Overall!$A284&lt;&gt;"",IF(AND(MONTH($N282) &lt;= 4, MONTH($O282) &gt;= 4), IF($S282 &lt;&gt; "", $H282/$S282, ""), ""),"")</f>
        <v/>
      </c>
      <c r="X282" s="10" t="str">
        <f>IF(Overall!$A284&lt;&gt;"",IF(AND(MONTH($N282) &lt;= 5, MONTH($O282) &gt;= 5), IF($S282 &lt;&gt; "", $H282/$S282, ""), ""),"")</f>
        <v/>
      </c>
      <c r="Y282" s="10" t="str">
        <f>IF(Overall!$A284&lt;&gt;"",IF(AND(MONTH($N282) &lt;= 6, MONTH($O282) &gt;= 6), IF($S282 &lt;&gt; "", $H282/$S282, ""), ""),"")</f>
        <v/>
      </c>
      <c r="Z282" s="10">
        <f>IF(Overall!$A284&lt;&gt;"",IF(AND(MONTH($N282) &lt;= 7, MONTH($O282) &gt;= 7 ), IF($S282 &lt;&gt; "", $H282/$S282, ""), ""),"")</f>
        <v>250000</v>
      </c>
      <c r="AA282" s="10">
        <f>IF(Overall!$A284&lt;&gt;"",IF(AND(MONTH($N282) &lt;= 8, MONTH($O282) &gt;= 8), IF($S282 &lt;&gt; "", $H282/$S282, ""), ""),"")</f>
        <v>250000</v>
      </c>
      <c r="AB282" s="10">
        <f>IF(Overall!$A284&lt;&gt;"",IF(AND(MONTH($N282) &lt;= 9, MONTH($O282) &gt;= 9), IF($S282 &lt;&gt; "", $H282/$S282, ""), ""),"")</f>
        <v>250000</v>
      </c>
      <c r="AC282" s="10" t="str">
        <f>IF(Overall!$A284&lt;&gt;"",IF(AND(MONTH($N282) &lt;= 10, MONTH($O282) &gt;= 10), IF($S282 &lt;&gt; "", $H282/$S282, ""), ""),"")</f>
        <v/>
      </c>
      <c r="AD282" s="10" t="str">
        <f>IF(Overall!$A284&lt;&gt;"",IF(AND(MONTH($N282) &lt;= 11, MONTH($O282) &gt;= 11), IF($S282 &lt;&gt; "", $H282/$S282, ""), ""),"")</f>
        <v/>
      </c>
      <c r="AE282" s="10" t="str">
        <f>IF(Overall!$A284&lt;&gt;"",IF(AND(MONTH($N282) &lt;= 12, MONTH($O282) &gt;= 12), IF($S282 &lt;&gt; "", $H282/$S282, ""), ""),"")</f>
        <v/>
      </c>
      <c r="AG282" s="10" t="str">
        <f ca="1">IFERROR(IF(AND(NOW()&lt;= EOMONTH(DATE(YEAR($O282),1, 1), 0), Overall!$A284&lt;&gt;"", MONTH($N282) &lt;= 1, MONTH($O282) &gt;= 1), IF($S282 &lt;&gt; "", $H282/$S282, ""), ""), "")</f>
        <v/>
      </c>
      <c r="AH282" s="10" t="str">
        <f ca="1">IFERROR(IF(AND(NOW()&lt;= EOMONTH(DATE(YEAR($O282),2, 1), 0), Overall!$A284&lt;&gt;"", MONTH($N282) &lt;= 2, MONTH($O282) &gt;= 2), IF($S282 &lt;&gt; "", $H282/$S282, ""), ""), "")</f>
        <v/>
      </c>
      <c r="AI282" s="10" t="str">
        <f ca="1">IFERROR(IF(AND(NOW()&lt;= EOMONTH(DATE(YEAR($O282),3, 1), 0), Overall!$A284&lt;&gt;"", MONTH($N282) &lt;= 3, MONTH($O282) &gt;= 3), IF($S282 &lt;&gt; "", $H282/$S282, ""), ""), "")</f>
        <v/>
      </c>
      <c r="AJ282" s="10" t="str">
        <f ca="1">IFERROR(IF(AND(NOW()&lt;= EOMONTH(DATE(YEAR($O282),4, 1), 0), Overall!$A284&lt;&gt;"", MONTH($N282) &lt;= 4, MONTH($O282) &gt;= 4), IF($S282 &lt;&gt; "", $H282/$S282, ""), ""), "")</f>
        <v/>
      </c>
      <c r="AK282" s="10" t="str">
        <f ca="1">IFERROR(IF(AND(NOW()&lt;= EOMONTH(DATE(YEAR($O282),5, 1), 0), Overall!$A284&lt;&gt;"", MONTH($N282) &lt;= 5, MONTH($O282) &gt;= 5), IF($S282 &lt;&gt; "", $H282/$S282, ""), ""), "")</f>
        <v/>
      </c>
      <c r="AL282" s="10" t="str">
        <f ca="1">IFERROR(IF(AND(NOW()&lt;= EOMONTH(DATE(YEAR($O282),6, 1), 0), Overall!$A284&lt;&gt;"", MONTH($N282) &lt;= 6, MONTH($O282) &gt;= 6), IF($S282 &lt;&gt; "", $H282/$S282, ""), ""), "")</f>
        <v/>
      </c>
      <c r="AM282" s="10" t="str">
        <f ca="1">IFERROR(IF(AND(NOW()&lt;= EOMONTH(DATE(YEAR($O282),7, 1), 0), Overall!$A284&lt;&gt;"", MONTH($N282) &lt;= 7, MONTH($O282) &gt;= 7), IF($S282 &lt;&gt; "", $H282/$S282, ""), ""), "")</f>
        <v/>
      </c>
      <c r="AN282" s="10" t="str">
        <f ca="1">IFERROR(IF(AND(NOW()&lt;= EOMONTH(DATE(YEAR($O282),8, 1), 0), Overall!$A284&lt;&gt;"", MONTH($N282) &lt;= 8, MONTH($O282) &gt;= 8), IF($S282 &lt;&gt; "", $H282/$S282, ""), ""), "")</f>
        <v/>
      </c>
      <c r="AO282" s="10" t="str">
        <f ca="1">IFERROR(IF(AND(NOW()&lt;= EOMONTH(DATE(YEAR($O282),9, 1), 0), Overall!$A284&lt;&gt;"", MONTH($N282) &lt;= 9, MONTH($O282) &gt;= 9), IF($S282 &lt;&gt; "", $H282/$S282, ""), ""), "")</f>
        <v/>
      </c>
      <c r="AP282" s="10" t="str">
        <f ca="1">IFERROR(IF(AND(NOW()&lt;= EOMONTH(DATE(YEAR($O282),10, 1), 0), Overall!$A284&lt;&gt;"", MONTH($N282) &lt;= 10, MONTH($O282) &gt;= 10), IF($S282 &lt;&gt; "", $H282/$S282, ""), ""), "")</f>
        <v/>
      </c>
      <c r="AQ282" s="10" t="str">
        <f ca="1">IFERROR(IF(AND(NOW()&lt;= EOMONTH(DATE(YEAR($O282),11, 1), 0), Overall!$A284&lt;&gt;"", MONTH($N282) &lt;=11, MONTH($O282) &gt;= 11), IF($S282 &lt;&gt; "", $H282/$S282, ""), ""), "")</f>
        <v/>
      </c>
      <c r="AR282" s="10" t="str">
        <f ca="1">IFERROR(IF(AND(NOW()&lt;= EOMONTH(DATE(YEAR($O282),12, 1), 0), Overall!$A284&lt;&gt;"", MONTH($N282) &lt;= 12, MONTH($O282) &gt;= 12), IF($S282 &lt;&gt; "", $H282/$S282,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 t="str">
        <f>IF(Overall!S285&lt;&gt;"",_xlfn.VALUETOTEXT(Overall!S285),"")</f>
        <v>Jul-Dec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IF(Overall!$A285&lt;&gt;"",IF(AND(MONTH($N283) &lt;= 1, MONTH($O283) &gt;= 1), IF($S283 &lt;&gt; "", $H283/$S283, ""), ""),"")</f>
        <v/>
      </c>
      <c r="U283" s="10" t="str">
        <f>IF(Overall!$A285&lt;&gt;"",IF(AND(MONTH($N283) &lt;= 2, MONTH($O283) &gt;= 2), IF($S283 &lt;&gt; "", $H283/$S283, ""), ""),"")</f>
        <v/>
      </c>
      <c r="V283" s="10" t="str">
        <f>IF(Overall!$A285&lt;&gt;"",IF(AND(MONTH($N283) &lt;= 3, MONTH($O283) &gt;= 3), IF($S283 &lt;&gt; "", $H283/$S283, ""), ""),"")</f>
        <v/>
      </c>
      <c r="W283" s="10" t="str">
        <f>IF(Overall!$A285&lt;&gt;"",IF(AND(MONTH($N283) &lt;= 4, MONTH($O283) &gt;= 4), IF($S283 &lt;&gt; "", $H283/$S283, ""), ""),"")</f>
        <v/>
      </c>
      <c r="X283" s="10" t="str">
        <f>IF(Overall!$A285&lt;&gt;"",IF(AND(MONTH($N283) &lt;= 5, MONTH($O283) &gt;= 5), IF($S283 &lt;&gt; "", $H283/$S283, ""), ""),"")</f>
        <v/>
      </c>
      <c r="Y283" s="10" t="str">
        <f>IF(Overall!$A285&lt;&gt;"",IF(AND(MONTH($N283) &lt;= 6, MONTH($O283) &gt;= 6), IF($S283 &lt;&gt; "", $H283/$S283, ""), ""),"")</f>
        <v/>
      </c>
      <c r="Z283" s="10">
        <f>IF(Overall!$A285&lt;&gt;"",IF(AND(MONTH($N283) &lt;= 7, MONTH($O283) &gt;= 7 ), IF($S283 &lt;&gt; "", $H283/$S283, ""), ""),"")</f>
        <v>200000</v>
      </c>
      <c r="AA283" s="10">
        <f>IF(Overall!$A285&lt;&gt;"",IF(AND(MONTH($N283) &lt;= 8, MONTH($O283) &gt;= 8), IF($S283 &lt;&gt; "", $H283/$S283, ""), ""),"")</f>
        <v>200000</v>
      </c>
      <c r="AB283" s="10">
        <f>IF(Overall!$A285&lt;&gt;"",IF(AND(MONTH($N283) &lt;= 9, MONTH($O283) &gt;= 9), IF($S283 &lt;&gt; "", $H283/$S283, ""), ""),"")</f>
        <v>200000</v>
      </c>
      <c r="AC283" s="10">
        <f>IF(Overall!$A285&lt;&gt;"",IF(AND(MONTH($N283) &lt;= 10, MONTH($O283) &gt;= 10), IF($S283 &lt;&gt; "", $H283/$S283, ""), ""),"")</f>
        <v>200000</v>
      </c>
      <c r="AD283" s="10">
        <f>IF(Overall!$A285&lt;&gt;"",IF(AND(MONTH($N283) &lt;= 11, MONTH($O283) &gt;= 11), IF($S283 &lt;&gt; "", $H283/$S283, ""), ""),"")</f>
        <v>200000</v>
      </c>
      <c r="AE283" s="10">
        <f>IF(Overall!$A285&lt;&gt;"",IF(AND(MONTH($N283) &lt;= 12, MONTH($O283) &gt;= 12), IF($S283 &lt;&gt; "", $H283/$S283, ""), ""),"")</f>
        <v>200000</v>
      </c>
      <c r="AG283" s="10" t="str">
        <f ca="1">IFERROR(IF(AND(NOW()&lt;= EOMONTH(DATE(YEAR($O283),1, 1), 0), Overall!$A285&lt;&gt;"", MONTH($N283) &lt;= 1, MONTH($O283) &gt;= 1), IF($S283 &lt;&gt; "", $H283/$S283, ""), ""), "")</f>
        <v/>
      </c>
      <c r="AH283" s="10" t="str">
        <f ca="1">IFERROR(IF(AND(NOW()&lt;= EOMONTH(DATE(YEAR($O283),2, 1), 0), Overall!$A285&lt;&gt;"", MONTH($N283) &lt;= 2, MONTH($O283) &gt;= 2), IF($S283 &lt;&gt; "", $H283/$S283, ""), ""), "")</f>
        <v/>
      </c>
      <c r="AI283" s="10" t="str">
        <f ca="1">IFERROR(IF(AND(NOW()&lt;= EOMONTH(DATE(YEAR($O283),3, 1), 0), Overall!$A285&lt;&gt;"", MONTH($N283) &lt;= 3, MONTH($O283) &gt;= 3), IF($S283 &lt;&gt; "", $H283/$S283, ""), ""), "")</f>
        <v/>
      </c>
      <c r="AJ283" s="10" t="str">
        <f ca="1">IFERROR(IF(AND(NOW()&lt;= EOMONTH(DATE(YEAR($O283),4, 1), 0), Overall!$A285&lt;&gt;"", MONTH($N283) &lt;= 4, MONTH($O283) &gt;= 4), IF($S283 &lt;&gt; "", $H283/$S283, ""), ""), "")</f>
        <v/>
      </c>
      <c r="AK283" s="10" t="str">
        <f ca="1">IFERROR(IF(AND(NOW()&lt;= EOMONTH(DATE(YEAR($O283),5, 1), 0), Overall!$A285&lt;&gt;"", MONTH($N283) &lt;= 5, MONTH($O283) &gt;= 5), IF($S283 &lt;&gt; "", $H283/$S283, ""), ""), "")</f>
        <v/>
      </c>
      <c r="AL283" s="10" t="str">
        <f ca="1">IFERROR(IF(AND(NOW()&lt;= EOMONTH(DATE(YEAR($O283),6, 1), 0), Overall!$A285&lt;&gt;"", MONTH($N283) &lt;= 6, MONTH($O283) &gt;= 6), IF($S283 &lt;&gt; "", $H283/$S283, ""), ""), "")</f>
        <v/>
      </c>
      <c r="AM283" s="10" t="str">
        <f ca="1">IFERROR(IF(AND(NOW()&lt;= EOMONTH(DATE(YEAR($O283),7, 1), 0), Overall!$A285&lt;&gt;"", MONTH($N283) &lt;= 7, MONTH($O283) &gt;= 7), IF($S283 &lt;&gt; "", $H283/$S283, ""), ""), "")</f>
        <v/>
      </c>
      <c r="AN283" s="10" t="str">
        <f ca="1">IFERROR(IF(AND(NOW()&lt;= EOMONTH(DATE(YEAR($O283),8, 1), 0), Overall!$A285&lt;&gt;"", MONTH($N283) &lt;= 8, MONTH($O283) &gt;= 8), IF($S283 &lt;&gt; "", $H283/$S283, ""), ""), "")</f>
        <v/>
      </c>
      <c r="AO283" s="10" t="str">
        <f ca="1">IFERROR(IF(AND(NOW()&lt;= EOMONTH(DATE(YEAR($O283),9, 1), 0), Overall!$A285&lt;&gt;"", MONTH($N283) &lt;= 9, MONTH($O283) &gt;= 9), IF($S283 &lt;&gt; "", $H283/$S283, ""), ""), "")</f>
        <v/>
      </c>
      <c r="AP283" s="10" t="str">
        <f ca="1">IFERROR(IF(AND(NOW()&lt;= EOMONTH(DATE(YEAR($O283),10, 1), 0), Overall!$A285&lt;&gt;"", MONTH($N283) &lt;= 10, MONTH($O283) &gt;= 10), IF($S283 &lt;&gt; "", $H283/$S283, ""), ""), "")</f>
        <v/>
      </c>
      <c r="AQ283" s="10" t="str">
        <f ca="1">IFERROR(IF(AND(NOW()&lt;= EOMONTH(DATE(YEAR($O283),11, 1), 0), Overall!$A285&lt;&gt;"", MONTH($N283) &lt;=11, MONTH($O283) &gt;= 11), IF($S283 &lt;&gt; "", $H283/$S283, ""), ""), "")</f>
        <v/>
      </c>
      <c r="AR283" s="10" t="str">
        <f ca="1">IFERROR(IF(AND(NOW()&lt;= EOMONTH(DATE(YEAR($O283),12, 1), 0), Overall!$A285&lt;&gt;"", MONTH($N283) &lt;= 12, MONTH($O283) &gt;= 12), IF($S283 &lt;&gt; "", $H283/$S283,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 t="str">
        <f>IF(Overall!S286&lt;&gt;"",_xlfn.VALUETOTEXT(Overall!S286),"")</f>
        <v>Jul-Sep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IF(Overall!$A286&lt;&gt;"",IF(AND(MONTH($N284) &lt;= 1, MONTH($O284) &gt;= 1), IF($S284 &lt;&gt; "", $H284/$S284, ""), ""),"")</f>
        <v/>
      </c>
      <c r="U284" s="10" t="str">
        <f>IF(Overall!$A286&lt;&gt;"",IF(AND(MONTH($N284) &lt;= 2, MONTH($O284) &gt;= 2), IF($S284 &lt;&gt; "", $H284/$S284, ""), ""),"")</f>
        <v/>
      </c>
      <c r="V284" s="10" t="str">
        <f>IF(Overall!$A286&lt;&gt;"",IF(AND(MONTH($N284) &lt;= 3, MONTH($O284) &gt;= 3), IF($S284 &lt;&gt; "", $H284/$S284, ""), ""),"")</f>
        <v/>
      </c>
      <c r="W284" s="10" t="str">
        <f>IF(Overall!$A286&lt;&gt;"",IF(AND(MONTH($N284) &lt;= 4, MONTH($O284) &gt;= 4), IF($S284 &lt;&gt; "", $H284/$S284, ""), ""),"")</f>
        <v/>
      </c>
      <c r="X284" s="10" t="str">
        <f>IF(Overall!$A286&lt;&gt;"",IF(AND(MONTH($N284) &lt;= 5, MONTH($O284) &gt;= 5), IF($S284 &lt;&gt; "", $H284/$S284, ""), ""),"")</f>
        <v/>
      </c>
      <c r="Y284" s="10" t="str">
        <f>IF(Overall!$A286&lt;&gt;"",IF(AND(MONTH($N284) &lt;= 6, MONTH($O284) &gt;= 6), IF($S284 &lt;&gt; "", $H284/$S284, ""), ""),"")</f>
        <v/>
      </c>
      <c r="Z284" s="10">
        <f>IF(Overall!$A286&lt;&gt;"",IF(AND(MONTH($N284) &lt;= 7, MONTH($O284) &gt;= 7 ), IF($S284 &lt;&gt; "", $H284/$S284, ""), ""),"")</f>
        <v>200000</v>
      </c>
      <c r="AA284" s="10">
        <f>IF(Overall!$A286&lt;&gt;"",IF(AND(MONTH($N284) &lt;= 8, MONTH($O284) &gt;= 8), IF($S284 &lt;&gt; "", $H284/$S284, ""), ""),"")</f>
        <v>200000</v>
      </c>
      <c r="AB284" s="10">
        <f>IF(Overall!$A286&lt;&gt;"",IF(AND(MONTH($N284) &lt;= 9, MONTH($O284) &gt;= 9), IF($S284 &lt;&gt; "", $H284/$S284, ""), ""),"")</f>
        <v>200000</v>
      </c>
      <c r="AC284" s="10" t="str">
        <f>IF(Overall!$A286&lt;&gt;"",IF(AND(MONTH($N284) &lt;= 10, MONTH($O284) &gt;= 10), IF($S284 &lt;&gt; "", $H284/$S284, ""), ""),"")</f>
        <v/>
      </c>
      <c r="AD284" s="10" t="str">
        <f>IF(Overall!$A286&lt;&gt;"",IF(AND(MONTH($N284) &lt;= 11, MONTH($O284) &gt;= 11), IF($S284 &lt;&gt; "", $H284/$S284, ""), ""),"")</f>
        <v/>
      </c>
      <c r="AE284" s="10" t="str">
        <f>IF(Overall!$A286&lt;&gt;"",IF(AND(MONTH($N284) &lt;= 12, MONTH($O284) &gt;= 12), IF($S284 &lt;&gt; "", $H284/$S284, ""), ""),"")</f>
        <v/>
      </c>
      <c r="AG284" s="10" t="str">
        <f ca="1">IFERROR(IF(AND(NOW()&lt;= EOMONTH(DATE(YEAR($O284),1, 1), 0), Overall!$A286&lt;&gt;"", MONTH($N284) &lt;= 1, MONTH($O284) &gt;= 1), IF($S284 &lt;&gt; "", $H284/$S284, ""), ""), "")</f>
        <v/>
      </c>
      <c r="AH284" s="10" t="str">
        <f ca="1">IFERROR(IF(AND(NOW()&lt;= EOMONTH(DATE(YEAR($O284),2, 1), 0), Overall!$A286&lt;&gt;"", MONTH($N284) &lt;= 2, MONTH($O284) &gt;= 2), IF($S284 &lt;&gt; "", $H284/$S284, ""), ""), "")</f>
        <v/>
      </c>
      <c r="AI284" s="10" t="str">
        <f ca="1">IFERROR(IF(AND(NOW()&lt;= EOMONTH(DATE(YEAR($O284),3, 1), 0), Overall!$A286&lt;&gt;"", MONTH($N284) &lt;= 3, MONTH($O284) &gt;= 3), IF($S284 &lt;&gt; "", $H284/$S284, ""), ""), "")</f>
        <v/>
      </c>
      <c r="AJ284" s="10" t="str">
        <f ca="1">IFERROR(IF(AND(NOW()&lt;= EOMONTH(DATE(YEAR($O284),4, 1), 0), Overall!$A286&lt;&gt;"", MONTH($N284) &lt;= 4, MONTH($O284) &gt;= 4), IF($S284 &lt;&gt; "", $H284/$S284, ""), ""), "")</f>
        <v/>
      </c>
      <c r="AK284" s="10" t="str">
        <f ca="1">IFERROR(IF(AND(NOW()&lt;= EOMONTH(DATE(YEAR($O284),5, 1), 0), Overall!$A286&lt;&gt;"", MONTH($N284) &lt;= 5, MONTH($O284) &gt;= 5), IF($S284 &lt;&gt; "", $H284/$S284, ""), ""), "")</f>
        <v/>
      </c>
      <c r="AL284" s="10" t="str">
        <f ca="1">IFERROR(IF(AND(NOW()&lt;= EOMONTH(DATE(YEAR($O284),6, 1), 0), Overall!$A286&lt;&gt;"", MONTH($N284) &lt;= 6, MONTH($O284) &gt;= 6), IF($S284 &lt;&gt; "", $H284/$S284, ""), ""), "")</f>
        <v/>
      </c>
      <c r="AM284" s="10" t="str">
        <f ca="1">IFERROR(IF(AND(NOW()&lt;= EOMONTH(DATE(YEAR($O284),7, 1), 0), Overall!$A286&lt;&gt;"", MONTH($N284) &lt;= 7, MONTH($O284) &gt;= 7), IF($S284 &lt;&gt; "", $H284/$S284, ""), ""), "")</f>
        <v/>
      </c>
      <c r="AN284" s="10" t="str">
        <f ca="1">IFERROR(IF(AND(NOW()&lt;= EOMONTH(DATE(YEAR($O284),8, 1), 0), Overall!$A286&lt;&gt;"", MONTH($N284) &lt;= 8, MONTH($O284) &gt;= 8), IF($S284 &lt;&gt; "", $H284/$S284, ""), ""), "")</f>
        <v/>
      </c>
      <c r="AO284" s="10" t="str">
        <f ca="1">IFERROR(IF(AND(NOW()&lt;= EOMONTH(DATE(YEAR($O284),9, 1), 0), Overall!$A286&lt;&gt;"", MONTH($N284) &lt;= 9, MONTH($O284) &gt;= 9), IF($S284 &lt;&gt; "", $H284/$S284, ""), ""), "")</f>
        <v/>
      </c>
      <c r="AP284" s="10" t="str">
        <f ca="1">IFERROR(IF(AND(NOW()&lt;= EOMONTH(DATE(YEAR($O284),10, 1), 0), Overall!$A286&lt;&gt;"", MONTH($N284) &lt;= 10, MONTH($O284) &gt;= 10), IF($S284 &lt;&gt; "", $H284/$S284, ""), ""), "")</f>
        <v/>
      </c>
      <c r="AQ284" s="10" t="str">
        <f ca="1">IFERROR(IF(AND(NOW()&lt;= EOMONTH(DATE(YEAR($O284),11, 1), 0), Overall!$A286&lt;&gt;"", MONTH($N284) &lt;=11, MONTH($O284) &gt;= 11), IF($S284 &lt;&gt; "", $H284/$S284, ""), ""), "")</f>
        <v/>
      </c>
      <c r="AR284" s="10" t="str">
        <f ca="1">IFERROR(IF(AND(NOW()&lt;= EOMONTH(DATE(YEAR($O284),12, 1), 0), Overall!$A286&lt;&gt;"", MONTH($N284) &lt;= 12, MONTH($O284) &gt;= 12), IF($S284 &lt;&gt; "", $H284/$S284,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 t="str">
        <f>IF(Overall!S287&lt;&gt;"",_xlfn.VALUETOTEXT(Overall!S287),"")</f>
        <v>Jul-Sep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IF(Overall!$A287&lt;&gt;"",IF(AND(MONTH($N285) &lt;= 1, MONTH($O285) &gt;= 1), IF($S285 &lt;&gt; "", $H285/$S285, ""), ""),"")</f>
        <v/>
      </c>
      <c r="U285" s="10" t="str">
        <f>IF(Overall!$A287&lt;&gt;"",IF(AND(MONTH($N285) &lt;= 2, MONTH($O285) &gt;= 2), IF($S285 &lt;&gt; "", $H285/$S285, ""), ""),"")</f>
        <v/>
      </c>
      <c r="V285" s="10" t="str">
        <f>IF(Overall!$A287&lt;&gt;"",IF(AND(MONTH($N285) &lt;= 3, MONTH($O285) &gt;= 3), IF($S285 &lt;&gt; "", $H285/$S285, ""), ""),"")</f>
        <v/>
      </c>
      <c r="W285" s="10" t="str">
        <f>IF(Overall!$A287&lt;&gt;"",IF(AND(MONTH($N285) &lt;= 4, MONTH($O285) &gt;= 4), IF($S285 &lt;&gt; "", $H285/$S285, ""), ""),"")</f>
        <v/>
      </c>
      <c r="X285" s="10" t="str">
        <f>IF(Overall!$A287&lt;&gt;"",IF(AND(MONTH($N285) &lt;= 5, MONTH($O285) &gt;= 5), IF($S285 &lt;&gt; "", $H285/$S285, ""), ""),"")</f>
        <v/>
      </c>
      <c r="Y285" s="10" t="str">
        <f>IF(Overall!$A287&lt;&gt;"",IF(AND(MONTH($N285) &lt;= 6, MONTH($O285) &gt;= 6), IF($S285 &lt;&gt; "", $H285/$S285, ""), ""),"")</f>
        <v/>
      </c>
      <c r="Z285" s="10">
        <f>IF(Overall!$A287&lt;&gt;"",IF(AND(MONTH($N285) &lt;= 7, MONTH($O285) &gt;= 7 ), IF($S285 &lt;&gt; "", $H285/$S285, ""), ""),"")</f>
        <v>100000</v>
      </c>
      <c r="AA285" s="10">
        <f>IF(Overall!$A287&lt;&gt;"",IF(AND(MONTH($N285) &lt;= 8, MONTH($O285) &gt;= 8), IF($S285 &lt;&gt; "", $H285/$S285, ""), ""),"")</f>
        <v>100000</v>
      </c>
      <c r="AB285" s="10">
        <f>IF(Overall!$A287&lt;&gt;"",IF(AND(MONTH($N285) &lt;= 9, MONTH($O285) &gt;= 9), IF($S285 &lt;&gt; "", $H285/$S285, ""), ""),"")</f>
        <v>100000</v>
      </c>
      <c r="AC285" s="10" t="str">
        <f>IF(Overall!$A287&lt;&gt;"",IF(AND(MONTH($N285) &lt;= 10, MONTH($O285) &gt;= 10), IF($S285 &lt;&gt; "", $H285/$S285, ""), ""),"")</f>
        <v/>
      </c>
      <c r="AD285" s="10" t="str">
        <f>IF(Overall!$A287&lt;&gt;"",IF(AND(MONTH($N285) &lt;= 11, MONTH($O285) &gt;= 11), IF($S285 &lt;&gt; "", $H285/$S285, ""), ""),"")</f>
        <v/>
      </c>
      <c r="AE285" s="10" t="str">
        <f>IF(Overall!$A287&lt;&gt;"",IF(AND(MONTH($N285) &lt;= 12, MONTH($O285) &gt;= 12), IF($S285 &lt;&gt; "", $H285/$S285, ""), ""),"")</f>
        <v/>
      </c>
      <c r="AG285" s="10" t="str">
        <f ca="1">IFERROR(IF(AND(NOW()&lt;= EOMONTH(DATE(YEAR($O285),1, 1), 0), Overall!$A287&lt;&gt;"", MONTH($N285) &lt;= 1, MONTH($O285) &gt;= 1), IF($S285 &lt;&gt; "", $H285/$S285, ""), ""), "")</f>
        <v/>
      </c>
      <c r="AH285" s="10" t="str">
        <f ca="1">IFERROR(IF(AND(NOW()&lt;= EOMONTH(DATE(YEAR($O285),2, 1), 0), Overall!$A287&lt;&gt;"", MONTH($N285) &lt;= 2, MONTH($O285) &gt;= 2), IF($S285 &lt;&gt; "", $H285/$S285, ""), ""), "")</f>
        <v/>
      </c>
      <c r="AI285" s="10" t="str">
        <f ca="1">IFERROR(IF(AND(NOW()&lt;= EOMONTH(DATE(YEAR($O285),3, 1), 0), Overall!$A287&lt;&gt;"", MONTH($N285) &lt;= 3, MONTH($O285) &gt;= 3), IF($S285 &lt;&gt; "", $H285/$S285, ""), ""), "")</f>
        <v/>
      </c>
      <c r="AJ285" s="10" t="str">
        <f ca="1">IFERROR(IF(AND(NOW()&lt;= EOMONTH(DATE(YEAR($O285),4, 1), 0), Overall!$A287&lt;&gt;"", MONTH($N285) &lt;= 4, MONTH($O285) &gt;= 4), IF($S285 &lt;&gt; "", $H285/$S285, ""), ""), "")</f>
        <v/>
      </c>
      <c r="AK285" s="10" t="str">
        <f ca="1">IFERROR(IF(AND(NOW()&lt;= EOMONTH(DATE(YEAR($O285),5, 1), 0), Overall!$A287&lt;&gt;"", MONTH($N285) &lt;= 5, MONTH($O285) &gt;= 5), IF($S285 &lt;&gt; "", $H285/$S285, ""), ""), "")</f>
        <v/>
      </c>
      <c r="AL285" s="10" t="str">
        <f ca="1">IFERROR(IF(AND(NOW()&lt;= EOMONTH(DATE(YEAR($O285),6, 1), 0), Overall!$A287&lt;&gt;"", MONTH($N285) &lt;= 6, MONTH($O285) &gt;= 6), IF($S285 &lt;&gt; "", $H285/$S285, ""), ""), "")</f>
        <v/>
      </c>
      <c r="AM285" s="10" t="str">
        <f ca="1">IFERROR(IF(AND(NOW()&lt;= EOMONTH(DATE(YEAR($O285),7, 1), 0), Overall!$A287&lt;&gt;"", MONTH($N285) &lt;= 7, MONTH($O285) &gt;= 7), IF($S285 &lt;&gt; "", $H285/$S285, ""), ""), "")</f>
        <v/>
      </c>
      <c r="AN285" s="10" t="str">
        <f ca="1">IFERROR(IF(AND(NOW()&lt;= EOMONTH(DATE(YEAR($O285),8, 1), 0), Overall!$A287&lt;&gt;"", MONTH($N285) &lt;= 8, MONTH($O285) &gt;= 8), IF($S285 &lt;&gt; "", $H285/$S285, ""), ""), "")</f>
        <v/>
      </c>
      <c r="AO285" s="10" t="str">
        <f ca="1">IFERROR(IF(AND(NOW()&lt;= EOMONTH(DATE(YEAR($O285),9, 1), 0), Overall!$A287&lt;&gt;"", MONTH($N285) &lt;= 9, MONTH($O285) &gt;= 9), IF($S285 &lt;&gt; "", $H285/$S285, ""), ""), "")</f>
        <v/>
      </c>
      <c r="AP285" s="10" t="str">
        <f ca="1">IFERROR(IF(AND(NOW()&lt;= EOMONTH(DATE(YEAR($O285),10, 1), 0), Overall!$A287&lt;&gt;"", MONTH($N285) &lt;= 10, MONTH($O285) &gt;= 10), IF($S285 &lt;&gt; "", $H285/$S285, ""), ""), "")</f>
        <v/>
      </c>
      <c r="AQ285" s="10" t="str">
        <f ca="1">IFERROR(IF(AND(NOW()&lt;= EOMONTH(DATE(YEAR($O285),11, 1), 0), Overall!$A287&lt;&gt;"", MONTH($N285) &lt;=11, MONTH($O285) &gt;= 11), IF($S285 &lt;&gt; "", $H285/$S285, ""), ""), "")</f>
        <v/>
      </c>
      <c r="AR285" s="10" t="str">
        <f ca="1">IFERROR(IF(AND(NOW()&lt;= EOMONTH(DATE(YEAR($O285),12, 1), 0), Overall!$A287&lt;&gt;"", MONTH($N285) &lt;= 12, MONTH($O285) &gt;= 12), IF($S285 &lt;&gt; "", $H285/$S285,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 t="str">
        <f>IF(Overall!S288&lt;&gt;"",_xlfn.VALUETOTEXT(Overall!S288),"")</f>
        <v>Jul-Sep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IF(Overall!$A288&lt;&gt;"",IF(AND(MONTH($N286) &lt;= 1, MONTH($O286) &gt;= 1), IF($S286 &lt;&gt; "", $H286/$S286, ""), ""),"")</f>
        <v/>
      </c>
      <c r="U286" s="10" t="str">
        <f>IF(Overall!$A288&lt;&gt;"",IF(AND(MONTH($N286) &lt;= 2, MONTH($O286) &gt;= 2), IF($S286 &lt;&gt; "", $H286/$S286, ""), ""),"")</f>
        <v/>
      </c>
      <c r="V286" s="10" t="str">
        <f>IF(Overall!$A288&lt;&gt;"",IF(AND(MONTH($N286) &lt;= 3, MONTH($O286) &gt;= 3), IF($S286 &lt;&gt; "", $H286/$S286, ""), ""),"")</f>
        <v/>
      </c>
      <c r="W286" s="10" t="str">
        <f>IF(Overall!$A288&lt;&gt;"",IF(AND(MONTH($N286) &lt;= 4, MONTH($O286) &gt;= 4), IF($S286 &lt;&gt; "", $H286/$S286, ""), ""),"")</f>
        <v/>
      </c>
      <c r="X286" s="10" t="str">
        <f>IF(Overall!$A288&lt;&gt;"",IF(AND(MONTH($N286) &lt;= 5, MONTH($O286) &gt;= 5), IF($S286 &lt;&gt; "", $H286/$S286, ""), ""),"")</f>
        <v/>
      </c>
      <c r="Y286" s="10" t="str">
        <f>IF(Overall!$A288&lt;&gt;"",IF(AND(MONTH($N286) &lt;= 6, MONTH($O286) &gt;= 6), IF($S286 &lt;&gt; "", $H286/$S286, ""), ""),"")</f>
        <v/>
      </c>
      <c r="Z286" s="10">
        <f>IF(Overall!$A288&lt;&gt;"",IF(AND(MONTH($N286) &lt;= 7, MONTH($O286) &gt;= 7 ), IF($S286 &lt;&gt; "", $H286/$S286, ""), ""),"")</f>
        <v>100000</v>
      </c>
      <c r="AA286" s="10">
        <f>IF(Overall!$A288&lt;&gt;"",IF(AND(MONTH($N286) &lt;= 8, MONTH($O286) &gt;= 8), IF($S286 &lt;&gt; "", $H286/$S286, ""), ""),"")</f>
        <v>100000</v>
      </c>
      <c r="AB286" s="10">
        <f>IF(Overall!$A288&lt;&gt;"",IF(AND(MONTH($N286) &lt;= 9, MONTH($O286) &gt;= 9), IF($S286 &lt;&gt; "", $H286/$S286, ""), ""),"")</f>
        <v>100000</v>
      </c>
      <c r="AC286" s="10" t="str">
        <f>IF(Overall!$A288&lt;&gt;"",IF(AND(MONTH($N286) &lt;= 10, MONTH($O286) &gt;= 10), IF($S286 &lt;&gt; "", $H286/$S286, ""), ""),"")</f>
        <v/>
      </c>
      <c r="AD286" s="10" t="str">
        <f>IF(Overall!$A288&lt;&gt;"",IF(AND(MONTH($N286) &lt;= 11, MONTH($O286) &gt;= 11), IF($S286 &lt;&gt; "", $H286/$S286, ""), ""),"")</f>
        <v/>
      </c>
      <c r="AE286" s="10" t="str">
        <f>IF(Overall!$A288&lt;&gt;"",IF(AND(MONTH($N286) &lt;= 12, MONTH($O286) &gt;= 12), IF($S286 &lt;&gt; "", $H286/$S286, ""), ""),"")</f>
        <v/>
      </c>
      <c r="AG286" s="10" t="str">
        <f ca="1">IFERROR(IF(AND(NOW()&lt;= EOMONTH(DATE(YEAR($O286),1, 1), 0), Overall!$A288&lt;&gt;"", MONTH($N286) &lt;= 1, MONTH($O286) &gt;= 1), IF($S286 &lt;&gt; "", $H286/$S286, ""), ""), "")</f>
        <v/>
      </c>
      <c r="AH286" s="10" t="str">
        <f ca="1">IFERROR(IF(AND(NOW()&lt;= EOMONTH(DATE(YEAR($O286),2, 1), 0), Overall!$A288&lt;&gt;"", MONTH($N286) &lt;= 2, MONTH($O286) &gt;= 2), IF($S286 &lt;&gt; "", $H286/$S286, ""), ""), "")</f>
        <v/>
      </c>
      <c r="AI286" s="10" t="str">
        <f ca="1">IFERROR(IF(AND(NOW()&lt;= EOMONTH(DATE(YEAR($O286),3, 1), 0), Overall!$A288&lt;&gt;"", MONTH($N286) &lt;= 3, MONTH($O286) &gt;= 3), IF($S286 &lt;&gt; "", $H286/$S286, ""), ""), "")</f>
        <v/>
      </c>
      <c r="AJ286" s="10" t="str">
        <f ca="1">IFERROR(IF(AND(NOW()&lt;= EOMONTH(DATE(YEAR($O286),4, 1), 0), Overall!$A288&lt;&gt;"", MONTH($N286) &lt;= 4, MONTH($O286) &gt;= 4), IF($S286 &lt;&gt; "", $H286/$S286, ""), ""), "")</f>
        <v/>
      </c>
      <c r="AK286" s="10" t="str">
        <f ca="1">IFERROR(IF(AND(NOW()&lt;= EOMONTH(DATE(YEAR($O286),5, 1), 0), Overall!$A288&lt;&gt;"", MONTH($N286) &lt;= 5, MONTH($O286) &gt;= 5), IF($S286 &lt;&gt; "", $H286/$S286, ""), ""), "")</f>
        <v/>
      </c>
      <c r="AL286" s="10" t="str">
        <f ca="1">IFERROR(IF(AND(NOW()&lt;= EOMONTH(DATE(YEAR($O286),6, 1), 0), Overall!$A288&lt;&gt;"", MONTH($N286) &lt;= 6, MONTH($O286) &gt;= 6), IF($S286 &lt;&gt; "", $H286/$S286, ""), ""), "")</f>
        <v/>
      </c>
      <c r="AM286" s="10" t="str">
        <f ca="1">IFERROR(IF(AND(NOW()&lt;= EOMONTH(DATE(YEAR($O286),7, 1), 0), Overall!$A288&lt;&gt;"", MONTH($N286) &lt;= 7, MONTH($O286) &gt;= 7), IF($S286 &lt;&gt; "", $H286/$S286, ""), ""), "")</f>
        <v/>
      </c>
      <c r="AN286" s="10" t="str">
        <f ca="1">IFERROR(IF(AND(NOW()&lt;= EOMONTH(DATE(YEAR($O286),8, 1), 0), Overall!$A288&lt;&gt;"", MONTH($N286) &lt;= 8, MONTH($O286) &gt;= 8), IF($S286 &lt;&gt; "", $H286/$S286, ""), ""), "")</f>
        <v/>
      </c>
      <c r="AO286" s="10" t="str">
        <f ca="1">IFERROR(IF(AND(NOW()&lt;= EOMONTH(DATE(YEAR($O286),9, 1), 0), Overall!$A288&lt;&gt;"", MONTH($N286) &lt;= 9, MONTH($O286) &gt;= 9), IF($S286 &lt;&gt; "", $H286/$S286, ""), ""), "")</f>
        <v/>
      </c>
      <c r="AP286" s="10" t="str">
        <f ca="1">IFERROR(IF(AND(NOW()&lt;= EOMONTH(DATE(YEAR($O286),10, 1), 0), Overall!$A288&lt;&gt;"", MONTH($N286) &lt;= 10, MONTH($O286) &gt;= 10), IF($S286 &lt;&gt; "", $H286/$S286, ""), ""), "")</f>
        <v/>
      </c>
      <c r="AQ286" s="10" t="str">
        <f ca="1">IFERROR(IF(AND(NOW()&lt;= EOMONTH(DATE(YEAR($O286),11, 1), 0), Overall!$A288&lt;&gt;"", MONTH($N286) &lt;=11, MONTH($O286) &gt;= 11), IF($S286 &lt;&gt; "", $H286/$S286, ""), ""), "")</f>
        <v/>
      </c>
      <c r="AR286" s="10" t="str">
        <f ca="1">IFERROR(IF(AND(NOW()&lt;= EOMONTH(DATE(YEAR($O286),12, 1), 0), Overall!$A288&lt;&gt;"", MONTH($N286) &lt;= 12, MONTH($O286) &gt;= 12), IF($S286 &lt;&gt; "", $H286/$S286,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 t="str">
        <f>IF(Overall!S289&lt;&gt;"",_xlfn.VALUETOTEXT(Overall!S289),"")</f>
        <v>Jul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IF(Overall!$A289&lt;&gt;"",IF(AND(MONTH($N287) &lt;= 1, MONTH($O287) &gt;= 1), IF($S287 &lt;&gt; "", $H287/$S287, ""), ""),"")</f>
        <v/>
      </c>
      <c r="U287" s="10" t="str">
        <f>IF(Overall!$A289&lt;&gt;"",IF(AND(MONTH($N287) &lt;= 2, MONTH($O287) &gt;= 2), IF($S287 &lt;&gt; "", $H287/$S287, ""), ""),"")</f>
        <v/>
      </c>
      <c r="V287" s="10" t="str">
        <f>IF(Overall!$A289&lt;&gt;"",IF(AND(MONTH($N287) &lt;= 3, MONTH($O287) &gt;= 3), IF($S287 &lt;&gt; "", $H287/$S287, ""), ""),"")</f>
        <v/>
      </c>
      <c r="W287" s="10" t="str">
        <f>IF(Overall!$A289&lt;&gt;"",IF(AND(MONTH($N287) &lt;= 4, MONTH($O287) &gt;= 4), IF($S287 &lt;&gt; "", $H287/$S287, ""), ""),"")</f>
        <v/>
      </c>
      <c r="X287" s="10" t="str">
        <f>IF(Overall!$A289&lt;&gt;"",IF(AND(MONTH($N287) &lt;= 5, MONTH($O287) &gt;= 5), IF($S287 &lt;&gt; "", $H287/$S287, ""), ""),"")</f>
        <v/>
      </c>
      <c r="Y287" s="10" t="str">
        <f>IF(Overall!$A289&lt;&gt;"",IF(AND(MONTH($N287) &lt;= 6, MONTH($O287) &gt;= 6), IF($S287 &lt;&gt; "", $H287/$S287, ""), ""),"")</f>
        <v/>
      </c>
      <c r="Z287" s="10">
        <f>IF(Overall!$A289&lt;&gt;"",IF(AND(MONTH($N287) &lt;= 7, MONTH($O287) &gt;= 7 ), IF($S287 &lt;&gt; "", $H287/$S287, ""), ""),"")</f>
        <v>450000</v>
      </c>
      <c r="AA287" s="10" t="str">
        <f>IF(Overall!$A289&lt;&gt;"",IF(AND(MONTH($N287) &lt;= 8, MONTH($O287) &gt;= 8), IF($S287 &lt;&gt; "", $H287/$S287, ""), ""),"")</f>
        <v/>
      </c>
      <c r="AB287" s="10" t="str">
        <f>IF(Overall!$A289&lt;&gt;"",IF(AND(MONTH($N287) &lt;= 9, MONTH($O287) &gt;= 9), IF($S287 &lt;&gt; "", $H287/$S287, ""), ""),"")</f>
        <v/>
      </c>
      <c r="AC287" s="10" t="str">
        <f>IF(Overall!$A289&lt;&gt;"",IF(AND(MONTH($N287) &lt;= 10, MONTH($O287) &gt;= 10), IF($S287 &lt;&gt; "", $H287/$S287, ""), ""),"")</f>
        <v/>
      </c>
      <c r="AD287" s="10" t="str">
        <f>IF(Overall!$A289&lt;&gt;"",IF(AND(MONTH($N287) &lt;= 11, MONTH($O287) &gt;= 11), IF($S287 &lt;&gt; "", $H287/$S287, ""), ""),"")</f>
        <v/>
      </c>
      <c r="AE287" s="10" t="str">
        <f>IF(Overall!$A289&lt;&gt;"",IF(AND(MONTH($N287) &lt;= 12, MONTH($O287) &gt;= 12), IF($S287 &lt;&gt; "", $H287/$S287, ""), ""),"")</f>
        <v/>
      </c>
      <c r="AG287" s="10" t="str">
        <f ca="1">IFERROR(IF(AND(NOW()&lt;= EOMONTH(DATE(YEAR($O287),1, 1), 0), Overall!$A289&lt;&gt;"", MONTH($N287) &lt;= 1, MONTH($O287) &gt;= 1), IF($S287 &lt;&gt; "", $H287/$S287, ""), ""), "")</f>
        <v/>
      </c>
      <c r="AH287" s="10" t="str">
        <f ca="1">IFERROR(IF(AND(NOW()&lt;= EOMONTH(DATE(YEAR($O287),2, 1), 0), Overall!$A289&lt;&gt;"", MONTH($N287) &lt;= 2, MONTH($O287) &gt;= 2), IF($S287 &lt;&gt; "", $H287/$S287, ""), ""), "")</f>
        <v/>
      </c>
      <c r="AI287" s="10" t="str">
        <f ca="1">IFERROR(IF(AND(NOW()&lt;= EOMONTH(DATE(YEAR($O287),3, 1), 0), Overall!$A289&lt;&gt;"", MONTH($N287) &lt;= 3, MONTH($O287) &gt;= 3), IF($S287 &lt;&gt; "", $H287/$S287, ""), ""), "")</f>
        <v/>
      </c>
      <c r="AJ287" s="10" t="str">
        <f ca="1">IFERROR(IF(AND(NOW()&lt;= EOMONTH(DATE(YEAR($O287),4, 1), 0), Overall!$A289&lt;&gt;"", MONTH($N287) &lt;= 4, MONTH($O287) &gt;= 4), IF($S287 &lt;&gt; "", $H287/$S287, ""), ""), "")</f>
        <v/>
      </c>
      <c r="AK287" s="10" t="str">
        <f ca="1">IFERROR(IF(AND(NOW()&lt;= EOMONTH(DATE(YEAR($O287),5, 1), 0), Overall!$A289&lt;&gt;"", MONTH($N287) &lt;= 5, MONTH($O287) &gt;= 5), IF($S287 &lt;&gt; "", $H287/$S287, ""), ""), "")</f>
        <v/>
      </c>
      <c r="AL287" s="10" t="str">
        <f ca="1">IFERROR(IF(AND(NOW()&lt;= EOMONTH(DATE(YEAR($O287),6, 1), 0), Overall!$A289&lt;&gt;"", MONTH($N287) &lt;= 6, MONTH($O287) &gt;= 6), IF($S287 &lt;&gt; "", $H287/$S287, ""), ""), "")</f>
        <v/>
      </c>
      <c r="AM287" s="10" t="str">
        <f ca="1">IFERROR(IF(AND(NOW()&lt;= EOMONTH(DATE(YEAR($O287),7, 1), 0), Overall!$A289&lt;&gt;"", MONTH($N287) &lt;= 7, MONTH($O287) &gt;= 7), IF($S287 &lt;&gt; "", $H287/$S287, ""), ""), "")</f>
        <v/>
      </c>
      <c r="AN287" s="10" t="str">
        <f ca="1">IFERROR(IF(AND(NOW()&lt;= EOMONTH(DATE(YEAR($O287),8, 1), 0), Overall!$A289&lt;&gt;"", MONTH($N287) &lt;= 8, MONTH($O287) &gt;= 8), IF($S287 &lt;&gt; "", $H287/$S287, ""), ""), "")</f>
        <v/>
      </c>
      <c r="AO287" s="10" t="str">
        <f ca="1">IFERROR(IF(AND(NOW()&lt;= EOMONTH(DATE(YEAR($O287),9, 1), 0), Overall!$A289&lt;&gt;"", MONTH($N287) &lt;= 9, MONTH($O287) &gt;= 9), IF($S287 &lt;&gt; "", $H287/$S287, ""), ""), "")</f>
        <v/>
      </c>
      <c r="AP287" s="10" t="str">
        <f ca="1">IFERROR(IF(AND(NOW()&lt;= EOMONTH(DATE(YEAR($O287),10, 1), 0), Overall!$A289&lt;&gt;"", MONTH($N287) &lt;= 10, MONTH($O287) &gt;= 10), IF($S287 &lt;&gt; "", $H287/$S287, ""), ""), "")</f>
        <v/>
      </c>
      <c r="AQ287" s="10" t="str">
        <f ca="1">IFERROR(IF(AND(NOW()&lt;= EOMONTH(DATE(YEAR($O287),11, 1), 0), Overall!$A289&lt;&gt;"", MONTH($N287) &lt;=11, MONTH($O287) &gt;= 11), IF($S287 &lt;&gt; "", $H287/$S287, ""), ""), "")</f>
        <v/>
      </c>
      <c r="AR287" s="10" t="str">
        <f ca="1">IFERROR(IF(AND(NOW()&lt;= EOMONTH(DATE(YEAR($O287),12, 1), 0), Overall!$A289&lt;&gt;"", MONTH($N287) &lt;= 12, MONTH($O287) &gt;= 12), IF($S287 &lt;&gt; "", $H287/$S287,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 t="str">
        <f>IF(Overall!S290&lt;&gt;"",_xlfn.VALUETOTEXT(Overall!S290),"")</f>
        <v>Jul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IF(Overall!$A290&lt;&gt;"",IF(AND(MONTH($N288) &lt;= 1, MONTH($O288) &gt;= 1), IF($S288 &lt;&gt; "", $H288/$S288, ""), ""),"")</f>
        <v/>
      </c>
      <c r="U288" s="10" t="str">
        <f>IF(Overall!$A290&lt;&gt;"",IF(AND(MONTH($N288) &lt;= 2, MONTH($O288) &gt;= 2), IF($S288 &lt;&gt; "", $H288/$S288, ""), ""),"")</f>
        <v/>
      </c>
      <c r="V288" s="10" t="str">
        <f>IF(Overall!$A290&lt;&gt;"",IF(AND(MONTH($N288) &lt;= 3, MONTH($O288) &gt;= 3), IF($S288 &lt;&gt; "", $H288/$S288, ""), ""),"")</f>
        <v/>
      </c>
      <c r="W288" s="10" t="str">
        <f>IF(Overall!$A290&lt;&gt;"",IF(AND(MONTH($N288) &lt;= 4, MONTH($O288) &gt;= 4), IF($S288 &lt;&gt; "", $H288/$S288, ""), ""),"")</f>
        <v/>
      </c>
      <c r="X288" s="10" t="str">
        <f>IF(Overall!$A290&lt;&gt;"",IF(AND(MONTH($N288) &lt;= 5, MONTH($O288) &gt;= 5), IF($S288 &lt;&gt; "", $H288/$S288, ""), ""),"")</f>
        <v/>
      </c>
      <c r="Y288" s="10" t="str">
        <f>IF(Overall!$A290&lt;&gt;"",IF(AND(MONTH($N288) &lt;= 6, MONTH($O288) &gt;= 6), IF($S288 &lt;&gt; "", $H288/$S288, ""), ""),"")</f>
        <v/>
      </c>
      <c r="Z288" s="10">
        <f>IF(Overall!$A290&lt;&gt;"",IF(AND(MONTH($N288) &lt;= 7, MONTH($O288) &gt;= 7 ), IF($S288 &lt;&gt; "", $H288/$S288, ""), ""),"")</f>
        <v>450000</v>
      </c>
      <c r="AA288" s="10" t="str">
        <f>IF(Overall!$A290&lt;&gt;"",IF(AND(MONTH($N288) &lt;= 8, MONTH($O288) &gt;= 8), IF($S288 &lt;&gt; "", $H288/$S288, ""), ""),"")</f>
        <v/>
      </c>
      <c r="AB288" s="10" t="str">
        <f>IF(Overall!$A290&lt;&gt;"",IF(AND(MONTH($N288) &lt;= 9, MONTH($O288) &gt;= 9), IF($S288 &lt;&gt; "", $H288/$S288, ""), ""),"")</f>
        <v/>
      </c>
      <c r="AC288" s="10" t="str">
        <f>IF(Overall!$A290&lt;&gt;"",IF(AND(MONTH($N288) &lt;= 10, MONTH($O288) &gt;= 10), IF($S288 &lt;&gt; "", $H288/$S288, ""), ""),"")</f>
        <v/>
      </c>
      <c r="AD288" s="10" t="str">
        <f>IF(Overall!$A290&lt;&gt;"",IF(AND(MONTH($N288) &lt;= 11, MONTH($O288) &gt;= 11), IF($S288 &lt;&gt; "", $H288/$S288, ""), ""),"")</f>
        <v/>
      </c>
      <c r="AE288" s="10" t="str">
        <f>IF(Overall!$A290&lt;&gt;"",IF(AND(MONTH($N288) &lt;= 12, MONTH($O288) &gt;= 12), IF($S288 &lt;&gt; "", $H288/$S288, ""), ""),"")</f>
        <v/>
      </c>
      <c r="AG288" s="10" t="str">
        <f ca="1">IFERROR(IF(AND(NOW()&lt;= EOMONTH(DATE(YEAR($O288),1, 1), 0), Overall!$A290&lt;&gt;"", MONTH($N288) &lt;= 1, MONTH($O288) &gt;= 1), IF($S288 &lt;&gt; "", $H288/$S288, ""), ""), "")</f>
        <v/>
      </c>
      <c r="AH288" s="10" t="str">
        <f ca="1">IFERROR(IF(AND(NOW()&lt;= EOMONTH(DATE(YEAR($O288),2, 1), 0), Overall!$A290&lt;&gt;"", MONTH($N288) &lt;= 2, MONTH($O288) &gt;= 2), IF($S288 &lt;&gt; "", $H288/$S288, ""), ""), "")</f>
        <v/>
      </c>
      <c r="AI288" s="10" t="str">
        <f ca="1">IFERROR(IF(AND(NOW()&lt;= EOMONTH(DATE(YEAR($O288),3, 1), 0), Overall!$A290&lt;&gt;"", MONTH($N288) &lt;= 3, MONTH($O288) &gt;= 3), IF($S288 &lt;&gt; "", $H288/$S288, ""), ""), "")</f>
        <v/>
      </c>
      <c r="AJ288" s="10" t="str">
        <f ca="1">IFERROR(IF(AND(NOW()&lt;= EOMONTH(DATE(YEAR($O288),4, 1), 0), Overall!$A290&lt;&gt;"", MONTH($N288) &lt;= 4, MONTH($O288) &gt;= 4), IF($S288 &lt;&gt; "", $H288/$S288, ""), ""), "")</f>
        <v/>
      </c>
      <c r="AK288" s="10" t="str">
        <f ca="1">IFERROR(IF(AND(NOW()&lt;= EOMONTH(DATE(YEAR($O288),5, 1), 0), Overall!$A290&lt;&gt;"", MONTH($N288) &lt;= 5, MONTH($O288) &gt;= 5), IF($S288 &lt;&gt; "", $H288/$S288, ""), ""), "")</f>
        <v/>
      </c>
      <c r="AL288" s="10" t="str">
        <f ca="1">IFERROR(IF(AND(NOW()&lt;= EOMONTH(DATE(YEAR($O288),6, 1), 0), Overall!$A290&lt;&gt;"", MONTH($N288) &lt;= 6, MONTH($O288) &gt;= 6), IF($S288 &lt;&gt; "", $H288/$S288, ""), ""), "")</f>
        <v/>
      </c>
      <c r="AM288" s="10" t="str">
        <f ca="1">IFERROR(IF(AND(NOW()&lt;= EOMONTH(DATE(YEAR($O288),7, 1), 0), Overall!$A290&lt;&gt;"", MONTH($N288) &lt;= 7, MONTH($O288) &gt;= 7), IF($S288 &lt;&gt; "", $H288/$S288, ""), ""), "")</f>
        <v/>
      </c>
      <c r="AN288" s="10" t="str">
        <f ca="1">IFERROR(IF(AND(NOW()&lt;= EOMONTH(DATE(YEAR($O288),8, 1), 0), Overall!$A290&lt;&gt;"", MONTH($N288) &lt;= 8, MONTH($O288) &gt;= 8), IF($S288 &lt;&gt; "", $H288/$S288, ""), ""), "")</f>
        <v/>
      </c>
      <c r="AO288" s="10" t="str">
        <f ca="1">IFERROR(IF(AND(NOW()&lt;= EOMONTH(DATE(YEAR($O288),9, 1), 0), Overall!$A290&lt;&gt;"", MONTH($N288) &lt;= 9, MONTH($O288) &gt;= 9), IF($S288 &lt;&gt; "", $H288/$S288, ""), ""), "")</f>
        <v/>
      </c>
      <c r="AP288" s="10" t="str">
        <f ca="1">IFERROR(IF(AND(NOW()&lt;= EOMONTH(DATE(YEAR($O288),10, 1), 0), Overall!$A290&lt;&gt;"", MONTH($N288) &lt;= 10, MONTH($O288) &gt;= 10), IF($S288 &lt;&gt; "", $H288/$S288, ""), ""), "")</f>
        <v/>
      </c>
      <c r="AQ288" s="10" t="str">
        <f ca="1">IFERROR(IF(AND(NOW()&lt;= EOMONTH(DATE(YEAR($O288),11, 1), 0), Overall!$A290&lt;&gt;"", MONTH($N288) &lt;=11, MONTH($O288) &gt;= 11), IF($S288 &lt;&gt; "", $H288/$S288, ""), ""), "")</f>
        <v/>
      </c>
      <c r="AR288" s="10" t="str">
        <f ca="1">IFERROR(IF(AND(NOW()&lt;= EOMONTH(DATE(YEAR($O288),12, 1), 0), Overall!$A290&lt;&gt;"", MONTH($N288) &lt;= 12, MONTH($O288) &gt;= 12), IF($S288 &lt;&gt; "", $H288/$S288,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 t="str">
        <f>IF(Overall!S291&lt;&gt;"",_xlfn.VALUETOTEXT(Overall!S291),"")</f>
        <v>Jul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IF(Overall!$A291&lt;&gt;"",IF(AND(MONTH($N289) &lt;= 1, MONTH($O289) &gt;= 1), IF($S289 &lt;&gt; "", $H289/$S289, ""), ""),"")</f>
        <v/>
      </c>
      <c r="U289" s="10" t="str">
        <f>IF(Overall!$A291&lt;&gt;"",IF(AND(MONTH($N289) &lt;= 2, MONTH($O289) &gt;= 2), IF($S289 &lt;&gt; "", $H289/$S289, ""), ""),"")</f>
        <v/>
      </c>
      <c r="V289" s="10" t="str">
        <f>IF(Overall!$A291&lt;&gt;"",IF(AND(MONTH($N289) &lt;= 3, MONTH($O289) &gt;= 3), IF($S289 &lt;&gt; "", $H289/$S289, ""), ""),"")</f>
        <v/>
      </c>
      <c r="W289" s="10" t="str">
        <f>IF(Overall!$A291&lt;&gt;"",IF(AND(MONTH($N289) &lt;= 4, MONTH($O289) &gt;= 4), IF($S289 &lt;&gt; "", $H289/$S289, ""), ""),"")</f>
        <v/>
      </c>
      <c r="X289" s="10" t="str">
        <f>IF(Overall!$A291&lt;&gt;"",IF(AND(MONTH($N289) &lt;= 5, MONTH($O289) &gt;= 5), IF($S289 &lt;&gt; "", $H289/$S289, ""), ""),"")</f>
        <v/>
      </c>
      <c r="Y289" s="10" t="str">
        <f>IF(Overall!$A291&lt;&gt;"",IF(AND(MONTH($N289) &lt;= 6, MONTH($O289) &gt;= 6), IF($S289 &lt;&gt; "", $H289/$S289, ""), ""),"")</f>
        <v/>
      </c>
      <c r="Z289" s="10">
        <f>IF(Overall!$A291&lt;&gt;"",IF(AND(MONTH($N289) &lt;= 7, MONTH($O289) &gt;= 7 ), IF($S289 &lt;&gt; "", $H289/$S289, ""), ""),"")</f>
        <v>500000</v>
      </c>
      <c r="AA289" s="10" t="str">
        <f>IF(Overall!$A291&lt;&gt;"",IF(AND(MONTH($N289) &lt;= 8, MONTH($O289) &gt;= 8), IF($S289 &lt;&gt; "", $H289/$S289, ""), ""),"")</f>
        <v/>
      </c>
      <c r="AB289" s="10" t="str">
        <f>IF(Overall!$A291&lt;&gt;"",IF(AND(MONTH($N289) &lt;= 9, MONTH($O289) &gt;= 9), IF($S289 &lt;&gt; "", $H289/$S289, ""), ""),"")</f>
        <v/>
      </c>
      <c r="AC289" s="10" t="str">
        <f>IF(Overall!$A291&lt;&gt;"",IF(AND(MONTH($N289) &lt;= 10, MONTH($O289) &gt;= 10), IF($S289 &lt;&gt; "", $H289/$S289, ""), ""),"")</f>
        <v/>
      </c>
      <c r="AD289" s="10" t="str">
        <f>IF(Overall!$A291&lt;&gt;"",IF(AND(MONTH($N289) &lt;= 11, MONTH($O289) &gt;= 11), IF($S289 &lt;&gt; "", $H289/$S289, ""), ""),"")</f>
        <v/>
      </c>
      <c r="AE289" s="10" t="str">
        <f>IF(Overall!$A291&lt;&gt;"",IF(AND(MONTH($N289) &lt;= 12, MONTH($O289) &gt;= 12), IF($S289 &lt;&gt; "", $H289/$S289, ""), ""),"")</f>
        <v/>
      </c>
      <c r="AG289" s="10" t="str">
        <f ca="1">IFERROR(IF(AND(NOW()&lt;= EOMONTH(DATE(YEAR($O289),1, 1), 0), Overall!$A291&lt;&gt;"", MONTH($N289) &lt;= 1, MONTH($O289) &gt;= 1), IF($S289 &lt;&gt; "", $H289/$S289, ""), ""), "")</f>
        <v/>
      </c>
      <c r="AH289" s="10" t="str">
        <f ca="1">IFERROR(IF(AND(NOW()&lt;= EOMONTH(DATE(YEAR($O289),2, 1), 0), Overall!$A291&lt;&gt;"", MONTH($N289) &lt;= 2, MONTH($O289) &gt;= 2), IF($S289 &lt;&gt; "", $H289/$S289, ""), ""), "")</f>
        <v/>
      </c>
      <c r="AI289" s="10" t="str">
        <f ca="1">IFERROR(IF(AND(NOW()&lt;= EOMONTH(DATE(YEAR($O289),3, 1), 0), Overall!$A291&lt;&gt;"", MONTH($N289) &lt;= 3, MONTH($O289) &gt;= 3), IF($S289 &lt;&gt; "", $H289/$S289, ""), ""), "")</f>
        <v/>
      </c>
      <c r="AJ289" s="10" t="str">
        <f ca="1">IFERROR(IF(AND(NOW()&lt;= EOMONTH(DATE(YEAR($O289),4, 1), 0), Overall!$A291&lt;&gt;"", MONTH($N289) &lt;= 4, MONTH($O289) &gt;= 4), IF($S289 &lt;&gt; "", $H289/$S289, ""), ""), "")</f>
        <v/>
      </c>
      <c r="AK289" s="10" t="str">
        <f ca="1">IFERROR(IF(AND(NOW()&lt;= EOMONTH(DATE(YEAR($O289),5, 1), 0), Overall!$A291&lt;&gt;"", MONTH($N289) &lt;= 5, MONTH($O289) &gt;= 5), IF($S289 &lt;&gt; "", $H289/$S289, ""), ""), "")</f>
        <v/>
      </c>
      <c r="AL289" s="10" t="str">
        <f ca="1">IFERROR(IF(AND(NOW()&lt;= EOMONTH(DATE(YEAR($O289),6, 1), 0), Overall!$A291&lt;&gt;"", MONTH($N289) &lt;= 6, MONTH($O289) &gt;= 6), IF($S289 &lt;&gt; "", $H289/$S289, ""), ""), "")</f>
        <v/>
      </c>
      <c r="AM289" s="10" t="str">
        <f ca="1">IFERROR(IF(AND(NOW()&lt;= EOMONTH(DATE(YEAR($O289),7, 1), 0), Overall!$A291&lt;&gt;"", MONTH($N289) &lt;= 7, MONTH($O289) &gt;= 7), IF($S289 &lt;&gt; "", $H289/$S289, ""), ""), "")</f>
        <v/>
      </c>
      <c r="AN289" s="10" t="str">
        <f ca="1">IFERROR(IF(AND(NOW()&lt;= EOMONTH(DATE(YEAR($O289),8, 1), 0), Overall!$A291&lt;&gt;"", MONTH($N289) &lt;= 8, MONTH($O289) &gt;= 8), IF($S289 &lt;&gt; "", $H289/$S289, ""), ""), "")</f>
        <v/>
      </c>
      <c r="AO289" s="10" t="str">
        <f ca="1">IFERROR(IF(AND(NOW()&lt;= EOMONTH(DATE(YEAR($O289),9, 1), 0), Overall!$A291&lt;&gt;"", MONTH($N289) &lt;= 9, MONTH($O289) &gt;= 9), IF($S289 &lt;&gt; "", $H289/$S289, ""), ""), "")</f>
        <v/>
      </c>
      <c r="AP289" s="10" t="str">
        <f ca="1">IFERROR(IF(AND(NOW()&lt;= EOMONTH(DATE(YEAR($O289),10, 1), 0), Overall!$A291&lt;&gt;"", MONTH($N289) &lt;= 10, MONTH($O289) &gt;= 10), IF($S289 &lt;&gt; "", $H289/$S289, ""), ""), "")</f>
        <v/>
      </c>
      <c r="AQ289" s="10" t="str">
        <f ca="1">IFERROR(IF(AND(NOW()&lt;= EOMONTH(DATE(YEAR($O289),11, 1), 0), Overall!$A291&lt;&gt;"", MONTH($N289) &lt;=11, MONTH($O289) &gt;= 11), IF($S289 &lt;&gt; "", $H289/$S289, ""), ""), "")</f>
        <v/>
      </c>
      <c r="AR289" s="10" t="str">
        <f ca="1">IFERROR(IF(AND(NOW()&lt;= EOMONTH(DATE(YEAR($O289),12, 1), 0), Overall!$A291&lt;&gt;"", MONTH($N289) &lt;= 12, MONTH($O289) &gt;= 12), IF($S289 &lt;&gt; "", $H289/$S289,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 t="str">
        <f>IF(Overall!S292&lt;&gt;"",_xlfn.VALUETOTEXT(Overall!S292),"")</f>
        <v>Jul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IF(Overall!$A292&lt;&gt;"",IF(AND(MONTH($N290) &lt;= 1, MONTH($O290) &gt;= 1), IF($S290 &lt;&gt; "", $H290/$S290, ""), ""),"")</f>
        <v/>
      </c>
      <c r="U290" s="10" t="str">
        <f>IF(Overall!$A292&lt;&gt;"",IF(AND(MONTH($N290) &lt;= 2, MONTH($O290) &gt;= 2), IF($S290 &lt;&gt; "", $H290/$S290, ""), ""),"")</f>
        <v/>
      </c>
      <c r="V290" s="10" t="str">
        <f>IF(Overall!$A292&lt;&gt;"",IF(AND(MONTH($N290) &lt;= 3, MONTH($O290) &gt;= 3), IF($S290 &lt;&gt; "", $H290/$S290, ""), ""),"")</f>
        <v/>
      </c>
      <c r="W290" s="10" t="str">
        <f>IF(Overall!$A292&lt;&gt;"",IF(AND(MONTH($N290) &lt;= 4, MONTH($O290) &gt;= 4), IF($S290 &lt;&gt; "", $H290/$S290, ""), ""),"")</f>
        <v/>
      </c>
      <c r="X290" s="10" t="str">
        <f>IF(Overall!$A292&lt;&gt;"",IF(AND(MONTH($N290) &lt;= 5, MONTH($O290) &gt;= 5), IF($S290 &lt;&gt; "", $H290/$S290, ""), ""),"")</f>
        <v/>
      </c>
      <c r="Y290" s="10" t="str">
        <f>IF(Overall!$A292&lt;&gt;"",IF(AND(MONTH($N290) &lt;= 6, MONTH($O290) &gt;= 6), IF($S290 &lt;&gt; "", $H290/$S290, ""), ""),"")</f>
        <v/>
      </c>
      <c r="Z290" s="10">
        <f>IF(Overall!$A292&lt;&gt;"",IF(AND(MONTH($N290) &lt;= 7, MONTH($O290) &gt;= 7 ), IF($S290 &lt;&gt; "", $H290/$S290, ""), ""),"")</f>
        <v>400000</v>
      </c>
      <c r="AA290" s="10" t="str">
        <f>IF(Overall!$A292&lt;&gt;"",IF(AND(MONTH($N290) &lt;= 8, MONTH($O290) &gt;= 8), IF($S290 &lt;&gt; "", $H290/$S290, ""), ""),"")</f>
        <v/>
      </c>
      <c r="AB290" s="10" t="str">
        <f>IF(Overall!$A292&lt;&gt;"",IF(AND(MONTH($N290) &lt;= 9, MONTH($O290) &gt;= 9), IF($S290 &lt;&gt; "", $H290/$S290, ""), ""),"")</f>
        <v/>
      </c>
      <c r="AC290" s="10" t="str">
        <f>IF(Overall!$A292&lt;&gt;"",IF(AND(MONTH($N290) &lt;= 10, MONTH($O290) &gt;= 10), IF($S290 &lt;&gt; "", $H290/$S290, ""), ""),"")</f>
        <v/>
      </c>
      <c r="AD290" s="10" t="str">
        <f>IF(Overall!$A292&lt;&gt;"",IF(AND(MONTH($N290) &lt;= 11, MONTH($O290) &gt;= 11), IF($S290 &lt;&gt; "", $H290/$S290, ""), ""),"")</f>
        <v/>
      </c>
      <c r="AE290" s="10" t="str">
        <f>IF(Overall!$A292&lt;&gt;"",IF(AND(MONTH($N290) &lt;= 12, MONTH($O290) &gt;= 12), IF($S290 &lt;&gt; "", $H290/$S290, ""), ""),"")</f>
        <v/>
      </c>
      <c r="AG290" s="10" t="str">
        <f ca="1">IFERROR(IF(AND(NOW()&lt;= EOMONTH(DATE(YEAR($O290),1, 1), 0), Overall!$A292&lt;&gt;"", MONTH($N290) &lt;= 1, MONTH($O290) &gt;= 1), IF($S290 &lt;&gt; "", $H290/$S290, ""), ""), "")</f>
        <v/>
      </c>
      <c r="AH290" s="10" t="str">
        <f ca="1">IFERROR(IF(AND(NOW()&lt;= EOMONTH(DATE(YEAR($O290),2, 1), 0), Overall!$A292&lt;&gt;"", MONTH($N290) &lt;= 2, MONTH($O290) &gt;= 2), IF($S290 &lt;&gt; "", $H290/$S290, ""), ""), "")</f>
        <v/>
      </c>
      <c r="AI290" s="10" t="str">
        <f ca="1">IFERROR(IF(AND(NOW()&lt;= EOMONTH(DATE(YEAR($O290),3, 1), 0), Overall!$A292&lt;&gt;"", MONTH($N290) &lt;= 3, MONTH($O290) &gt;= 3), IF($S290 &lt;&gt; "", $H290/$S290, ""), ""), "")</f>
        <v/>
      </c>
      <c r="AJ290" s="10" t="str">
        <f ca="1">IFERROR(IF(AND(NOW()&lt;= EOMONTH(DATE(YEAR($O290),4, 1), 0), Overall!$A292&lt;&gt;"", MONTH($N290) &lt;= 4, MONTH($O290) &gt;= 4), IF($S290 &lt;&gt; "", $H290/$S290, ""), ""), "")</f>
        <v/>
      </c>
      <c r="AK290" s="10" t="str">
        <f ca="1">IFERROR(IF(AND(NOW()&lt;= EOMONTH(DATE(YEAR($O290),5, 1), 0), Overall!$A292&lt;&gt;"", MONTH($N290) &lt;= 5, MONTH($O290) &gt;= 5), IF($S290 &lt;&gt; "", $H290/$S290, ""), ""), "")</f>
        <v/>
      </c>
      <c r="AL290" s="10" t="str">
        <f ca="1">IFERROR(IF(AND(NOW()&lt;= EOMONTH(DATE(YEAR($O290),6, 1), 0), Overall!$A292&lt;&gt;"", MONTH($N290) &lt;= 6, MONTH($O290) &gt;= 6), IF($S290 &lt;&gt; "", $H290/$S290, ""), ""), "")</f>
        <v/>
      </c>
      <c r="AM290" s="10" t="str">
        <f ca="1">IFERROR(IF(AND(NOW()&lt;= EOMONTH(DATE(YEAR($O290),7, 1), 0), Overall!$A292&lt;&gt;"", MONTH($N290) &lt;= 7, MONTH($O290) &gt;= 7), IF($S290 &lt;&gt; "", $H290/$S290, ""), ""), "")</f>
        <v/>
      </c>
      <c r="AN290" s="10" t="str">
        <f ca="1">IFERROR(IF(AND(NOW()&lt;= EOMONTH(DATE(YEAR($O290),8, 1), 0), Overall!$A292&lt;&gt;"", MONTH($N290) &lt;= 8, MONTH($O290) &gt;= 8), IF($S290 &lt;&gt; "", $H290/$S290, ""), ""), "")</f>
        <v/>
      </c>
      <c r="AO290" s="10" t="str">
        <f ca="1">IFERROR(IF(AND(NOW()&lt;= EOMONTH(DATE(YEAR($O290),9, 1), 0), Overall!$A292&lt;&gt;"", MONTH($N290) &lt;= 9, MONTH($O290) &gt;= 9), IF($S290 &lt;&gt; "", $H290/$S290, ""), ""), "")</f>
        <v/>
      </c>
      <c r="AP290" s="10" t="str">
        <f ca="1">IFERROR(IF(AND(NOW()&lt;= EOMONTH(DATE(YEAR($O290),10, 1), 0), Overall!$A292&lt;&gt;"", MONTH($N290) &lt;= 10, MONTH($O290) &gt;= 10), IF($S290 &lt;&gt; "", $H290/$S290, ""), ""), "")</f>
        <v/>
      </c>
      <c r="AQ290" s="10" t="str">
        <f ca="1">IFERROR(IF(AND(NOW()&lt;= EOMONTH(DATE(YEAR($O290),11, 1), 0), Overall!$A292&lt;&gt;"", MONTH($N290) &lt;=11, MONTH($O290) &gt;= 11), IF($S290 &lt;&gt; "", $H290/$S290, ""), ""), "")</f>
        <v/>
      </c>
      <c r="AR290" s="10" t="str">
        <f ca="1">IFERROR(IF(AND(NOW()&lt;= EOMONTH(DATE(YEAR($O290),12, 1), 0), Overall!$A292&lt;&gt;"", MONTH($N290) &lt;= 12, MONTH($O290) &gt;= 12), IF($S290 &lt;&gt; "", $H290/$S290,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 t="str">
        <f>IF(Overall!S293&lt;&gt;"",_xlfn.VALUETOTEXT(Overall!S293),"")</f>
        <v>Jul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IF(Overall!$A293&lt;&gt;"",IF(AND(MONTH($N291) &lt;= 1, MONTH($O291) &gt;= 1), IF($S291 &lt;&gt; "", $H291/$S291, ""), ""),"")</f>
        <v/>
      </c>
      <c r="U291" s="10" t="str">
        <f>IF(Overall!$A293&lt;&gt;"",IF(AND(MONTH($N291) &lt;= 2, MONTH($O291) &gt;= 2), IF($S291 &lt;&gt; "", $H291/$S291, ""), ""),"")</f>
        <v/>
      </c>
      <c r="V291" s="10" t="str">
        <f>IF(Overall!$A293&lt;&gt;"",IF(AND(MONTH($N291) &lt;= 3, MONTH($O291) &gt;= 3), IF($S291 &lt;&gt; "", $H291/$S291, ""), ""),"")</f>
        <v/>
      </c>
      <c r="W291" s="10" t="str">
        <f>IF(Overall!$A293&lt;&gt;"",IF(AND(MONTH($N291) &lt;= 4, MONTH($O291) &gt;= 4), IF($S291 &lt;&gt; "", $H291/$S291, ""), ""),"")</f>
        <v/>
      </c>
      <c r="X291" s="10" t="str">
        <f>IF(Overall!$A293&lt;&gt;"",IF(AND(MONTH($N291) &lt;= 5, MONTH($O291) &gt;= 5), IF($S291 &lt;&gt; "", $H291/$S291, ""), ""),"")</f>
        <v/>
      </c>
      <c r="Y291" s="10" t="str">
        <f>IF(Overall!$A293&lt;&gt;"",IF(AND(MONTH($N291) &lt;= 6, MONTH($O291) &gt;= 6), IF($S291 &lt;&gt; "", $H291/$S291, ""), ""),"")</f>
        <v/>
      </c>
      <c r="Z291" s="10">
        <f>IF(Overall!$A293&lt;&gt;"",IF(AND(MONTH($N291) &lt;= 7, MONTH($O291) &gt;= 7 ), IF($S291 &lt;&gt; "", $H291/$S291, ""), ""),"")</f>
        <v>300000</v>
      </c>
      <c r="AA291" s="10" t="str">
        <f>IF(Overall!$A293&lt;&gt;"",IF(AND(MONTH($N291) &lt;= 8, MONTH($O291) &gt;= 8), IF($S291 &lt;&gt; "", $H291/$S291, ""), ""),"")</f>
        <v/>
      </c>
      <c r="AB291" s="10" t="str">
        <f>IF(Overall!$A293&lt;&gt;"",IF(AND(MONTH($N291) &lt;= 9, MONTH($O291) &gt;= 9), IF($S291 &lt;&gt; "", $H291/$S291, ""), ""),"")</f>
        <v/>
      </c>
      <c r="AC291" s="10" t="str">
        <f>IF(Overall!$A293&lt;&gt;"",IF(AND(MONTH($N291) &lt;= 10, MONTH($O291) &gt;= 10), IF($S291 &lt;&gt; "", $H291/$S291, ""), ""),"")</f>
        <v/>
      </c>
      <c r="AD291" s="10" t="str">
        <f>IF(Overall!$A293&lt;&gt;"",IF(AND(MONTH($N291) &lt;= 11, MONTH($O291) &gt;= 11), IF($S291 &lt;&gt; "", $H291/$S291, ""), ""),"")</f>
        <v/>
      </c>
      <c r="AE291" s="10" t="str">
        <f>IF(Overall!$A293&lt;&gt;"",IF(AND(MONTH($N291) &lt;= 12, MONTH($O291) &gt;= 12), IF($S291 &lt;&gt; "", $H291/$S291, ""), ""),"")</f>
        <v/>
      </c>
      <c r="AG291" s="10" t="str">
        <f ca="1">IFERROR(IF(AND(NOW()&lt;= EOMONTH(DATE(YEAR($O291),1, 1), 0), Overall!$A293&lt;&gt;"", MONTH($N291) &lt;= 1, MONTH($O291) &gt;= 1), IF($S291 &lt;&gt; "", $H291/$S291, ""), ""), "")</f>
        <v/>
      </c>
      <c r="AH291" s="10" t="str">
        <f ca="1">IFERROR(IF(AND(NOW()&lt;= EOMONTH(DATE(YEAR($O291),2, 1), 0), Overall!$A293&lt;&gt;"", MONTH($N291) &lt;= 2, MONTH($O291) &gt;= 2), IF($S291 &lt;&gt; "", $H291/$S291, ""), ""), "")</f>
        <v/>
      </c>
      <c r="AI291" s="10" t="str">
        <f ca="1">IFERROR(IF(AND(NOW()&lt;= EOMONTH(DATE(YEAR($O291),3, 1), 0), Overall!$A293&lt;&gt;"", MONTH($N291) &lt;= 3, MONTH($O291) &gt;= 3), IF($S291 &lt;&gt; "", $H291/$S291, ""), ""), "")</f>
        <v/>
      </c>
      <c r="AJ291" s="10" t="str">
        <f ca="1">IFERROR(IF(AND(NOW()&lt;= EOMONTH(DATE(YEAR($O291),4, 1), 0), Overall!$A293&lt;&gt;"", MONTH($N291) &lt;= 4, MONTH($O291) &gt;= 4), IF($S291 &lt;&gt; "", $H291/$S291, ""), ""), "")</f>
        <v/>
      </c>
      <c r="AK291" s="10" t="str">
        <f ca="1">IFERROR(IF(AND(NOW()&lt;= EOMONTH(DATE(YEAR($O291),5, 1), 0), Overall!$A293&lt;&gt;"", MONTH($N291) &lt;= 5, MONTH($O291) &gt;= 5), IF($S291 &lt;&gt; "", $H291/$S291, ""), ""), "")</f>
        <v/>
      </c>
      <c r="AL291" s="10" t="str">
        <f ca="1">IFERROR(IF(AND(NOW()&lt;= EOMONTH(DATE(YEAR($O291),6, 1), 0), Overall!$A293&lt;&gt;"", MONTH($N291) &lt;= 6, MONTH($O291) &gt;= 6), IF($S291 &lt;&gt; "", $H291/$S291, ""), ""), "")</f>
        <v/>
      </c>
      <c r="AM291" s="10" t="str">
        <f ca="1">IFERROR(IF(AND(NOW()&lt;= EOMONTH(DATE(YEAR($O291),7, 1), 0), Overall!$A293&lt;&gt;"", MONTH($N291) &lt;= 7, MONTH($O291) &gt;= 7), IF($S291 &lt;&gt; "", $H291/$S291, ""), ""), "")</f>
        <v/>
      </c>
      <c r="AN291" s="10" t="str">
        <f ca="1">IFERROR(IF(AND(NOW()&lt;= EOMONTH(DATE(YEAR($O291),8, 1), 0), Overall!$A293&lt;&gt;"", MONTH($N291) &lt;= 8, MONTH($O291) &gt;= 8), IF($S291 &lt;&gt; "", $H291/$S291, ""), ""), "")</f>
        <v/>
      </c>
      <c r="AO291" s="10" t="str">
        <f ca="1">IFERROR(IF(AND(NOW()&lt;= EOMONTH(DATE(YEAR($O291),9, 1), 0), Overall!$A293&lt;&gt;"", MONTH($N291) &lt;= 9, MONTH($O291) &gt;= 9), IF($S291 &lt;&gt; "", $H291/$S291, ""), ""), "")</f>
        <v/>
      </c>
      <c r="AP291" s="10" t="str">
        <f ca="1">IFERROR(IF(AND(NOW()&lt;= EOMONTH(DATE(YEAR($O291),10, 1), 0), Overall!$A293&lt;&gt;"", MONTH($N291) &lt;= 10, MONTH($O291) &gt;= 10), IF($S291 &lt;&gt; "", $H291/$S291, ""), ""), "")</f>
        <v/>
      </c>
      <c r="AQ291" s="10" t="str">
        <f ca="1">IFERROR(IF(AND(NOW()&lt;= EOMONTH(DATE(YEAR($O291),11, 1), 0), Overall!$A293&lt;&gt;"", MONTH($N291) &lt;=11, MONTH($O291) &gt;= 11), IF($S291 &lt;&gt; "", $H291/$S291, ""), ""), "")</f>
        <v/>
      </c>
      <c r="AR291" s="10" t="str">
        <f ca="1">IFERROR(IF(AND(NOW()&lt;= EOMONTH(DATE(YEAR($O291),12, 1), 0), Overall!$A293&lt;&gt;"", MONTH($N291) &lt;= 12, MONTH($O291) &gt;= 12), IF($S291 &lt;&gt; "", $H291/$S291,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 t="str">
        <f>IF(Overall!S294&lt;&gt;"",_xlfn.VALUETOTEXT(Overall!S294),"")</f>
        <v>Jul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IF(Overall!$A294&lt;&gt;"",IF(AND(MONTH($N292) &lt;= 1, MONTH($O292) &gt;= 1), IF($S292 &lt;&gt; "", $H292/$S292, ""), ""),"")</f>
        <v/>
      </c>
      <c r="U292" s="10" t="str">
        <f>IF(Overall!$A294&lt;&gt;"",IF(AND(MONTH($N292) &lt;= 2, MONTH($O292) &gt;= 2), IF($S292 &lt;&gt; "", $H292/$S292, ""), ""),"")</f>
        <v/>
      </c>
      <c r="V292" s="10" t="str">
        <f>IF(Overall!$A294&lt;&gt;"",IF(AND(MONTH($N292) &lt;= 3, MONTH($O292) &gt;= 3), IF($S292 &lt;&gt; "", $H292/$S292, ""), ""),"")</f>
        <v/>
      </c>
      <c r="W292" s="10" t="str">
        <f>IF(Overall!$A294&lt;&gt;"",IF(AND(MONTH($N292) &lt;= 4, MONTH($O292) &gt;= 4), IF($S292 &lt;&gt; "", $H292/$S292, ""), ""),"")</f>
        <v/>
      </c>
      <c r="X292" s="10" t="str">
        <f>IF(Overall!$A294&lt;&gt;"",IF(AND(MONTH($N292) &lt;= 5, MONTH($O292) &gt;= 5), IF($S292 &lt;&gt; "", $H292/$S292, ""), ""),"")</f>
        <v/>
      </c>
      <c r="Y292" s="10" t="str">
        <f>IF(Overall!$A294&lt;&gt;"",IF(AND(MONTH($N292) &lt;= 6, MONTH($O292) &gt;= 6), IF($S292 &lt;&gt; "", $H292/$S292, ""), ""),"")</f>
        <v/>
      </c>
      <c r="Z292" s="10">
        <f>IF(Overall!$A294&lt;&gt;"",IF(AND(MONTH($N292) &lt;= 7, MONTH($O292) &gt;= 7 ), IF($S292 &lt;&gt; "", $H292/$S292, ""), ""),"")</f>
        <v>300000</v>
      </c>
      <c r="AA292" s="10" t="str">
        <f>IF(Overall!$A294&lt;&gt;"",IF(AND(MONTH($N292) &lt;= 8, MONTH($O292) &gt;= 8), IF($S292 &lt;&gt; "", $H292/$S292, ""), ""),"")</f>
        <v/>
      </c>
      <c r="AB292" s="10" t="str">
        <f>IF(Overall!$A294&lt;&gt;"",IF(AND(MONTH($N292) &lt;= 9, MONTH($O292) &gt;= 9), IF($S292 &lt;&gt; "", $H292/$S292, ""), ""),"")</f>
        <v/>
      </c>
      <c r="AC292" s="10" t="str">
        <f>IF(Overall!$A294&lt;&gt;"",IF(AND(MONTH($N292) &lt;= 10, MONTH($O292) &gt;= 10), IF($S292 &lt;&gt; "", $H292/$S292, ""), ""),"")</f>
        <v/>
      </c>
      <c r="AD292" s="10" t="str">
        <f>IF(Overall!$A294&lt;&gt;"",IF(AND(MONTH($N292) &lt;= 11, MONTH($O292) &gt;= 11), IF($S292 &lt;&gt; "", $H292/$S292, ""), ""),"")</f>
        <v/>
      </c>
      <c r="AE292" s="10" t="str">
        <f>IF(Overall!$A294&lt;&gt;"",IF(AND(MONTH($N292) &lt;= 12, MONTH($O292) &gt;= 12), IF($S292 &lt;&gt; "", $H292/$S292, ""), ""),"")</f>
        <v/>
      </c>
      <c r="AG292" s="10" t="str">
        <f ca="1">IFERROR(IF(AND(NOW()&lt;= EOMONTH(DATE(YEAR($O292),1, 1), 0), Overall!$A294&lt;&gt;"", MONTH($N292) &lt;= 1, MONTH($O292) &gt;= 1), IF($S292 &lt;&gt; "", $H292/$S292, ""), ""), "")</f>
        <v/>
      </c>
      <c r="AH292" s="10" t="str">
        <f ca="1">IFERROR(IF(AND(NOW()&lt;= EOMONTH(DATE(YEAR($O292),2, 1), 0), Overall!$A294&lt;&gt;"", MONTH($N292) &lt;= 2, MONTH($O292) &gt;= 2), IF($S292 &lt;&gt; "", $H292/$S292, ""), ""), "")</f>
        <v/>
      </c>
      <c r="AI292" s="10" t="str">
        <f ca="1">IFERROR(IF(AND(NOW()&lt;= EOMONTH(DATE(YEAR($O292),3, 1), 0), Overall!$A294&lt;&gt;"", MONTH($N292) &lt;= 3, MONTH($O292) &gt;= 3), IF($S292 &lt;&gt; "", $H292/$S292, ""), ""), "")</f>
        <v/>
      </c>
      <c r="AJ292" s="10" t="str">
        <f ca="1">IFERROR(IF(AND(NOW()&lt;= EOMONTH(DATE(YEAR($O292),4, 1), 0), Overall!$A294&lt;&gt;"", MONTH($N292) &lt;= 4, MONTH($O292) &gt;= 4), IF($S292 &lt;&gt; "", $H292/$S292, ""), ""), "")</f>
        <v/>
      </c>
      <c r="AK292" s="10" t="str">
        <f ca="1">IFERROR(IF(AND(NOW()&lt;= EOMONTH(DATE(YEAR($O292),5, 1), 0), Overall!$A294&lt;&gt;"", MONTH($N292) &lt;= 5, MONTH($O292) &gt;= 5), IF($S292 &lt;&gt; "", $H292/$S292, ""), ""), "")</f>
        <v/>
      </c>
      <c r="AL292" s="10" t="str">
        <f ca="1">IFERROR(IF(AND(NOW()&lt;= EOMONTH(DATE(YEAR($O292),6, 1), 0), Overall!$A294&lt;&gt;"", MONTH($N292) &lt;= 6, MONTH($O292) &gt;= 6), IF($S292 &lt;&gt; "", $H292/$S292, ""), ""), "")</f>
        <v/>
      </c>
      <c r="AM292" s="10" t="str">
        <f ca="1">IFERROR(IF(AND(NOW()&lt;= EOMONTH(DATE(YEAR($O292),7, 1), 0), Overall!$A294&lt;&gt;"", MONTH($N292) &lt;= 7, MONTH($O292) &gt;= 7), IF($S292 &lt;&gt; "", $H292/$S292, ""), ""), "")</f>
        <v/>
      </c>
      <c r="AN292" s="10" t="str">
        <f ca="1">IFERROR(IF(AND(NOW()&lt;= EOMONTH(DATE(YEAR($O292),8, 1), 0), Overall!$A294&lt;&gt;"", MONTH($N292) &lt;= 8, MONTH($O292) &gt;= 8), IF($S292 &lt;&gt; "", $H292/$S292, ""), ""), "")</f>
        <v/>
      </c>
      <c r="AO292" s="10" t="str">
        <f ca="1">IFERROR(IF(AND(NOW()&lt;= EOMONTH(DATE(YEAR($O292),9, 1), 0), Overall!$A294&lt;&gt;"", MONTH($N292) &lt;= 9, MONTH($O292) &gt;= 9), IF($S292 &lt;&gt; "", $H292/$S292, ""), ""), "")</f>
        <v/>
      </c>
      <c r="AP292" s="10" t="str">
        <f ca="1">IFERROR(IF(AND(NOW()&lt;= EOMONTH(DATE(YEAR($O292),10, 1), 0), Overall!$A294&lt;&gt;"", MONTH($N292) &lt;= 10, MONTH($O292) &gt;= 10), IF($S292 &lt;&gt; "", $H292/$S292, ""), ""), "")</f>
        <v/>
      </c>
      <c r="AQ292" s="10" t="str">
        <f ca="1">IFERROR(IF(AND(NOW()&lt;= EOMONTH(DATE(YEAR($O292),11, 1), 0), Overall!$A294&lt;&gt;"", MONTH($N292) &lt;=11, MONTH($O292) &gt;= 11), IF($S292 &lt;&gt; "", $H292/$S292, ""), ""), "")</f>
        <v/>
      </c>
      <c r="AR292" s="10" t="str">
        <f ca="1">IFERROR(IF(AND(NOW()&lt;= EOMONTH(DATE(YEAR($O292),12, 1), 0), Overall!$A294&lt;&gt;"", MONTH($N292) &lt;= 12, MONTH($O292) &gt;= 12), IF($S292 &lt;&gt; "", $H292/$S292,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 t="str">
        <f>IF(Overall!S295&lt;&gt;"",_xlfn.VALUETOTEXT(Overall!S295),"")</f>
        <v>Jul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IF(Overall!$A295&lt;&gt;"",IF(AND(MONTH($N293) &lt;= 1, MONTH($O293) &gt;= 1), IF($S293 &lt;&gt; "", $H293/$S293, ""), ""),"")</f>
        <v/>
      </c>
      <c r="U293" s="10" t="str">
        <f>IF(Overall!$A295&lt;&gt;"",IF(AND(MONTH($N293) &lt;= 2, MONTH($O293) &gt;= 2), IF($S293 &lt;&gt; "", $H293/$S293, ""), ""),"")</f>
        <v/>
      </c>
      <c r="V293" s="10" t="str">
        <f>IF(Overall!$A295&lt;&gt;"",IF(AND(MONTH($N293) &lt;= 3, MONTH($O293) &gt;= 3), IF($S293 &lt;&gt; "", $H293/$S293, ""), ""),"")</f>
        <v/>
      </c>
      <c r="W293" s="10" t="str">
        <f>IF(Overall!$A295&lt;&gt;"",IF(AND(MONTH($N293) &lt;= 4, MONTH($O293) &gt;= 4), IF($S293 &lt;&gt; "", $H293/$S293, ""), ""),"")</f>
        <v/>
      </c>
      <c r="X293" s="10" t="str">
        <f>IF(Overall!$A295&lt;&gt;"",IF(AND(MONTH($N293) &lt;= 5, MONTH($O293) &gt;= 5), IF($S293 &lt;&gt; "", $H293/$S293, ""), ""),"")</f>
        <v/>
      </c>
      <c r="Y293" s="10" t="str">
        <f>IF(Overall!$A295&lt;&gt;"",IF(AND(MONTH($N293) &lt;= 6, MONTH($O293) &gt;= 6), IF($S293 &lt;&gt; "", $H293/$S293, ""), ""),"")</f>
        <v/>
      </c>
      <c r="Z293" s="10">
        <f>IF(Overall!$A295&lt;&gt;"",IF(AND(MONTH($N293) &lt;= 7, MONTH($O293) &gt;= 7 ), IF($S293 &lt;&gt; "", $H293/$S293, ""), ""),"")</f>
        <v>600000</v>
      </c>
      <c r="AA293" s="10" t="str">
        <f>IF(Overall!$A295&lt;&gt;"",IF(AND(MONTH($N293) &lt;= 8, MONTH($O293) &gt;= 8), IF($S293 &lt;&gt; "", $H293/$S293, ""), ""),"")</f>
        <v/>
      </c>
      <c r="AB293" s="10" t="str">
        <f>IF(Overall!$A295&lt;&gt;"",IF(AND(MONTH($N293) &lt;= 9, MONTH($O293) &gt;= 9), IF($S293 &lt;&gt; "", $H293/$S293, ""), ""),"")</f>
        <v/>
      </c>
      <c r="AC293" s="10" t="str">
        <f>IF(Overall!$A295&lt;&gt;"",IF(AND(MONTH($N293) &lt;= 10, MONTH($O293) &gt;= 10), IF($S293 &lt;&gt; "", $H293/$S293, ""), ""),"")</f>
        <v/>
      </c>
      <c r="AD293" s="10" t="str">
        <f>IF(Overall!$A295&lt;&gt;"",IF(AND(MONTH($N293) &lt;= 11, MONTH($O293) &gt;= 11), IF($S293 &lt;&gt; "", $H293/$S293, ""), ""),"")</f>
        <v/>
      </c>
      <c r="AE293" s="10" t="str">
        <f>IF(Overall!$A295&lt;&gt;"",IF(AND(MONTH($N293) &lt;= 12, MONTH($O293) &gt;= 12), IF($S293 &lt;&gt; "", $H293/$S293, ""), ""),"")</f>
        <v/>
      </c>
      <c r="AG293" s="10" t="str">
        <f ca="1">IFERROR(IF(AND(NOW()&lt;= EOMONTH(DATE(YEAR($O293),1, 1), 0), Overall!$A295&lt;&gt;"", MONTH($N293) &lt;= 1, MONTH($O293) &gt;= 1), IF($S293 &lt;&gt; "", $H293/$S293, ""), ""), "")</f>
        <v/>
      </c>
      <c r="AH293" s="10" t="str">
        <f ca="1">IFERROR(IF(AND(NOW()&lt;= EOMONTH(DATE(YEAR($O293),2, 1), 0), Overall!$A295&lt;&gt;"", MONTH($N293) &lt;= 2, MONTH($O293) &gt;= 2), IF($S293 &lt;&gt; "", $H293/$S293, ""), ""), "")</f>
        <v/>
      </c>
      <c r="AI293" s="10" t="str">
        <f ca="1">IFERROR(IF(AND(NOW()&lt;= EOMONTH(DATE(YEAR($O293),3, 1), 0), Overall!$A295&lt;&gt;"", MONTH($N293) &lt;= 3, MONTH($O293) &gt;= 3), IF($S293 &lt;&gt; "", $H293/$S293, ""), ""), "")</f>
        <v/>
      </c>
      <c r="AJ293" s="10" t="str">
        <f ca="1">IFERROR(IF(AND(NOW()&lt;= EOMONTH(DATE(YEAR($O293),4, 1), 0), Overall!$A295&lt;&gt;"", MONTH($N293) &lt;= 4, MONTH($O293) &gt;= 4), IF($S293 &lt;&gt; "", $H293/$S293, ""), ""), "")</f>
        <v/>
      </c>
      <c r="AK293" s="10" t="str">
        <f ca="1">IFERROR(IF(AND(NOW()&lt;= EOMONTH(DATE(YEAR($O293),5, 1), 0), Overall!$A295&lt;&gt;"", MONTH($N293) &lt;= 5, MONTH($O293) &gt;= 5), IF($S293 &lt;&gt; "", $H293/$S293, ""), ""), "")</f>
        <v/>
      </c>
      <c r="AL293" s="10" t="str">
        <f ca="1">IFERROR(IF(AND(NOW()&lt;= EOMONTH(DATE(YEAR($O293),6, 1), 0), Overall!$A295&lt;&gt;"", MONTH($N293) &lt;= 6, MONTH($O293) &gt;= 6), IF($S293 &lt;&gt; "", $H293/$S293, ""), ""), "")</f>
        <v/>
      </c>
      <c r="AM293" s="10" t="str">
        <f ca="1">IFERROR(IF(AND(NOW()&lt;= EOMONTH(DATE(YEAR($O293),7, 1), 0), Overall!$A295&lt;&gt;"", MONTH($N293) &lt;= 7, MONTH($O293) &gt;= 7), IF($S293 &lt;&gt; "", $H293/$S293, ""), ""), "")</f>
        <v/>
      </c>
      <c r="AN293" s="10" t="str">
        <f ca="1">IFERROR(IF(AND(NOW()&lt;= EOMONTH(DATE(YEAR($O293),8, 1), 0), Overall!$A295&lt;&gt;"", MONTH($N293) &lt;= 8, MONTH($O293) &gt;= 8), IF($S293 &lt;&gt; "", $H293/$S293, ""), ""), "")</f>
        <v/>
      </c>
      <c r="AO293" s="10" t="str">
        <f ca="1">IFERROR(IF(AND(NOW()&lt;= EOMONTH(DATE(YEAR($O293),9, 1), 0), Overall!$A295&lt;&gt;"", MONTH($N293) &lt;= 9, MONTH($O293) &gt;= 9), IF($S293 &lt;&gt; "", $H293/$S293, ""), ""), "")</f>
        <v/>
      </c>
      <c r="AP293" s="10" t="str">
        <f ca="1">IFERROR(IF(AND(NOW()&lt;= EOMONTH(DATE(YEAR($O293),10, 1), 0), Overall!$A295&lt;&gt;"", MONTH($N293) &lt;= 10, MONTH($O293) &gt;= 10), IF($S293 &lt;&gt; "", $H293/$S293, ""), ""), "")</f>
        <v/>
      </c>
      <c r="AQ293" s="10" t="str">
        <f ca="1">IFERROR(IF(AND(NOW()&lt;= EOMONTH(DATE(YEAR($O293),11, 1), 0), Overall!$A295&lt;&gt;"", MONTH($N293) &lt;=11, MONTH($O293) &gt;= 11), IF($S293 &lt;&gt; "", $H293/$S293, ""), ""), "")</f>
        <v/>
      </c>
      <c r="AR293" s="10" t="str">
        <f ca="1">IFERROR(IF(AND(NOW()&lt;= EOMONTH(DATE(YEAR($O293),12, 1), 0), Overall!$A295&lt;&gt;"", MONTH($N293) &lt;= 12, MONTH($O293) &gt;= 12), IF($S293 &lt;&gt; "", $H293/$S293,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 t="str">
        <f>IF(Overall!S296&lt;&gt;"",_xlfn.VALUETOTEXT(Overall!S296),"")</f>
        <v>Jul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IF(Overall!$A296&lt;&gt;"",IF(AND(MONTH($N294) &lt;= 1, MONTH($O294) &gt;= 1), IF($S294 &lt;&gt; "", $H294/$S294, ""), ""),"")</f>
        <v/>
      </c>
      <c r="U294" s="10" t="str">
        <f>IF(Overall!$A296&lt;&gt;"",IF(AND(MONTH($N294) &lt;= 2, MONTH($O294) &gt;= 2), IF($S294 &lt;&gt; "", $H294/$S294, ""), ""),"")</f>
        <v/>
      </c>
      <c r="V294" s="10" t="str">
        <f>IF(Overall!$A296&lt;&gt;"",IF(AND(MONTH($N294) &lt;= 3, MONTH($O294) &gt;= 3), IF($S294 &lt;&gt; "", $H294/$S294, ""), ""),"")</f>
        <v/>
      </c>
      <c r="W294" s="10" t="str">
        <f>IF(Overall!$A296&lt;&gt;"",IF(AND(MONTH($N294) &lt;= 4, MONTH($O294) &gt;= 4), IF($S294 &lt;&gt; "", $H294/$S294, ""), ""),"")</f>
        <v/>
      </c>
      <c r="X294" s="10" t="str">
        <f>IF(Overall!$A296&lt;&gt;"",IF(AND(MONTH($N294) &lt;= 5, MONTH($O294) &gt;= 5), IF($S294 &lt;&gt; "", $H294/$S294, ""), ""),"")</f>
        <v/>
      </c>
      <c r="Y294" s="10" t="str">
        <f>IF(Overall!$A296&lt;&gt;"",IF(AND(MONTH($N294) &lt;= 6, MONTH($O294) &gt;= 6), IF($S294 &lt;&gt; "", $H294/$S294, ""), ""),"")</f>
        <v/>
      </c>
      <c r="Z294" s="10">
        <f>IF(Overall!$A296&lt;&gt;"",IF(AND(MONTH($N294) &lt;= 7, MONTH($O294) &gt;= 7 ), IF($S294 &lt;&gt; "", $H294/$S294, ""), ""),"")</f>
        <v>300000</v>
      </c>
      <c r="AA294" s="10" t="str">
        <f>IF(Overall!$A296&lt;&gt;"",IF(AND(MONTH($N294) &lt;= 8, MONTH($O294) &gt;= 8), IF($S294 &lt;&gt; "", $H294/$S294, ""), ""),"")</f>
        <v/>
      </c>
      <c r="AB294" s="10" t="str">
        <f>IF(Overall!$A296&lt;&gt;"",IF(AND(MONTH($N294) &lt;= 9, MONTH($O294) &gt;= 9), IF($S294 &lt;&gt; "", $H294/$S294, ""), ""),"")</f>
        <v/>
      </c>
      <c r="AC294" s="10" t="str">
        <f>IF(Overall!$A296&lt;&gt;"",IF(AND(MONTH($N294) &lt;= 10, MONTH($O294) &gt;= 10), IF($S294 &lt;&gt; "", $H294/$S294, ""), ""),"")</f>
        <v/>
      </c>
      <c r="AD294" s="10" t="str">
        <f>IF(Overall!$A296&lt;&gt;"",IF(AND(MONTH($N294) &lt;= 11, MONTH($O294) &gt;= 11), IF($S294 &lt;&gt; "", $H294/$S294, ""), ""),"")</f>
        <v/>
      </c>
      <c r="AE294" s="10" t="str">
        <f>IF(Overall!$A296&lt;&gt;"",IF(AND(MONTH($N294) &lt;= 12, MONTH($O294) &gt;= 12), IF($S294 &lt;&gt; "", $H294/$S294, ""), ""),"")</f>
        <v/>
      </c>
      <c r="AG294" s="10" t="str">
        <f ca="1">IFERROR(IF(AND(NOW()&lt;= EOMONTH(DATE(YEAR($O294),1, 1), 0), Overall!$A296&lt;&gt;"", MONTH($N294) &lt;= 1, MONTH($O294) &gt;= 1), IF($S294 &lt;&gt; "", $H294/$S294, ""), ""), "")</f>
        <v/>
      </c>
      <c r="AH294" s="10" t="str">
        <f ca="1">IFERROR(IF(AND(NOW()&lt;= EOMONTH(DATE(YEAR($O294),2, 1), 0), Overall!$A296&lt;&gt;"", MONTH($N294) &lt;= 2, MONTH($O294) &gt;= 2), IF($S294 &lt;&gt; "", $H294/$S294, ""), ""), "")</f>
        <v/>
      </c>
      <c r="AI294" s="10" t="str">
        <f ca="1">IFERROR(IF(AND(NOW()&lt;= EOMONTH(DATE(YEAR($O294),3, 1), 0), Overall!$A296&lt;&gt;"", MONTH($N294) &lt;= 3, MONTH($O294) &gt;= 3), IF($S294 &lt;&gt; "", $H294/$S294, ""), ""), "")</f>
        <v/>
      </c>
      <c r="AJ294" s="10" t="str">
        <f ca="1">IFERROR(IF(AND(NOW()&lt;= EOMONTH(DATE(YEAR($O294),4, 1), 0), Overall!$A296&lt;&gt;"", MONTH($N294) &lt;= 4, MONTH($O294) &gt;= 4), IF($S294 &lt;&gt; "", $H294/$S294, ""), ""), "")</f>
        <v/>
      </c>
      <c r="AK294" s="10" t="str">
        <f ca="1">IFERROR(IF(AND(NOW()&lt;= EOMONTH(DATE(YEAR($O294),5, 1), 0), Overall!$A296&lt;&gt;"", MONTH($N294) &lt;= 5, MONTH($O294) &gt;= 5), IF($S294 &lt;&gt; "", $H294/$S294, ""), ""), "")</f>
        <v/>
      </c>
      <c r="AL294" s="10" t="str">
        <f ca="1">IFERROR(IF(AND(NOW()&lt;= EOMONTH(DATE(YEAR($O294),6, 1), 0), Overall!$A296&lt;&gt;"", MONTH($N294) &lt;= 6, MONTH($O294) &gt;= 6), IF($S294 &lt;&gt; "", $H294/$S294, ""), ""), "")</f>
        <v/>
      </c>
      <c r="AM294" s="10" t="str">
        <f ca="1">IFERROR(IF(AND(NOW()&lt;= EOMONTH(DATE(YEAR($O294),7, 1), 0), Overall!$A296&lt;&gt;"", MONTH($N294) &lt;= 7, MONTH($O294) &gt;= 7), IF($S294 &lt;&gt; "", $H294/$S294, ""), ""), "")</f>
        <v/>
      </c>
      <c r="AN294" s="10" t="str">
        <f ca="1">IFERROR(IF(AND(NOW()&lt;= EOMONTH(DATE(YEAR($O294),8, 1), 0), Overall!$A296&lt;&gt;"", MONTH($N294) &lt;= 8, MONTH($O294) &gt;= 8), IF($S294 &lt;&gt; "", $H294/$S294, ""), ""), "")</f>
        <v/>
      </c>
      <c r="AO294" s="10" t="str">
        <f ca="1">IFERROR(IF(AND(NOW()&lt;= EOMONTH(DATE(YEAR($O294),9, 1), 0), Overall!$A296&lt;&gt;"", MONTH($N294) &lt;= 9, MONTH($O294) &gt;= 9), IF($S294 &lt;&gt; "", $H294/$S294, ""), ""), "")</f>
        <v/>
      </c>
      <c r="AP294" s="10" t="str">
        <f ca="1">IFERROR(IF(AND(NOW()&lt;= EOMONTH(DATE(YEAR($O294),10, 1), 0), Overall!$A296&lt;&gt;"", MONTH($N294) &lt;= 10, MONTH($O294) &gt;= 10), IF($S294 &lt;&gt; "", $H294/$S294, ""), ""), "")</f>
        <v/>
      </c>
      <c r="AQ294" s="10" t="str">
        <f ca="1">IFERROR(IF(AND(NOW()&lt;= EOMONTH(DATE(YEAR($O294),11, 1), 0), Overall!$A296&lt;&gt;"", MONTH($N294) &lt;=11, MONTH($O294) &gt;= 11), IF($S294 &lt;&gt; "", $H294/$S294, ""), ""), "")</f>
        <v/>
      </c>
      <c r="AR294" s="10" t="str">
        <f ca="1">IFERROR(IF(AND(NOW()&lt;= EOMONTH(DATE(YEAR($O294),12, 1), 0), Overall!$A296&lt;&gt;"", MONTH($N294) &lt;= 12, MONTH($O294) &gt;= 12), IF($S294 &lt;&gt; "", $H294/$S294,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 t="str">
        <f>IF(Overall!S297&lt;&gt;"",_xlfn.VALUETOTEXT(Overall!S297),"")</f>
        <v>Jul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IF(Overall!$A297&lt;&gt;"",IF(AND(MONTH($N295) &lt;= 1, MONTH($O295) &gt;= 1), IF($S295 &lt;&gt; "", $H295/$S295, ""), ""),"")</f>
        <v/>
      </c>
      <c r="U295" s="10" t="str">
        <f>IF(Overall!$A297&lt;&gt;"",IF(AND(MONTH($N295) &lt;= 2, MONTH($O295) &gt;= 2), IF($S295 &lt;&gt; "", $H295/$S295, ""), ""),"")</f>
        <v/>
      </c>
      <c r="V295" s="10" t="str">
        <f>IF(Overall!$A297&lt;&gt;"",IF(AND(MONTH($N295) &lt;= 3, MONTH($O295) &gt;= 3), IF($S295 &lt;&gt; "", $H295/$S295, ""), ""),"")</f>
        <v/>
      </c>
      <c r="W295" s="10" t="str">
        <f>IF(Overall!$A297&lt;&gt;"",IF(AND(MONTH($N295) &lt;= 4, MONTH($O295) &gt;= 4), IF($S295 &lt;&gt; "", $H295/$S295, ""), ""),"")</f>
        <v/>
      </c>
      <c r="X295" s="10" t="str">
        <f>IF(Overall!$A297&lt;&gt;"",IF(AND(MONTH($N295) &lt;= 5, MONTH($O295) &gt;= 5), IF($S295 &lt;&gt; "", $H295/$S295, ""), ""),"")</f>
        <v/>
      </c>
      <c r="Y295" s="10" t="str">
        <f>IF(Overall!$A297&lt;&gt;"",IF(AND(MONTH($N295) &lt;= 6, MONTH($O295) &gt;= 6), IF($S295 &lt;&gt; "", $H295/$S295, ""), ""),"")</f>
        <v/>
      </c>
      <c r="Z295" s="10">
        <f>IF(Overall!$A297&lt;&gt;"",IF(AND(MONTH($N295) &lt;= 7, MONTH($O295) &gt;= 7 ), IF($S295 &lt;&gt; "", $H295/$S295, ""), ""),"")</f>
        <v>300000</v>
      </c>
      <c r="AA295" s="10" t="str">
        <f>IF(Overall!$A297&lt;&gt;"",IF(AND(MONTH($N295) &lt;= 8, MONTH($O295) &gt;= 8), IF($S295 &lt;&gt; "", $H295/$S295, ""), ""),"")</f>
        <v/>
      </c>
      <c r="AB295" s="10" t="str">
        <f>IF(Overall!$A297&lt;&gt;"",IF(AND(MONTH($N295) &lt;= 9, MONTH($O295) &gt;= 9), IF($S295 &lt;&gt; "", $H295/$S295, ""), ""),"")</f>
        <v/>
      </c>
      <c r="AC295" s="10" t="str">
        <f>IF(Overall!$A297&lt;&gt;"",IF(AND(MONTH($N295) &lt;= 10, MONTH($O295) &gt;= 10), IF($S295 &lt;&gt; "", $H295/$S295, ""), ""),"")</f>
        <v/>
      </c>
      <c r="AD295" s="10" t="str">
        <f>IF(Overall!$A297&lt;&gt;"",IF(AND(MONTH($N295) &lt;= 11, MONTH($O295) &gt;= 11), IF($S295 &lt;&gt; "", $H295/$S295, ""), ""),"")</f>
        <v/>
      </c>
      <c r="AE295" s="10" t="str">
        <f>IF(Overall!$A297&lt;&gt;"",IF(AND(MONTH($N295) &lt;= 12, MONTH($O295) &gt;= 12), IF($S295 &lt;&gt; "", $H295/$S295, ""), ""),"")</f>
        <v/>
      </c>
      <c r="AG295" s="10" t="str">
        <f ca="1">IFERROR(IF(AND(NOW()&lt;= EOMONTH(DATE(YEAR($O295),1, 1), 0), Overall!$A297&lt;&gt;"", MONTH($N295) &lt;= 1, MONTH($O295) &gt;= 1), IF($S295 &lt;&gt; "", $H295/$S295, ""), ""), "")</f>
        <v/>
      </c>
      <c r="AH295" s="10" t="str">
        <f ca="1">IFERROR(IF(AND(NOW()&lt;= EOMONTH(DATE(YEAR($O295),2, 1), 0), Overall!$A297&lt;&gt;"", MONTH($N295) &lt;= 2, MONTH($O295) &gt;= 2), IF($S295 &lt;&gt; "", $H295/$S295, ""), ""), "")</f>
        <v/>
      </c>
      <c r="AI295" s="10" t="str">
        <f ca="1">IFERROR(IF(AND(NOW()&lt;= EOMONTH(DATE(YEAR($O295),3, 1), 0), Overall!$A297&lt;&gt;"", MONTH($N295) &lt;= 3, MONTH($O295) &gt;= 3), IF($S295 &lt;&gt; "", $H295/$S295, ""), ""), "")</f>
        <v/>
      </c>
      <c r="AJ295" s="10" t="str">
        <f ca="1">IFERROR(IF(AND(NOW()&lt;= EOMONTH(DATE(YEAR($O295),4, 1), 0), Overall!$A297&lt;&gt;"", MONTH($N295) &lt;= 4, MONTH($O295) &gt;= 4), IF($S295 &lt;&gt; "", $H295/$S295, ""), ""), "")</f>
        <v/>
      </c>
      <c r="AK295" s="10" t="str">
        <f ca="1">IFERROR(IF(AND(NOW()&lt;= EOMONTH(DATE(YEAR($O295),5, 1), 0), Overall!$A297&lt;&gt;"", MONTH($N295) &lt;= 5, MONTH($O295) &gt;= 5), IF($S295 &lt;&gt; "", $H295/$S295, ""), ""), "")</f>
        <v/>
      </c>
      <c r="AL295" s="10" t="str">
        <f ca="1">IFERROR(IF(AND(NOW()&lt;= EOMONTH(DATE(YEAR($O295),6, 1), 0), Overall!$A297&lt;&gt;"", MONTH($N295) &lt;= 6, MONTH($O295) &gt;= 6), IF($S295 &lt;&gt; "", $H295/$S295, ""), ""), "")</f>
        <v/>
      </c>
      <c r="AM295" s="10" t="str">
        <f ca="1">IFERROR(IF(AND(NOW()&lt;= EOMONTH(DATE(YEAR($O295),7, 1), 0), Overall!$A297&lt;&gt;"", MONTH($N295) &lt;= 7, MONTH($O295) &gt;= 7), IF($S295 &lt;&gt; "", $H295/$S295, ""), ""), "")</f>
        <v/>
      </c>
      <c r="AN295" s="10" t="str">
        <f ca="1">IFERROR(IF(AND(NOW()&lt;= EOMONTH(DATE(YEAR($O295),8, 1), 0), Overall!$A297&lt;&gt;"", MONTH($N295) &lt;= 8, MONTH($O295) &gt;= 8), IF($S295 &lt;&gt; "", $H295/$S295, ""), ""), "")</f>
        <v/>
      </c>
      <c r="AO295" s="10" t="str">
        <f ca="1">IFERROR(IF(AND(NOW()&lt;= EOMONTH(DATE(YEAR($O295),9, 1), 0), Overall!$A297&lt;&gt;"", MONTH($N295) &lt;= 9, MONTH($O295) &gt;= 9), IF($S295 &lt;&gt; "", $H295/$S295, ""), ""), "")</f>
        <v/>
      </c>
      <c r="AP295" s="10" t="str">
        <f ca="1">IFERROR(IF(AND(NOW()&lt;= EOMONTH(DATE(YEAR($O295),10, 1), 0), Overall!$A297&lt;&gt;"", MONTH($N295) &lt;= 10, MONTH($O295) &gt;= 10), IF($S295 &lt;&gt; "", $H295/$S295, ""), ""), "")</f>
        <v/>
      </c>
      <c r="AQ295" s="10" t="str">
        <f ca="1">IFERROR(IF(AND(NOW()&lt;= EOMONTH(DATE(YEAR($O295),11, 1), 0), Overall!$A297&lt;&gt;"", MONTH($N295) &lt;=11, MONTH($O295) &gt;= 11), IF($S295 &lt;&gt; "", $H295/$S295, ""), ""), "")</f>
        <v/>
      </c>
      <c r="AR295" s="10" t="str">
        <f ca="1">IFERROR(IF(AND(NOW()&lt;= EOMONTH(DATE(YEAR($O295),12, 1), 0), Overall!$A297&lt;&gt;"", MONTH($N295) &lt;= 12, MONTH($O295) &gt;= 12), IF($S295 &lt;&gt; "", $H295/$S295,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 t="str">
        <f>IF(Overall!S298&lt;&gt;"",_xlfn.VALUETOTEXT(Overall!S298),"")</f>
        <v>Aug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IF(Overall!$A298&lt;&gt;"",IF(AND(MONTH($N296) &lt;= 1, MONTH($O296) &gt;= 1), IF($S296 &lt;&gt; "", $H296/$S296, ""), ""),"")</f>
        <v/>
      </c>
      <c r="U296" s="10" t="str">
        <f>IF(Overall!$A298&lt;&gt;"",IF(AND(MONTH($N296) &lt;= 2, MONTH($O296) &gt;= 2), IF($S296 &lt;&gt; "", $H296/$S296, ""), ""),"")</f>
        <v/>
      </c>
      <c r="V296" s="10" t="str">
        <f>IF(Overall!$A298&lt;&gt;"",IF(AND(MONTH($N296) &lt;= 3, MONTH($O296) &gt;= 3), IF($S296 &lt;&gt; "", $H296/$S296, ""), ""),"")</f>
        <v/>
      </c>
      <c r="W296" s="10" t="str">
        <f>IF(Overall!$A298&lt;&gt;"",IF(AND(MONTH($N296) &lt;= 4, MONTH($O296) &gt;= 4), IF($S296 &lt;&gt; "", $H296/$S296, ""), ""),"")</f>
        <v/>
      </c>
      <c r="X296" s="10" t="str">
        <f>IF(Overall!$A298&lt;&gt;"",IF(AND(MONTH($N296) &lt;= 5, MONTH($O296) &gt;= 5), IF($S296 &lt;&gt; "", $H296/$S296, ""), ""),"")</f>
        <v/>
      </c>
      <c r="Y296" s="10" t="str">
        <f>IF(Overall!$A298&lt;&gt;"",IF(AND(MONTH($N296) &lt;= 6, MONTH($O296) &gt;= 6), IF($S296 &lt;&gt; "", $H296/$S296, ""), ""),"")</f>
        <v/>
      </c>
      <c r="Z296" s="10" t="str">
        <f>IF(Overall!$A298&lt;&gt;"",IF(AND(MONTH($N296) &lt;= 7, MONTH($O296) &gt;= 7 ), IF($S296 &lt;&gt; "", $H296/$S296, ""), ""),"")</f>
        <v/>
      </c>
      <c r="AA296" s="10">
        <f>IF(Overall!$A298&lt;&gt;"",IF(AND(MONTH($N296) &lt;= 8, MONTH($O296) &gt;= 8), IF($S296 &lt;&gt; "", $H296/$S296, ""), ""),"")</f>
        <v>200000</v>
      </c>
      <c r="AB296" s="10" t="str">
        <f>IF(Overall!$A298&lt;&gt;"",IF(AND(MONTH($N296) &lt;= 9, MONTH($O296) &gt;= 9), IF($S296 &lt;&gt; "", $H296/$S296, ""), ""),"")</f>
        <v/>
      </c>
      <c r="AC296" s="10" t="str">
        <f>IF(Overall!$A298&lt;&gt;"",IF(AND(MONTH($N296) &lt;= 10, MONTH($O296) &gt;= 10), IF($S296 &lt;&gt; "", $H296/$S296, ""), ""),"")</f>
        <v/>
      </c>
      <c r="AD296" s="10" t="str">
        <f>IF(Overall!$A298&lt;&gt;"",IF(AND(MONTH($N296) &lt;= 11, MONTH($O296) &gt;= 11), IF($S296 &lt;&gt; "", $H296/$S296, ""), ""),"")</f>
        <v/>
      </c>
      <c r="AE296" s="10" t="str">
        <f>IF(Overall!$A298&lt;&gt;"",IF(AND(MONTH($N296) &lt;= 12, MONTH($O296) &gt;= 12), IF($S296 &lt;&gt; "", $H296/$S296, ""), ""),"")</f>
        <v/>
      </c>
      <c r="AG296" s="10" t="str">
        <f ca="1">IFERROR(IF(AND(NOW()&lt;= EOMONTH(DATE(YEAR($O296),1, 1), 0), Overall!$A298&lt;&gt;"", MONTH($N296) &lt;= 1, MONTH($O296) &gt;= 1), IF($S296 &lt;&gt; "", $H296/$S296, ""), ""), "")</f>
        <v/>
      </c>
      <c r="AH296" s="10" t="str">
        <f ca="1">IFERROR(IF(AND(NOW()&lt;= EOMONTH(DATE(YEAR($O296),2, 1), 0), Overall!$A298&lt;&gt;"", MONTH($N296) &lt;= 2, MONTH($O296) &gt;= 2), IF($S296 &lt;&gt; "", $H296/$S296, ""), ""), "")</f>
        <v/>
      </c>
      <c r="AI296" s="10" t="str">
        <f ca="1">IFERROR(IF(AND(NOW()&lt;= EOMONTH(DATE(YEAR($O296),3, 1), 0), Overall!$A298&lt;&gt;"", MONTH($N296) &lt;= 3, MONTH($O296) &gt;= 3), IF($S296 &lt;&gt; "", $H296/$S296, ""), ""), "")</f>
        <v/>
      </c>
      <c r="AJ296" s="10" t="str">
        <f ca="1">IFERROR(IF(AND(NOW()&lt;= EOMONTH(DATE(YEAR($O296),4, 1), 0), Overall!$A298&lt;&gt;"", MONTH($N296) &lt;= 4, MONTH($O296) &gt;= 4), IF($S296 &lt;&gt; "", $H296/$S296, ""), ""), "")</f>
        <v/>
      </c>
      <c r="AK296" s="10" t="str">
        <f ca="1">IFERROR(IF(AND(NOW()&lt;= EOMONTH(DATE(YEAR($O296),5, 1), 0), Overall!$A298&lt;&gt;"", MONTH($N296) &lt;= 5, MONTH($O296) &gt;= 5), IF($S296 &lt;&gt; "", $H296/$S296, ""), ""), "")</f>
        <v/>
      </c>
      <c r="AL296" s="10" t="str">
        <f ca="1">IFERROR(IF(AND(NOW()&lt;= EOMONTH(DATE(YEAR($O296),6, 1), 0), Overall!$A298&lt;&gt;"", MONTH($N296) &lt;= 6, MONTH($O296) &gt;= 6), IF($S296 &lt;&gt; "", $H296/$S296, ""), ""), "")</f>
        <v/>
      </c>
      <c r="AM296" s="10" t="str">
        <f ca="1">IFERROR(IF(AND(NOW()&lt;= EOMONTH(DATE(YEAR($O296),7, 1), 0), Overall!$A298&lt;&gt;"", MONTH($N296) &lt;= 7, MONTH($O296) &gt;= 7), IF($S296 &lt;&gt; "", $H296/$S296, ""), ""), "")</f>
        <v/>
      </c>
      <c r="AN296" s="10" t="str">
        <f ca="1">IFERROR(IF(AND(NOW()&lt;= EOMONTH(DATE(YEAR($O296),8, 1), 0), Overall!$A298&lt;&gt;"", MONTH($N296) &lt;= 8, MONTH($O296) &gt;= 8), IF($S296 &lt;&gt; "", $H296/$S296, ""), ""), "")</f>
        <v/>
      </c>
      <c r="AO296" s="10" t="str">
        <f ca="1">IFERROR(IF(AND(NOW()&lt;= EOMONTH(DATE(YEAR($O296),9, 1), 0), Overall!$A298&lt;&gt;"", MONTH($N296) &lt;= 9, MONTH($O296) &gt;= 9), IF($S296 &lt;&gt; "", $H296/$S296, ""), ""), "")</f>
        <v/>
      </c>
      <c r="AP296" s="10" t="str">
        <f ca="1">IFERROR(IF(AND(NOW()&lt;= EOMONTH(DATE(YEAR($O296),10, 1), 0), Overall!$A298&lt;&gt;"", MONTH($N296) &lt;= 10, MONTH($O296) &gt;= 10), IF($S296 &lt;&gt; "", $H296/$S296, ""), ""), "")</f>
        <v/>
      </c>
      <c r="AQ296" s="10" t="str">
        <f ca="1">IFERROR(IF(AND(NOW()&lt;= EOMONTH(DATE(YEAR($O296),11, 1), 0), Overall!$A298&lt;&gt;"", MONTH($N296) &lt;=11, MONTH($O296) &gt;= 11), IF($S296 &lt;&gt; "", $H296/$S296, ""), ""), "")</f>
        <v/>
      </c>
      <c r="AR296" s="10" t="str">
        <f ca="1">IFERROR(IF(AND(NOW()&lt;= EOMONTH(DATE(YEAR($O296),12, 1), 0), Overall!$A298&lt;&gt;"", MONTH($N296) &lt;= 12, MONTH($O296) &gt;= 12), IF($S296 &lt;&gt; "", $H296/$S296,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 t="str">
        <f>IF(Overall!S299&lt;&gt;"",_xlfn.VALUETOTEXT(Overall!S299),"")</f>
        <v>Jul-Sep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IF(Overall!$A299&lt;&gt;"",IF(AND(MONTH($N297) &lt;= 1, MONTH($O297) &gt;= 1), IF($S297 &lt;&gt; "", $H297/$S297, ""), ""),"")</f>
        <v/>
      </c>
      <c r="U297" s="10" t="str">
        <f>IF(Overall!$A299&lt;&gt;"",IF(AND(MONTH($N297) &lt;= 2, MONTH($O297) &gt;= 2), IF($S297 &lt;&gt; "", $H297/$S297, ""), ""),"")</f>
        <v/>
      </c>
      <c r="V297" s="10" t="str">
        <f>IF(Overall!$A299&lt;&gt;"",IF(AND(MONTH($N297) &lt;= 3, MONTH($O297) &gt;= 3), IF($S297 &lt;&gt; "", $H297/$S297, ""), ""),"")</f>
        <v/>
      </c>
      <c r="W297" s="10" t="str">
        <f>IF(Overall!$A299&lt;&gt;"",IF(AND(MONTH($N297) &lt;= 4, MONTH($O297) &gt;= 4), IF($S297 &lt;&gt; "", $H297/$S297, ""), ""),"")</f>
        <v/>
      </c>
      <c r="X297" s="10" t="str">
        <f>IF(Overall!$A299&lt;&gt;"",IF(AND(MONTH($N297) &lt;= 5, MONTH($O297) &gt;= 5), IF($S297 &lt;&gt; "", $H297/$S297, ""), ""),"")</f>
        <v/>
      </c>
      <c r="Y297" s="10" t="str">
        <f>IF(Overall!$A299&lt;&gt;"",IF(AND(MONTH($N297) &lt;= 6, MONTH($O297) &gt;= 6), IF($S297 &lt;&gt; "", $H297/$S297, ""), ""),"")</f>
        <v/>
      </c>
      <c r="Z297" s="10">
        <f>IF(Overall!$A299&lt;&gt;"",IF(AND(MONTH($N297) &lt;= 7, MONTH($O297) &gt;= 7 ), IF($S297 &lt;&gt; "", $H297/$S297, ""), ""),"")</f>
        <v>200000</v>
      </c>
      <c r="AA297" s="10">
        <f>IF(Overall!$A299&lt;&gt;"",IF(AND(MONTH($N297) &lt;= 8, MONTH($O297) &gt;= 8), IF($S297 &lt;&gt; "", $H297/$S297, ""), ""),"")</f>
        <v>200000</v>
      </c>
      <c r="AB297" s="10">
        <f>IF(Overall!$A299&lt;&gt;"",IF(AND(MONTH($N297) &lt;= 9, MONTH($O297) &gt;= 9), IF($S297 &lt;&gt; "", $H297/$S297, ""), ""),"")</f>
        <v>200000</v>
      </c>
      <c r="AC297" s="10" t="str">
        <f>IF(Overall!$A299&lt;&gt;"",IF(AND(MONTH($N297) &lt;= 10, MONTH($O297) &gt;= 10), IF($S297 &lt;&gt; "", $H297/$S297, ""), ""),"")</f>
        <v/>
      </c>
      <c r="AD297" s="10" t="str">
        <f>IF(Overall!$A299&lt;&gt;"",IF(AND(MONTH($N297) &lt;= 11, MONTH($O297) &gt;= 11), IF($S297 &lt;&gt; "", $H297/$S297, ""), ""),"")</f>
        <v/>
      </c>
      <c r="AE297" s="10" t="str">
        <f>IF(Overall!$A299&lt;&gt;"",IF(AND(MONTH($N297) &lt;= 12, MONTH($O297) &gt;= 12), IF($S297 &lt;&gt; "", $H297/$S297, ""), ""),"")</f>
        <v/>
      </c>
      <c r="AG297" s="10" t="str">
        <f ca="1">IFERROR(IF(AND(NOW()&lt;= EOMONTH(DATE(YEAR($O297),1, 1), 0), Overall!$A299&lt;&gt;"", MONTH($N297) &lt;= 1, MONTH($O297) &gt;= 1), IF($S297 &lt;&gt; "", $H297/$S297, ""), ""), "")</f>
        <v/>
      </c>
      <c r="AH297" s="10" t="str">
        <f ca="1">IFERROR(IF(AND(NOW()&lt;= EOMONTH(DATE(YEAR($O297),2, 1), 0), Overall!$A299&lt;&gt;"", MONTH($N297) &lt;= 2, MONTH($O297) &gt;= 2), IF($S297 &lt;&gt; "", $H297/$S297, ""), ""), "")</f>
        <v/>
      </c>
      <c r="AI297" s="10" t="str">
        <f ca="1">IFERROR(IF(AND(NOW()&lt;= EOMONTH(DATE(YEAR($O297),3, 1), 0), Overall!$A299&lt;&gt;"", MONTH($N297) &lt;= 3, MONTH($O297) &gt;= 3), IF($S297 &lt;&gt; "", $H297/$S297, ""), ""), "")</f>
        <v/>
      </c>
      <c r="AJ297" s="10" t="str">
        <f ca="1">IFERROR(IF(AND(NOW()&lt;= EOMONTH(DATE(YEAR($O297),4, 1), 0), Overall!$A299&lt;&gt;"", MONTH($N297) &lt;= 4, MONTH($O297) &gt;= 4), IF($S297 &lt;&gt; "", $H297/$S297, ""), ""), "")</f>
        <v/>
      </c>
      <c r="AK297" s="10" t="str">
        <f ca="1">IFERROR(IF(AND(NOW()&lt;= EOMONTH(DATE(YEAR($O297),5, 1), 0), Overall!$A299&lt;&gt;"", MONTH($N297) &lt;= 5, MONTH($O297) &gt;= 5), IF($S297 &lt;&gt; "", $H297/$S297, ""), ""), "")</f>
        <v/>
      </c>
      <c r="AL297" s="10" t="str">
        <f ca="1">IFERROR(IF(AND(NOW()&lt;= EOMONTH(DATE(YEAR($O297),6, 1), 0), Overall!$A299&lt;&gt;"", MONTH($N297) &lt;= 6, MONTH($O297) &gt;= 6), IF($S297 &lt;&gt; "", $H297/$S297, ""), ""), "")</f>
        <v/>
      </c>
      <c r="AM297" s="10" t="str">
        <f ca="1">IFERROR(IF(AND(NOW()&lt;= EOMONTH(DATE(YEAR($O297),7, 1), 0), Overall!$A299&lt;&gt;"", MONTH($N297) &lt;= 7, MONTH($O297) &gt;= 7), IF($S297 &lt;&gt; "", $H297/$S297, ""), ""), "")</f>
        <v/>
      </c>
      <c r="AN297" s="10" t="str">
        <f ca="1">IFERROR(IF(AND(NOW()&lt;= EOMONTH(DATE(YEAR($O297),8, 1), 0), Overall!$A299&lt;&gt;"", MONTH($N297) &lt;= 8, MONTH($O297) &gt;= 8), IF($S297 &lt;&gt; "", $H297/$S297, ""), ""), "")</f>
        <v/>
      </c>
      <c r="AO297" s="10" t="str">
        <f ca="1">IFERROR(IF(AND(NOW()&lt;= EOMONTH(DATE(YEAR($O297),9, 1), 0), Overall!$A299&lt;&gt;"", MONTH($N297) &lt;= 9, MONTH($O297) &gt;= 9), IF($S297 &lt;&gt; "", $H297/$S297, ""), ""), "")</f>
        <v/>
      </c>
      <c r="AP297" s="10" t="str">
        <f ca="1">IFERROR(IF(AND(NOW()&lt;= EOMONTH(DATE(YEAR($O297),10, 1), 0), Overall!$A299&lt;&gt;"", MONTH($N297) &lt;= 10, MONTH($O297) &gt;= 10), IF($S297 &lt;&gt; "", $H297/$S297, ""), ""), "")</f>
        <v/>
      </c>
      <c r="AQ297" s="10" t="str">
        <f ca="1">IFERROR(IF(AND(NOW()&lt;= EOMONTH(DATE(YEAR($O297),11, 1), 0), Overall!$A299&lt;&gt;"", MONTH($N297) &lt;=11, MONTH($O297) &gt;= 11), IF($S297 &lt;&gt; "", $H297/$S297, ""), ""), "")</f>
        <v/>
      </c>
      <c r="AR297" s="10" t="str">
        <f ca="1">IFERROR(IF(AND(NOW()&lt;= EOMONTH(DATE(YEAR($O297),12, 1), 0), Overall!$A299&lt;&gt;"", MONTH($N297) &lt;= 12, MONTH($O297) &gt;= 12), IF($S297 &lt;&gt; "", $H297/$S297,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 t="str">
        <f>IF(Overall!S300&lt;&gt;"",_xlfn.VALUETOTEXT(Overall!S300),"")</f>
        <v>Aug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IF(Overall!$A300&lt;&gt;"",IF(AND(MONTH($N298) &lt;= 1, MONTH($O298) &gt;= 1), IF($S298 &lt;&gt; "", $H298/$S298, ""), ""),"")</f>
        <v/>
      </c>
      <c r="U298" s="10" t="str">
        <f>IF(Overall!$A300&lt;&gt;"",IF(AND(MONTH($N298) &lt;= 2, MONTH($O298) &gt;= 2), IF($S298 &lt;&gt; "", $H298/$S298, ""), ""),"")</f>
        <v/>
      </c>
      <c r="V298" s="10" t="str">
        <f>IF(Overall!$A300&lt;&gt;"",IF(AND(MONTH($N298) &lt;= 3, MONTH($O298) &gt;= 3), IF($S298 &lt;&gt; "", $H298/$S298, ""), ""),"")</f>
        <v/>
      </c>
      <c r="W298" s="10" t="str">
        <f>IF(Overall!$A300&lt;&gt;"",IF(AND(MONTH($N298) &lt;= 4, MONTH($O298) &gt;= 4), IF($S298 &lt;&gt; "", $H298/$S298, ""), ""),"")</f>
        <v/>
      </c>
      <c r="X298" s="10" t="str">
        <f>IF(Overall!$A300&lt;&gt;"",IF(AND(MONTH($N298) &lt;= 5, MONTH($O298) &gt;= 5), IF($S298 &lt;&gt; "", $H298/$S298, ""), ""),"")</f>
        <v/>
      </c>
      <c r="Y298" s="10" t="str">
        <f>IF(Overall!$A300&lt;&gt;"",IF(AND(MONTH($N298) &lt;= 6, MONTH($O298) &gt;= 6), IF($S298 &lt;&gt; "", $H298/$S298, ""), ""),"")</f>
        <v/>
      </c>
      <c r="Z298" s="10" t="str">
        <f>IF(Overall!$A300&lt;&gt;"",IF(AND(MONTH($N298) &lt;= 7, MONTH($O298) &gt;= 7 ), IF($S298 &lt;&gt; "", $H298/$S298, ""), ""),"")</f>
        <v/>
      </c>
      <c r="AA298" s="10">
        <f>IF(Overall!$A300&lt;&gt;"",IF(AND(MONTH($N298) &lt;= 8, MONTH($O298) &gt;= 8), IF($S298 &lt;&gt; "", $H298/$S298, ""), ""),"")</f>
        <v>100000</v>
      </c>
      <c r="AB298" s="10" t="str">
        <f>IF(Overall!$A300&lt;&gt;"",IF(AND(MONTH($N298) &lt;= 9, MONTH($O298) &gt;= 9), IF($S298 &lt;&gt; "", $H298/$S298, ""), ""),"")</f>
        <v/>
      </c>
      <c r="AC298" s="10" t="str">
        <f>IF(Overall!$A300&lt;&gt;"",IF(AND(MONTH($N298) &lt;= 10, MONTH($O298) &gt;= 10), IF($S298 &lt;&gt; "", $H298/$S298, ""), ""),"")</f>
        <v/>
      </c>
      <c r="AD298" s="10" t="str">
        <f>IF(Overall!$A300&lt;&gt;"",IF(AND(MONTH($N298) &lt;= 11, MONTH($O298) &gt;= 11), IF($S298 &lt;&gt; "", $H298/$S298, ""), ""),"")</f>
        <v/>
      </c>
      <c r="AE298" s="10" t="str">
        <f>IF(Overall!$A300&lt;&gt;"",IF(AND(MONTH($N298) &lt;= 12, MONTH($O298) &gt;= 12), IF($S298 &lt;&gt; "", $H298/$S298, ""), ""),"")</f>
        <v/>
      </c>
      <c r="AG298" s="10" t="str">
        <f ca="1">IFERROR(IF(AND(NOW()&lt;= EOMONTH(DATE(YEAR($O298),1, 1), 0), Overall!$A300&lt;&gt;"", MONTH($N298) &lt;= 1, MONTH($O298) &gt;= 1), IF($S298 &lt;&gt; "", $H298/$S298, ""), ""), "")</f>
        <v/>
      </c>
      <c r="AH298" s="10" t="str">
        <f ca="1">IFERROR(IF(AND(NOW()&lt;= EOMONTH(DATE(YEAR($O298),2, 1), 0), Overall!$A300&lt;&gt;"", MONTH($N298) &lt;= 2, MONTH($O298) &gt;= 2), IF($S298 &lt;&gt; "", $H298/$S298, ""), ""), "")</f>
        <v/>
      </c>
      <c r="AI298" s="10" t="str">
        <f ca="1">IFERROR(IF(AND(NOW()&lt;= EOMONTH(DATE(YEAR($O298),3, 1), 0), Overall!$A300&lt;&gt;"", MONTH($N298) &lt;= 3, MONTH($O298) &gt;= 3), IF($S298 &lt;&gt; "", $H298/$S298, ""), ""), "")</f>
        <v/>
      </c>
      <c r="AJ298" s="10" t="str">
        <f ca="1">IFERROR(IF(AND(NOW()&lt;= EOMONTH(DATE(YEAR($O298),4, 1), 0), Overall!$A300&lt;&gt;"", MONTH($N298) &lt;= 4, MONTH($O298) &gt;= 4), IF($S298 &lt;&gt; "", $H298/$S298, ""), ""), "")</f>
        <v/>
      </c>
      <c r="AK298" s="10" t="str">
        <f ca="1">IFERROR(IF(AND(NOW()&lt;= EOMONTH(DATE(YEAR($O298),5, 1), 0), Overall!$A300&lt;&gt;"", MONTH($N298) &lt;= 5, MONTH($O298) &gt;= 5), IF($S298 &lt;&gt; "", $H298/$S298, ""), ""), "")</f>
        <v/>
      </c>
      <c r="AL298" s="10" t="str">
        <f ca="1">IFERROR(IF(AND(NOW()&lt;= EOMONTH(DATE(YEAR($O298),6, 1), 0), Overall!$A300&lt;&gt;"", MONTH($N298) &lt;= 6, MONTH($O298) &gt;= 6), IF($S298 &lt;&gt; "", $H298/$S298, ""), ""), "")</f>
        <v/>
      </c>
      <c r="AM298" s="10" t="str">
        <f ca="1">IFERROR(IF(AND(NOW()&lt;= EOMONTH(DATE(YEAR($O298),7, 1), 0), Overall!$A300&lt;&gt;"", MONTH($N298) &lt;= 7, MONTH($O298) &gt;= 7), IF($S298 &lt;&gt; "", $H298/$S298, ""), ""), "")</f>
        <v/>
      </c>
      <c r="AN298" s="10" t="str">
        <f ca="1">IFERROR(IF(AND(NOW()&lt;= EOMONTH(DATE(YEAR($O298),8, 1), 0), Overall!$A300&lt;&gt;"", MONTH($N298) &lt;= 8, MONTH($O298) &gt;= 8), IF($S298 &lt;&gt; "", $H298/$S298, ""), ""), "")</f>
        <v/>
      </c>
      <c r="AO298" s="10" t="str">
        <f ca="1">IFERROR(IF(AND(NOW()&lt;= EOMONTH(DATE(YEAR($O298),9, 1), 0), Overall!$A300&lt;&gt;"", MONTH($N298) &lt;= 9, MONTH($O298) &gt;= 9), IF($S298 &lt;&gt; "", $H298/$S298, ""), ""), "")</f>
        <v/>
      </c>
      <c r="AP298" s="10" t="str">
        <f ca="1">IFERROR(IF(AND(NOW()&lt;= EOMONTH(DATE(YEAR($O298),10, 1), 0), Overall!$A300&lt;&gt;"", MONTH($N298) &lt;= 10, MONTH($O298) &gt;= 10), IF($S298 &lt;&gt; "", $H298/$S298, ""), ""), "")</f>
        <v/>
      </c>
      <c r="AQ298" s="10" t="str">
        <f ca="1">IFERROR(IF(AND(NOW()&lt;= EOMONTH(DATE(YEAR($O298),11, 1), 0), Overall!$A300&lt;&gt;"", MONTH($N298) &lt;=11, MONTH($O298) &gt;= 11), IF($S298 &lt;&gt; "", $H298/$S298, ""), ""), "")</f>
        <v/>
      </c>
      <c r="AR298" s="10" t="str">
        <f ca="1">IFERROR(IF(AND(NOW()&lt;= EOMONTH(DATE(YEAR($O298),12, 1), 0), Overall!$A300&lt;&gt;"", MONTH($N298) &lt;= 12, MONTH($O298) &gt;= 12), IF($S298 &lt;&gt; "", $H298/$S298,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 t="str">
        <f>IF(Overall!S301&lt;&gt;"",_xlfn.VALUETOTEXT(Overall!S301),"")</f>
        <v>Aug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IF(Overall!$A301&lt;&gt;"",IF(AND(MONTH($N299) &lt;= 1, MONTH($O299) &gt;= 1), IF($S299 &lt;&gt; "", $H299/$S299, ""), ""),"")</f>
        <v/>
      </c>
      <c r="U299" s="10" t="str">
        <f>IF(Overall!$A301&lt;&gt;"",IF(AND(MONTH($N299) &lt;= 2, MONTH($O299) &gt;= 2), IF($S299 &lt;&gt; "", $H299/$S299, ""), ""),"")</f>
        <v/>
      </c>
      <c r="V299" s="10" t="str">
        <f>IF(Overall!$A301&lt;&gt;"",IF(AND(MONTH($N299) &lt;= 3, MONTH($O299) &gt;= 3), IF($S299 &lt;&gt; "", $H299/$S299, ""), ""),"")</f>
        <v/>
      </c>
      <c r="W299" s="10" t="str">
        <f>IF(Overall!$A301&lt;&gt;"",IF(AND(MONTH($N299) &lt;= 4, MONTH($O299) &gt;= 4), IF($S299 &lt;&gt; "", $H299/$S299, ""), ""),"")</f>
        <v/>
      </c>
      <c r="X299" s="10" t="str">
        <f>IF(Overall!$A301&lt;&gt;"",IF(AND(MONTH($N299) &lt;= 5, MONTH($O299) &gt;= 5), IF($S299 &lt;&gt; "", $H299/$S299, ""), ""),"")</f>
        <v/>
      </c>
      <c r="Y299" s="10" t="str">
        <f>IF(Overall!$A301&lt;&gt;"",IF(AND(MONTH($N299) &lt;= 6, MONTH($O299) &gt;= 6), IF($S299 &lt;&gt; "", $H299/$S299, ""), ""),"")</f>
        <v/>
      </c>
      <c r="Z299" s="10" t="str">
        <f>IF(Overall!$A301&lt;&gt;"",IF(AND(MONTH($N299) &lt;= 7, MONTH($O299) &gt;= 7 ), IF($S299 &lt;&gt; "", $H299/$S299, ""), ""),"")</f>
        <v/>
      </c>
      <c r="AA299" s="10">
        <f>IF(Overall!$A301&lt;&gt;"",IF(AND(MONTH($N299) &lt;= 8, MONTH($O299) &gt;= 8), IF($S299 &lt;&gt; "", $H299/$S299, ""), ""),"")</f>
        <v>200000</v>
      </c>
      <c r="AB299" s="10" t="str">
        <f>IF(Overall!$A301&lt;&gt;"",IF(AND(MONTH($N299) &lt;= 9, MONTH($O299) &gt;= 9), IF($S299 &lt;&gt; "", $H299/$S299, ""), ""),"")</f>
        <v/>
      </c>
      <c r="AC299" s="10" t="str">
        <f>IF(Overall!$A301&lt;&gt;"",IF(AND(MONTH($N299) &lt;= 10, MONTH($O299) &gt;= 10), IF($S299 &lt;&gt; "", $H299/$S299, ""), ""),"")</f>
        <v/>
      </c>
      <c r="AD299" s="10" t="str">
        <f>IF(Overall!$A301&lt;&gt;"",IF(AND(MONTH($N299) &lt;= 11, MONTH($O299) &gt;= 11), IF($S299 &lt;&gt; "", $H299/$S299, ""), ""),"")</f>
        <v/>
      </c>
      <c r="AE299" s="10" t="str">
        <f>IF(Overall!$A301&lt;&gt;"",IF(AND(MONTH($N299) &lt;= 12, MONTH($O299) &gt;= 12), IF($S299 &lt;&gt; "", $H299/$S299, ""), ""),"")</f>
        <v/>
      </c>
      <c r="AG299" s="10" t="str">
        <f ca="1">IFERROR(IF(AND(NOW()&lt;= EOMONTH(DATE(YEAR($O299),1, 1), 0), Overall!$A301&lt;&gt;"", MONTH($N299) &lt;= 1, MONTH($O299) &gt;= 1), IF($S299 &lt;&gt; "", $H299/$S299, ""), ""), "")</f>
        <v/>
      </c>
      <c r="AH299" s="10" t="str">
        <f ca="1">IFERROR(IF(AND(NOW()&lt;= EOMONTH(DATE(YEAR($O299),2, 1), 0), Overall!$A301&lt;&gt;"", MONTH($N299) &lt;= 2, MONTH($O299) &gt;= 2), IF($S299 &lt;&gt; "", $H299/$S299, ""), ""), "")</f>
        <v/>
      </c>
      <c r="AI299" s="10" t="str">
        <f ca="1">IFERROR(IF(AND(NOW()&lt;= EOMONTH(DATE(YEAR($O299),3, 1), 0), Overall!$A301&lt;&gt;"", MONTH($N299) &lt;= 3, MONTH($O299) &gt;= 3), IF($S299 &lt;&gt; "", $H299/$S299, ""), ""), "")</f>
        <v/>
      </c>
      <c r="AJ299" s="10" t="str">
        <f ca="1">IFERROR(IF(AND(NOW()&lt;= EOMONTH(DATE(YEAR($O299),4, 1), 0), Overall!$A301&lt;&gt;"", MONTH($N299) &lt;= 4, MONTH($O299) &gt;= 4), IF($S299 &lt;&gt; "", $H299/$S299, ""), ""), "")</f>
        <v/>
      </c>
      <c r="AK299" s="10" t="str">
        <f ca="1">IFERROR(IF(AND(NOW()&lt;= EOMONTH(DATE(YEAR($O299),5, 1), 0), Overall!$A301&lt;&gt;"", MONTH($N299) &lt;= 5, MONTH($O299) &gt;= 5), IF($S299 &lt;&gt; "", $H299/$S299, ""), ""), "")</f>
        <v/>
      </c>
      <c r="AL299" s="10" t="str">
        <f ca="1">IFERROR(IF(AND(NOW()&lt;= EOMONTH(DATE(YEAR($O299),6, 1), 0), Overall!$A301&lt;&gt;"", MONTH($N299) &lt;= 6, MONTH($O299) &gt;= 6), IF($S299 &lt;&gt; "", $H299/$S299, ""), ""), "")</f>
        <v/>
      </c>
      <c r="AM299" s="10" t="str">
        <f ca="1">IFERROR(IF(AND(NOW()&lt;= EOMONTH(DATE(YEAR($O299),7, 1), 0), Overall!$A301&lt;&gt;"", MONTH($N299) &lt;= 7, MONTH($O299) &gt;= 7), IF($S299 &lt;&gt; "", $H299/$S299, ""), ""), "")</f>
        <v/>
      </c>
      <c r="AN299" s="10" t="str">
        <f ca="1">IFERROR(IF(AND(NOW()&lt;= EOMONTH(DATE(YEAR($O299),8, 1), 0), Overall!$A301&lt;&gt;"", MONTH($N299) &lt;= 8, MONTH($O299) &gt;= 8), IF($S299 &lt;&gt; "", $H299/$S299, ""), ""), "")</f>
        <v/>
      </c>
      <c r="AO299" s="10" t="str">
        <f ca="1">IFERROR(IF(AND(NOW()&lt;= EOMONTH(DATE(YEAR($O299),9, 1), 0), Overall!$A301&lt;&gt;"", MONTH($N299) &lt;= 9, MONTH($O299) &gt;= 9), IF($S299 &lt;&gt; "", $H299/$S299, ""), ""), "")</f>
        <v/>
      </c>
      <c r="AP299" s="10" t="str">
        <f ca="1">IFERROR(IF(AND(NOW()&lt;= EOMONTH(DATE(YEAR($O299),10, 1), 0), Overall!$A301&lt;&gt;"", MONTH($N299) &lt;= 10, MONTH($O299) &gt;= 10), IF($S299 &lt;&gt; "", $H299/$S299, ""), ""), "")</f>
        <v/>
      </c>
      <c r="AQ299" s="10" t="str">
        <f ca="1">IFERROR(IF(AND(NOW()&lt;= EOMONTH(DATE(YEAR($O299),11, 1), 0), Overall!$A301&lt;&gt;"", MONTH($N299) &lt;=11, MONTH($O299) &gt;= 11), IF($S299 &lt;&gt; "", $H299/$S299, ""), ""), "")</f>
        <v/>
      </c>
      <c r="AR299" s="10" t="str">
        <f ca="1">IFERROR(IF(AND(NOW()&lt;= EOMONTH(DATE(YEAR($O299),12, 1), 0), Overall!$A301&lt;&gt;"", MONTH($N299) &lt;= 12, MONTH($O299) &gt;= 12), IF($S299 &lt;&gt; "", $H299/$S299,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 t="str">
        <f>IF(Overall!S302&lt;&gt;"",_xlfn.VALUETOTEXT(Overall!S302),"")</f>
        <v>Jul-Sep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IF(Overall!$A302&lt;&gt;"",IF(AND(MONTH($N300) &lt;= 1, MONTH($O300) &gt;= 1), IF($S300 &lt;&gt; "", $H300/$S300, ""), ""),"")</f>
        <v/>
      </c>
      <c r="U300" s="10" t="str">
        <f>IF(Overall!$A302&lt;&gt;"",IF(AND(MONTH($N300) &lt;= 2, MONTH($O300) &gt;= 2), IF($S300 &lt;&gt; "", $H300/$S300, ""), ""),"")</f>
        <v/>
      </c>
      <c r="V300" s="10" t="str">
        <f>IF(Overall!$A302&lt;&gt;"",IF(AND(MONTH($N300) &lt;= 3, MONTH($O300) &gt;= 3), IF($S300 &lt;&gt; "", $H300/$S300, ""), ""),"")</f>
        <v/>
      </c>
      <c r="W300" s="10" t="str">
        <f>IF(Overall!$A302&lt;&gt;"",IF(AND(MONTH($N300) &lt;= 4, MONTH($O300) &gt;= 4), IF($S300 &lt;&gt; "", $H300/$S300, ""), ""),"")</f>
        <v/>
      </c>
      <c r="X300" s="10" t="str">
        <f>IF(Overall!$A302&lt;&gt;"",IF(AND(MONTH($N300) &lt;= 5, MONTH($O300) &gt;= 5), IF($S300 &lt;&gt; "", $H300/$S300, ""), ""),"")</f>
        <v/>
      </c>
      <c r="Y300" s="10" t="str">
        <f>IF(Overall!$A302&lt;&gt;"",IF(AND(MONTH($N300) &lt;= 6, MONTH($O300) &gt;= 6), IF($S300 &lt;&gt; "", $H300/$S300, ""), ""),"")</f>
        <v/>
      </c>
      <c r="Z300" s="10">
        <f>IF(Overall!$A302&lt;&gt;"",IF(AND(MONTH($N300) &lt;= 7, MONTH($O300) &gt;= 7 ), IF($S300 &lt;&gt; "", $H300/$S300, ""), ""),"")</f>
        <v>100000</v>
      </c>
      <c r="AA300" s="10">
        <f>IF(Overall!$A302&lt;&gt;"",IF(AND(MONTH($N300) &lt;= 8, MONTH($O300) &gt;= 8), IF($S300 &lt;&gt; "", $H300/$S300, ""), ""),"")</f>
        <v>100000</v>
      </c>
      <c r="AB300" s="10">
        <f>IF(Overall!$A302&lt;&gt;"",IF(AND(MONTH($N300) &lt;= 9, MONTH($O300) &gt;= 9), IF($S300 &lt;&gt; "", $H300/$S300, ""), ""),"")</f>
        <v>100000</v>
      </c>
      <c r="AC300" s="10" t="str">
        <f>IF(Overall!$A302&lt;&gt;"",IF(AND(MONTH($N300) &lt;= 10, MONTH($O300) &gt;= 10), IF($S300 &lt;&gt; "", $H300/$S300, ""), ""),"")</f>
        <v/>
      </c>
      <c r="AD300" s="10" t="str">
        <f>IF(Overall!$A302&lt;&gt;"",IF(AND(MONTH($N300) &lt;= 11, MONTH($O300) &gt;= 11), IF($S300 &lt;&gt; "", $H300/$S300, ""), ""),"")</f>
        <v/>
      </c>
      <c r="AE300" s="10" t="str">
        <f>IF(Overall!$A302&lt;&gt;"",IF(AND(MONTH($N300) &lt;= 12, MONTH($O300) &gt;= 12), IF($S300 &lt;&gt; "", $H300/$S300, ""), ""),"")</f>
        <v/>
      </c>
      <c r="AG300" s="10" t="str">
        <f ca="1">IFERROR(IF(AND(NOW()&lt;= EOMONTH(DATE(YEAR($O300),1, 1), 0), Overall!$A302&lt;&gt;"", MONTH($N300) &lt;= 1, MONTH($O300) &gt;= 1), IF($S300 &lt;&gt; "", $H300/$S300, ""), ""), "")</f>
        <v/>
      </c>
      <c r="AH300" s="10" t="str">
        <f ca="1">IFERROR(IF(AND(NOW()&lt;= EOMONTH(DATE(YEAR($O300),2, 1), 0), Overall!$A302&lt;&gt;"", MONTH($N300) &lt;= 2, MONTH($O300) &gt;= 2), IF($S300 &lt;&gt; "", $H300/$S300, ""), ""), "")</f>
        <v/>
      </c>
      <c r="AI300" s="10" t="str">
        <f ca="1">IFERROR(IF(AND(NOW()&lt;= EOMONTH(DATE(YEAR($O300),3, 1), 0), Overall!$A302&lt;&gt;"", MONTH($N300) &lt;= 3, MONTH($O300) &gt;= 3), IF($S300 &lt;&gt; "", $H300/$S300, ""), ""), "")</f>
        <v/>
      </c>
      <c r="AJ300" s="10" t="str">
        <f ca="1">IFERROR(IF(AND(NOW()&lt;= EOMONTH(DATE(YEAR($O300),4, 1), 0), Overall!$A302&lt;&gt;"", MONTH($N300) &lt;= 4, MONTH($O300) &gt;= 4), IF($S300 &lt;&gt; "", $H300/$S300, ""), ""), "")</f>
        <v/>
      </c>
      <c r="AK300" s="10" t="str">
        <f ca="1">IFERROR(IF(AND(NOW()&lt;= EOMONTH(DATE(YEAR($O300),5, 1), 0), Overall!$A302&lt;&gt;"", MONTH($N300) &lt;= 5, MONTH($O300) &gt;= 5), IF($S300 &lt;&gt; "", $H300/$S300, ""), ""), "")</f>
        <v/>
      </c>
      <c r="AL300" s="10" t="str">
        <f ca="1">IFERROR(IF(AND(NOW()&lt;= EOMONTH(DATE(YEAR($O300),6, 1), 0), Overall!$A302&lt;&gt;"", MONTH($N300) &lt;= 6, MONTH($O300) &gt;= 6), IF($S300 &lt;&gt; "", $H300/$S300, ""), ""), "")</f>
        <v/>
      </c>
      <c r="AM300" s="10" t="str">
        <f ca="1">IFERROR(IF(AND(NOW()&lt;= EOMONTH(DATE(YEAR($O300),7, 1), 0), Overall!$A302&lt;&gt;"", MONTH($N300) &lt;= 7, MONTH($O300) &gt;= 7), IF($S300 &lt;&gt; "", $H300/$S300, ""), ""), "")</f>
        <v/>
      </c>
      <c r="AN300" s="10" t="str">
        <f ca="1">IFERROR(IF(AND(NOW()&lt;= EOMONTH(DATE(YEAR($O300),8, 1), 0), Overall!$A302&lt;&gt;"", MONTH($N300) &lt;= 8, MONTH($O300) &gt;= 8), IF($S300 &lt;&gt; "", $H300/$S300, ""), ""), "")</f>
        <v/>
      </c>
      <c r="AO300" s="10" t="str">
        <f ca="1">IFERROR(IF(AND(NOW()&lt;= EOMONTH(DATE(YEAR($O300),9, 1), 0), Overall!$A302&lt;&gt;"", MONTH($N300) &lt;= 9, MONTH($O300) &gt;= 9), IF($S300 &lt;&gt; "", $H300/$S300, ""), ""), "")</f>
        <v/>
      </c>
      <c r="AP300" s="10" t="str">
        <f ca="1">IFERROR(IF(AND(NOW()&lt;= EOMONTH(DATE(YEAR($O300),10, 1), 0), Overall!$A302&lt;&gt;"", MONTH($N300) &lt;= 10, MONTH($O300) &gt;= 10), IF($S300 &lt;&gt; "", $H300/$S300, ""), ""), "")</f>
        <v/>
      </c>
      <c r="AQ300" s="10" t="str">
        <f ca="1">IFERROR(IF(AND(NOW()&lt;= EOMONTH(DATE(YEAR($O300),11, 1), 0), Overall!$A302&lt;&gt;"", MONTH($N300) &lt;=11, MONTH($O300) &gt;= 11), IF($S300 &lt;&gt; "", $H300/$S300, ""), ""), "")</f>
        <v/>
      </c>
      <c r="AR300" s="10" t="str">
        <f ca="1">IFERROR(IF(AND(NOW()&lt;= EOMONTH(DATE(YEAR($O300),12, 1), 0), Overall!$A302&lt;&gt;"", MONTH($N300) &lt;= 12, MONTH($O300) &gt;= 12), IF($S300 &lt;&gt; "", $H300/$S300,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 t="str">
        <f>IF(Overall!S303&lt;&gt;"",_xlfn.VALUETOTEXT(Overall!S303),"")</f>
        <v>Jul-Sep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IF(Overall!$A303&lt;&gt;"",IF(AND(MONTH($N301) &lt;= 1, MONTH($O301) &gt;= 1), IF($S301 &lt;&gt; "", $H301/$S301, ""), ""),"")</f>
        <v/>
      </c>
      <c r="U301" s="10" t="str">
        <f>IF(Overall!$A303&lt;&gt;"",IF(AND(MONTH($N301) &lt;= 2, MONTH($O301) &gt;= 2), IF($S301 &lt;&gt; "", $H301/$S301, ""), ""),"")</f>
        <v/>
      </c>
      <c r="V301" s="10" t="str">
        <f>IF(Overall!$A303&lt;&gt;"",IF(AND(MONTH($N301) &lt;= 3, MONTH($O301) &gt;= 3), IF($S301 &lt;&gt; "", $H301/$S301, ""), ""),"")</f>
        <v/>
      </c>
      <c r="W301" s="10" t="str">
        <f>IF(Overall!$A303&lt;&gt;"",IF(AND(MONTH($N301) &lt;= 4, MONTH($O301) &gt;= 4), IF($S301 &lt;&gt; "", $H301/$S301, ""), ""),"")</f>
        <v/>
      </c>
      <c r="X301" s="10" t="str">
        <f>IF(Overall!$A303&lt;&gt;"",IF(AND(MONTH($N301) &lt;= 5, MONTH($O301) &gt;= 5), IF($S301 &lt;&gt; "", $H301/$S301, ""), ""),"")</f>
        <v/>
      </c>
      <c r="Y301" s="10" t="str">
        <f>IF(Overall!$A303&lt;&gt;"",IF(AND(MONTH($N301) &lt;= 6, MONTH($O301) &gt;= 6), IF($S301 &lt;&gt; "", $H301/$S301, ""), ""),"")</f>
        <v/>
      </c>
      <c r="Z301" s="10">
        <f>IF(Overall!$A303&lt;&gt;"",IF(AND(MONTH($N301) &lt;= 7, MONTH($O301) &gt;= 7 ), IF($S301 &lt;&gt; "", $H301/$S301, ""), ""),"")</f>
        <v>100000</v>
      </c>
      <c r="AA301" s="10">
        <f>IF(Overall!$A303&lt;&gt;"",IF(AND(MONTH($N301) &lt;= 8, MONTH($O301) &gt;= 8), IF($S301 &lt;&gt; "", $H301/$S301, ""), ""),"")</f>
        <v>100000</v>
      </c>
      <c r="AB301" s="10">
        <f>IF(Overall!$A303&lt;&gt;"",IF(AND(MONTH($N301) &lt;= 9, MONTH($O301) &gt;= 9), IF($S301 &lt;&gt; "", $H301/$S301, ""), ""),"")</f>
        <v>100000</v>
      </c>
      <c r="AC301" s="10" t="str">
        <f>IF(Overall!$A303&lt;&gt;"",IF(AND(MONTH($N301) &lt;= 10, MONTH($O301) &gt;= 10), IF($S301 &lt;&gt; "", $H301/$S301, ""), ""),"")</f>
        <v/>
      </c>
      <c r="AD301" s="10" t="str">
        <f>IF(Overall!$A303&lt;&gt;"",IF(AND(MONTH($N301) &lt;= 11, MONTH($O301) &gt;= 11), IF($S301 &lt;&gt; "", $H301/$S301, ""), ""),"")</f>
        <v/>
      </c>
      <c r="AE301" s="10" t="str">
        <f>IF(Overall!$A303&lt;&gt;"",IF(AND(MONTH($N301) &lt;= 12, MONTH($O301) &gt;= 12), IF($S301 &lt;&gt; "", $H301/$S301, ""), ""),"")</f>
        <v/>
      </c>
      <c r="AG301" s="10" t="str">
        <f ca="1">IFERROR(IF(AND(NOW()&lt;= EOMONTH(DATE(YEAR($O301),1, 1), 0), Overall!$A303&lt;&gt;"", MONTH($N301) &lt;= 1, MONTH($O301) &gt;= 1), IF($S301 &lt;&gt; "", $H301/$S301, ""), ""), "")</f>
        <v/>
      </c>
      <c r="AH301" s="10" t="str">
        <f ca="1">IFERROR(IF(AND(NOW()&lt;= EOMONTH(DATE(YEAR($O301),2, 1), 0), Overall!$A303&lt;&gt;"", MONTH($N301) &lt;= 2, MONTH($O301) &gt;= 2), IF($S301 &lt;&gt; "", $H301/$S301, ""), ""), "")</f>
        <v/>
      </c>
      <c r="AI301" s="10" t="str">
        <f ca="1">IFERROR(IF(AND(NOW()&lt;= EOMONTH(DATE(YEAR($O301),3, 1), 0), Overall!$A303&lt;&gt;"", MONTH($N301) &lt;= 3, MONTH($O301) &gt;= 3), IF($S301 &lt;&gt; "", $H301/$S301, ""), ""), "")</f>
        <v/>
      </c>
      <c r="AJ301" s="10" t="str">
        <f ca="1">IFERROR(IF(AND(NOW()&lt;= EOMONTH(DATE(YEAR($O301),4, 1), 0), Overall!$A303&lt;&gt;"", MONTH($N301) &lt;= 4, MONTH($O301) &gt;= 4), IF($S301 &lt;&gt; "", $H301/$S301, ""), ""), "")</f>
        <v/>
      </c>
      <c r="AK301" s="10" t="str">
        <f ca="1">IFERROR(IF(AND(NOW()&lt;= EOMONTH(DATE(YEAR($O301),5, 1), 0), Overall!$A303&lt;&gt;"", MONTH($N301) &lt;= 5, MONTH($O301) &gt;= 5), IF($S301 &lt;&gt; "", $H301/$S301, ""), ""), "")</f>
        <v/>
      </c>
      <c r="AL301" s="10" t="str">
        <f ca="1">IFERROR(IF(AND(NOW()&lt;= EOMONTH(DATE(YEAR($O301),6, 1), 0), Overall!$A303&lt;&gt;"", MONTH($N301) &lt;= 6, MONTH($O301) &gt;= 6), IF($S301 &lt;&gt; "", $H301/$S301, ""), ""), "")</f>
        <v/>
      </c>
      <c r="AM301" s="10" t="str">
        <f ca="1">IFERROR(IF(AND(NOW()&lt;= EOMONTH(DATE(YEAR($O301),7, 1), 0), Overall!$A303&lt;&gt;"", MONTH($N301) &lt;= 7, MONTH($O301) &gt;= 7), IF($S301 &lt;&gt; "", $H301/$S301, ""), ""), "")</f>
        <v/>
      </c>
      <c r="AN301" s="10" t="str">
        <f ca="1">IFERROR(IF(AND(NOW()&lt;= EOMONTH(DATE(YEAR($O301),8, 1), 0), Overall!$A303&lt;&gt;"", MONTH($N301) &lt;= 8, MONTH($O301) &gt;= 8), IF($S301 &lt;&gt; "", $H301/$S301, ""), ""), "")</f>
        <v/>
      </c>
      <c r="AO301" s="10" t="str">
        <f ca="1">IFERROR(IF(AND(NOW()&lt;= EOMONTH(DATE(YEAR($O301),9, 1), 0), Overall!$A303&lt;&gt;"", MONTH($N301) &lt;= 9, MONTH($O301) &gt;= 9), IF($S301 &lt;&gt; "", $H301/$S301, ""), ""), "")</f>
        <v/>
      </c>
      <c r="AP301" s="10" t="str">
        <f ca="1">IFERROR(IF(AND(NOW()&lt;= EOMONTH(DATE(YEAR($O301),10, 1), 0), Overall!$A303&lt;&gt;"", MONTH($N301) &lt;= 10, MONTH($O301) &gt;= 10), IF($S301 &lt;&gt; "", $H301/$S301, ""), ""), "")</f>
        <v/>
      </c>
      <c r="AQ301" s="10" t="str">
        <f ca="1">IFERROR(IF(AND(NOW()&lt;= EOMONTH(DATE(YEAR($O301),11, 1), 0), Overall!$A303&lt;&gt;"", MONTH($N301) &lt;=11, MONTH($O301) &gt;= 11), IF($S301 &lt;&gt; "", $H301/$S301, ""), ""), "")</f>
        <v/>
      </c>
      <c r="AR301" s="10" t="str">
        <f ca="1">IFERROR(IF(AND(NOW()&lt;= EOMONTH(DATE(YEAR($O301),12, 1), 0), Overall!$A303&lt;&gt;"", MONTH($N301) &lt;= 12, MONTH($O301) &gt;= 12), IF($S301 &lt;&gt; "", $H301/$S301,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 t="str">
        <f>IF(Overall!S304&lt;&gt;"",_xlfn.VALUETOTEXT(Overall!S304),"")</f>
        <v>Aug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IF(Overall!$A304&lt;&gt;"",IF(AND(MONTH($N302) &lt;= 1, MONTH($O302) &gt;= 1), IF($S302 &lt;&gt; "", $H302/$S302, ""), ""),"")</f>
        <v/>
      </c>
      <c r="U302" s="10" t="str">
        <f>IF(Overall!$A304&lt;&gt;"",IF(AND(MONTH($N302) &lt;= 2, MONTH($O302) &gt;= 2), IF($S302 &lt;&gt; "", $H302/$S302, ""), ""),"")</f>
        <v/>
      </c>
      <c r="V302" s="10" t="str">
        <f>IF(Overall!$A304&lt;&gt;"",IF(AND(MONTH($N302) &lt;= 3, MONTH($O302) &gt;= 3), IF($S302 &lt;&gt; "", $H302/$S302, ""), ""),"")</f>
        <v/>
      </c>
      <c r="W302" s="10" t="str">
        <f>IF(Overall!$A304&lt;&gt;"",IF(AND(MONTH($N302) &lt;= 4, MONTH($O302) &gt;= 4), IF($S302 &lt;&gt; "", $H302/$S302, ""), ""),"")</f>
        <v/>
      </c>
      <c r="X302" s="10" t="str">
        <f>IF(Overall!$A304&lt;&gt;"",IF(AND(MONTH($N302) &lt;= 5, MONTH($O302) &gt;= 5), IF($S302 &lt;&gt; "", $H302/$S302, ""), ""),"")</f>
        <v/>
      </c>
      <c r="Y302" s="10" t="str">
        <f>IF(Overall!$A304&lt;&gt;"",IF(AND(MONTH($N302) &lt;= 6, MONTH($O302) &gt;= 6), IF($S302 &lt;&gt; "", $H302/$S302, ""), ""),"")</f>
        <v/>
      </c>
      <c r="Z302" s="10" t="str">
        <f>IF(Overall!$A304&lt;&gt;"",IF(AND(MONTH($N302) &lt;= 7, MONTH($O302) &gt;= 7 ), IF($S302 &lt;&gt; "", $H302/$S302, ""), ""),"")</f>
        <v/>
      </c>
      <c r="AA302" s="10">
        <f>IF(Overall!$A304&lt;&gt;"",IF(AND(MONTH($N302) &lt;= 8, MONTH($O302) &gt;= 8), IF($S302 &lt;&gt; "", $H302/$S302, ""), ""),"")</f>
        <v>300000</v>
      </c>
      <c r="AB302" s="10" t="str">
        <f>IF(Overall!$A304&lt;&gt;"",IF(AND(MONTH($N302) &lt;= 9, MONTH($O302) &gt;= 9), IF($S302 &lt;&gt; "", $H302/$S302, ""), ""),"")</f>
        <v/>
      </c>
      <c r="AC302" s="10" t="str">
        <f>IF(Overall!$A304&lt;&gt;"",IF(AND(MONTH($N302) &lt;= 10, MONTH($O302) &gt;= 10), IF($S302 &lt;&gt; "", $H302/$S302, ""), ""),"")</f>
        <v/>
      </c>
      <c r="AD302" s="10" t="str">
        <f>IF(Overall!$A304&lt;&gt;"",IF(AND(MONTH($N302) &lt;= 11, MONTH($O302) &gt;= 11), IF($S302 &lt;&gt; "", $H302/$S302, ""), ""),"")</f>
        <v/>
      </c>
      <c r="AE302" s="10" t="str">
        <f>IF(Overall!$A304&lt;&gt;"",IF(AND(MONTH($N302) &lt;= 12, MONTH($O302) &gt;= 12), IF($S302 &lt;&gt; "", $H302/$S302, ""), ""),"")</f>
        <v/>
      </c>
      <c r="AG302" s="10" t="str">
        <f ca="1">IFERROR(IF(AND(NOW()&lt;= EOMONTH(DATE(YEAR($O302),1, 1), 0), Overall!$A304&lt;&gt;"", MONTH($N302) &lt;= 1, MONTH($O302) &gt;= 1), IF($S302 &lt;&gt; "", $H302/$S302, ""), ""), "")</f>
        <v/>
      </c>
      <c r="AH302" s="10" t="str">
        <f ca="1">IFERROR(IF(AND(NOW()&lt;= EOMONTH(DATE(YEAR($O302),2, 1), 0), Overall!$A304&lt;&gt;"", MONTH($N302) &lt;= 2, MONTH($O302) &gt;= 2), IF($S302 &lt;&gt; "", $H302/$S302, ""), ""), "")</f>
        <v/>
      </c>
      <c r="AI302" s="10" t="str">
        <f ca="1">IFERROR(IF(AND(NOW()&lt;= EOMONTH(DATE(YEAR($O302),3, 1), 0), Overall!$A304&lt;&gt;"", MONTH($N302) &lt;= 3, MONTH($O302) &gt;= 3), IF($S302 &lt;&gt; "", $H302/$S302, ""), ""), "")</f>
        <v/>
      </c>
      <c r="AJ302" s="10" t="str">
        <f ca="1">IFERROR(IF(AND(NOW()&lt;= EOMONTH(DATE(YEAR($O302),4, 1), 0), Overall!$A304&lt;&gt;"", MONTH($N302) &lt;= 4, MONTH($O302) &gt;= 4), IF($S302 &lt;&gt; "", $H302/$S302, ""), ""), "")</f>
        <v/>
      </c>
      <c r="AK302" s="10" t="str">
        <f ca="1">IFERROR(IF(AND(NOW()&lt;= EOMONTH(DATE(YEAR($O302),5, 1), 0), Overall!$A304&lt;&gt;"", MONTH($N302) &lt;= 5, MONTH($O302) &gt;= 5), IF($S302 &lt;&gt; "", $H302/$S302, ""), ""), "")</f>
        <v/>
      </c>
      <c r="AL302" s="10" t="str">
        <f ca="1">IFERROR(IF(AND(NOW()&lt;= EOMONTH(DATE(YEAR($O302),6, 1), 0), Overall!$A304&lt;&gt;"", MONTH($N302) &lt;= 6, MONTH($O302) &gt;= 6), IF($S302 &lt;&gt; "", $H302/$S302, ""), ""), "")</f>
        <v/>
      </c>
      <c r="AM302" s="10" t="str">
        <f ca="1">IFERROR(IF(AND(NOW()&lt;= EOMONTH(DATE(YEAR($O302),7, 1), 0), Overall!$A304&lt;&gt;"", MONTH($N302) &lt;= 7, MONTH($O302) &gt;= 7), IF($S302 &lt;&gt; "", $H302/$S302, ""), ""), "")</f>
        <v/>
      </c>
      <c r="AN302" s="10" t="str">
        <f ca="1">IFERROR(IF(AND(NOW()&lt;= EOMONTH(DATE(YEAR($O302),8, 1), 0), Overall!$A304&lt;&gt;"", MONTH($N302) &lt;= 8, MONTH($O302) &gt;= 8), IF($S302 &lt;&gt; "", $H302/$S302, ""), ""), "")</f>
        <v/>
      </c>
      <c r="AO302" s="10" t="str">
        <f ca="1">IFERROR(IF(AND(NOW()&lt;= EOMONTH(DATE(YEAR($O302),9, 1), 0), Overall!$A304&lt;&gt;"", MONTH($N302) &lt;= 9, MONTH($O302) &gt;= 9), IF($S302 &lt;&gt; "", $H302/$S302, ""), ""), "")</f>
        <v/>
      </c>
      <c r="AP302" s="10" t="str">
        <f ca="1">IFERROR(IF(AND(NOW()&lt;= EOMONTH(DATE(YEAR($O302),10, 1), 0), Overall!$A304&lt;&gt;"", MONTH($N302) &lt;= 10, MONTH($O302) &gt;= 10), IF($S302 &lt;&gt; "", $H302/$S302, ""), ""), "")</f>
        <v/>
      </c>
      <c r="AQ302" s="10" t="str">
        <f ca="1">IFERROR(IF(AND(NOW()&lt;= EOMONTH(DATE(YEAR($O302),11, 1), 0), Overall!$A304&lt;&gt;"", MONTH($N302) &lt;=11, MONTH($O302) &gt;= 11), IF($S302 &lt;&gt; "", $H302/$S302, ""), ""), "")</f>
        <v/>
      </c>
      <c r="AR302" s="10" t="str">
        <f ca="1">IFERROR(IF(AND(NOW()&lt;= EOMONTH(DATE(YEAR($O302),12, 1), 0), Overall!$A304&lt;&gt;"", MONTH($N302) &lt;= 12, MONTH($O302) &gt;= 12), IF($S302 &lt;&gt; "", $H302/$S302,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 t="str">
        <f>IF(Overall!S305&lt;&gt;"",_xlfn.VALUETOTEXT(Overall!S305),"")</f>
        <v>Jul-Sep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IF(Overall!$A305&lt;&gt;"",IF(AND(MONTH($N303) &lt;= 1, MONTH($O303) &gt;= 1), IF($S303 &lt;&gt; "", $H303/$S303, ""), ""),"")</f>
        <v/>
      </c>
      <c r="U303" s="10" t="str">
        <f>IF(Overall!$A305&lt;&gt;"",IF(AND(MONTH($N303) &lt;= 2, MONTH($O303) &gt;= 2), IF($S303 &lt;&gt; "", $H303/$S303, ""), ""),"")</f>
        <v/>
      </c>
      <c r="V303" s="10" t="str">
        <f>IF(Overall!$A305&lt;&gt;"",IF(AND(MONTH($N303) &lt;= 3, MONTH($O303) &gt;= 3), IF($S303 &lt;&gt; "", $H303/$S303, ""), ""),"")</f>
        <v/>
      </c>
      <c r="W303" s="10" t="str">
        <f>IF(Overall!$A305&lt;&gt;"",IF(AND(MONTH($N303) &lt;= 4, MONTH($O303) &gt;= 4), IF($S303 &lt;&gt; "", $H303/$S303, ""), ""),"")</f>
        <v/>
      </c>
      <c r="X303" s="10" t="str">
        <f>IF(Overall!$A305&lt;&gt;"",IF(AND(MONTH($N303) &lt;= 5, MONTH($O303) &gt;= 5), IF($S303 &lt;&gt; "", $H303/$S303, ""), ""),"")</f>
        <v/>
      </c>
      <c r="Y303" s="10" t="str">
        <f>IF(Overall!$A305&lt;&gt;"",IF(AND(MONTH($N303) &lt;= 6, MONTH($O303) &gt;= 6), IF($S303 &lt;&gt; "", $H303/$S303, ""), ""),"")</f>
        <v/>
      </c>
      <c r="Z303" s="10">
        <f>IF(Overall!$A305&lt;&gt;"",IF(AND(MONTH($N303) &lt;= 7, MONTH($O303) &gt;= 7 ), IF($S303 &lt;&gt; "", $H303/$S303, ""), ""),"")</f>
        <v>100000</v>
      </c>
      <c r="AA303" s="10">
        <f>IF(Overall!$A305&lt;&gt;"",IF(AND(MONTH($N303) &lt;= 8, MONTH($O303) &gt;= 8), IF($S303 &lt;&gt; "", $H303/$S303, ""), ""),"")</f>
        <v>100000</v>
      </c>
      <c r="AB303" s="10">
        <f>IF(Overall!$A305&lt;&gt;"",IF(AND(MONTH($N303) &lt;= 9, MONTH($O303) &gt;= 9), IF($S303 &lt;&gt; "", $H303/$S303, ""), ""),"")</f>
        <v>100000</v>
      </c>
      <c r="AC303" s="10" t="str">
        <f>IF(Overall!$A305&lt;&gt;"",IF(AND(MONTH($N303) &lt;= 10, MONTH($O303) &gt;= 10), IF($S303 &lt;&gt; "", $H303/$S303, ""), ""),"")</f>
        <v/>
      </c>
      <c r="AD303" s="10" t="str">
        <f>IF(Overall!$A305&lt;&gt;"",IF(AND(MONTH($N303) &lt;= 11, MONTH($O303) &gt;= 11), IF($S303 &lt;&gt; "", $H303/$S303, ""), ""),"")</f>
        <v/>
      </c>
      <c r="AE303" s="10" t="str">
        <f>IF(Overall!$A305&lt;&gt;"",IF(AND(MONTH($N303) &lt;= 12, MONTH($O303) &gt;= 12), IF($S303 &lt;&gt; "", $H303/$S303, ""), ""),"")</f>
        <v/>
      </c>
      <c r="AG303" s="10" t="str">
        <f ca="1">IFERROR(IF(AND(NOW()&lt;= EOMONTH(DATE(YEAR($O303),1, 1), 0), Overall!$A305&lt;&gt;"", MONTH($N303) &lt;= 1, MONTH($O303) &gt;= 1), IF($S303 &lt;&gt; "", $H303/$S303, ""), ""), "")</f>
        <v/>
      </c>
      <c r="AH303" s="10" t="str">
        <f ca="1">IFERROR(IF(AND(NOW()&lt;= EOMONTH(DATE(YEAR($O303),2, 1), 0), Overall!$A305&lt;&gt;"", MONTH($N303) &lt;= 2, MONTH($O303) &gt;= 2), IF($S303 &lt;&gt; "", $H303/$S303, ""), ""), "")</f>
        <v/>
      </c>
      <c r="AI303" s="10" t="str">
        <f ca="1">IFERROR(IF(AND(NOW()&lt;= EOMONTH(DATE(YEAR($O303),3, 1), 0), Overall!$A305&lt;&gt;"", MONTH($N303) &lt;= 3, MONTH($O303) &gt;= 3), IF($S303 &lt;&gt; "", $H303/$S303, ""), ""), "")</f>
        <v/>
      </c>
      <c r="AJ303" s="10" t="str">
        <f ca="1">IFERROR(IF(AND(NOW()&lt;= EOMONTH(DATE(YEAR($O303),4, 1), 0), Overall!$A305&lt;&gt;"", MONTH($N303) &lt;= 4, MONTH($O303) &gt;= 4), IF($S303 &lt;&gt; "", $H303/$S303, ""), ""), "")</f>
        <v/>
      </c>
      <c r="AK303" s="10" t="str">
        <f ca="1">IFERROR(IF(AND(NOW()&lt;= EOMONTH(DATE(YEAR($O303),5, 1), 0), Overall!$A305&lt;&gt;"", MONTH($N303) &lt;= 5, MONTH($O303) &gt;= 5), IF($S303 &lt;&gt; "", $H303/$S303, ""), ""), "")</f>
        <v/>
      </c>
      <c r="AL303" s="10" t="str">
        <f ca="1">IFERROR(IF(AND(NOW()&lt;= EOMONTH(DATE(YEAR($O303),6, 1), 0), Overall!$A305&lt;&gt;"", MONTH($N303) &lt;= 6, MONTH($O303) &gt;= 6), IF($S303 &lt;&gt; "", $H303/$S303, ""), ""), "")</f>
        <v/>
      </c>
      <c r="AM303" s="10" t="str">
        <f ca="1">IFERROR(IF(AND(NOW()&lt;= EOMONTH(DATE(YEAR($O303),7, 1), 0), Overall!$A305&lt;&gt;"", MONTH($N303) &lt;= 7, MONTH($O303) &gt;= 7), IF($S303 &lt;&gt; "", $H303/$S303, ""), ""), "")</f>
        <v/>
      </c>
      <c r="AN303" s="10" t="str">
        <f ca="1">IFERROR(IF(AND(NOW()&lt;= EOMONTH(DATE(YEAR($O303),8, 1), 0), Overall!$A305&lt;&gt;"", MONTH($N303) &lt;= 8, MONTH($O303) &gt;= 8), IF($S303 &lt;&gt; "", $H303/$S303, ""), ""), "")</f>
        <v/>
      </c>
      <c r="AO303" s="10" t="str">
        <f ca="1">IFERROR(IF(AND(NOW()&lt;= EOMONTH(DATE(YEAR($O303),9, 1), 0), Overall!$A305&lt;&gt;"", MONTH($N303) &lt;= 9, MONTH($O303) &gt;= 9), IF($S303 &lt;&gt; "", $H303/$S303, ""), ""), "")</f>
        <v/>
      </c>
      <c r="AP303" s="10" t="str">
        <f ca="1">IFERROR(IF(AND(NOW()&lt;= EOMONTH(DATE(YEAR($O303),10, 1), 0), Overall!$A305&lt;&gt;"", MONTH($N303) &lt;= 10, MONTH($O303) &gt;= 10), IF($S303 &lt;&gt; "", $H303/$S303, ""), ""), "")</f>
        <v/>
      </c>
      <c r="AQ303" s="10" t="str">
        <f ca="1">IFERROR(IF(AND(NOW()&lt;= EOMONTH(DATE(YEAR($O303),11, 1), 0), Overall!$A305&lt;&gt;"", MONTH($N303) &lt;=11, MONTH($O303) &gt;= 11), IF($S303 &lt;&gt; "", $H303/$S303, ""), ""), "")</f>
        <v/>
      </c>
      <c r="AR303" s="10" t="str">
        <f ca="1">IFERROR(IF(AND(NOW()&lt;= EOMONTH(DATE(YEAR($O303),12, 1), 0), Overall!$A305&lt;&gt;"", MONTH($N303) &lt;= 12, MONTH($O303) &gt;= 12), IF($S303 &lt;&gt; "", $H303/$S303,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 t="str">
        <f>IF(Overall!S306&lt;&gt;"",_xlfn.VALUETOTEXT(Overall!S306),"")</f>
        <v>Aug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IF(Overall!$A306&lt;&gt;"",IF(AND(MONTH($N304) &lt;= 1, MONTH($O304) &gt;= 1), IF($S304 &lt;&gt; "", $H304/$S304, ""), ""),"")</f>
        <v/>
      </c>
      <c r="U304" s="10" t="str">
        <f>IF(Overall!$A306&lt;&gt;"",IF(AND(MONTH($N304) &lt;= 2, MONTH($O304) &gt;= 2), IF($S304 &lt;&gt; "", $H304/$S304, ""), ""),"")</f>
        <v/>
      </c>
      <c r="V304" s="10" t="str">
        <f>IF(Overall!$A306&lt;&gt;"",IF(AND(MONTH($N304) &lt;= 3, MONTH($O304) &gt;= 3), IF($S304 &lt;&gt; "", $H304/$S304, ""), ""),"")</f>
        <v/>
      </c>
      <c r="W304" s="10" t="str">
        <f>IF(Overall!$A306&lt;&gt;"",IF(AND(MONTH($N304) &lt;= 4, MONTH($O304) &gt;= 4), IF($S304 &lt;&gt; "", $H304/$S304, ""), ""),"")</f>
        <v/>
      </c>
      <c r="X304" s="10" t="str">
        <f>IF(Overall!$A306&lt;&gt;"",IF(AND(MONTH($N304) &lt;= 5, MONTH($O304) &gt;= 5), IF($S304 &lt;&gt; "", $H304/$S304, ""), ""),"")</f>
        <v/>
      </c>
      <c r="Y304" s="10" t="str">
        <f>IF(Overall!$A306&lt;&gt;"",IF(AND(MONTH($N304) &lt;= 6, MONTH($O304) &gt;= 6), IF($S304 &lt;&gt; "", $H304/$S304, ""), ""),"")</f>
        <v/>
      </c>
      <c r="Z304" s="10" t="str">
        <f>IF(Overall!$A306&lt;&gt;"",IF(AND(MONTH($N304) &lt;= 7, MONTH($O304) &gt;= 7 ), IF($S304 &lt;&gt; "", $H304/$S304, ""), ""),"")</f>
        <v/>
      </c>
      <c r="AA304" s="10">
        <f>IF(Overall!$A306&lt;&gt;"",IF(AND(MONTH($N304) &lt;= 8, MONTH($O304) &gt;= 8), IF($S304 &lt;&gt; "", $H304/$S304, ""), ""),"")</f>
        <v>300000</v>
      </c>
      <c r="AB304" s="10" t="str">
        <f>IF(Overall!$A306&lt;&gt;"",IF(AND(MONTH($N304) &lt;= 9, MONTH($O304) &gt;= 9), IF($S304 &lt;&gt; "", $H304/$S304, ""), ""),"")</f>
        <v/>
      </c>
      <c r="AC304" s="10" t="str">
        <f>IF(Overall!$A306&lt;&gt;"",IF(AND(MONTH($N304) &lt;= 10, MONTH($O304) &gt;= 10), IF($S304 &lt;&gt; "", $H304/$S304, ""), ""),"")</f>
        <v/>
      </c>
      <c r="AD304" s="10" t="str">
        <f>IF(Overall!$A306&lt;&gt;"",IF(AND(MONTH($N304) &lt;= 11, MONTH($O304) &gt;= 11), IF($S304 &lt;&gt; "", $H304/$S304, ""), ""),"")</f>
        <v/>
      </c>
      <c r="AE304" s="10" t="str">
        <f>IF(Overall!$A306&lt;&gt;"",IF(AND(MONTH($N304) &lt;= 12, MONTH($O304) &gt;= 12), IF($S304 &lt;&gt; "", $H304/$S304, ""), ""),"")</f>
        <v/>
      </c>
      <c r="AG304" s="10" t="str">
        <f ca="1">IFERROR(IF(AND(NOW()&lt;= EOMONTH(DATE(YEAR($O304),1, 1), 0), Overall!$A306&lt;&gt;"", MONTH($N304) &lt;= 1, MONTH($O304) &gt;= 1), IF($S304 &lt;&gt; "", $H304/$S304, ""), ""), "")</f>
        <v/>
      </c>
      <c r="AH304" s="10" t="str">
        <f ca="1">IFERROR(IF(AND(NOW()&lt;= EOMONTH(DATE(YEAR($O304),2, 1), 0), Overall!$A306&lt;&gt;"", MONTH($N304) &lt;= 2, MONTH($O304) &gt;= 2), IF($S304 &lt;&gt; "", $H304/$S304, ""), ""), "")</f>
        <v/>
      </c>
      <c r="AI304" s="10" t="str">
        <f ca="1">IFERROR(IF(AND(NOW()&lt;= EOMONTH(DATE(YEAR($O304),3, 1), 0), Overall!$A306&lt;&gt;"", MONTH($N304) &lt;= 3, MONTH($O304) &gt;= 3), IF($S304 &lt;&gt; "", $H304/$S304, ""), ""), "")</f>
        <v/>
      </c>
      <c r="AJ304" s="10" t="str">
        <f ca="1">IFERROR(IF(AND(NOW()&lt;= EOMONTH(DATE(YEAR($O304),4, 1), 0), Overall!$A306&lt;&gt;"", MONTH($N304) &lt;= 4, MONTH($O304) &gt;= 4), IF($S304 &lt;&gt; "", $H304/$S304, ""), ""), "")</f>
        <v/>
      </c>
      <c r="AK304" s="10" t="str">
        <f ca="1">IFERROR(IF(AND(NOW()&lt;= EOMONTH(DATE(YEAR($O304),5, 1), 0), Overall!$A306&lt;&gt;"", MONTH($N304) &lt;= 5, MONTH($O304) &gt;= 5), IF($S304 &lt;&gt; "", $H304/$S304, ""), ""), "")</f>
        <v/>
      </c>
      <c r="AL304" s="10" t="str">
        <f ca="1">IFERROR(IF(AND(NOW()&lt;= EOMONTH(DATE(YEAR($O304),6, 1), 0), Overall!$A306&lt;&gt;"", MONTH($N304) &lt;= 6, MONTH($O304) &gt;= 6), IF($S304 &lt;&gt; "", $H304/$S304, ""), ""), "")</f>
        <v/>
      </c>
      <c r="AM304" s="10" t="str">
        <f ca="1">IFERROR(IF(AND(NOW()&lt;= EOMONTH(DATE(YEAR($O304),7, 1), 0), Overall!$A306&lt;&gt;"", MONTH($N304) &lt;= 7, MONTH($O304) &gt;= 7), IF($S304 &lt;&gt; "", $H304/$S304, ""), ""), "")</f>
        <v/>
      </c>
      <c r="AN304" s="10" t="str">
        <f ca="1">IFERROR(IF(AND(NOW()&lt;= EOMONTH(DATE(YEAR($O304),8, 1), 0), Overall!$A306&lt;&gt;"", MONTH($N304) &lt;= 8, MONTH($O304) &gt;= 8), IF($S304 &lt;&gt; "", $H304/$S304, ""), ""), "")</f>
        <v/>
      </c>
      <c r="AO304" s="10" t="str">
        <f ca="1">IFERROR(IF(AND(NOW()&lt;= EOMONTH(DATE(YEAR($O304),9, 1), 0), Overall!$A306&lt;&gt;"", MONTH($N304) &lt;= 9, MONTH($O304) &gt;= 9), IF($S304 &lt;&gt; "", $H304/$S304, ""), ""), "")</f>
        <v/>
      </c>
      <c r="AP304" s="10" t="str">
        <f ca="1">IFERROR(IF(AND(NOW()&lt;= EOMONTH(DATE(YEAR($O304),10, 1), 0), Overall!$A306&lt;&gt;"", MONTH($N304) &lt;= 10, MONTH($O304) &gt;= 10), IF($S304 &lt;&gt; "", $H304/$S304, ""), ""), "")</f>
        <v/>
      </c>
      <c r="AQ304" s="10" t="str">
        <f ca="1">IFERROR(IF(AND(NOW()&lt;= EOMONTH(DATE(YEAR($O304),11, 1), 0), Overall!$A306&lt;&gt;"", MONTH($N304) &lt;=11, MONTH($O304) &gt;= 11), IF($S304 &lt;&gt; "", $H304/$S304, ""), ""), "")</f>
        <v/>
      </c>
      <c r="AR304" s="10" t="str">
        <f ca="1">IFERROR(IF(AND(NOW()&lt;= EOMONTH(DATE(YEAR($O304),12, 1), 0), Overall!$A306&lt;&gt;"", MONTH($N304) &lt;= 12, MONTH($O304) &gt;= 12), IF($S304 &lt;&gt; "", $H304/$S304,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 t="str">
        <f>IF(Overall!S307&lt;&gt;"",_xlfn.VALUETOTEXT(Overall!S307),"")</f>
        <v>Sep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IF(Overall!$A307&lt;&gt;"",IF(AND(MONTH($N305) &lt;= 1, MONTH($O305) &gt;= 1), IF($S305 &lt;&gt; "", $H305/$S305, ""), ""),"")</f>
        <v/>
      </c>
      <c r="U305" s="10" t="str">
        <f>IF(Overall!$A307&lt;&gt;"",IF(AND(MONTH($N305) &lt;= 2, MONTH($O305) &gt;= 2), IF($S305 &lt;&gt; "", $H305/$S305, ""), ""),"")</f>
        <v/>
      </c>
      <c r="V305" s="10" t="str">
        <f>IF(Overall!$A307&lt;&gt;"",IF(AND(MONTH($N305) &lt;= 3, MONTH($O305) &gt;= 3), IF($S305 &lt;&gt; "", $H305/$S305, ""), ""),"")</f>
        <v/>
      </c>
      <c r="W305" s="10" t="str">
        <f>IF(Overall!$A307&lt;&gt;"",IF(AND(MONTH($N305) &lt;= 4, MONTH($O305) &gt;= 4), IF($S305 &lt;&gt; "", $H305/$S305, ""), ""),"")</f>
        <v/>
      </c>
      <c r="X305" s="10" t="str">
        <f>IF(Overall!$A307&lt;&gt;"",IF(AND(MONTH($N305) &lt;= 5, MONTH($O305) &gt;= 5), IF($S305 &lt;&gt; "", $H305/$S305, ""), ""),"")</f>
        <v/>
      </c>
      <c r="Y305" s="10" t="str">
        <f>IF(Overall!$A307&lt;&gt;"",IF(AND(MONTH($N305) &lt;= 6, MONTH($O305) &gt;= 6), IF($S305 &lt;&gt; "", $H305/$S305, ""), ""),"")</f>
        <v/>
      </c>
      <c r="Z305" s="10" t="str">
        <f>IF(Overall!$A307&lt;&gt;"",IF(AND(MONTH($N305) &lt;= 7, MONTH($O305) &gt;= 7 ), IF($S305 &lt;&gt; "", $H305/$S305, ""), ""),"")</f>
        <v/>
      </c>
      <c r="AA305" s="10" t="str">
        <f>IF(Overall!$A307&lt;&gt;"",IF(AND(MONTH($N305) &lt;= 8, MONTH($O305) &gt;= 8), IF($S305 &lt;&gt; "", $H305/$S305, ""), ""),"")</f>
        <v/>
      </c>
      <c r="AB305" s="10">
        <f>IF(Overall!$A307&lt;&gt;"",IF(AND(MONTH($N305) &lt;= 9, MONTH($O305) &gt;= 9), IF($S305 &lt;&gt; "", $H305/$S305, ""), ""),"")</f>
        <v>300000</v>
      </c>
      <c r="AC305" s="10" t="str">
        <f>IF(Overall!$A307&lt;&gt;"",IF(AND(MONTH($N305) &lt;= 10, MONTH($O305) &gt;= 10), IF($S305 &lt;&gt; "", $H305/$S305, ""), ""),"")</f>
        <v/>
      </c>
      <c r="AD305" s="10" t="str">
        <f>IF(Overall!$A307&lt;&gt;"",IF(AND(MONTH($N305) &lt;= 11, MONTH($O305) &gt;= 11), IF($S305 &lt;&gt; "", $H305/$S305, ""), ""),"")</f>
        <v/>
      </c>
      <c r="AE305" s="10" t="str">
        <f>IF(Overall!$A307&lt;&gt;"",IF(AND(MONTH($N305) &lt;= 12, MONTH($O305) &gt;= 12), IF($S305 &lt;&gt; "", $H305/$S305, ""), ""),"")</f>
        <v/>
      </c>
      <c r="AG305" s="10" t="str">
        <f ca="1">IFERROR(IF(AND(NOW()&lt;= EOMONTH(DATE(YEAR($O305),1, 1), 0), Overall!$A307&lt;&gt;"", MONTH($N305) &lt;= 1, MONTH($O305) &gt;= 1), IF($S305 &lt;&gt; "", $H305/$S305, ""), ""), "")</f>
        <v/>
      </c>
      <c r="AH305" s="10" t="str">
        <f ca="1">IFERROR(IF(AND(NOW()&lt;= EOMONTH(DATE(YEAR($O305),2, 1), 0), Overall!$A307&lt;&gt;"", MONTH($N305) &lt;= 2, MONTH($O305) &gt;= 2), IF($S305 &lt;&gt; "", $H305/$S305, ""), ""), "")</f>
        <v/>
      </c>
      <c r="AI305" s="10" t="str">
        <f ca="1">IFERROR(IF(AND(NOW()&lt;= EOMONTH(DATE(YEAR($O305),3, 1), 0), Overall!$A307&lt;&gt;"", MONTH($N305) &lt;= 3, MONTH($O305) &gt;= 3), IF($S305 &lt;&gt; "", $H305/$S305, ""), ""), "")</f>
        <v/>
      </c>
      <c r="AJ305" s="10" t="str">
        <f ca="1">IFERROR(IF(AND(NOW()&lt;= EOMONTH(DATE(YEAR($O305),4, 1), 0), Overall!$A307&lt;&gt;"", MONTH($N305) &lt;= 4, MONTH($O305) &gt;= 4), IF($S305 &lt;&gt; "", $H305/$S305, ""), ""), "")</f>
        <v/>
      </c>
      <c r="AK305" s="10" t="str">
        <f ca="1">IFERROR(IF(AND(NOW()&lt;= EOMONTH(DATE(YEAR($O305),5, 1), 0), Overall!$A307&lt;&gt;"", MONTH($N305) &lt;= 5, MONTH($O305) &gt;= 5), IF($S305 &lt;&gt; "", $H305/$S305, ""), ""), "")</f>
        <v/>
      </c>
      <c r="AL305" s="10" t="str">
        <f ca="1">IFERROR(IF(AND(NOW()&lt;= EOMONTH(DATE(YEAR($O305),6, 1), 0), Overall!$A307&lt;&gt;"", MONTH($N305) &lt;= 6, MONTH($O305) &gt;= 6), IF($S305 &lt;&gt; "", $H305/$S305, ""), ""), "")</f>
        <v/>
      </c>
      <c r="AM305" s="10" t="str">
        <f ca="1">IFERROR(IF(AND(NOW()&lt;= EOMONTH(DATE(YEAR($O305),7, 1), 0), Overall!$A307&lt;&gt;"", MONTH($N305) &lt;= 7, MONTH($O305) &gt;= 7), IF($S305 &lt;&gt; "", $H305/$S305, ""), ""), "")</f>
        <v/>
      </c>
      <c r="AN305" s="10" t="str">
        <f ca="1">IFERROR(IF(AND(NOW()&lt;= EOMONTH(DATE(YEAR($O305),8, 1), 0), Overall!$A307&lt;&gt;"", MONTH($N305) &lt;= 8, MONTH($O305) &gt;= 8), IF($S305 &lt;&gt; "", $H305/$S305, ""), ""), "")</f>
        <v/>
      </c>
      <c r="AO305" s="10" t="str">
        <f ca="1">IFERROR(IF(AND(NOW()&lt;= EOMONTH(DATE(YEAR($O305),9, 1), 0), Overall!$A307&lt;&gt;"", MONTH($N305) &lt;= 9, MONTH($O305) &gt;= 9), IF($S305 &lt;&gt; "", $H305/$S305, ""), ""), "")</f>
        <v/>
      </c>
      <c r="AP305" s="10" t="str">
        <f ca="1">IFERROR(IF(AND(NOW()&lt;= EOMONTH(DATE(YEAR($O305),10, 1), 0), Overall!$A307&lt;&gt;"", MONTH($N305) &lt;= 10, MONTH($O305) &gt;= 10), IF($S305 &lt;&gt; "", $H305/$S305, ""), ""), "")</f>
        <v/>
      </c>
      <c r="AQ305" s="10" t="str">
        <f ca="1">IFERROR(IF(AND(NOW()&lt;= EOMONTH(DATE(YEAR($O305),11, 1), 0), Overall!$A307&lt;&gt;"", MONTH($N305) &lt;=11, MONTH($O305) &gt;= 11), IF($S305 &lt;&gt; "", $H305/$S305, ""), ""), "")</f>
        <v/>
      </c>
      <c r="AR305" s="10" t="str">
        <f ca="1">IFERROR(IF(AND(NOW()&lt;= EOMONTH(DATE(YEAR($O305),12, 1), 0), Overall!$A307&lt;&gt;"", MONTH($N305) &lt;= 12, MONTH($O305) &gt;= 12), IF($S305 &lt;&gt; "", $H305/$S305,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 t="str">
        <f>IF(Overall!S308&lt;&gt;"",_xlfn.VALUETOTEXT(Overall!S308),"")</f>
        <v>Aug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IF(Overall!$A308&lt;&gt;"",IF(AND(MONTH($N306) &lt;= 1, MONTH($O306) &gt;= 1), IF($S306 &lt;&gt; "", $H306/$S306, ""), ""),"")</f>
        <v/>
      </c>
      <c r="U306" s="10" t="str">
        <f>IF(Overall!$A308&lt;&gt;"",IF(AND(MONTH($N306) &lt;= 2, MONTH($O306) &gt;= 2), IF($S306 &lt;&gt; "", $H306/$S306, ""), ""),"")</f>
        <v/>
      </c>
      <c r="V306" s="10" t="str">
        <f>IF(Overall!$A308&lt;&gt;"",IF(AND(MONTH($N306) &lt;= 3, MONTH($O306) &gt;= 3), IF($S306 &lt;&gt; "", $H306/$S306, ""), ""),"")</f>
        <v/>
      </c>
      <c r="W306" s="10" t="str">
        <f>IF(Overall!$A308&lt;&gt;"",IF(AND(MONTH($N306) &lt;= 4, MONTH($O306) &gt;= 4), IF($S306 &lt;&gt; "", $H306/$S306, ""), ""),"")</f>
        <v/>
      </c>
      <c r="X306" s="10" t="str">
        <f>IF(Overall!$A308&lt;&gt;"",IF(AND(MONTH($N306) &lt;= 5, MONTH($O306) &gt;= 5), IF($S306 &lt;&gt; "", $H306/$S306, ""), ""),"")</f>
        <v/>
      </c>
      <c r="Y306" s="10" t="str">
        <f>IF(Overall!$A308&lt;&gt;"",IF(AND(MONTH($N306) &lt;= 6, MONTH($O306) &gt;= 6), IF($S306 &lt;&gt; "", $H306/$S306, ""), ""),"")</f>
        <v/>
      </c>
      <c r="Z306" s="10" t="str">
        <f>IF(Overall!$A308&lt;&gt;"",IF(AND(MONTH($N306) &lt;= 7, MONTH($O306) &gt;= 7 ), IF($S306 &lt;&gt; "", $H306/$S306, ""), ""),"")</f>
        <v/>
      </c>
      <c r="AA306" s="10">
        <f>IF(Overall!$A308&lt;&gt;"",IF(AND(MONTH($N306) &lt;= 8, MONTH($O306) &gt;= 8), IF($S306 &lt;&gt; "", $H306/$S306, ""), ""),"")</f>
        <v>300000</v>
      </c>
      <c r="AB306" s="10" t="str">
        <f>IF(Overall!$A308&lt;&gt;"",IF(AND(MONTH($N306) &lt;= 9, MONTH($O306) &gt;= 9), IF($S306 &lt;&gt; "", $H306/$S306, ""), ""),"")</f>
        <v/>
      </c>
      <c r="AC306" s="10" t="str">
        <f>IF(Overall!$A308&lt;&gt;"",IF(AND(MONTH($N306) &lt;= 10, MONTH($O306) &gt;= 10), IF($S306 &lt;&gt; "", $H306/$S306, ""), ""),"")</f>
        <v/>
      </c>
      <c r="AD306" s="10" t="str">
        <f>IF(Overall!$A308&lt;&gt;"",IF(AND(MONTH($N306) &lt;= 11, MONTH($O306) &gt;= 11), IF($S306 &lt;&gt; "", $H306/$S306, ""), ""),"")</f>
        <v/>
      </c>
      <c r="AE306" s="10" t="str">
        <f>IF(Overall!$A308&lt;&gt;"",IF(AND(MONTH($N306) &lt;= 12, MONTH($O306) &gt;= 12), IF($S306 &lt;&gt; "", $H306/$S306, ""), ""),"")</f>
        <v/>
      </c>
      <c r="AG306" s="10" t="str">
        <f ca="1">IFERROR(IF(AND(NOW()&lt;= EOMONTH(DATE(YEAR($O306),1, 1), 0), Overall!$A308&lt;&gt;"", MONTH($N306) &lt;= 1, MONTH($O306) &gt;= 1), IF($S306 &lt;&gt; "", $H306/$S306, ""), ""), "")</f>
        <v/>
      </c>
      <c r="AH306" s="10" t="str">
        <f ca="1">IFERROR(IF(AND(NOW()&lt;= EOMONTH(DATE(YEAR($O306),2, 1), 0), Overall!$A308&lt;&gt;"", MONTH($N306) &lt;= 2, MONTH($O306) &gt;= 2), IF($S306 &lt;&gt; "", $H306/$S306, ""), ""), "")</f>
        <v/>
      </c>
      <c r="AI306" s="10" t="str">
        <f ca="1">IFERROR(IF(AND(NOW()&lt;= EOMONTH(DATE(YEAR($O306),3, 1), 0), Overall!$A308&lt;&gt;"", MONTH($N306) &lt;= 3, MONTH($O306) &gt;= 3), IF($S306 &lt;&gt; "", $H306/$S306, ""), ""), "")</f>
        <v/>
      </c>
      <c r="AJ306" s="10" t="str">
        <f ca="1">IFERROR(IF(AND(NOW()&lt;= EOMONTH(DATE(YEAR($O306),4, 1), 0), Overall!$A308&lt;&gt;"", MONTH($N306) &lt;= 4, MONTH($O306) &gt;= 4), IF($S306 &lt;&gt; "", $H306/$S306, ""), ""), "")</f>
        <v/>
      </c>
      <c r="AK306" s="10" t="str">
        <f ca="1">IFERROR(IF(AND(NOW()&lt;= EOMONTH(DATE(YEAR($O306),5, 1), 0), Overall!$A308&lt;&gt;"", MONTH($N306) &lt;= 5, MONTH($O306) &gt;= 5), IF($S306 &lt;&gt; "", $H306/$S306, ""), ""), "")</f>
        <v/>
      </c>
      <c r="AL306" s="10" t="str">
        <f ca="1">IFERROR(IF(AND(NOW()&lt;= EOMONTH(DATE(YEAR($O306),6, 1), 0), Overall!$A308&lt;&gt;"", MONTH($N306) &lt;= 6, MONTH($O306) &gt;= 6), IF($S306 &lt;&gt; "", $H306/$S306, ""), ""), "")</f>
        <v/>
      </c>
      <c r="AM306" s="10" t="str">
        <f ca="1">IFERROR(IF(AND(NOW()&lt;= EOMONTH(DATE(YEAR($O306),7, 1), 0), Overall!$A308&lt;&gt;"", MONTH($N306) &lt;= 7, MONTH($O306) &gt;= 7), IF($S306 &lt;&gt; "", $H306/$S306, ""), ""), "")</f>
        <v/>
      </c>
      <c r="AN306" s="10" t="str">
        <f ca="1">IFERROR(IF(AND(NOW()&lt;= EOMONTH(DATE(YEAR($O306),8, 1), 0), Overall!$A308&lt;&gt;"", MONTH($N306) &lt;= 8, MONTH($O306) &gt;= 8), IF($S306 &lt;&gt; "", $H306/$S306, ""), ""), "")</f>
        <v/>
      </c>
      <c r="AO306" s="10" t="str">
        <f ca="1">IFERROR(IF(AND(NOW()&lt;= EOMONTH(DATE(YEAR($O306),9, 1), 0), Overall!$A308&lt;&gt;"", MONTH($N306) &lt;= 9, MONTH($O306) &gt;= 9), IF($S306 &lt;&gt; "", $H306/$S306, ""), ""), "")</f>
        <v/>
      </c>
      <c r="AP306" s="10" t="str">
        <f ca="1">IFERROR(IF(AND(NOW()&lt;= EOMONTH(DATE(YEAR($O306),10, 1), 0), Overall!$A308&lt;&gt;"", MONTH($N306) &lt;= 10, MONTH($O306) &gt;= 10), IF($S306 &lt;&gt; "", $H306/$S306, ""), ""), "")</f>
        <v/>
      </c>
      <c r="AQ306" s="10" t="str">
        <f ca="1">IFERROR(IF(AND(NOW()&lt;= EOMONTH(DATE(YEAR($O306),11, 1), 0), Overall!$A308&lt;&gt;"", MONTH($N306) &lt;=11, MONTH($O306) &gt;= 11), IF($S306 &lt;&gt; "", $H306/$S306, ""), ""), "")</f>
        <v/>
      </c>
      <c r="AR306" s="10" t="str">
        <f ca="1">IFERROR(IF(AND(NOW()&lt;= EOMONTH(DATE(YEAR($O306),12, 1), 0), Overall!$A308&lt;&gt;"", MONTH($N306) &lt;= 12, MONTH($O306) &gt;= 12), IF($S306 &lt;&gt; "", $H306/$S306,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 t="str">
        <f>IF(Overall!S309&lt;&gt;"",_xlfn.VALUETOTEXT(Overall!S309),"")</f>
        <v>Sep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IF(Overall!$A309&lt;&gt;"",IF(AND(MONTH($N307) &lt;= 1, MONTH($O307) &gt;= 1), IF($S307 &lt;&gt; "", $H307/$S307, ""), ""),"")</f>
        <v/>
      </c>
      <c r="U307" s="10" t="str">
        <f>IF(Overall!$A309&lt;&gt;"",IF(AND(MONTH($N307) &lt;= 2, MONTH($O307) &gt;= 2), IF($S307 &lt;&gt; "", $H307/$S307, ""), ""),"")</f>
        <v/>
      </c>
      <c r="V307" s="10" t="str">
        <f>IF(Overall!$A309&lt;&gt;"",IF(AND(MONTH($N307) &lt;= 3, MONTH($O307) &gt;= 3), IF($S307 &lt;&gt; "", $H307/$S307, ""), ""),"")</f>
        <v/>
      </c>
      <c r="W307" s="10" t="str">
        <f>IF(Overall!$A309&lt;&gt;"",IF(AND(MONTH($N307) &lt;= 4, MONTH($O307) &gt;= 4), IF($S307 &lt;&gt; "", $H307/$S307, ""), ""),"")</f>
        <v/>
      </c>
      <c r="X307" s="10" t="str">
        <f>IF(Overall!$A309&lt;&gt;"",IF(AND(MONTH($N307) &lt;= 5, MONTH($O307) &gt;= 5), IF($S307 &lt;&gt; "", $H307/$S307, ""), ""),"")</f>
        <v/>
      </c>
      <c r="Y307" s="10" t="str">
        <f>IF(Overall!$A309&lt;&gt;"",IF(AND(MONTH($N307) &lt;= 6, MONTH($O307) &gt;= 6), IF($S307 &lt;&gt; "", $H307/$S307, ""), ""),"")</f>
        <v/>
      </c>
      <c r="Z307" s="10" t="str">
        <f>IF(Overall!$A309&lt;&gt;"",IF(AND(MONTH($N307) &lt;= 7, MONTH($O307) &gt;= 7 ), IF($S307 &lt;&gt; "", $H307/$S307, ""), ""),"")</f>
        <v/>
      </c>
      <c r="AA307" s="10" t="str">
        <f>IF(Overall!$A309&lt;&gt;"",IF(AND(MONTH($N307) &lt;= 8, MONTH($O307) &gt;= 8), IF($S307 &lt;&gt; "", $H307/$S307, ""), ""),"")</f>
        <v/>
      </c>
      <c r="AB307" s="10">
        <f>IF(Overall!$A309&lt;&gt;"",IF(AND(MONTH($N307) &lt;= 9, MONTH($O307) &gt;= 9), IF($S307 &lt;&gt; "", $H307/$S307, ""), ""),"")</f>
        <v>300000</v>
      </c>
      <c r="AC307" s="10" t="str">
        <f>IF(Overall!$A309&lt;&gt;"",IF(AND(MONTH($N307) &lt;= 10, MONTH($O307) &gt;= 10), IF($S307 &lt;&gt; "", $H307/$S307, ""), ""),"")</f>
        <v/>
      </c>
      <c r="AD307" s="10" t="str">
        <f>IF(Overall!$A309&lt;&gt;"",IF(AND(MONTH($N307) &lt;= 11, MONTH($O307) &gt;= 11), IF($S307 &lt;&gt; "", $H307/$S307, ""), ""),"")</f>
        <v/>
      </c>
      <c r="AE307" s="10" t="str">
        <f>IF(Overall!$A309&lt;&gt;"",IF(AND(MONTH($N307) &lt;= 12, MONTH($O307) &gt;= 12), IF($S307 &lt;&gt; "", $H307/$S307, ""), ""),"")</f>
        <v/>
      </c>
      <c r="AG307" s="10" t="str">
        <f ca="1">IFERROR(IF(AND(NOW()&lt;= EOMONTH(DATE(YEAR($O307),1, 1), 0), Overall!$A309&lt;&gt;"", MONTH($N307) &lt;= 1, MONTH($O307) &gt;= 1), IF($S307 &lt;&gt; "", $H307/$S307, ""), ""), "")</f>
        <v/>
      </c>
      <c r="AH307" s="10" t="str">
        <f ca="1">IFERROR(IF(AND(NOW()&lt;= EOMONTH(DATE(YEAR($O307),2, 1), 0), Overall!$A309&lt;&gt;"", MONTH($N307) &lt;= 2, MONTH($O307) &gt;= 2), IF($S307 &lt;&gt; "", $H307/$S307, ""), ""), "")</f>
        <v/>
      </c>
      <c r="AI307" s="10" t="str">
        <f ca="1">IFERROR(IF(AND(NOW()&lt;= EOMONTH(DATE(YEAR($O307),3, 1), 0), Overall!$A309&lt;&gt;"", MONTH($N307) &lt;= 3, MONTH($O307) &gt;= 3), IF($S307 &lt;&gt; "", $H307/$S307, ""), ""), "")</f>
        <v/>
      </c>
      <c r="AJ307" s="10" t="str">
        <f ca="1">IFERROR(IF(AND(NOW()&lt;= EOMONTH(DATE(YEAR($O307),4, 1), 0), Overall!$A309&lt;&gt;"", MONTH($N307) &lt;= 4, MONTH($O307) &gt;= 4), IF($S307 &lt;&gt; "", $H307/$S307, ""), ""), "")</f>
        <v/>
      </c>
      <c r="AK307" s="10" t="str">
        <f ca="1">IFERROR(IF(AND(NOW()&lt;= EOMONTH(DATE(YEAR($O307),5, 1), 0), Overall!$A309&lt;&gt;"", MONTH($N307) &lt;= 5, MONTH($O307) &gt;= 5), IF($S307 &lt;&gt; "", $H307/$S307, ""), ""), "")</f>
        <v/>
      </c>
      <c r="AL307" s="10" t="str">
        <f ca="1">IFERROR(IF(AND(NOW()&lt;= EOMONTH(DATE(YEAR($O307),6, 1), 0), Overall!$A309&lt;&gt;"", MONTH($N307) &lt;= 6, MONTH($O307) &gt;= 6), IF($S307 &lt;&gt; "", $H307/$S307, ""), ""), "")</f>
        <v/>
      </c>
      <c r="AM307" s="10" t="str">
        <f ca="1">IFERROR(IF(AND(NOW()&lt;= EOMONTH(DATE(YEAR($O307),7, 1), 0), Overall!$A309&lt;&gt;"", MONTH($N307) &lt;= 7, MONTH($O307) &gt;= 7), IF($S307 &lt;&gt; "", $H307/$S307, ""), ""), "")</f>
        <v/>
      </c>
      <c r="AN307" s="10" t="str">
        <f ca="1">IFERROR(IF(AND(NOW()&lt;= EOMONTH(DATE(YEAR($O307),8, 1), 0), Overall!$A309&lt;&gt;"", MONTH($N307) &lt;= 8, MONTH($O307) &gt;= 8), IF($S307 &lt;&gt; "", $H307/$S307, ""), ""), "")</f>
        <v/>
      </c>
      <c r="AO307" s="10" t="str">
        <f ca="1">IFERROR(IF(AND(NOW()&lt;= EOMONTH(DATE(YEAR($O307),9, 1), 0), Overall!$A309&lt;&gt;"", MONTH($N307) &lt;= 9, MONTH($O307) &gt;= 9), IF($S307 &lt;&gt; "", $H307/$S307, ""), ""), "")</f>
        <v/>
      </c>
      <c r="AP307" s="10" t="str">
        <f ca="1">IFERROR(IF(AND(NOW()&lt;= EOMONTH(DATE(YEAR($O307),10, 1), 0), Overall!$A309&lt;&gt;"", MONTH($N307) &lt;= 10, MONTH($O307) &gt;= 10), IF($S307 &lt;&gt; "", $H307/$S307, ""), ""), "")</f>
        <v/>
      </c>
      <c r="AQ307" s="10" t="str">
        <f ca="1">IFERROR(IF(AND(NOW()&lt;= EOMONTH(DATE(YEAR($O307),11, 1), 0), Overall!$A309&lt;&gt;"", MONTH($N307) &lt;=11, MONTH($O307) &gt;= 11), IF($S307 &lt;&gt; "", $H307/$S307, ""), ""), "")</f>
        <v/>
      </c>
      <c r="AR307" s="10" t="str">
        <f ca="1">IFERROR(IF(AND(NOW()&lt;= EOMONTH(DATE(YEAR($O307),12, 1), 0), Overall!$A309&lt;&gt;"", MONTH($N307) &lt;= 12, MONTH($O307) &gt;= 12), IF($S307 &lt;&gt; "", $H307/$S307,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 t="str">
        <f>IF(Overall!S310&lt;&gt;"",_xlfn.VALUETOTEXT(Overall!S310),"")</f>
        <v>Aug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IF(Overall!$A310&lt;&gt;"",IF(AND(MONTH($N308) &lt;= 1, MONTH($O308) &gt;= 1), IF($S308 &lt;&gt; "", $H308/$S308, ""), ""),"")</f>
        <v/>
      </c>
      <c r="U308" s="10" t="str">
        <f>IF(Overall!$A310&lt;&gt;"",IF(AND(MONTH($N308) &lt;= 2, MONTH($O308) &gt;= 2), IF($S308 &lt;&gt; "", $H308/$S308, ""), ""),"")</f>
        <v/>
      </c>
      <c r="V308" s="10" t="str">
        <f>IF(Overall!$A310&lt;&gt;"",IF(AND(MONTH($N308) &lt;= 3, MONTH($O308) &gt;= 3), IF($S308 &lt;&gt; "", $H308/$S308, ""), ""),"")</f>
        <v/>
      </c>
      <c r="W308" s="10" t="str">
        <f>IF(Overall!$A310&lt;&gt;"",IF(AND(MONTH($N308) &lt;= 4, MONTH($O308) &gt;= 4), IF($S308 &lt;&gt; "", $H308/$S308, ""), ""),"")</f>
        <v/>
      </c>
      <c r="X308" s="10" t="str">
        <f>IF(Overall!$A310&lt;&gt;"",IF(AND(MONTH($N308) &lt;= 5, MONTH($O308) &gt;= 5), IF($S308 &lt;&gt; "", $H308/$S308, ""), ""),"")</f>
        <v/>
      </c>
      <c r="Y308" s="10" t="str">
        <f>IF(Overall!$A310&lt;&gt;"",IF(AND(MONTH($N308) &lt;= 6, MONTH($O308) &gt;= 6), IF($S308 &lt;&gt; "", $H308/$S308, ""), ""),"")</f>
        <v/>
      </c>
      <c r="Z308" s="10" t="str">
        <f>IF(Overall!$A310&lt;&gt;"",IF(AND(MONTH($N308) &lt;= 7, MONTH($O308) &gt;= 7 ), IF($S308 &lt;&gt; "", $H308/$S308, ""), ""),"")</f>
        <v/>
      </c>
      <c r="AA308" s="10">
        <f>IF(Overall!$A310&lt;&gt;"",IF(AND(MONTH($N308) &lt;= 8, MONTH($O308) &gt;= 8), IF($S308 &lt;&gt; "", $H308/$S308, ""), ""),"")</f>
        <v>300000</v>
      </c>
      <c r="AB308" s="10" t="str">
        <f>IF(Overall!$A310&lt;&gt;"",IF(AND(MONTH($N308) &lt;= 9, MONTH($O308) &gt;= 9), IF($S308 &lt;&gt; "", $H308/$S308, ""), ""),"")</f>
        <v/>
      </c>
      <c r="AC308" s="10" t="str">
        <f>IF(Overall!$A310&lt;&gt;"",IF(AND(MONTH($N308) &lt;= 10, MONTH($O308) &gt;= 10), IF($S308 &lt;&gt; "", $H308/$S308, ""), ""),"")</f>
        <v/>
      </c>
      <c r="AD308" s="10" t="str">
        <f>IF(Overall!$A310&lt;&gt;"",IF(AND(MONTH($N308) &lt;= 11, MONTH($O308) &gt;= 11), IF($S308 &lt;&gt; "", $H308/$S308, ""), ""),"")</f>
        <v/>
      </c>
      <c r="AE308" s="10" t="str">
        <f>IF(Overall!$A310&lt;&gt;"",IF(AND(MONTH($N308) &lt;= 12, MONTH($O308) &gt;= 12), IF($S308 &lt;&gt; "", $H308/$S308, ""), ""),"")</f>
        <v/>
      </c>
      <c r="AG308" s="10" t="str">
        <f ca="1">IFERROR(IF(AND(NOW()&lt;= EOMONTH(DATE(YEAR($O308),1, 1), 0), Overall!$A310&lt;&gt;"", MONTH($N308) &lt;= 1, MONTH($O308) &gt;= 1), IF($S308 &lt;&gt; "", $H308/$S308, ""), ""), "")</f>
        <v/>
      </c>
      <c r="AH308" s="10" t="str">
        <f ca="1">IFERROR(IF(AND(NOW()&lt;= EOMONTH(DATE(YEAR($O308),2, 1), 0), Overall!$A310&lt;&gt;"", MONTH($N308) &lt;= 2, MONTH($O308) &gt;= 2), IF($S308 &lt;&gt; "", $H308/$S308, ""), ""), "")</f>
        <v/>
      </c>
      <c r="AI308" s="10" t="str">
        <f ca="1">IFERROR(IF(AND(NOW()&lt;= EOMONTH(DATE(YEAR($O308),3, 1), 0), Overall!$A310&lt;&gt;"", MONTH($N308) &lt;= 3, MONTH($O308) &gt;= 3), IF($S308 &lt;&gt; "", $H308/$S308, ""), ""), "")</f>
        <v/>
      </c>
      <c r="AJ308" s="10" t="str">
        <f ca="1">IFERROR(IF(AND(NOW()&lt;= EOMONTH(DATE(YEAR($O308),4, 1), 0), Overall!$A310&lt;&gt;"", MONTH($N308) &lt;= 4, MONTH($O308) &gt;= 4), IF($S308 &lt;&gt; "", $H308/$S308, ""), ""), "")</f>
        <v/>
      </c>
      <c r="AK308" s="10" t="str">
        <f ca="1">IFERROR(IF(AND(NOW()&lt;= EOMONTH(DATE(YEAR($O308),5, 1), 0), Overall!$A310&lt;&gt;"", MONTH($N308) &lt;= 5, MONTH($O308) &gt;= 5), IF($S308 &lt;&gt; "", $H308/$S308, ""), ""), "")</f>
        <v/>
      </c>
      <c r="AL308" s="10" t="str">
        <f ca="1">IFERROR(IF(AND(NOW()&lt;= EOMONTH(DATE(YEAR($O308),6, 1), 0), Overall!$A310&lt;&gt;"", MONTH($N308) &lt;= 6, MONTH($O308) &gt;= 6), IF($S308 &lt;&gt; "", $H308/$S308, ""), ""), "")</f>
        <v/>
      </c>
      <c r="AM308" s="10" t="str">
        <f ca="1">IFERROR(IF(AND(NOW()&lt;= EOMONTH(DATE(YEAR($O308),7, 1), 0), Overall!$A310&lt;&gt;"", MONTH($N308) &lt;= 7, MONTH($O308) &gt;= 7), IF($S308 &lt;&gt; "", $H308/$S308, ""), ""), "")</f>
        <v/>
      </c>
      <c r="AN308" s="10" t="str">
        <f ca="1">IFERROR(IF(AND(NOW()&lt;= EOMONTH(DATE(YEAR($O308),8, 1), 0), Overall!$A310&lt;&gt;"", MONTH($N308) &lt;= 8, MONTH($O308) &gt;= 8), IF($S308 &lt;&gt; "", $H308/$S308, ""), ""), "")</f>
        <v/>
      </c>
      <c r="AO308" s="10" t="str">
        <f ca="1">IFERROR(IF(AND(NOW()&lt;= EOMONTH(DATE(YEAR($O308),9, 1), 0), Overall!$A310&lt;&gt;"", MONTH($N308) &lt;= 9, MONTH($O308) &gt;= 9), IF($S308 &lt;&gt; "", $H308/$S308, ""), ""), "")</f>
        <v/>
      </c>
      <c r="AP308" s="10" t="str">
        <f ca="1">IFERROR(IF(AND(NOW()&lt;= EOMONTH(DATE(YEAR($O308),10, 1), 0), Overall!$A310&lt;&gt;"", MONTH($N308) &lt;= 10, MONTH($O308) &gt;= 10), IF($S308 &lt;&gt; "", $H308/$S308, ""), ""), "")</f>
        <v/>
      </c>
      <c r="AQ308" s="10" t="str">
        <f ca="1">IFERROR(IF(AND(NOW()&lt;= EOMONTH(DATE(YEAR($O308),11, 1), 0), Overall!$A310&lt;&gt;"", MONTH($N308) &lt;=11, MONTH($O308) &gt;= 11), IF($S308 &lt;&gt; "", $H308/$S308, ""), ""), "")</f>
        <v/>
      </c>
      <c r="AR308" s="10" t="str">
        <f ca="1">IFERROR(IF(AND(NOW()&lt;= EOMONTH(DATE(YEAR($O308),12, 1), 0), Overall!$A310&lt;&gt;"", MONTH($N308) &lt;= 12, MONTH($O308) &gt;= 12), IF($S308 &lt;&gt; "", $H308/$S308,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 t="str">
        <f>IF(Overall!S311&lt;&gt;"",_xlfn.VALUETOTEXT(Overall!S311),"")</f>
        <v>Sep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IF(Overall!$A311&lt;&gt;"",IF(AND(MONTH($N309) &lt;= 1, MONTH($O309) &gt;= 1), IF($S309 &lt;&gt; "", $H309/$S309, ""), ""),"")</f>
        <v/>
      </c>
      <c r="U309" s="10" t="str">
        <f>IF(Overall!$A311&lt;&gt;"",IF(AND(MONTH($N309) &lt;= 2, MONTH($O309) &gt;= 2), IF($S309 &lt;&gt; "", $H309/$S309, ""), ""),"")</f>
        <v/>
      </c>
      <c r="V309" s="10" t="str">
        <f>IF(Overall!$A311&lt;&gt;"",IF(AND(MONTH($N309) &lt;= 3, MONTH($O309) &gt;= 3), IF($S309 &lt;&gt; "", $H309/$S309, ""), ""),"")</f>
        <v/>
      </c>
      <c r="W309" s="10" t="str">
        <f>IF(Overall!$A311&lt;&gt;"",IF(AND(MONTH($N309) &lt;= 4, MONTH($O309) &gt;= 4), IF($S309 &lt;&gt; "", $H309/$S309, ""), ""),"")</f>
        <v/>
      </c>
      <c r="X309" s="10" t="str">
        <f>IF(Overall!$A311&lt;&gt;"",IF(AND(MONTH($N309) &lt;= 5, MONTH($O309) &gt;= 5), IF($S309 &lt;&gt; "", $H309/$S309, ""), ""),"")</f>
        <v/>
      </c>
      <c r="Y309" s="10" t="str">
        <f>IF(Overall!$A311&lt;&gt;"",IF(AND(MONTH($N309) &lt;= 6, MONTH($O309) &gt;= 6), IF($S309 &lt;&gt; "", $H309/$S309, ""), ""),"")</f>
        <v/>
      </c>
      <c r="Z309" s="10" t="str">
        <f>IF(Overall!$A311&lt;&gt;"",IF(AND(MONTH($N309) &lt;= 7, MONTH($O309) &gt;= 7 ), IF($S309 &lt;&gt; "", $H309/$S309, ""), ""),"")</f>
        <v/>
      </c>
      <c r="AA309" s="10" t="str">
        <f>IF(Overall!$A311&lt;&gt;"",IF(AND(MONTH($N309) &lt;= 8, MONTH($O309) &gt;= 8), IF($S309 &lt;&gt; "", $H309/$S309, ""), ""),"")</f>
        <v/>
      </c>
      <c r="AB309" s="10">
        <f>IF(Overall!$A311&lt;&gt;"",IF(AND(MONTH($N309) &lt;= 9, MONTH($O309) &gt;= 9), IF($S309 &lt;&gt; "", $H309/$S309, ""), ""),"")</f>
        <v>300000</v>
      </c>
      <c r="AC309" s="10" t="str">
        <f>IF(Overall!$A311&lt;&gt;"",IF(AND(MONTH($N309) &lt;= 10, MONTH($O309) &gt;= 10), IF($S309 &lt;&gt; "", $H309/$S309, ""), ""),"")</f>
        <v/>
      </c>
      <c r="AD309" s="10" t="str">
        <f>IF(Overall!$A311&lt;&gt;"",IF(AND(MONTH($N309) &lt;= 11, MONTH($O309) &gt;= 11), IF($S309 &lt;&gt; "", $H309/$S309, ""), ""),"")</f>
        <v/>
      </c>
      <c r="AE309" s="10" t="str">
        <f>IF(Overall!$A311&lt;&gt;"",IF(AND(MONTH($N309) &lt;= 12, MONTH($O309) &gt;= 12), IF($S309 &lt;&gt; "", $H309/$S309, ""), ""),"")</f>
        <v/>
      </c>
      <c r="AG309" s="10" t="str">
        <f ca="1">IFERROR(IF(AND(NOW()&lt;= EOMONTH(DATE(YEAR($O309),1, 1), 0), Overall!$A311&lt;&gt;"", MONTH($N309) &lt;= 1, MONTH($O309) &gt;= 1), IF($S309 &lt;&gt; "", $H309/$S309, ""), ""), "")</f>
        <v/>
      </c>
      <c r="AH309" s="10" t="str">
        <f ca="1">IFERROR(IF(AND(NOW()&lt;= EOMONTH(DATE(YEAR($O309),2, 1), 0), Overall!$A311&lt;&gt;"", MONTH($N309) &lt;= 2, MONTH($O309) &gt;= 2), IF($S309 &lt;&gt; "", $H309/$S309, ""), ""), "")</f>
        <v/>
      </c>
      <c r="AI309" s="10" t="str">
        <f ca="1">IFERROR(IF(AND(NOW()&lt;= EOMONTH(DATE(YEAR($O309),3, 1), 0), Overall!$A311&lt;&gt;"", MONTH($N309) &lt;= 3, MONTH($O309) &gt;= 3), IF($S309 &lt;&gt; "", $H309/$S309, ""), ""), "")</f>
        <v/>
      </c>
      <c r="AJ309" s="10" t="str">
        <f ca="1">IFERROR(IF(AND(NOW()&lt;= EOMONTH(DATE(YEAR($O309),4, 1), 0), Overall!$A311&lt;&gt;"", MONTH($N309) &lt;= 4, MONTH($O309) &gt;= 4), IF($S309 &lt;&gt; "", $H309/$S309, ""), ""), "")</f>
        <v/>
      </c>
      <c r="AK309" s="10" t="str">
        <f ca="1">IFERROR(IF(AND(NOW()&lt;= EOMONTH(DATE(YEAR($O309),5, 1), 0), Overall!$A311&lt;&gt;"", MONTH($N309) &lt;= 5, MONTH($O309) &gt;= 5), IF($S309 &lt;&gt; "", $H309/$S309, ""), ""), "")</f>
        <v/>
      </c>
      <c r="AL309" s="10" t="str">
        <f ca="1">IFERROR(IF(AND(NOW()&lt;= EOMONTH(DATE(YEAR($O309),6, 1), 0), Overall!$A311&lt;&gt;"", MONTH($N309) &lt;= 6, MONTH($O309) &gt;= 6), IF($S309 &lt;&gt; "", $H309/$S309, ""), ""), "")</f>
        <v/>
      </c>
      <c r="AM309" s="10" t="str">
        <f ca="1">IFERROR(IF(AND(NOW()&lt;= EOMONTH(DATE(YEAR($O309),7, 1), 0), Overall!$A311&lt;&gt;"", MONTH($N309) &lt;= 7, MONTH($O309) &gt;= 7), IF($S309 &lt;&gt; "", $H309/$S309, ""), ""), "")</f>
        <v/>
      </c>
      <c r="AN309" s="10" t="str">
        <f ca="1">IFERROR(IF(AND(NOW()&lt;= EOMONTH(DATE(YEAR($O309),8, 1), 0), Overall!$A311&lt;&gt;"", MONTH($N309) &lt;= 8, MONTH($O309) &gt;= 8), IF($S309 &lt;&gt; "", $H309/$S309, ""), ""), "")</f>
        <v/>
      </c>
      <c r="AO309" s="10" t="str">
        <f ca="1">IFERROR(IF(AND(NOW()&lt;= EOMONTH(DATE(YEAR($O309),9, 1), 0), Overall!$A311&lt;&gt;"", MONTH($N309) &lt;= 9, MONTH($O309) &gt;= 9), IF($S309 &lt;&gt; "", $H309/$S309, ""), ""), "")</f>
        <v/>
      </c>
      <c r="AP309" s="10" t="str">
        <f ca="1">IFERROR(IF(AND(NOW()&lt;= EOMONTH(DATE(YEAR($O309),10, 1), 0), Overall!$A311&lt;&gt;"", MONTH($N309) &lt;= 10, MONTH($O309) &gt;= 10), IF($S309 &lt;&gt; "", $H309/$S309, ""), ""), "")</f>
        <v/>
      </c>
      <c r="AQ309" s="10" t="str">
        <f ca="1">IFERROR(IF(AND(NOW()&lt;= EOMONTH(DATE(YEAR($O309),11, 1), 0), Overall!$A311&lt;&gt;"", MONTH($N309) &lt;=11, MONTH($O309) &gt;= 11), IF($S309 &lt;&gt; "", $H309/$S309, ""), ""), "")</f>
        <v/>
      </c>
      <c r="AR309" s="10" t="str">
        <f ca="1">IFERROR(IF(AND(NOW()&lt;= EOMONTH(DATE(YEAR($O309),12, 1), 0), Overall!$A311&lt;&gt;"", MONTH($N309) &lt;= 12, MONTH($O309) &gt;= 12), IF($S309 &lt;&gt; "", $H309/$S309,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 t="str">
        <f>IF(Overall!S312&lt;&gt;"",_xlfn.VALUETOTEXT(Overall!S312),"")</f>
        <v>Aug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IF(Overall!$A312&lt;&gt;"",IF(AND(MONTH($N310) &lt;= 1, MONTH($O310) &gt;= 1), IF($S310 &lt;&gt; "", $H310/$S310, ""), ""),"")</f>
        <v/>
      </c>
      <c r="U310" s="10" t="str">
        <f>IF(Overall!$A312&lt;&gt;"",IF(AND(MONTH($N310) &lt;= 2, MONTH($O310) &gt;= 2), IF($S310 &lt;&gt; "", $H310/$S310, ""), ""),"")</f>
        <v/>
      </c>
      <c r="V310" s="10" t="str">
        <f>IF(Overall!$A312&lt;&gt;"",IF(AND(MONTH($N310) &lt;= 3, MONTH($O310) &gt;= 3), IF($S310 &lt;&gt; "", $H310/$S310, ""), ""),"")</f>
        <v/>
      </c>
      <c r="W310" s="10" t="str">
        <f>IF(Overall!$A312&lt;&gt;"",IF(AND(MONTH($N310) &lt;= 4, MONTH($O310) &gt;= 4), IF($S310 &lt;&gt; "", $H310/$S310, ""), ""),"")</f>
        <v/>
      </c>
      <c r="X310" s="10" t="str">
        <f>IF(Overall!$A312&lt;&gt;"",IF(AND(MONTH($N310) &lt;= 5, MONTH($O310) &gt;= 5), IF($S310 &lt;&gt; "", $H310/$S310, ""), ""),"")</f>
        <v/>
      </c>
      <c r="Y310" s="10" t="str">
        <f>IF(Overall!$A312&lt;&gt;"",IF(AND(MONTH($N310) &lt;= 6, MONTH($O310) &gt;= 6), IF($S310 &lt;&gt; "", $H310/$S310, ""), ""),"")</f>
        <v/>
      </c>
      <c r="Z310" s="10" t="str">
        <f>IF(Overall!$A312&lt;&gt;"",IF(AND(MONTH($N310) &lt;= 7, MONTH($O310) &gt;= 7 ), IF($S310 &lt;&gt; "", $H310/$S310, ""), ""),"")</f>
        <v/>
      </c>
      <c r="AA310" s="10">
        <f>IF(Overall!$A312&lt;&gt;"",IF(AND(MONTH($N310) &lt;= 8, MONTH($O310) &gt;= 8), IF($S310 &lt;&gt; "", $H310/$S310, ""), ""),"")</f>
        <v>300000</v>
      </c>
      <c r="AB310" s="10" t="str">
        <f>IF(Overall!$A312&lt;&gt;"",IF(AND(MONTH($N310) &lt;= 9, MONTH($O310) &gt;= 9), IF($S310 &lt;&gt; "", $H310/$S310, ""), ""),"")</f>
        <v/>
      </c>
      <c r="AC310" s="10" t="str">
        <f>IF(Overall!$A312&lt;&gt;"",IF(AND(MONTH($N310) &lt;= 10, MONTH($O310) &gt;= 10), IF($S310 &lt;&gt; "", $H310/$S310, ""), ""),"")</f>
        <v/>
      </c>
      <c r="AD310" s="10" t="str">
        <f>IF(Overall!$A312&lt;&gt;"",IF(AND(MONTH($N310) &lt;= 11, MONTH($O310) &gt;= 11), IF($S310 &lt;&gt; "", $H310/$S310, ""), ""),"")</f>
        <v/>
      </c>
      <c r="AE310" s="10" t="str">
        <f>IF(Overall!$A312&lt;&gt;"",IF(AND(MONTH($N310) &lt;= 12, MONTH($O310) &gt;= 12), IF($S310 &lt;&gt; "", $H310/$S310, ""), ""),"")</f>
        <v/>
      </c>
      <c r="AG310" s="10" t="str">
        <f ca="1">IFERROR(IF(AND(NOW()&lt;= EOMONTH(DATE(YEAR($O310),1, 1), 0), Overall!$A312&lt;&gt;"", MONTH($N310) &lt;= 1, MONTH($O310) &gt;= 1), IF($S310 &lt;&gt; "", $H310/$S310, ""), ""), "")</f>
        <v/>
      </c>
      <c r="AH310" s="10" t="str">
        <f ca="1">IFERROR(IF(AND(NOW()&lt;= EOMONTH(DATE(YEAR($O310),2, 1), 0), Overall!$A312&lt;&gt;"", MONTH($N310) &lt;= 2, MONTH($O310) &gt;= 2), IF($S310 &lt;&gt; "", $H310/$S310, ""), ""), "")</f>
        <v/>
      </c>
      <c r="AI310" s="10" t="str">
        <f ca="1">IFERROR(IF(AND(NOW()&lt;= EOMONTH(DATE(YEAR($O310),3, 1), 0), Overall!$A312&lt;&gt;"", MONTH($N310) &lt;= 3, MONTH($O310) &gt;= 3), IF($S310 &lt;&gt; "", $H310/$S310, ""), ""), "")</f>
        <v/>
      </c>
      <c r="AJ310" s="10" t="str">
        <f ca="1">IFERROR(IF(AND(NOW()&lt;= EOMONTH(DATE(YEAR($O310),4, 1), 0), Overall!$A312&lt;&gt;"", MONTH($N310) &lt;= 4, MONTH($O310) &gt;= 4), IF($S310 &lt;&gt; "", $H310/$S310, ""), ""), "")</f>
        <v/>
      </c>
      <c r="AK310" s="10" t="str">
        <f ca="1">IFERROR(IF(AND(NOW()&lt;= EOMONTH(DATE(YEAR($O310),5, 1), 0), Overall!$A312&lt;&gt;"", MONTH($N310) &lt;= 5, MONTH($O310) &gt;= 5), IF($S310 &lt;&gt; "", $H310/$S310, ""), ""), "")</f>
        <v/>
      </c>
      <c r="AL310" s="10" t="str">
        <f ca="1">IFERROR(IF(AND(NOW()&lt;= EOMONTH(DATE(YEAR($O310),6, 1), 0), Overall!$A312&lt;&gt;"", MONTH($N310) &lt;= 6, MONTH($O310) &gt;= 6), IF($S310 &lt;&gt; "", $H310/$S310, ""), ""), "")</f>
        <v/>
      </c>
      <c r="AM310" s="10" t="str">
        <f ca="1">IFERROR(IF(AND(NOW()&lt;= EOMONTH(DATE(YEAR($O310),7, 1), 0), Overall!$A312&lt;&gt;"", MONTH($N310) &lt;= 7, MONTH($O310) &gt;= 7), IF($S310 &lt;&gt; "", $H310/$S310, ""), ""), "")</f>
        <v/>
      </c>
      <c r="AN310" s="10" t="str">
        <f ca="1">IFERROR(IF(AND(NOW()&lt;= EOMONTH(DATE(YEAR($O310),8, 1), 0), Overall!$A312&lt;&gt;"", MONTH($N310) &lt;= 8, MONTH($O310) &gt;= 8), IF($S310 &lt;&gt; "", $H310/$S310, ""), ""), "")</f>
        <v/>
      </c>
      <c r="AO310" s="10" t="str">
        <f ca="1">IFERROR(IF(AND(NOW()&lt;= EOMONTH(DATE(YEAR($O310),9, 1), 0), Overall!$A312&lt;&gt;"", MONTH($N310) &lt;= 9, MONTH($O310) &gt;= 9), IF($S310 &lt;&gt; "", $H310/$S310, ""), ""), "")</f>
        <v/>
      </c>
      <c r="AP310" s="10" t="str">
        <f ca="1">IFERROR(IF(AND(NOW()&lt;= EOMONTH(DATE(YEAR($O310),10, 1), 0), Overall!$A312&lt;&gt;"", MONTH($N310) &lt;= 10, MONTH($O310) &gt;= 10), IF($S310 &lt;&gt; "", $H310/$S310, ""), ""), "")</f>
        <v/>
      </c>
      <c r="AQ310" s="10" t="str">
        <f ca="1">IFERROR(IF(AND(NOW()&lt;= EOMONTH(DATE(YEAR($O310),11, 1), 0), Overall!$A312&lt;&gt;"", MONTH($N310) &lt;=11, MONTH($O310) &gt;= 11), IF($S310 &lt;&gt; "", $H310/$S310, ""), ""), "")</f>
        <v/>
      </c>
      <c r="AR310" s="10" t="str">
        <f ca="1">IFERROR(IF(AND(NOW()&lt;= EOMONTH(DATE(YEAR($O310),12, 1), 0), Overall!$A312&lt;&gt;"", MONTH($N310) &lt;= 12, MONTH($O310) &gt;= 12), IF($S310 &lt;&gt; "", $H310/$S310,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 t="str">
        <f>IF(Overall!S313&lt;&gt;"",_xlfn.VALUETOTEXT(Overall!S313),"")</f>
        <v>Sep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IF(Overall!$A313&lt;&gt;"",IF(AND(MONTH($N311) &lt;= 1, MONTH($O311) &gt;= 1), IF($S311 &lt;&gt; "", $H311/$S311, ""), ""),"")</f>
        <v/>
      </c>
      <c r="U311" s="10" t="str">
        <f>IF(Overall!$A313&lt;&gt;"",IF(AND(MONTH($N311) &lt;= 2, MONTH($O311) &gt;= 2), IF($S311 &lt;&gt; "", $H311/$S311, ""), ""),"")</f>
        <v/>
      </c>
      <c r="V311" s="10" t="str">
        <f>IF(Overall!$A313&lt;&gt;"",IF(AND(MONTH($N311) &lt;= 3, MONTH($O311) &gt;= 3), IF($S311 &lt;&gt; "", $H311/$S311, ""), ""),"")</f>
        <v/>
      </c>
      <c r="W311" s="10" t="str">
        <f>IF(Overall!$A313&lt;&gt;"",IF(AND(MONTH($N311) &lt;= 4, MONTH($O311) &gt;= 4), IF($S311 &lt;&gt; "", $H311/$S311, ""), ""),"")</f>
        <v/>
      </c>
      <c r="X311" s="10" t="str">
        <f>IF(Overall!$A313&lt;&gt;"",IF(AND(MONTH($N311) &lt;= 5, MONTH($O311) &gt;= 5), IF($S311 &lt;&gt; "", $H311/$S311, ""), ""),"")</f>
        <v/>
      </c>
      <c r="Y311" s="10" t="str">
        <f>IF(Overall!$A313&lt;&gt;"",IF(AND(MONTH($N311) &lt;= 6, MONTH($O311) &gt;= 6), IF($S311 &lt;&gt; "", $H311/$S311, ""), ""),"")</f>
        <v/>
      </c>
      <c r="Z311" s="10" t="str">
        <f>IF(Overall!$A313&lt;&gt;"",IF(AND(MONTH($N311) &lt;= 7, MONTH($O311) &gt;= 7 ), IF($S311 &lt;&gt; "", $H311/$S311, ""), ""),"")</f>
        <v/>
      </c>
      <c r="AA311" s="10" t="str">
        <f>IF(Overall!$A313&lt;&gt;"",IF(AND(MONTH($N311) &lt;= 8, MONTH($O311) &gt;= 8), IF($S311 &lt;&gt; "", $H311/$S311, ""), ""),"")</f>
        <v/>
      </c>
      <c r="AB311" s="10">
        <f>IF(Overall!$A313&lt;&gt;"",IF(AND(MONTH($N311) &lt;= 9, MONTH($O311) &gt;= 9), IF($S311 &lt;&gt; "", $H311/$S311, ""), ""),"")</f>
        <v>300000</v>
      </c>
      <c r="AC311" s="10" t="str">
        <f>IF(Overall!$A313&lt;&gt;"",IF(AND(MONTH($N311) &lt;= 10, MONTH($O311) &gt;= 10), IF($S311 &lt;&gt; "", $H311/$S311, ""), ""),"")</f>
        <v/>
      </c>
      <c r="AD311" s="10" t="str">
        <f>IF(Overall!$A313&lt;&gt;"",IF(AND(MONTH($N311) &lt;= 11, MONTH($O311) &gt;= 11), IF($S311 &lt;&gt; "", $H311/$S311, ""), ""),"")</f>
        <v/>
      </c>
      <c r="AE311" s="10" t="str">
        <f>IF(Overall!$A313&lt;&gt;"",IF(AND(MONTH($N311) &lt;= 12, MONTH($O311) &gt;= 12), IF($S311 &lt;&gt; "", $H311/$S311, ""), ""),"")</f>
        <v/>
      </c>
      <c r="AG311" s="10" t="str">
        <f ca="1">IFERROR(IF(AND(NOW()&lt;= EOMONTH(DATE(YEAR($O311),1, 1), 0), Overall!$A313&lt;&gt;"", MONTH($N311) &lt;= 1, MONTH($O311) &gt;= 1), IF($S311 &lt;&gt; "", $H311/$S311, ""), ""), "")</f>
        <v/>
      </c>
      <c r="AH311" s="10" t="str">
        <f ca="1">IFERROR(IF(AND(NOW()&lt;= EOMONTH(DATE(YEAR($O311),2, 1), 0), Overall!$A313&lt;&gt;"", MONTH($N311) &lt;= 2, MONTH($O311) &gt;= 2), IF($S311 &lt;&gt; "", $H311/$S311, ""), ""), "")</f>
        <v/>
      </c>
      <c r="AI311" s="10" t="str">
        <f ca="1">IFERROR(IF(AND(NOW()&lt;= EOMONTH(DATE(YEAR($O311),3, 1), 0), Overall!$A313&lt;&gt;"", MONTH($N311) &lt;= 3, MONTH($O311) &gt;= 3), IF($S311 &lt;&gt; "", $H311/$S311, ""), ""), "")</f>
        <v/>
      </c>
      <c r="AJ311" s="10" t="str">
        <f ca="1">IFERROR(IF(AND(NOW()&lt;= EOMONTH(DATE(YEAR($O311),4, 1), 0), Overall!$A313&lt;&gt;"", MONTH($N311) &lt;= 4, MONTH($O311) &gt;= 4), IF($S311 &lt;&gt; "", $H311/$S311, ""), ""), "")</f>
        <v/>
      </c>
      <c r="AK311" s="10" t="str">
        <f ca="1">IFERROR(IF(AND(NOW()&lt;= EOMONTH(DATE(YEAR($O311),5, 1), 0), Overall!$A313&lt;&gt;"", MONTH($N311) &lt;= 5, MONTH($O311) &gt;= 5), IF($S311 &lt;&gt; "", $H311/$S311, ""), ""), "")</f>
        <v/>
      </c>
      <c r="AL311" s="10" t="str">
        <f ca="1">IFERROR(IF(AND(NOW()&lt;= EOMONTH(DATE(YEAR($O311),6, 1), 0), Overall!$A313&lt;&gt;"", MONTH($N311) &lt;= 6, MONTH($O311) &gt;= 6), IF($S311 &lt;&gt; "", $H311/$S311, ""), ""), "")</f>
        <v/>
      </c>
      <c r="AM311" s="10" t="str">
        <f ca="1">IFERROR(IF(AND(NOW()&lt;= EOMONTH(DATE(YEAR($O311),7, 1), 0), Overall!$A313&lt;&gt;"", MONTH($N311) &lt;= 7, MONTH($O311) &gt;= 7), IF($S311 &lt;&gt; "", $H311/$S311, ""), ""), "")</f>
        <v/>
      </c>
      <c r="AN311" s="10" t="str">
        <f ca="1">IFERROR(IF(AND(NOW()&lt;= EOMONTH(DATE(YEAR($O311),8, 1), 0), Overall!$A313&lt;&gt;"", MONTH($N311) &lt;= 8, MONTH($O311) &gt;= 8), IF($S311 &lt;&gt; "", $H311/$S311, ""), ""), "")</f>
        <v/>
      </c>
      <c r="AO311" s="10" t="str">
        <f ca="1">IFERROR(IF(AND(NOW()&lt;= EOMONTH(DATE(YEAR($O311),9, 1), 0), Overall!$A313&lt;&gt;"", MONTH($N311) &lt;= 9, MONTH($O311) &gt;= 9), IF($S311 &lt;&gt; "", $H311/$S311, ""), ""), "")</f>
        <v/>
      </c>
      <c r="AP311" s="10" t="str">
        <f ca="1">IFERROR(IF(AND(NOW()&lt;= EOMONTH(DATE(YEAR($O311),10, 1), 0), Overall!$A313&lt;&gt;"", MONTH($N311) &lt;= 10, MONTH($O311) &gt;= 10), IF($S311 &lt;&gt; "", $H311/$S311, ""), ""), "")</f>
        <v/>
      </c>
      <c r="AQ311" s="10" t="str">
        <f ca="1">IFERROR(IF(AND(NOW()&lt;= EOMONTH(DATE(YEAR($O311),11, 1), 0), Overall!$A313&lt;&gt;"", MONTH($N311) &lt;=11, MONTH($O311) &gt;= 11), IF($S311 &lt;&gt; "", $H311/$S311, ""), ""), "")</f>
        <v/>
      </c>
      <c r="AR311" s="10" t="str">
        <f ca="1">IFERROR(IF(AND(NOW()&lt;= EOMONTH(DATE(YEAR($O311),12, 1), 0), Overall!$A313&lt;&gt;"", MONTH($N311) &lt;= 12, MONTH($O311) &gt;= 12), IF($S311 &lt;&gt; "", $H311/$S311,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 t="str">
        <f>IF(Overall!S314&lt;&gt;"",_xlfn.VALUETOTEXT(Overall!S314),"")</f>
        <v>Aug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IF(Overall!$A314&lt;&gt;"",IF(AND(MONTH($N312) &lt;= 1, MONTH($O312) &gt;= 1), IF($S312 &lt;&gt; "", $H312/$S312, ""), ""),"")</f>
        <v/>
      </c>
      <c r="U312" s="10" t="str">
        <f>IF(Overall!$A314&lt;&gt;"",IF(AND(MONTH($N312) &lt;= 2, MONTH($O312) &gt;= 2), IF($S312 &lt;&gt; "", $H312/$S312, ""), ""),"")</f>
        <v/>
      </c>
      <c r="V312" s="10" t="str">
        <f>IF(Overall!$A314&lt;&gt;"",IF(AND(MONTH($N312) &lt;= 3, MONTH($O312) &gt;= 3), IF($S312 &lt;&gt; "", $H312/$S312, ""), ""),"")</f>
        <v/>
      </c>
      <c r="W312" s="10" t="str">
        <f>IF(Overall!$A314&lt;&gt;"",IF(AND(MONTH($N312) &lt;= 4, MONTH($O312) &gt;= 4), IF($S312 &lt;&gt; "", $H312/$S312, ""), ""),"")</f>
        <v/>
      </c>
      <c r="X312" s="10" t="str">
        <f>IF(Overall!$A314&lt;&gt;"",IF(AND(MONTH($N312) &lt;= 5, MONTH($O312) &gt;= 5), IF($S312 &lt;&gt; "", $H312/$S312, ""), ""),"")</f>
        <v/>
      </c>
      <c r="Y312" s="10" t="str">
        <f>IF(Overall!$A314&lt;&gt;"",IF(AND(MONTH($N312) &lt;= 6, MONTH($O312) &gt;= 6), IF($S312 &lt;&gt; "", $H312/$S312, ""), ""),"")</f>
        <v/>
      </c>
      <c r="Z312" s="10" t="str">
        <f>IF(Overall!$A314&lt;&gt;"",IF(AND(MONTH($N312) &lt;= 7, MONTH($O312) &gt;= 7 ), IF($S312 &lt;&gt; "", $H312/$S312, ""), ""),"")</f>
        <v/>
      </c>
      <c r="AA312" s="10">
        <f>IF(Overall!$A314&lt;&gt;"",IF(AND(MONTH($N312) &lt;= 8, MONTH($O312) &gt;= 8), IF($S312 &lt;&gt; "", $H312/$S312, ""), ""),"")</f>
        <v>500000</v>
      </c>
      <c r="AB312" s="10" t="str">
        <f>IF(Overall!$A314&lt;&gt;"",IF(AND(MONTH($N312) &lt;= 9, MONTH($O312) &gt;= 9), IF($S312 &lt;&gt; "", $H312/$S312, ""), ""),"")</f>
        <v/>
      </c>
      <c r="AC312" s="10" t="str">
        <f>IF(Overall!$A314&lt;&gt;"",IF(AND(MONTH($N312) &lt;= 10, MONTH($O312) &gt;= 10), IF($S312 &lt;&gt; "", $H312/$S312, ""), ""),"")</f>
        <v/>
      </c>
      <c r="AD312" s="10" t="str">
        <f>IF(Overall!$A314&lt;&gt;"",IF(AND(MONTH($N312) &lt;= 11, MONTH($O312) &gt;= 11), IF($S312 &lt;&gt; "", $H312/$S312, ""), ""),"")</f>
        <v/>
      </c>
      <c r="AE312" s="10" t="str">
        <f>IF(Overall!$A314&lt;&gt;"",IF(AND(MONTH($N312) &lt;= 12, MONTH($O312) &gt;= 12), IF($S312 &lt;&gt; "", $H312/$S312, ""), ""),"")</f>
        <v/>
      </c>
      <c r="AG312" s="10" t="str">
        <f ca="1">IFERROR(IF(AND(NOW()&lt;= EOMONTH(DATE(YEAR($O312),1, 1), 0), Overall!$A314&lt;&gt;"", MONTH($N312) &lt;= 1, MONTH($O312) &gt;= 1), IF($S312 &lt;&gt; "", $H312/$S312, ""), ""), "")</f>
        <v/>
      </c>
      <c r="AH312" s="10" t="str">
        <f ca="1">IFERROR(IF(AND(NOW()&lt;= EOMONTH(DATE(YEAR($O312),2, 1), 0), Overall!$A314&lt;&gt;"", MONTH($N312) &lt;= 2, MONTH($O312) &gt;= 2), IF($S312 &lt;&gt; "", $H312/$S312, ""), ""), "")</f>
        <v/>
      </c>
      <c r="AI312" s="10" t="str">
        <f ca="1">IFERROR(IF(AND(NOW()&lt;= EOMONTH(DATE(YEAR($O312),3, 1), 0), Overall!$A314&lt;&gt;"", MONTH($N312) &lt;= 3, MONTH($O312) &gt;= 3), IF($S312 &lt;&gt; "", $H312/$S312, ""), ""), "")</f>
        <v/>
      </c>
      <c r="AJ312" s="10" t="str">
        <f ca="1">IFERROR(IF(AND(NOW()&lt;= EOMONTH(DATE(YEAR($O312),4, 1), 0), Overall!$A314&lt;&gt;"", MONTH($N312) &lt;= 4, MONTH($O312) &gt;= 4), IF($S312 &lt;&gt; "", $H312/$S312, ""), ""), "")</f>
        <v/>
      </c>
      <c r="AK312" s="10" t="str">
        <f ca="1">IFERROR(IF(AND(NOW()&lt;= EOMONTH(DATE(YEAR($O312),5, 1), 0), Overall!$A314&lt;&gt;"", MONTH($N312) &lt;= 5, MONTH($O312) &gt;= 5), IF($S312 &lt;&gt; "", $H312/$S312, ""), ""), "")</f>
        <v/>
      </c>
      <c r="AL312" s="10" t="str">
        <f ca="1">IFERROR(IF(AND(NOW()&lt;= EOMONTH(DATE(YEAR($O312),6, 1), 0), Overall!$A314&lt;&gt;"", MONTH($N312) &lt;= 6, MONTH($O312) &gt;= 6), IF($S312 &lt;&gt; "", $H312/$S312, ""), ""), "")</f>
        <v/>
      </c>
      <c r="AM312" s="10" t="str">
        <f ca="1">IFERROR(IF(AND(NOW()&lt;= EOMONTH(DATE(YEAR($O312),7, 1), 0), Overall!$A314&lt;&gt;"", MONTH($N312) &lt;= 7, MONTH($O312) &gt;= 7), IF($S312 &lt;&gt; "", $H312/$S312, ""), ""), "")</f>
        <v/>
      </c>
      <c r="AN312" s="10" t="str">
        <f ca="1">IFERROR(IF(AND(NOW()&lt;= EOMONTH(DATE(YEAR($O312),8, 1), 0), Overall!$A314&lt;&gt;"", MONTH($N312) &lt;= 8, MONTH($O312) &gt;= 8), IF($S312 &lt;&gt; "", $H312/$S312, ""), ""), "")</f>
        <v/>
      </c>
      <c r="AO312" s="10" t="str">
        <f ca="1">IFERROR(IF(AND(NOW()&lt;= EOMONTH(DATE(YEAR($O312),9, 1), 0), Overall!$A314&lt;&gt;"", MONTH($N312) &lt;= 9, MONTH($O312) &gt;= 9), IF($S312 &lt;&gt; "", $H312/$S312, ""), ""), "")</f>
        <v/>
      </c>
      <c r="AP312" s="10" t="str">
        <f ca="1">IFERROR(IF(AND(NOW()&lt;= EOMONTH(DATE(YEAR($O312),10, 1), 0), Overall!$A314&lt;&gt;"", MONTH($N312) &lt;= 10, MONTH($O312) &gt;= 10), IF($S312 &lt;&gt; "", $H312/$S312, ""), ""), "")</f>
        <v/>
      </c>
      <c r="AQ312" s="10" t="str">
        <f ca="1">IFERROR(IF(AND(NOW()&lt;= EOMONTH(DATE(YEAR($O312),11, 1), 0), Overall!$A314&lt;&gt;"", MONTH($N312) &lt;=11, MONTH($O312) &gt;= 11), IF($S312 &lt;&gt; "", $H312/$S312, ""), ""), "")</f>
        <v/>
      </c>
      <c r="AR312" s="10" t="str">
        <f ca="1">IFERROR(IF(AND(NOW()&lt;= EOMONTH(DATE(YEAR($O312),12, 1), 0), Overall!$A314&lt;&gt;"", MONTH($N312) &lt;= 12, MONTH($O312) &gt;= 12), IF($S312 &lt;&gt; "", $H312/$S312,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 t="str">
        <f>IF(Overall!S315&lt;&gt;"",_xlfn.VALUETOTEXT(Overall!S315),"")</f>
        <v>Aug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IF(Overall!$A315&lt;&gt;"",IF(AND(MONTH($N313) &lt;= 1, MONTH($O313) &gt;= 1), IF($S313 &lt;&gt; "", $H313/$S313, ""), ""),"")</f>
        <v/>
      </c>
      <c r="U313" s="10" t="str">
        <f>IF(Overall!$A315&lt;&gt;"",IF(AND(MONTH($N313) &lt;= 2, MONTH($O313) &gt;= 2), IF($S313 &lt;&gt; "", $H313/$S313, ""), ""),"")</f>
        <v/>
      </c>
      <c r="V313" s="10" t="str">
        <f>IF(Overall!$A315&lt;&gt;"",IF(AND(MONTH($N313) &lt;= 3, MONTH($O313) &gt;= 3), IF($S313 &lt;&gt; "", $H313/$S313, ""), ""),"")</f>
        <v/>
      </c>
      <c r="W313" s="10" t="str">
        <f>IF(Overall!$A315&lt;&gt;"",IF(AND(MONTH($N313) &lt;= 4, MONTH($O313) &gt;= 4), IF($S313 &lt;&gt; "", $H313/$S313, ""), ""),"")</f>
        <v/>
      </c>
      <c r="X313" s="10" t="str">
        <f>IF(Overall!$A315&lt;&gt;"",IF(AND(MONTH($N313) &lt;= 5, MONTH($O313) &gt;= 5), IF($S313 &lt;&gt; "", $H313/$S313, ""), ""),"")</f>
        <v/>
      </c>
      <c r="Y313" s="10" t="str">
        <f>IF(Overall!$A315&lt;&gt;"",IF(AND(MONTH($N313) &lt;= 6, MONTH($O313) &gt;= 6), IF($S313 &lt;&gt; "", $H313/$S313, ""), ""),"")</f>
        <v/>
      </c>
      <c r="Z313" s="10" t="str">
        <f>IF(Overall!$A315&lt;&gt;"",IF(AND(MONTH($N313) &lt;= 7, MONTH($O313) &gt;= 7 ), IF($S313 &lt;&gt; "", $H313/$S313, ""), ""),"")</f>
        <v/>
      </c>
      <c r="AA313" s="10">
        <f>IF(Overall!$A315&lt;&gt;"",IF(AND(MONTH($N313) &lt;= 8, MONTH($O313) &gt;= 8), IF($S313 &lt;&gt; "", $H313/$S313, ""), ""),"")</f>
        <v>500000</v>
      </c>
      <c r="AB313" s="10" t="str">
        <f>IF(Overall!$A315&lt;&gt;"",IF(AND(MONTH($N313) &lt;= 9, MONTH($O313) &gt;= 9), IF($S313 &lt;&gt; "", $H313/$S313, ""), ""),"")</f>
        <v/>
      </c>
      <c r="AC313" s="10" t="str">
        <f>IF(Overall!$A315&lt;&gt;"",IF(AND(MONTH($N313) &lt;= 10, MONTH($O313) &gt;= 10), IF($S313 &lt;&gt; "", $H313/$S313, ""), ""),"")</f>
        <v/>
      </c>
      <c r="AD313" s="10" t="str">
        <f>IF(Overall!$A315&lt;&gt;"",IF(AND(MONTH($N313) &lt;= 11, MONTH($O313) &gt;= 11), IF($S313 &lt;&gt; "", $H313/$S313, ""), ""),"")</f>
        <v/>
      </c>
      <c r="AE313" s="10" t="str">
        <f>IF(Overall!$A315&lt;&gt;"",IF(AND(MONTH($N313) &lt;= 12, MONTH($O313) &gt;= 12), IF($S313 &lt;&gt; "", $H313/$S313, ""), ""),"")</f>
        <v/>
      </c>
      <c r="AG313" s="10" t="str">
        <f ca="1">IFERROR(IF(AND(NOW()&lt;= EOMONTH(DATE(YEAR($O313),1, 1), 0), Overall!$A315&lt;&gt;"", MONTH($N313) &lt;= 1, MONTH($O313) &gt;= 1), IF($S313 &lt;&gt; "", $H313/$S313, ""), ""), "")</f>
        <v/>
      </c>
      <c r="AH313" s="10" t="str">
        <f ca="1">IFERROR(IF(AND(NOW()&lt;= EOMONTH(DATE(YEAR($O313),2, 1), 0), Overall!$A315&lt;&gt;"", MONTH($N313) &lt;= 2, MONTH($O313) &gt;= 2), IF($S313 &lt;&gt; "", $H313/$S313, ""), ""), "")</f>
        <v/>
      </c>
      <c r="AI313" s="10" t="str">
        <f ca="1">IFERROR(IF(AND(NOW()&lt;= EOMONTH(DATE(YEAR($O313),3, 1), 0), Overall!$A315&lt;&gt;"", MONTH($N313) &lt;= 3, MONTH($O313) &gt;= 3), IF($S313 &lt;&gt; "", $H313/$S313, ""), ""), "")</f>
        <v/>
      </c>
      <c r="AJ313" s="10" t="str">
        <f ca="1">IFERROR(IF(AND(NOW()&lt;= EOMONTH(DATE(YEAR($O313),4, 1), 0), Overall!$A315&lt;&gt;"", MONTH($N313) &lt;= 4, MONTH($O313) &gt;= 4), IF($S313 &lt;&gt; "", $H313/$S313, ""), ""), "")</f>
        <v/>
      </c>
      <c r="AK313" s="10" t="str">
        <f ca="1">IFERROR(IF(AND(NOW()&lt;= EOMONTH(DATE(YEAR($O313),5, 1), 0), Overall!$A315&lt;&gt;"", MONTH($N313) &lt;= 5, MONTH($O313) &gt;= 5), IF($S313 &lt;&gt; "", $H313/$S313, ""), ""), "")</f>
        <v/>
      </c>
      <c r="AL313" s="10" t="str">
        <f ca="1">IFERROR(IF(AND(NOW()&lt;= EOMONTH(DATE(YEAR($O313),6, 1), 0), Overall!$A315&lt;&gt;"", MONTH($N313) &lt;= 6, MONTH($O313) &gt;= 6), IF($S313 &lt;&gt; "", $H313/$S313, ""), ""), "")</f>
        <v/>
      </c>
      <c r="AM313" s="10" t="str">
        <f ca="1">IFERROR(IF(AND(NOW()&lt;= EOMONTH(DATE(YEAR($O313),7, 1), 0), Overall!$A315&lt;&gt;"", MONTH($N313) &lt;= 7, MONTH($O313) &gt;= 7), IF($S313 &lt;&gt; "", $H313/$S313, ""), ""), "")</f>
        <v/>
      </c>
      <c r="AN313" s="10" t="str">
        <f ca="1">IFERROR(IF(AND(NOW()&lt;= EOMONTH(DATE(YEAR($O313),8, 1), 0), Overall!$A315&lt;&gt;"", MONTH($N313) &lt;= 8, MONTH($O313) &gt;= 8), IF($S313 &lt;&gt; "", $H313/$S313, ""), ""), "")</f>
        <v/>
      </c>
      <c r="AO313" s="10" t="str">
        <f ca="1">IFERROR(IF(AND(NOW()&lt;= EOMONTH(DATE(YEAR($O313),9, 1), 0), Overall!$A315&lt;&gt;"", MONTH($N313) &lt;= 9, MONTH($O313) &gt;= 9), IF($S313 &lt;&gt; "", $H313/$S313, ""), ""), "")</f>
        <v/>
      </c>
      <c r="AP313" s="10" t="str">
        <f ca="1">IFERROR(IF(AND(NOW()&lt;= EOMONTH(DATE(YEAR($O313),10, 1), 0), Overall!$A315&lt;&gt;"", MONTH($N313) &lt;= 10, MONTH($O313) &gt;= 10), IF($S313 &lt;&gt; "", $H313/$S313, ""), ""), "")</f>
        <v/>
      </c>
      <c r="AQ313" s="10" t="str">
        <f ca="1">IFERROR(IF(AND(NOW()&lt;= EOMONTH(DATE(YEAR($O313),11, 1), 0), Overall!$A315&lt;&gt;"", MONTH($N313) &lt;=11, MONTH($O313) &gt;= 11), IF($S313 &lt;&gt; "", $H313/$S313, ""), ""), "")</f>
        <v/>
      </c>
      <c r="AR313" s="10" t="str">
        <f ca="1">IFERROR(IF(AND(NOW()&lt;= EOMONTH(DATE(YEAR($O313),12, 1), 0), Overall!$A315&lt;&gt;"", MONTH($N313) &lt;= 12, MONTH($O313) &gt;= 12), IF($S313 &lt;&gt; "", $H313/$S313,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 t="str">
        <f>IF(Overall!S316&lt;&gt;"",_xlfn.VALUETOTEXT(Overall!S316),"")</f>
        <v>Aug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IF(Overall!$A316&lt;&gt;"",IF(AND(MONTH($N314) &lt;= 1, MONTH($O314) &gt;= 1), IF($S314 &lt;&gt; "", $H314/$S314, ""), ""),"")</f>
        <v/>
      </c>
      <c r="U314" s="10" t="str">
        <f>IF(Overall!$A316&lt;&gt;"",IF(AND(MONTH($N314) &lt;= 2, MONTH($O314) &gt;= 2), IF($S314 &lt;&gt; "", $H314/$S314, ""), ""),"")</f>
        <v/>
      </c>
      <c r="V314" s="10" t="str">
        <f>IF(Overall!$A316&lt;&gt;"",IF(AND(MONTH($N314) &lt;= 3, MONTH($O314) &gt;= 3), IF($S314 &lt;&gt; "", $H314/$S314, ""), ""),"")</f>
        <v/>
      </c>
      <c r="W314" s="10" t="str">
        <f>IF(Overall!$A316&lt;&gt;"",IF(AND(MONTH($N314) &lt;= 4, MONTH($O314) &gt;= 4), IF($S314 &lt;&gt; "", $H314/$S314, ""), ""),"")</f>
        <v/>
      </c>
      <c r="X314" s="10" t="str">
        <f>IF(Overall!$A316&lt;&gt;"",IF(AND(MONTH($N314) &lt;= 5, MONTH($O314) &gt;= 5), IF($S314 &lt;&gt; "", $H314/$S314, ""), ""),"")</f>
        <v/>
      </c>
      <c r="Y314" s="10" t="str">
        <f>IF(Overall!$A316&lt;&gt;"",IF(AND(MONTH($N314) &lt;= 6, MONTH($O314) &gt;= 6), IF($S314 &lt;&gt; "", $H314/$S314, ""), ""),"")</f>
        <v/>
      </c>
      <c r="Z314" s="10" t="str">
        <f>IF(Overall!$A316&lt;&gt;"",IF(AND(MONTH($N314) &lt;= 7, MONTH($O314) &gt;= 7 ), IF($S314 &lt;&gt; "", $H314/$S314, ""), ""),"")</f>
        <v/>
      </c>
      <c r="AA314" s="10">
        <f>IF(Overall!$A316&lt;&gt;"",IF(AND(MONTH($N314) &lt;= 8, MONTH($O314) &gt;= 8), IF($S314 &lt;&gt; "", $H314/$S314, ""), ""),"")</f>
        <v>900000</v>
      </c>
      <c r="AB314" s="10" t="str">
        <f>IF(Overall!$A316&lt;&gt;"",IF(AND(MONTH($N314) &lt;= 9, MONTH($O314) &gt;= 9), IF($S314 &lt;&gt; "", $H314/$S314, ""), ""),"")</f>
        <v/>
      </c>
      <c r="AC314" s="10" t="str">
        <f>IF(Overall!$A316&lt;&gt;"",IF(AND(MONTH($N314) &lt;= 10, MONTH($O314) &gt;= 10), IF($S314 &lt;&gt; "", $H314/$S314, ""), ""),"")</f>
        <v/>
      </c>
      <c r="AD314" s="10" t="str">
        <f>IF(Overall!$A316&lt;&gt;"",IF(AND(MONTH($N314) &lt;= 11, MONTH($O314) &gt;= 11), IF($S314 &lt;&gt; "", $H314/$S314, ""), ""),"")</f>
        <v/>
      </c>
      <c r="AE314" s="10" t="str">
        <f>IF(Overall!$A316&lt;&gt;"",IF(AND(MONTH($N314) &lt;= 12, MONTH($O314) &gt;= 12), IF($S314 &lt;&gt; "", $H314/$S314, ""), ""),"")</f>
        <v/>
      </c>
      <c r="AG314" s="10" t="str">
        <f ca="1">IFERROR(IF(AND(NOW()&lt;= EOMONTH(DATE(YEAR($O314),1, 1), 0), Overall!$A316&lt;&gt;"", MONTH($N314) &lt;= 1, MONTH($O314) &gt;= 1), IF($S314 &lt;&gt; "", $H314/$S314, ""), ""), "")</f>
        <v/>
      </c>
      <c r="AH314" s="10" t="str">
        <f ca="1">IFERROR(IF(AND(NOW()&lt;= EOMONTH(DATE(YEAR($O314),2, 1), 0), Overall!$A316&lt;&gt;"", MONTH($N314) &lt;= 2, MONTH($O314) &gt;= 2), IF($S314 &lt;&gt; "", $H314/$S314, ""), ""), "")</f>
        <v/>
      </c>
      <c r="AI314" s="10" t="str">
        <f ca="1">IFERROR(IF(AND(NOW()&lt;= EOMONTH(DATE(YEAR($O314),3, 1), 0), Overall!$A316&lt;&gt;"", MONTH($N314) &lt;= 3, MONTH($O314) &gt;= 3), IF($S314 &lt;&gt; "", $H314/$S314, ""), ""), "")</f>
        <v/>
      </c>
      <c r="AJ314" s="10" t="str">
        <f ca="1">IFERROR(IF(AND(NOW()&lt;= EOMONTH(DATE(YEAR($O314),4, 1), 0), Overall!$A316&lt;&gt;"", MONTH($N314) &lt;= 4, MONTH($O314) &gt;= 4), IF($S314 &lt;&gt; "", $H314/$S314, ""), ""), "")</f>
        <v/>
      </c>
      <c r="AK314" s="10" t="str">
        <f ca="1">IFERROR(IF(AND(NOW()&lt;= EOMONTH(DATE(YEAR($O314),5, 1), 0), Overall!$A316&lt;&gt;"", MONTH($N314) &lt;= 5, MONTH($O314) &gt;= 5), IF($S314 &lt;&gt; "", $H314/$S314, ""), ""), "")</f>
        <v/>
      </c>
      <c r="AL314" s="10" t="str">
        <f ca="1">IFERROR(IF(AND(NOW()&lt;= EOMONTH(DATE(YEAR($O314),6, 1), 0), Overall!$A316&lt;&gt;"", MONTH($N314) &lt;= 6, MONTH($O314) &gt;= 6), IF($S314 &lt;&gt; "", $H314/$S314, ""), ""), "")</f>
        <v/>
      </c>
      <c r="AM314" s="10" t="str">
        <f ca="1">IFERROR(IF(AND(NOW()&lt;= EOMONTH(DATE(YEAR($O314),7, 1), 0), Overall!$A316&lt;&gt;"", MONTH($N314) &lt;= 7, MONTH($O314) &gt;= 7), IF($S314 &lt;&gt; "", $H314/$S314, ""), ""), "")</f>
        <v/>
      </c>
      <c r="AN314" s="10" t="str">
        <f ca="1">IFERROR(IF(AND(NOW()&lt;= EOMONTH(DATE(YEAR($O314),8, 1), 0), Overall!$A316&lt;&gt;"", MONTH($N314) &lt;= 8, MONTH($O314) &gt;= 8), IF($S314 &lt;&gt; "", $H314/$S314, ""), ""), "")</f>
        <v/>
      </c>
      <c r="AO314" s="10" t="str">
        <f ca="1">IFERROR(IF(AND(NOW()&lt;= EOMONTH(DATE(YEAR($O314),9, 1), 0), Overall!$A316&lt;&gt;"", MONTH($N314) &lt;= 9, MONTH($O314) &gt;= 9), IF($S314 &lt;&gt; "", $H314/$S314, ""), ""), "")</f>
        <v/>
      </c>
      <c r="AP314" s="10" t="str">
        <f ca="1">IFERROR(IF(AND(NOW()&lt;= EOMONTH(DATE(YEAR($O314),10, 1), 0), Overall!$A316&lt;&gt;"", MONTH($N314) &lt;= 10, MONTH($O314) &gt;= 10), IF($S314 &lt;&gt; "", $H314/$S314, ""), ""), "")</f>
        <v/>
      </c>
      <c r="AQ314" s="10" t="str">
        <f ca="1">IFERROR(IF(AND(NOW()&lt;= EOMONTH(DATE(YEAR($O314),11, 1), 0), Overall!$A316&lt;&gt;"", MONTH($N314) &lt;=11, MONTH($O314) &gt;= 11), IF($S314 &lt;&gt; "", $H314/$S314, ""), ""), "")</f>
        <v/>
      </c>
      <c r="AR314" s="10" t="str">
        <f ca="1">IFERROR(IF(AND(NOW()&lt;= EOMONTH(DATE(YEAR($O314),12, 1), 0), Overall!$A316&lt;&gt;"", MONTH($N314) &lt;= 12, MONTH($O314) &gt;= 12), IF($S314 &lt;&gt; "", $H314/$S314,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 t="str">
        <f>IF(Overall!S317&lt;&gt;"",_xlfn.VALUETOTEXT(Overall!S317),"")</f>
        <v>Jul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IF(Overall!$A317&lt;&gt;"",IF(AND(MONTH($N315) &lt;= 1, MONTH($O315) &gt;= 1), IF($S315 &lt;&gt; "", $H315/$S315, ""), ""),"")</f>
        <v/>
      </c>
      <c r="U315" s="10" t="str">
        <f>IF(Overall!$A317&lt;&gt;"",IF(AND(MONTH($N315) &lt;= 2, MONTH($O315) &gt;= 2), IF($S315 &lt;&gt; "", $H315/$S315, ""), ""),"")</f>
        <v/>
      </c>
      <c r="V315" s="10" t="str">
        <f>IF(Overall!$A317&lt;&gt;"",IF(AND(MONTH($N315) &lt;= 3, MONTH($O315) &gt;= 3), IF($S315 &lt;&gt; "", $H315/$S315, ""), ""),"")</f>
        <v/>
      </c>
      <c r="W315" s="10" t="str">
        <f>IF(Overall!$A317&lt;&gt;"",IF(AND(MONTH($N315) &lt;= 4, MONTH($O315) &gt;= 4), IF($S315 &lt;&gt; "", $H315/$S315, ""), ""),"")</f>
        <v/>
      </c>
      <c r="X315" s="10" t="str">
        <f>IF(Overall!$A317&lt;&gt;"",IF(AND(MONTH($N315) &lt;= 5, MONTH($O315) &gt;= 5), IF($S315 &lt;&gt; "", $H315/$S315, ""), ""),"")</f>
        <v/>
      </c>
      <c r="Y315" s="10" t="str">
        <f>IF(Overall!$A317&lt;&gt;"",IF(AND(MONTH($N315) &lt;= 6, MONTH($O315) &gt;= 6), IF($S315 &lt;&gt; "", $H315/$S315, ""), ""),"")</f>
        <v/>
      </c>
      <c r="Z315" s="10">
        <f>IF(Overall!$A317&lt;&gt;"",IF(AND(MONTH($N315) &lt;= 7, MONTH($O315) &gt;= 7 ), IF($S315 &lt;&gt; "", $H315/$S315, ""), ""),"")</f>
        <v>300000</v>
      </c>
      <c r="AA315" s="10" t="str">
        <f>IF(Overall!$A317&lt;&gt;"",IF(AND(MONTH($N315) &lt;= 8, MONTH($O315) &gt;= 8), IF($S315 &lt;&gt; "", $H315/$S315, ""), ""),"")</f>
        <v/>
      </c>
      <c r="AB315" s="10" t="str">
        <f>IF(Overall!$A317&lt;&gt;"",IF(AND(MONTH($N315) &lt;= 9, MONTH($O315) &gt;= 9), IF($S315 &lt;&gt; "", $H315/$S315, ""), ""),"")</f>
        <v/>
      </c>
      <c r="AC315" s="10" t="str">
        <f>IF(Overall!$A317&lt;&gt;"",IF(AND(MONTH($N315) &lt;= 10, MONTH($O315) &gt;= 10), IF($S315 &lt;&gt; "", $H315/$S315, ""), ""),"")</f>
        <v/>
      </c>
      <c r="AD315" s="10" t="str">
        <f>IF(Overall!$A317&lt;&gt;"",IF(AND(MONTH($N315) &lt;= 11, MONTH($O315) &gt;= 11), IF($S315 &lt;&gt; "", $H315/$S315, ""), ""),"")</f>
        <v/>
      </c>
      <c r="AE315" s="10" t="str">
        <f>IF(Overall!$A317&lt;&gt;"",IF(AND(MONTH($N315) &lt;= 12, MONTH($O315) &gt;= 12), IF($S315 &lt;&gt; "", $H315/$S315, ""), ""),"")</f>
        <v/>
      </c>
      <c r="AG315" s="10" t="str">
        <f ca="1">IFERROR(IF(AND(NOW()&lt;= EOMONTH(DATE(YEAR($O315),1, 1), 0), Overall!$A317&lt;&gt;"", MONTH($N315) &lt;= 1, MONTH($O315) &gt;= 1), IF($S315 &lt;&gt; "", $H315/$S315, ""), ""), "")</f>
        <v/>
      </c>
      <c r="AH315" s="10" t="str">
        <f ca="1">IFERROR(IF(AND(NOW()&lt;= EOMONTH(DATE(YEAR($O315),2, 1), 0), Overall!$A317&lt;&gt;"", MONTH($N315) &lt;= 2, MONTH($O315) &gt;= 2), IF($S315 &lt;&gt; "", $H315/$S315, ""), ""), "")</f>
        <v/>
      </c>
      <c r="AI315" s="10" t="str">
        <f ca="1">IFERROR(IF(AND(NOW()&lt;= EOMONTH(DATE(YEAR($O315),3, 1), 0), Overall!$A317&lt;&gt;"", MONTH($N315) &lt;= 3, MONTH($O315) &gt;= 3), IF($S315 &lt;&gt; "", $H315/$S315, ""), ""), "")</f>
        <v/>
      </c>
      <c r="AJ315" s="10" t="str">
        <f ca="1">IFERROR(IF(AND(NOW()&lt;= EOMONTH(DATE(YEAR($O315),4, 1), 0), Overall!$A317&lt;&gt;"", MONTH($N315) &lt;= 4, MONTH($O315) &gt;= 4), IF($S315 &lt;&gt; "", $H315/$S315, ""), ""), "")</f>
        <v/>
      </c>
      <c r="AK315" s="10" t="str">
        <f ca="1">IFERROR(IF(AND(NOW()&lt;= EOMONTH(DATE(YEAR($O315),5, 1), 0), Overall!$A317&lt;&gt;"", MONTH($N315) &lt;= 5, MONTH($O315) &gt;= 5), IF($S315 &lt;&gt; "", $H315/$S315, ""), ""), "")</f>
        <v/>
      </c>
      <c r="AL315" s="10" t="str">
        <f ca="1">IFERROR(IF(AND(NOW()&lt;= EOMONTH(DATE(YEAR($O315),6, 1), 0), Overall!$A317&lt;&gt;"", MONTH($N315) &lt;= 6, MONTH($O315) &gt;= 6), IF($S315 &lt;&gt; "", $H315/$S315, ""), ""), "")</f>
        <v/>
      </c>
      <c r="AM315" s="10" t="str">
        <f ca="1">IFERROR(IF(AND(NOW()&lt;= EOMONTH(DATE(YEAR($O315),7, 1), 0), Overall!$A317&lt;&gt;"", MONTH($N315) &lt;= 7, MONTH($O315) &gt;= 7), IF($S315 &lt;&gt; "", $H315/$S315, ""), ""), "")</f>
        <v/>
      </c>
      <c r="AN315" s="10" t="str">
        <f ca="1">IFERROR(IF(AND(NOW()&lt;= EOMONTH(DATE(YEAR($O315),8, 1), 0), Overall!$A317&lt;&gt;"", MONTH($N315) &lt;= 8, MONTH($O315) &gt;= 8), IF($S315 &lt;&gt; "", $H315/$S315, ""), ""), "")</f>
        <v/>
      </c>
      <c r="AO315" s="10" t="str">
        <f ca="1">IFERROR(IF(AND(NOW()&lt;= EOMONTH(DATE(YEAR($O315),9, 1), 0), Overall!$A317&lt;&gt;"", MONTH($N315) &lt;= 9, MONTH($O315) &gt;= 9), IF($S315 &lt;&gt; "", $H315/$S315, ""), ""), "")</f>
        <v/>
      </c>
      <c r="AP315" s="10" t="str">
        <f ca="1">IFERROR(IF(AND(NOW()&lt;= EOMONTH(DATE(YEAR($O315),10, 1), 0), Overall!$A317&lt;&gt;"", MONTH($N315) &lt;= 10, MONTH($O315) &gt;= 10), IF($S315 &lt;&gt; "", $H315/$S315, ""), ""), "")</f>
        <v/>
      </c>
      <c r="AQ315" s="10" t="str">
        <f ca="1">IFERROR(IF(AND(NOW()&lt;= EOMONTH(DATE(YEAR($O315),11, 1), 0), Overall!$A317&lt;&gt;"", MONTH($N315) &lt;=11, MONTH($O315) &gt;= 11), IF($S315 &lt;&gt; "", $H315/$S315, ""), ""), "")</f>
        <v/>
      </c>
      <c r="AR315" s="10" t="str">
        <f ca="1">IFERROR(IF(AND(NOW()&lt;= EOMONTH(DATE(YEAR($O315),12, 1), 0), Overall!$A317&lt;&gt;"", MONTH($N315) &lt;= 12, MONTH($O315) &gt;= 12), IF($S315 &lt;&gt; "", $H315/$S315,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 t="str">
        <f>IF(Overall!S318&lt;&gt;"",_xlfn.VALUETOTEXT(Overall!S318),"")</f>
        <v>Jul-Sep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IF(Overall!$A318&lt;&gt;"",IF(AND(MONTH($N316) &lt;= 1, MONTH($O316) &gt;= 1), IF($S316 &lt;&gt; "", $H316/$S316, ""), ""),"")</f>
        <v/>
      </c>
      <c r="U316" s="10" t="str">
        <f>IF(Overall!$A318&lt;&gt;"",IF(AND(MONTH($N316) &lt;= 2, MONTH($O316) &gt;= 2), IF($S316 &lt;&gt; "", $H316/$S316, ""), ""),"")</f>
        <v/>
      </c>
      <c r="V316" s="10" t="str">
        <f>IF(Overall!$A318&lt;&gt;"",IF(AND(MONTH($N316) &lt;= 3, MONTH($O316) &gt;= 3), IF($S316 &lt;&gt; "", $H316/$S316, ""), ""),"")</f>
        <v/>
      </c>
      <c r="W316" s="10" t="str">
        <f>IF(Overall!$A318&lt;&gt;"",IF(AND(MONTH($N316) &lt;= 4, MONTH($O316) &gt;= 4), IF($S316 &lt;&gt; "", $H316/$S316, ""), ""),"")</f>
        <v/>
      </c>
      <c r="X316" s="10" t="str">
        <f>IF(Overall!$A318&lt;&gt;"",IF(AND(MONTH($N316) &lt;= 5, MONTH($O316) &gt;= 5), IF($S316 &lt;&gt; "", $H316/$S316, ""), ""),"")</f>
        <v/>
      </c>
      <c r="Y316" s="10" t="str">
        <f>IF(Overall!$A318&lt;&gt;"",IF(AND(MONTH($N316) &lt;= 6, MONTH($O316) &gt;= 6), IF($S316 &lt;&gt; "", $H316/$S316, ""), ""),"")</f>
        <v/>
      </c>
      <c r="Z316" s="10">
        <f>IF(Overall!$A318&lt;&gt;"",IF(AND(MONTH($N316) &lt;= 7, MONTH($O316) &gt;= 7 ), IF($S316 &lt;&gt; "", $H316/$S316, ""), ""),"")</f>
        <v>250000</v>
      </c>
      <c r="AA316" s="10">
        <f>IF(Overall!$A318&lt;&gt;"",IF(AND(MONTH($N316) &lt;= 8, MONTH($O316) &gt;= 8), IF($S316 &lt;&gt; "", $H316/$S316, ""), ""),"")</f>
        <v>250000</v>
      </c>
      <c r="AB316" s="10">
        <f>IF(Overall!$A318&lt;&gt;"",IF(AND(MONTH($N316) &lt;= 9, MONTH($O316) &gt;= 9), IF($S316 &lt;&gt; "", $H316/$S316, ""), ""),"")</f>
        <v>250000</v>
      </c>
      <c r="AC316" s="10" t="str">
        <f>IF(Overall!$A318&lt;&gt;"",IF(AND(MONTH($N316) &lt;= 10, MONTH($O316) &gt;= 10), IF($S316 &lt;&gt; "", $H316/$S316, ""), ""),"")</f>
        <v/>
      </c>
      <c r="AD316" s="10" t="str">
        <f>IF(Overall!$A318&lt;&gt;"",IF(AND(MONTH($N316) &lt;= 11, MONTH($O316) &gt;= 11), IF($S316 &lt;&gt; "", $H316/$S316, ""), ""),"")</f>
        <v/>
      </c>
      <c r="AE316" s="10" t="str">
        <f>IF(Overall!$A318&lt;&gt;"",IF(AND(MONTH($N316) &lt;= 12, MONTH($O316) &gt;= 12), IF($S316 &lt;&gt; "", $H316/$S316, ""), ""),"")</f>
        <v/>
      </c>
      <c r="AG316" s="10" t="str">
        <f ca="1">IFERROR(IF(AND(NOW()&lt;= EOMONTH(DATE(YEAR($O316),1, 1), 0), Overall!$A318&lt;&gt;"", MONTH($N316) &lt;= 1, MONTH($O316) &gt;= 1), IF($S316 &lt;&gt; "", $H316/$S316, ""), ""), "")</f>
        <v/>
      </c>
      <c r="AH316" s="10" t="str">
        <f ca="1">IFERROR(IF(AND(NOW()&lt;= EOMONTH(DATE(YEAR($O316),2, 1), 0), Overall!$A318&lt;&gt;"", MONTH($N316) &lt;= 2, MONTH($O316) &gt;= 2), IF($S316 &lt;&gt; "", $H316/$S316, ""), ""), "")</f>
        <v/>
      </c>
      <c r="AI316" s="10" t="str">
        <f ca="1">IFERROR(IF(AND(NOW()&lt;= EOMONTH(DATE(YEAR($O316),3, 1), 0), Overall!$A318&lt;&gt;"", MONTH($N316) &lt;= 3, MONTH($O316) &gt;= 3), IF($S316 &lt;&gt; "", $H316/$S316, ""), ""), "")</f>
        <v/>
      </c>
      <c r="AJ316" s="10" t="str">
        <f ca="1">IFERROR(IF(AND(NOW()&lt;= EOMONTH(DATE(YEAR($O316),4, 1), 0), Overall!$A318&lt;&gt;"", MONTH($N316) &lt;= 4, MONTH($O316) &gt;= 4), IF($S316 &lt;&gt; "", $H316/$S316, ""), ""), "")</f>
        <v/>
      </c>
      <c r="AK316" s="10" t="str">
        <f ca="1">IFERROR(IF(AND(NOW()&lt;= EOMONTH(DATE(YEAR($O316),5, 1), 0), Overall!$A318&lt;&gt;"", MONTH($N316) &lt;= 5, MONTH($O316) &gt;= 5), IF($S316 &lt;&gt; "", $H316/$S316, ""), ""), "")</f>
        <v/>
      </c>
      <c r="AL316" s="10" t="str">
        <f ca="1">IFERROR(IF(AND(NOW()&lt;= EOMONTH(DATE(YEAR($O316),6, 1), 0), Overall!$A318&lt;&gt;"", MONTH($N316) &lt;= 6, MONTH($O316) &gt;= 6), IF($S316 &lt;&gt; "", $H316/$S316, ""), ""), "")</f>
        <v/>
      </c>
      <c r="AM316" s="10" t="str">
        <f ca="1">IFERROR(IF(AND(NOW()&lt;= EOMONTH(DATE(YEAR($O316),7, 1), 0), Overall!$A318&lt;&gt;"", MONTH($N316) &lt;= 7, MONTH($O316) &gt;= 7), IF($S316 &lt;&gt; "", $H316/$S316, ""), ""), "")</f>
        <v/>
      </c>
      <c r="AN316" s="10" t="str">
        <f ca="1">IFERROR(IF(AND(NOW()&lt;= EOMONTH(DATE(YEAR($O316),8, 1), 0), Overall!$A318&lt;&gt;"", MONTH($N316) &lt;= 8, MONTH($O316) &gt;= 8), IF($S316 &lt;&gt; "", $H316/$S316, ""), ""), "")</f>
        <v/>
      </c>
      <c r="AO316" s="10" t="str">
        <f ca="1">IFERROR(IF(AND(NOW()&lt;= EOMONTH(DATE(YEAR($O316),9, 1), 0), Overall!$A318&lt;&gt;"", MONTH($N316) &lt;= 9, MONTH($O316) &gt;= 9), IF($S316 &lt;&gt; "", $H316/$S316, ""), ""), "")</f>
        <v/>
      </c>
      <c r="AP316" s="10" t="str">
        <f ca="1">IFERROR(IF(AND(NOW()&lt;= EOMONTH(DATE(YEAR($O316),10, 1), 0), Overall!$A318&lt;&gt;"", MONTH($N316) &lt;= 10, MONTH($O316) &gt;= 10), IF($S316 &lt;&gt; "", $H316/$S316, ""), ""), "")</f>
        <v/>
      </c>
      <c r="AQ316" s="10" t="str">
        <f ca="1">IFERROR(IF(AND(NOW()&lt;= EOMONTH(DATE(YEAR($O316),11, 1), 0), Overall!$A318&lt;&gt;"", MONTH($N316) &lt;=11, MONTH($O316) &gt;= 11), IF($S316 &lt;&gt; "", $H316/$S316, ""), ""), "")</f>
        <v/>
      </c>
      <c r="AR316" s="10" t="str">
        <f ca="1">IFERROR(IF(AND(NOW()&lt;= EOMONTH(DATE(YEAR($O316),12, 1), 0), Overall!$A318&lt;&gt;"", MONTH($N316) &lt;= 12, MONTH($O316) &gt;= 12), IF($S316 &lt;&gt; "", $H316/$S316,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 t="str">
        <f>IF(Overall!S319&lt;&gt;"",_xlfn.VALUETOTEXT(Overall!S319),"")</f>
        <v>Jul-Sep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IF(Overall!$A319&lt;&gt;"",IF(AND(MONTH($N317) &lt;= 1, MONTH($O317) &gt;= 1), IF($S317 &lt;&gt; "", $H317/$S317, ""), ""),"")</f>
        <v/>
      </c>
      <c r="U317" s="10" t="str">
        <f>IF(Overall!$A319&lt;&gt;"",IF(AND(MONTH($N317) &lt;= 2, MONTH($O317) &gt;= 2), IF($S317 &lt;&gt; "", $H317/$S317, ""), ""),"")</f>
        <v/>
      </c>
      <c r="V317" s="10" t="str">
        <f>IF(Overall!$A319&lt;&gt;"",IF(AND(MONTH($N317) &lt;= 3, MONTH($O317) &gt;= 3), IF($S317 &lt;&gt; "", $H317/$S317, ""), ""),"")</f>
        <v/>
      </c>
      <c r="W317" s="10" t="str">
        <f>IF(Overall!$A319&lt;&gt;"",IF(AND(MONTH($N317) &lt;= 4, MONTH($O317) &gt;= 4), IF($S317 &lt;&gt; "", $H317/$S317, ""), ""),"")</f>
        <v/>
      </c>
      <c r="X317" s="10" t="str">
        <f>IF(Overall!$A319&lt;&gt;"",IF(AND(MONTH($N317) &lt;= 5, MONTH($O317) &gt;= 5), IF($S317 &lt;&gt; "", $H317/$S317, ""), ""),"")</f>
        <v/>
      </c>
      <c r="Y317" s="10" t="str">
        <f>IF(Overall!$A319&lt;&gt;"",IF(AND(MONTH($N317) &lt;= 6, MONTH($O317) &gt;= 6), IF($S317 &lt;&gt; "", $H317/$S317, ""), ""),"")</f>
        <v/>
      </c>
      <c r="Z317" s="10">
        <f>IF(Overall!$A319&lt;&gt;"",IF(AND(MONTH($N317) &lt;= 7, MONTH($O317) &gt;= 7 ), IF($S317 &lt;&gt; "", $H317/$S317, ""), ""),"")</f>
        <v>250000</v>
      </c>
      <c r="AA317" s="10">
        <f>IF(Overall!$A319&lt;&gt;"",IF(AND(MONTH($N317) &lt;= 8, MONTH($O317) &gt;= 8), IF($S317 &lt;&gt; "", $H317/$S317, ""), ""),"")</f>
        <v>250000</v>
      </c>
      <c r="AB317" s="10">
        <f>IF(Overall!$A319&lt;&gt;"",IF(AND(MONTH($N317) &lt;= 9, MONTH($O317) &gt;= 9), IF($S317 &lt;&gt; "", $H317/$S317, ""), ""),"")</f>
        <v>250000</v>
      </c>
      <c r="AC317" s="10" t="str">
        <f>IF(Overall!$A319&lt;&gt;"",IF(AND(MONTH($N317) &lt;= 10, MONTH($O317) &gt;= 10), IF($S317 &lt;&gt; "", $H317/$S317, ""), ""),"")</f>
        <v/>
      </c>
      <c r="AD317" s="10" t="str">
        <f>IF(Overall!$A319&lt;&gt;"",IF(AND(MONTH($N317) &lt;= 11, MONTH($O317) &gt;= 11), IF($S317 &lt;&gt; "", $H317/$S317, ""), ""),"")</f>
        <v/>
      </c>
      <c r="AE317" s="10" t="str">
        <f>IF(Overall!$A319&lt;&gt;"",IF(AND(MONTH($N317) &lt;= 12, MONTH($O317) &gt;= 12), IF($S317 &lt;&gt; "", $H317/$S317, ""), ""),"")</f>
        <v/>
      </c>
      <c r="AG317" s="10" t="str">
        <f ca="1">IFERROR(IF(AND(NOW()&lt;= EOMONTH(DATE(YEAR($O317),1, 1), 0), Overall!$A319&lt;&gt;"", MONTH($N317) &lt;= 1, MONTH($O317) &gt;= 1), IF($S317 &lt;&gt; "", $H317/$S317, ""), ""), "")</f>
        <v/>
      </c>
      <c r="AH317" s="10" t="str">
        <f ca="1">IFERROR(IF(AND(NOW()&lt;= EOMONTH(DATE(YEAR($O317),2, 1), 0), Overall!$A319&lt;&gt;"", MONTH($N317) &lt;= 2, MONTH($O317) &gt;= 2), IF($S317 &lt;&gt; "", $H317/$S317, ""), ""), "")</f>
        <v/>
      </c>
      <c r="AI317" s="10" t="str">
        <f ca="1">IFERROR(IF(AND(NOW()&lt;= EOMONTH(DATE(YEAR($O317),3, 1), 0), Overall!$A319&lt;&gt;"", MONTH($N317) &lt;= 3, MONTH($O317) &gt;= 3), IF($S317 &lt;&gt; "", $H317/$S317, ""), ""), "")</f>
        <v/>
      </c>
      <c r="AJ317" s="10" t="str">
        <f ca="1">IFERROR(IF(AND(NOW()&lt;= EOMONTH(DATE(YEAR($O317),4, 1), 0), Overall!$A319&lt;&gt;"", MONTH($N317) &lt;= 4, MONTH($O317) &gt;= 4), IF($S317 &lt;&gt; "", $H317/$S317, ""), ""), "")</f>
        <v/>
      </c>
      <c r="AK317" s="10" t="str">
        <f ca="1">IFERROR(IF(AND(NOW()&lt;= EOMONTH(DATE(YEAR($O317),5, 1), 0), Overall!$A319&lt;&gt;"", MONTH($N317) &lt;= 5, MONTH($O317) &gt;= 5), IF($S317 &lt;&gt; "", $H317/$S317, ""), ""), "")</f>
        <v/>
      </c>
      <c r="AL317" s="10" t="str">
        <f ca="1">IFERROR(IF(AND(NOW()&lt;= EOMONTH(DATE(YEAR($O317),6, 1), 0), Overall!$A319&lt;&gt;"", MONTH($N317) &lt;= 6, MONTH($O317) &gt;= 6), IF($S317 &lt;&gt; "", $H317/$S317, ""), ""), "")</f>
        <v/>
      </c>
      <c r="AM317" s="10" t="str">
        <f ca="1">IFERROR(IF(AND(NOW()&lt;= EOMONTH(DATE(YEAR($O317),7, 1), 0), Overall!$A319&lt;&gt;"", MONTH($N317) &lt;= 7, MONTH($O317) &gt;= 7), IF($S317 &lt;&gt; "", $H317/$S317, ""), ""), "")</f>
        <v/>
      </c>
      <c r="AN317" s="10" t="str">
        <f ca="1">IFERROR(IF(AND(NOW()&lt;= EOMONTH(DATE(YEAR($O317),8, 1), 0), Overall!$A319&lt;&gt;"", MONTH($N317) &lt;= 8, MONTH($O317) &gt;= 8), IF($S317 &lt;&gt; "", $H317/$S317, ""), ""), "")</f>
        <v/>
      </c>
      <c r="AO317" s="10" t="str">
        <f ca="1">IFERROR(IF(AND(NOW()&lt;= EOMONTH(DATE(YEAR($O317),9, 1), 0), Overall!$A319&lt;&gt;"", MONTH($N317) &lt;= 9, MONTH($O317) &gt;= 9), IF($S317 &lt;&gt; "", $H317/$S317, ""), ""), "")</f>
        <v/>
      </c>
      <c r="AP317" s="10" t="str">
        <f ca="1">IFERROR(IF(AND(NOW()&lt;= EOMONTH(DATE(YEAR($O317),10, 1), 0), Overall!$A319&lt;&gt;"", MONTH($N317) &lt;= 10, MONTH($O317) &gt;= 10), IF($S317 &lt;&gt; "", $H317/$S317, ""), ""), "")</f>
        <v/>
      </c>
      <c r="AQ317" s="10" t="str">
        <f ca="1">IFERROR(IF(AND(NOW()&lt;= EOMONTH(DATE(YEAR($O317),11, 1), 0), Overall!$A319&lt;&gt;"", MONTH($N317) &lt;=11, MONTH($O317) &gt;= 11), IF($S317 &lt;&gt; "", $H317/$S317, ""), ""), "")</f>
        <v/>
      </c>
      <c r="AR317" s="10" t="str">
        <f ca="1">IFERROR(IF(AND(NOW()&lt;= EOMONTH(DATE(YEAR($O317),12, 1), 0), Overall!$A319&lt;&gt;"", MONTH($N317) &lt;= 12, MONTH($O317) &gt;= 12), IF($S317 &lt;&gt; "", $H317/$S317,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 t="str">
        <f>IF(Overall!S320&lt;&gt;"",_xlfn.VALUETOTEXT(Overall!S320),"")</f>
        <v>Jul-Sep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IF(Overall!$A320&lt;&gt;"",IF(AND(MONTH($N318) &lt;= 1, MONTH($O318) &gt;= 1), IF($S318 &lt;&gt; "", $H318/$S318, ""), ""),"")</f>
        <v/>
      </c>
      <c r="U318" s="10" t="str">
        <f>IF(Overall!$A320&lt;&gt;"",IF(AND(MONTH($N318) &lt;= 2, MONTH($O318) &gt;= 2), IF($S318 &lt;&gt; "", $H318/$S318, ""), ""),"")</f>
        <v/>
      </c>
      <c r="V318" s="10" t="str">
        <f>IF(Overall!$A320&lt;&gt;"",IF(AND(MONTH($N318) &lt;= 3, MONTH($O318) &gt;= 3), IF($S318 &lt;&gt; "", $H318/$S318, ""), ""),"")</f>
        <v/>
      </c>
      <c r="W318" s="10" t="str">
        <f>IF(Overall!$A320&lt;&gt;"",IF(AND(MONTH($N318) &lt;= 4, MONTH($O318) &gt;= 4), IF($S318 &lt;&gt; "", $H318/$S318, ""), ""),"")</f>
        <v/>
      </c>
      <c r="X318" s="10" t="str">
        <f>IF(Overall!$A320&lt;&gt;"",IF(AND(MONTH($N318) &lt;= 5, MONTH($O318) &gt;= 5), IF($S318 &lt;&gt; "", $H318/$S318, ""), ""),"")</f>
        <v/>
      </c>
      <c r="Y318" s="10" t="str">
        <f>IF(Overall!$A320&lt;&gt;"",IF(AND(MONTH($N318) &lt;= 6, MONTH($O318) &gt;= 6), IF($S318 &lt;&gt; "", $H318/$S318, ""), ""),"")</f>
        <v/>
      </c>
      <c r="Z318" s="10">
        <f>IF(Overall!$A320&lt;&gt;"",IF(AND(MONTH($N318) &lt;= 7, MONTH($O318) &gt;= 7 ), IF($S318 &lt;&gt; "", $H318/$S318, ""), ""),"")</f>
        <v>250000</v>
      </c>
      <c r="AA318" s="10">
        <f>IF(Overall!$A320&lt;&gt;"",IF(AND(MONTH($N318) &lt;= 8, MONTH($O318) &gt;= 8), IF($S318 &lt;&gt; "", $H318/$S318, ""), ""),"")</f>
        <v>250000</v>
      </c>
      <c r="AB318" s="10">
        <f>IF(Overall!$A320&lt;&gt;"",IF(AND(MONTH($N318) &lt;= 9, MONTH($O318) &gt;= 9), IF($S318 &lt;&gt; "", $H318/$S318, ""), ""),"")</f>
        <v>250000</v>
      </c>
      <c r="AC318" s="10" t="str">
        <f>IF(Overall!$A320&lt;&gt;"",IF(AND(MONTH($N318) &lt;= 10, MONTH($O318) &gt;= 10), IF($S318 &lt;&gt; "", $H318/$S318, ""), ""),"")</f>
        <v/>
      </c>
      <c r="AD318" s="10" t="str">
        <f>IF(Overall!$A320&lt;&gt;"",IF(AND(MONTH($N318) &lt;= 11, MONTH($O318) &gt;= 11), IF($S318 &lt;&gt; "", $H318/$S318, ""), ""),"")</f>
        <v/>
      </c>
      <c r="AE318" s="10" t="str">
        <f>IF(Overall!$A320&lt;&gt;"",IF(AND(MONTH($N318) &lt;= 12, MONTH($O318) &gt;= 12), IF($S318 &lt;&gt; "", $H318/$S318, ""), ""),"")</f>
        <v/>
      </c>
      <c r="AG318" s="10" t="str">
        <f ca="1">IFERROR(IF(AND(NOW()&lt;= EOMONTH(DATE(YEAR($O318),1, 1), 0), Overall!$A320&lt;&gt;"", MONTH($N318) &lt;= 1, MONTH($O318) &gt;= 1), IF($S318 &lt;&gt; "", $H318/$S318, ""), ""), "")</f>
        <v/>
      </c>
      <c r="AH318" s="10" t="str">
        <f ca="1">IFERROR(IF(AND(NOW()&lt;= EOMONTH(DATE(YEAR($O318),2, 1), 0), Overall!$A320&lt;&gt;"", MONTH($N318) &lt;= 2, MONTH($O318) &gt;= 2), IF($S318 &lt;&gt; "", $H318/$S318, ""), ""), "")</f>
        <v/>
      </c>
      <c r="AI318" s="10" t="str">
        <f ca="1">IFERROR(IF(AND(NOW()&lt;= EOMONTH(DATE(YEAR($O318),3, 1), 0), Overall!$A320&lt;&gt;"", MONTH($N318) &lt;= 3, MONTH($O318) &gt;= 3), IF($S318 &lt;&gt; "", $H318/$S318, ""), ""), "")</f>
        <v/>
      </c>
      <c r="AJ318" s="10" t="str">
        <f ca="1">IFERROR(IF(AND(NOW()&lt;= EOMONTH(DATE(YEAR($O318),4, 1), 0), Overall!$A320&lt;&gt;"", MONTH($N318) &lt;= 4, MONTH($O318) &gt;= 4), IF($S318 &lt;&gt; "", $H318/$S318, ""), ""), "")</f>
        <v/>
      </c>
      <c r="AK318" s="10" t="str">
        <f ca="1">IFERROR(IF(AND(NOW()&lt;= EOMONTH(DATE(YEAR($O318),5, 1), 0), Overall!$A320&lt;&gt;"", MONTH($N318) &lt;= 5, MONTH($O318) &gt;= 5), IF($S318 &lt;&gt; "", $H318/$S318, ""), ""), "")</f>
        <v/>
      </c>
      <c r="AL318" s="10" t="str">
        <f ca="1">IFERROR(IF(AND(NOW()&lt;= EOMONTH(DATE(YEAR($O318),6, 1), 0), Overall!$A320&lt;&gt;"", MONTH($N318) &lt;= 6, MONTH($O318) &gt;= 6), IF($S318 &lt;&gt; "", $H318/$S318, ""), ""), "")</f>
        <v/>
      </c>
      <c r="AM318" s="10" t="str">
        <f ca="1">IFERROR(IF(AND(NOW()&lt;= EOMONTH(DATE(YEAR($O318),7, 1), 0), Overall!$A320&lt;&gt;"", MONTH($N318) &lt;= 7, MONTH($O318) &gt;= 7), IF($S318 &lt;&gt; "", $H318/$S318, ""), ""), "")</f>
        <v/>
      </c>
      <c r="AN318" s="10" t="str">
        <f ca="1">IFERROR(IF(AND(NOW()&lt;= EOMONTH(DATE(YEAR($O318),8, 1), 0), Overall!$A320&lt;&gt;"", MONTH($N318) &lt;= 8, MONTH($O318) &gt;= 8), IF($S318 &lt;&gt; "", $H318/$S318, ""), ""), "")</f>
        <v/>
      </c>
      <c r="AO318" s="10" t="str">
        <f ca="1">IFERROR(IF(AND(NOW()&lt;= EOMONTH(DATE(YEAR($O318),9, 1), 0), Overall!$A320&lt;&gt;"", MONTH($N318) &lt;= 9, MONTH($O318) &gt;= 9), IF($S318 &lt;&gt; "", $H318/$S318, ""), ""), "")</f>
        <v/>
      </c>
      <c r="AP318" s="10" t="str">
        <f ca="1">IFERROR(IF(AND(NOW()&lt;= EOMONTH(DATE(YEAR($O318),10, 1), 0), Overall!$A320&lt;&gt;"", MONTH($N318) &lt;= 10, MONTH($O318) &gt;= 10), IF($S318 &lt;&gt; "", $H318/$S318, ""), ""), "")</f>
        <v/>
      </c>
      <c r="AQ318" s="10" t="str">
        <f ca="1">IFERROR(IF(AND(NOW()&lt;= EOMONTH(DATE(YEAR($O318),11, 1), 0), Overall!$A320&lt;&gt;"", MONTH($N318) &lt;=11, MONTH($O318) &gt;= 11), IF($S318 &lt;&gt; "", $H318/$S318, ""), ""), "")</f>
        <v/>
      </c>
      <c r="AR318" s="10" t="str">
        <f ca="1">IFERROR(IF(AND(NOW()&lt;= EOMONTH(DATE(YEAR($O318),12, 1), 0), Overall!$A320&lt;&gt;"", MONTH($N318) &lt;= 12, MONTH($O318) &gt;= 12), IF($S318 &lt;&gt; "", $H318/$S318,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 t="str">
        <f>IF(Overall!S321&lt;&gt;"",_xlfn.VALUETOTEXT(Overall!S321),"")</f>
        <v>Jul-Sep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IF(Overall!$A321&lt;&gt;"",IF(AND(MONTH($N319) &lt;= 1, MONTH($O319) &gt;= 1), IF($S319 &lt;&gt; "", $H319/$S319, ""), ""),"")</f>
        <v/>
      </c>
      <c r="U319" s="10" t="str">
        <f>IF(Overall!$A321&lt;&gt;"",IF(AND(MONTH($N319) &lt;= 2, MONTH($O319) &gt;= 2), IF($S319 &lt;&gt; "", $H319/$S319, ""), ""),"")</f>
        <v/>
      </c>
      <c r="V319" s="10" t="str">
        <f>IF(Overall!$A321&lt;&gt;"",IF(AND(MONTH($N319) &lt;= 3, MONTH($O319) &gt;= 3), IF($S319 &lt;&gt; "", $H319/$S319, ""), ""),"")</f>
        <v/>
      </c>
      <c r="W319" s="10" t="str">
        <f>IF(Overall!$A321&lt;&gt;"",IF(AND(MONTH($N319) &lt;= 4, MONTH($O319) &gt;= 4), IF($S319 &lt;&gt; "", $H319/$S319, ""), ""),"")</f>
        <v/>
      </c>
      <c r="X319" s="10" t="str">
        <f>IF(Overall!$A321&lt;&gt;"",IF(AND(MONTH($N319) &lt;= 5, MONTH($O319) &gt;= 5), IF($S319 &lt;&gt; "", $H319/$S319, ""), ""),"")</f>
        <v/>
      </c>
      <c r="Y319" s="10" t="str">
        <f>IF(Overall!$A321&lt;&gt;"",IF(AND(MONTH($N319) &lt;= 6, MONTH($O319) &gt;= 6), IF($S319 &lt;&gt; "", $H319/$S319, ""), ""),"")</f>
        <v/>
      </c>
      <c r="Z319" s="10">
        <f>IF(Overall!$A321&lt;&gt;"",IF(AND(MONTH($N319) &lt;= 7, MONTH($O319) &gt;= 7 ), IF($S319 &lt;&gt; "", $H319/$S319, ""), ""),"")</f>
        <v>250000</v>
      </c>
      <c r="AA319" s="10">
        <f>IF(Overall!$A321&lt;&gt;"",IF(AND(MONTH($N319) &lt;= 8, MONTH($O319) &gt;= 8), IF($S319 &lt;&gt; "", $H319/$S319, ""), ""),"")</f>
        <v>250000</v>
      </c>
      <c r="AB319" s="10">
        <f>IF(Overall!$A321&lt;&gt;"",IF(AND(MONTH($N319) &lt;= 9, MONTH($O319) &gt;= 9), IF($S319 &lt;&gt; "", $H319/$S319, ""), ""),"")</f>
        <v>250000</v>
      </c>
      <c r="AC319" s="10" t="str">
        <f>IF(Overall!$A321&lt;&gt;"",IF(AND(MONTH($N319) &lt;= 10, MONTH($O319) &gt;= 10), IF($S319 &lt;&gt; "", $H319/$S319, ""), ""),"")</f>
        <v/>
      </c>
      <c r="AD319" s="10" t="str">
        <f>IF(Overall!$A321&lt;&gt;"",IF(AND(MONTH($N319) &lt;= 11, MONTH($O319) &gt;= 11), IF($S319 &lt;&gt; "", $H319/$S319, ""), ""),"")</f>
        <v/>
      </c>
      <c r="AE319" s="10" t="str">
        <f>IF(Overall!$A321&lt;&gt;"",IF(AND(MONTH($N319) &lt;= 12, MONTH($O319) &gt;= 12), IF($S319 &lt;&gt; "", $H319/$S319, ""), ""),"")</f>
        <v/>
      </c>
      <c r="AG319" s="10" t="str">
        <f ca="1">IFERROR(IF(AND(NOW()&lt;= EOMONTH(DATE(YEAR($O319),1, 1), 0), Overall!$A321&lt;&gt;"", MONTH($N319) &lt;= 1, MONTH($O319) &gt;= 1), IF($S319 &lt;&gt; "", $H319/$S319, ""), ""), "")</f>
        <v/>
      </c>
      <c r="AH319" s="10" t="str">
        <f ca="1">IFERROR(IF(AND(NOW()&lt;= EOMONTH(DATE(YEAR($O319),2, 1), 0), Overall!$A321&lt;&gt;"", MONTH($N319) &lt;= 2, MONTH($O319) &gt;= 2), IF($S319 &lt;&gt; "", $H319/$S319, ""), ""), "")</f>
        <v/>
      </c>
      <c r="AI319" s="10" t="str">
        <f ca="1">IFERROR(IF(AND(NOW()&lt;= EOMONTH(DATE(YEAR($O319),3, 1), 0), Overall!$A321&lt;&gt;"", MONTH($N319) &lt;= 3, MONTH($O319) &gt;= 3), IF($S319 &lt;&gt; "", $H319/$S319, ""), ""), "")</f>
        <v/>
      </c>
      <c r="AJ319" s="10" t="str">
        <f ca="1">IFERROR(IF(AND(NOW()&lt;= EOMONTH(DATE(YEAR($O319),4, 1), 0), Overall!$A321&lt;&gt;"", MONTH($N319) &lt;= 4, MONTH($O319) &gt;= 4), IF($S319 &lt;&gt; "", $H319/$S319, ""), ""), "")</f>
        <v/>
      </c>
      <c r="AK319" s="10" t="str">
        <f ca="1">IFERROR(IF(AND(NOW()&lt;= EOMONTH(DATE(YEAR($O319),5, 1), 0), Overall!$A321&lt;&gt;"", MONTH($N319) &lt;= 5, MONTH($O319) &gt;= 5), IF($S319 &lt;&gt; "", $H319/$S319, ""), ""), "")</f>
        <v/>
      </c>
      <c r="AL319" s="10" t="str">
        <f ca="1">IFERROR(IF(AND(NOW()&lt;= EOMONTH(DATE(YEAR($O319),6, 1), 0), Overall!$A321&lt;&gt;"", MONTH($N319) &lt;= 6, MONTH($O319) &gt;= 6), IF($S319 &lt;&gt; "", $H319/$S319, ""), ""), "")</f>
        <v/>
      </c>
      <c r="AM319" s="10" t="str">
        <f ca="1">IFERROR(IF(AND(NOW()&lt;= EOMONTH(DATE(YEAR($O319),7, 1), 0), Overall!$A321&lt;&gt;"", MONTH($N319) &lt;= 7, MONTH($O319) &gt;= 7), IF($S319 &lt;&gt; "", $H319/$S319, ""), ""), "")</f>
        <v/>
      </c>
      <c r="AN319" s="10" t="str">
        <f ca="1">IFERROR(IF(AND(NOW()&lt;= EOMONTH(DATE(YEAR($O319),8, 1), 0), Overall!$A321&lt;&gt;"", MONTH($N319) &lt;= 8, MONTH($O319) &gt;= 8), IF($S319 &lt;&gt; "", $H319/$S319, ""), ""), "")</f>
        <v/>
      </c>
      <c r="AO319" s="10" t="str">
        <f ca="1">IFERROR(IF(AND(NOW()&lt;= EOMONTH(DATE(YEAR($O319),9, 1), 0), Overall!$A321&lt;&gt;"", MONTH($N319) &lt;= 9, MONTH($O319) &gt;= 9), IF($S319 &lt;&gt; "", $H319/$S319, ""), ""), "")</f>
        <v/>
      </c>
      <c r="AP319" s="10" t="str">
        <f ca="1">IFERROR(IF(AND(NOW()&lt;= EOMONTH(DATE(YEAR($O319),10, 1), 0), Overall!$A321&lt;&gt;"", MONTH($N319) &lt;= 10, MONTH($O319) &gt;= 10), IF($S319 &lt;&gt; "", $H319/$S319, ""), ""), "")</f>
        <v/>
      </c>
      <c r="AQ319" s="10" t="str">
        <f ca="1">IFERROR(IF(AND(NOW()&lt;= EOMONTH(DATE(YEAR($O319),11, 1), 0), Overall!$A321&lt;&gt;"", MONTH($N319) &lt;=11, MONTH($O319) &gt;= 11), IF($S319 &lt;&gt; "", $H319/$S319, ""), ""), "")</f>
        <v/>
      </c>
      <c r="AR319" s="10" t="str">
        <f ca="1">IFERROR(IF(AND(NOW()&lt;= EOMONTH(DATE(YEAR($O319),12, 1), 0), Overall!$A321&lt;&gt;"", MONTH($N319) &lt;= 12, MONTH($O319) &gt;= 12), IF($S319 &lt;&gt; "", $H319/$S319,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 t="str">
        <f>IF(Overall!S322&lt;&gt;"",_xlfn.VALUETOTEXT(Overall!S322),"")</f>
        <v>Jul-Sep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IF(Overall!$A322&lt;&gt;"",IF(AND(MONTH($N320) &lt;= 1, MONTH($O320) &gt;= 1), IF($S320 &lt;&gt; "", $H320/$S320, ""), ""),"")</f>
        <v/>
      </c>
      <c r="U320" s="10" t="str">
        <f>IF(Overall!$A322&lt;&gt;"",IF(AND(MONTH($N320) &lt;= 2, MONTH($O320) &gt;= 2), IF($S320 &lt;&gt; "", $H320/$S320, ""), ""),"")</f>
        <v/>
      </c>
      <c r="V320" s="10" t="str">
        <f>IF(Overall!$A322&lt;&gt;"",IF(AND(MONTH($N320) &lt;= 3, MONTH($O320) &gt;= 3), IF($S320 &lt;&gt; "", $H320/$S320, ""), ""),"")</f>
        <v/>
      </c>
      <c r="W320" s="10" t="str">
        <f>IF(Overall!$A322&lt;&gt;"",IF(AND(MONTH($N320) &lt;= 4, MONTH($O320) &gt;= 4), IF($S320 &lt;&gt; "", $H320/$S320, ""), ""),"")</f>
        <v/>
      </c>
      <c r="X320" s="10" t="str">
        <f>IF(Overall!$A322&lt;&gt;"",IF(AND(MONTH($N320) &lt;= 5, MONTH($O320) &gt;= 5), IF($S320 &lt;&gt; "", $H320/$S320, ""), ""),"")</f>
        <v/>
      </c>
      <c r="Y320" s="10" t="str">
        <f>IF(Overall!$A322&lt;&gt;"",IF(AND(MONTH($N320) &lt;= 6, MONTH($O320) &gt;= 6), IF($S320 &lt;&gt; "", $H320/$S320, ""), ""),"")</f>
        <v/>
      </c>
      <c r="Z320" s="10">
        <f>IF(Overall!$A322&lt;&gt;"",IF(AND(MONTH($N320) &lt;= 7, MONTH($O320) &gt;= 7 ), IF($S320 &lt;&gt; "", $H320/$S320, ""), ""),"")</f>
        <v>250000</v>
      </c>
      <c r="AA320" s="10">
        <f>IF(Overall!$A322&lt;&gt;"",IF(AND(MONTH($N320) &lt;= 8, MONTH($O320) &gt;= 8), IF($S320 &lt;&gt; "", $H320/$S320, ""), ""),"")</f>
        <v>250000</v>
      </c>
      <c r="AB320" s="10">
        <f>IF(Overall!$A322&lt;&gt;"",IF(AND(MONTH($N320) &lt;= 9, MONTH($O320) &gt;= 9), IF($S320 &lt;&gt; "", $H320/$S320, ""), ""),"")</f>
        <v>250000</v>
      </c>
      <c r="AC320" s="10" t="str">
        <f>IF(Overall!$A322&lt;&gt;"",IF(AND(MONTH($N320) &lt;= 10, MONTH($O320) &gt;= 10), IF($S320 &lt;&gt; "", $H320/$S320, ""), ""),"")</f>
        <v/>
      </c>
      <c r="AD320" s="10" t="str">
        <f>IF(Overall!$A322&lt;&gt;"",IF(AND(MONTH($N320) &lt;= 11, MONTH($O320) &gt;= 11), IF($S320 &lt;&gt; "", $H320/$S320, ""), ""),"")</f>
        <v/>
      </c>
      <c r="AE320" s="10" t="str">
        <f>IF(Overall!$A322&lt;&gt;"",IF(AND(MONTH($N320) &lt;= 12, MONTH($O320) &gt;= 12), IF($S320 &lt;&gt; "", $H320/$S320, ""), ""),"")</f>
        <v/>
      </c>
      <c r="AG320" s="10" t="str">
        <f ca="1">IFERROR(IF(AND(NOW()&lt;= EOMONTH(DATE(YEAR($O320),1, 1), 0), Overall!$A322&lt;&gt;"", MONTH($N320) &lt;= 1, MONTH($O320) &gt;= 1), IF($S320 &lt;&gt; "", $H320/$S320, ""), ""), "")</f>
        <v/>
      </c>
      <c r="AH320" s="10" t="str">
        <f ca="1">IFERROR(IF(AND(NOW()&lt;= EOMONTH(DATE(YEAR($O320),2, 1), 0), Overall!$A322&lt;&gt;"", MONTH($N320) &lt;= 2, MONTH($O320) &gt;= 2), IF($S320 &lt;&gt; "", $H320/$S320, ""), ""), "")</f>
        <v/>
      </c>
      <c r="AI320" s="10" t="str">
        <f ca="1">IFERROR(IF(AND(NOW()&lt;= EOMONTH(DATE(YEAR($O320),3, 1), 0), Overall!$A322&lt;&gt;"", MONTH($N320) &lt;= 3, MONTH($O320) &gt;= 3), IF($S320 &lt;&gt; "", $H320/$S320, ""), ""), "")</f>
        <v/>
      </c>
      <c r="AJ320" s="10" t="str">
        <f ca="1">IFERROR(IF(AND(NOW()&lt;= EOMONTH(DATE(YEAR($O320),4, 1), 0), Overall!$A322&lt;&gt;"", MONTH($N320) &lt;= 4, MONTH($O320) &gt;= 4), IF($S320 &lt;&gt; "", $H320/$S320, ""), ""), "")</f>
        <v/>
      </c>
      <c r="AK320" s="10" t="str">
        <f ca="1">IFERROR(IF(AND(NOW()&lt;= EOMONTH(DATE(YEAR($O320),5, 1), 0), Overall!$A322&lt;&gt;"", MONTH($N320) &lt;= 5, MONTH($O320) &gt;= 5), IF($S320 &lt;&gt; "", $H320/$S320, ""), ""), "")</f>
        <v/>
      </c>
      <c r="AL320" s="10" t="str">
        <f ca="1">IFERROR(IF(AND(NOW()&lt;= EOMONTH(DATE(YEAR($O320),6, 1), 0), Overall!$A322&lt;&gt;"", MONTH($N320) &lt;= 6, MONTH($O320) &gt;= 6), IF($S320 &lt;&gt; "", $H320/$S320, ""), ""), "")</f>
        <v/>
      </c>
      <c r="AM320" s="10" t="str">
        <f ca="1">IFERROR(IF(AND(NOW()&lt;= EOMONTH(DATE(YEAR($O320),7, 1), 0), Overall!$A322&lt;&gt;"", MONTH($N320) &lt;= 7, MONTH($O320) &gt;= 7), IF($S320 &lt;&gt; "", $H320/$S320, ""), ""), "")</f>
        <v/>
      </c>
      <c r="AN320" s="10" t="str">
        <f ca="1">IFERROR(IF(AND(NOW()&lt;= EOMONTH(DATE(YEAR($O320),8, 1), 0), Overall!$A322&lt;&gt;"", MONTH($N320) &lt;= 8, MONTH($O320) &gt;= 8), IF($S320 &lt;&gt; "", $H320/$S320, ""), ""), "")</f>
        <v/>
      </c>
      <c r="AO320" s="10" t="str">
        <f ca="1">IFERROR(IF(AND(NOW()&lt;= EOMONTH(DATE(YEAR($O320),9, 1), 0), Overall!$A322&lt;&gt;"", MONTH($N320) &lt;= 9, MONTH($O320) &gt;= 9), IF($S320 &lt;&gt; "", $H320/$S320, ""), ""), "")</f>
        <v/>
      </c>
      <c r="AP320" s="10" t="str">
        <f ca="1">IFERROR(IF(AND(NOW()&lt;= EOMONTH(DATE(YEAR($O320),10, 1), 0), Overall!$A322&lt;&gt;"", MONTH($N320) &lt;= 10, MONTH($O320) &gt;= 10), IF($S320 &lt;&gt; "", $H320/$S320, ""), ""), "")</f>
        <v/>
      </c>
      <c r="AQ320" s="10" t="str">
        <f ca="1">IFERROR(IF(AND(NOW()&lt;= EOMONTH(DATE(YEAR($O320),11, 1), 0), Overall!$A322&lt;&gt;"", MONTH($N320) &lt;=11, MONTH($O320) &gt;= 11), IF($S320 &lt;&gt; "", $H320/$S320, ""), ""), "")</f>
        <v/>
      </c>
      <c r="AR320" s="10" t="str">
        <f ca="1">IFERROR(IF(AND(NOW()&lt;= EOMONTH(DATE(YEAR($O320),12, 1), 0), Overall!$A322&lt;&gt;"", MONTH($N320) &lt;= 12, MONTH($O320) &gt;= 12), IF($S320 &lt;&gt; "", $H320/$S320,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 t="str">
        <f>IF(Overall!S323&lt;&gt;"",_xlfn.VALUETOTEXT(Overall!S323),"")</f>
        <v>Jul-Sep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IF(Overall!$A323&lt;&gt;"",IF(AND(MONTH($N321) &lt;= 1, MONTH($O321) &gt;= 1), IF($S321 &lt;&gt; "", $H321/$S321, ""), ""),"")</f>
        <v/>
      </c>
      <c r="U321" s="10" t="str">
        <f>IF(Overall!$A323&lt;&gt;"",IF(AND(MONTH($N321) &lt;= 2, MONTH($O321) &gt;= 2), IF($S321 &lt;&gt; "", $H321/$S321, ""), ""),"")</f>
        <v/>
      </c>
      <c r="V321" s="10" t="str">
        <f>IF(Overall!$A323&lt;&gt;"",IF(AND(MONTH($N321) &lt;= 3, MONTH($O321) &gt;= 3), IF($S321 &lt;&gt; "", $H321/$S321, ""), ""),"")</f>
        <v/>
      </c>
      <c r="W321" s="10" t="str">
        <f>IF(Overall!$A323&lt;&gt;"",IF(AND(MONTH($N321) &lt;= 4, MONTH($O321) &gt;= 4), IF($S321 &lt;&gt; "", $H321/$S321, ""), ""),"")</f>
        <v/>
      </c>
      <c r="X321" s="10" t="str">
        <f>IF(Overall!$A323&lt;&gt;"",IF(AND(MONTH($N321) &lt;= 5, MONTH($O321) &gt;= 5), IF($S321 &lt;&gt; "", $H321/$S321, ""), ""),"")</f>
        <v/>
      </c>
      <c r="Y321" s="10" t="str">
        <f>IF(Overall!$A323&lt;&gt;"",IF(AND(MONTH($N321) &lt;= 6, MONTH($O321) &gt;= 6), IF($S321 &lt;&gt; "", $H321/$S321, ""), ""),"")</f>
        <v/>
      </c>
      <c r="Z321" s="10">
        <f>IF(Overall!$A323&lt;&gt;"",IF(AND(MONTH($N321) &lt;= 7, MONTH($O321) &gt;= 7 ), IF($S321 &lt;&gt; "", $H321/$S321, ""), ""),"")</f>
        <v>250000</v>
      </c>
      <c r="AA321" s="10">
        <f>IF(Overall!$A323&lt;&gt;"",IF(AND(MONTH($N321) &lt;= 8, MONTH($O321) &gt;= 8), IF($S321 &lt;&gt; "", $H321/$S321, ""), ""),"")</f>
        <v>250000</v>
      </c>
      <c r="AB321" s="10">
        <f>IF(Overall!$A323&lt;&gt;"",IF(AND(MONTH($N321) &lt;= 9, MONTH($O321) &gt;= 9), IF($S321 &lt;&gt; "", $H321/$S321, ""), ""),"")</f>
        <v>250000</v>
      </c>
      <c r="AC321" s="10" t="str">
        <f>IF(Overall!$A323&lt;&gt;"",IF(AND(MONTH($N321) &lt;= 10, MONTH($O321) &gt;= 10), IF($S321 &lt;&gt; "", $H321/$S321, ""), ""),"")</f>
        <v/>
      </c>
      <c r="AD321" s="10" t="str">
        <f>IF(Overall!$A323&lt;&gt;"",IF(AND(MONTH($N321) &lt;= 11, MONTH($O321) &gt;= 11), IF($S321 &lt;&gt; "", $H321/$S321, ""), ""),"")</f>
        <v/>
      </c>
      <c r="AE321" s="10" t="str">
        <f>IF(Overall!$A323&lt;&gt;"",IF(AND(MONTH($N321) &lt;= 12, MONTH($O321) &gt;= 12), IF($S321 &lt;&gt; "", $H321/$S321, ""), ""),"")</f>
        <v/>
      </c>
      <c r="AG321" s="10" t="str">
        <f ca="1">IFERROR(IF(AND(NOW()&lt;= EOMONTH(DATE(YEAR($O321),1, 1), 0), Overall!$A323&lt;&gt;"", MONTH($N321) &lt;= 1, MONTH($O321) &gt;= 1), IF($S321 &lt;&gt; "", $H321/$S321, ""), ""), "")</f>
        <v/>
      </c>
      <c r="AH321" s="10" t="str">
        <f ca="1">IFERROR(IF(AND(NOW()&lt;= EOMONTH(DATE(YEAR($O321),2, 1), 0), Overall!$A323&lt;&gt;"", MONTH($N321) &lt;= 2, MONTH($O321) &gt;= 2), IF($S321 &lt;&gt; "", $H321/$S321, ""), ""), "")</f>
        <v/>
      </c>
      <c r="AI321" s="10" t="str">
        <f ca="1">IFERROR(IF(AND(NOW()&lt;= EOMONTH(DATE(YEAR($O321),3, 1), 0), Overall!$A323&lt;&gt;"", MONTH($N321) &lt;= 3, MONTH($O321) &gt;= 3), IF($S321 &lt;&gt; "", $H321/$S321, ""), ""), "")</f>
        <v/>
      </c>
      <c r="AJ321" s="10" t="str">
        <f ca="1">IFERROR(IF(AND(NOW()&lt;= EOMONTH(DATE(YEAR($O321),4, 1), 0), Overall!$A323&lt;&gt;"", MONTH($N321) &lt;= 4, MONTH($O321) &gt;= 4), IF($S321 &lt;&gt; "", $H321/$S321, ""), ""), "")</f>
        <v/>
      </c>
      <c r="AK321" s="10" t="str">
        <f ca="1">IFERROR(IF(AND(NOW()&lt;= EOMONTH(DATE(YEAR($O321),5, 1), 0), Overall!$A323&lt;&gt;"", MONTH($N321) &lt;= 5, MONTH($O321) &gt;= 5), IF($S321 &lt;&gt; "", $H321/$S321, ""), ""), "")</f>
        <v/>
      </c>
      <c r="AL321" s="10" t="str">
        <f ca="1">IFERROR(IF(AND(NOW()&lt;= EOMONTH(DATE(YEAR($O321),6, 1), 0), Overall!$A323&lt;&gt;"", MONTH($N321) &lt;= 6, MONTH($O321) &gt;= 6), IF($S321 &lt;&gt; "", $H321/$S321, ""), ""), "")</f>
        <v/>
      </c>
      <c r="AM321" s="10" t="str">
        <f ca="1">IFERROR(IF(AND(NOW()&lt;= EOMONTH(DATE(YEAR($O321),7, 1), 0), Overall!$A323&lt;&gt;"", MONTH($N321) &lt;= 7, MONTH($O321) &gt;= 7), IF($S321 &lt;&gt; "", $H321/$S321, ""), ""), "")</f>
        <v/>
      </c>
      <c r="AN321" s="10" t="str">
        <f ca="1">IFERROR(IF(AND(NOW()&lt;= EOMONTH(DATE(YEAR($O321),8, 1), 0), Overall!$A323&lt;&gt;"", MONTH($N321) &lt;= 8, MONTH($O321) &gt;= 8), IF($S321 &lt;&gt; "", $H321/$S321, ""), ""), "")</f>
        <v/>
      </c>
      <c r="AO321" s="10" t="str">
        <f ca="1">IFERROR(IF(AND(NOW()&lt;= EOMONTH(DATE(YEAR($O321),9, 1), 0), Overall!$A323&lt;&gt;"", MONTH($N321) &lt;= 9, MONTH($O321) &gt;= 9), IF($S321 &lt;&gt; "", $H321/$S321, ""), ""), "")</f>
        <v/>
      </c>
      <c r="AP321" s="10" t="str">
        <f ca="1">IFERROR(IF(AND(NOW()&lt;= EOMONTH(DATE(YEAR($O321),10, 1), 0), Overall!$A323&lt;&gt;"", MONTH($N321) &lt;= 10, MONTH($O321) &gt;= 10), IF($S321 &lt;&gt; "", $H321/$S321, ""), ""), "")</f>
        <v/>
      </c>
      <c r="AQ321" s="10" t="str">
        <f ca="1">IFERROR(IF(AND(NOW()&lt;= EOMONTH(DATE(YEAR($O321),11, 1), 0), Overall!$A323&lt;&gt;"", MONTH($N321) &lt;=11, MONTH($O321) &gt;= 11), IF($S321 &lt;&gt; "", $H321/$S321, ""), ""), "")</f>
        <v/>
      </c>
      <c r="AR321" s="10" t="str">
        <f ca="1">IFERROR(IF(AND(NOW()&lt;= EOMONTH(DATE(YEAR($O321),12, 1), 0), Overall!$A323&lt;&gt;"", MONTH($N321) &lt;= 12, MONTH($O321) &gt;= 12), IF($S321 &lt;&gt; "", $H321/$S321,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 t="str">
        <f>IF(Overall!S324&lt;&gt;"",_xlfn.VALUETOTEXT(Overall!S324),"")</f>
        <v>Jul-Sep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ref="S322:S385" si="10">IF(AND(N322&lt;&gt;"", O322&lt;&gt;""), DATEDIF(N322, O322, "M") + 1, "")</f>
        <v>3</v>
      </c>
      <c r="T322" s="10" t="str">
        <f>IF(Overall!$A324&lt;&gt;"",IF(AND(MONTH($N322) &lt;= 1, MONTH($O322) &gt;= 1), IF($S322 &lt;&gt; "", $H322/$S322, ""), ""),"")</f>
        <v/>
      </c>
      <c r="U322" s="10" t="str">
        <f>IF(Overall!$A324&lt;&gt;"",IF(AND(MONTH($N322) &lt;= 2, MONTH($O322) &gt;= 2), IF($S322 &lt;&gt; "", $H322/$S322, ""), ""),"")</f>
        <v/>
      </c>
      <c r="V322" s="10" t="str">
        <f>IF(Overall!$A324&lt;&gt;"",IF(AND(MONTH($N322) &lt;= 3, MONTH($O322) &gt;= 3), IF($S322 &lt;&gt; "", $H322/$S322, ""), ""),"")</f>
        <v/>
      </c>
      <c r="W322" s="10" t="str">
        <f>IF(Overall!$A324&lt;&gt;"",IF(AND(MONTH($N322) &lt;= 4, MONTH($O322) &gt;= 4), IF($S322 &lt;&gt; "", $H322/$S322, ""), ""),"")</f>
        <v/>
      </c>
      <c r="X322" s="10" t="str">
        <f>IF(Overall!$A324&lt;&gt;"",IF(AND(MONTH($N322) &lt;= 5, MONTH($O322) &gt;= 5), IF($S322 &lt;&gt; "", $H322/$S322, ""), ""),"")</f>
        <v/>
      </c>
      <c r="Y322" s="10" t="str">
        <f>IF(Overall!$A324&lt;&gt;"",IF(AND(MONTH($N322) &lt;= 6, MONTH($O322) &gt;= 6), IF($S322 &lt;&gt; "", $H322/$S322, ""), ""),"")</f>
        <v/>
      </c>
      <c r="Z322" s="10">
        <f>IF(Overall!$A324&lt;&gt;"",IF(AND(MONTH($N322) &lt;= 7, MONTH($O322) &gt;= 7 ), IF($S322 &lt;&gt; "", $H322/$S322, ""), ""),"")</f>
        <v>250000</v>
      </c>
      <c r="AA322" s="10">
        <f>IF(Overall!$A324&lt;&gt;"",IF(AND(MONTH($N322) &lt;= 8, MONTH($O322) &gt;= 8), IF($S322 &lt;&gt; "", $H322/$S322, ""), ""),"")</f>
        <v>250000</v>
      </c>
      <c r="AB322" s="10">
        <f>IF(Overall!$A324&lt;&gt;"",IF(AND(MONTH($N322) &lt;= 9, MONTH($O322) &gt;= 9), IF($S322 &lt;&gt; "", $H322/$S322, ""), ""),"")</f>
        <v>250000</v>
      </c>
      <c r="AC322" s="10" t="str">
        <f>IF(Overall!$A324&lt;&gt;"",IF(AND(MONTH($N322) &lt;= 10, MONTH($O322) &gt;= 10), IF($S322 &lt;&gt; "", $H322/$S322, ""), ""),"")</f>
        <v/>
      </c>
      <c r="AD322" s="10" t="str">
        <f>IF(Overall!$A324&lt;&gt;"",IF(AND(MONTH($N322) &lt;= 11, MONTH($O322) &gt;= 11), IF($S322 &lt;&gt; "", $H322/$S322, ""), ""),"")</f>
        <v/>
      </c>
      <c r="AE322" s="10" t="str">
        <f>IF(Overall!$A324&lt;&gt;"",IF(AND(MONTH($N322) &lt;= 12, MONTH($O322) &gt;= 12), IF($S322 &lt;&gt; "", $H322/$S322, ""), ""),"")</f>
        <v/>
      </c>
      <c r="AG322" s="10" t="str">
        <f ca="1">IFERROR(IF(AND(NOW()&lt;= EOMONTH(DATE(YEAR($O322),1, 1), 0), Overall!$A324&lt;&gt;"", MONTH($N322) &lt;= 1, MONTH($O322) &gt;= 1), IF($S322 &lt;&gt; "", $H322/$S322, ""), ""), "")</f>
        <v/>
      </c>
      <c r="AH322" s="10" t="str">
        <f ca="1">IFERROR(IF(AND(NOW()&lt;= EOMONTH(DATE(YEAR($O322),2, 1), 0), Overall!$A324&lt;&gt;"", MONTH($N322) &lt;= 2, MONTH($O322) &gt;= 2), IF($S322 &lt;&gt; "", $H322/$S322, ""), ""), "")</f>
        <v/>
      </c>
      <c r="AI322" s="10" t="str">
        <f ca="1">IFERROR(IF(AND(NOW()&lt;= EOMONTH(DATE(YEAR($O322),3, 1), 0), Overall!$A324&lt;&gt;"", MONTH($N322) &lt;= 3, MONTH($O322) &gt;= 3), IF($S322 &lt;&gt; "", $H322/$S322, ""), ""), "")</f>
        <v/>
      </c>
      <c r="AJ322" s="10" t="str">
        <f ca="1">IFERROR(IF(AND(NOW()&lt;= EOMONTH(DATE(YEAR($O322),4, 1), 0), Overall!$A324&lt;&gt;"", MONTH($N322) &lt;= 4, MONTH($O322) &gt;= 4), IF($S322 &lt;&gt; "", $H322/$S322, ""), ""), "")</f>
        <v/>
      </c>
      <c r="AK322" s="10" t="str">
        <f ca="1">IFERROR(IF(AND(NOW()&lt;= EOMONTH(DATE(YEAR($O322),5, 1), 0), Overall!$A324&lt;&gt;"", MONTH($N322) &lt;= 5, MONTH($O322) &gt;= 5), IF($S322 &lt;&gt; "", $H322/$S322, ""), ""), "")</f>
        <v/>
      </c>
      <c r="AL322" s="10" t="str">
        <f ca="1">IFERROR(IF(AND(NOW()&lt;= EOMONTH(DATE(YEAR($O322),6, 1), 0), Overall!$A324&lt;&gt;"", MONTH($N322) &lt;= 6, MONTH($O322) &gt;= 6), IF($S322 &lt;&gt; "", $H322/$S322, ""), ""), "")</f>
        <v/>
      </c>
      <c r="AM322" s="10" t="str">
        <f ca="1">IFERROR(IF(AND(NOW()&lt;= EOMONTH(DATE(YEAR($O322),7, 1), 0), Overall!$A324&lt;&gt;"", MONTH($N322) &lt;= 7, MONTH($O322) &gt;= 7), IF($S322 &lt;&gt; "", $H322/$S322, ""), ""), "")</f>
        <v/>
      </c>
      <c r="AN322" s="10" t="str">
        <f ca="1">IFERROR(IF(AND(NOW()&lt;= EOMONTH(DATE(YEAR($O322),8, 1), 0), Overall!$A324&lt;&gt;"", MONTH($N322) &lt;= 8, MONTH($O322) &gt;= 8), IF($S322 &lt;&gt; "", $H322/$S322, ""), ""), "")</f>
        <v/>
      </c>
      <c r="AO322" s="10" t="str">
        <f ca="1">IFERROR(IF(AND(NOW()&lt;= EOMONTH(DATE(YEAR($O322),9, 1), 0), Overall!$A324&lt;&gt;"", MONTH($N322) &lt;= 9, MONTH($O322) &gt;= 9), IF($S322 &lt;&gt; "", $H322/$S322, ""), ""), "")</f>
        <v/>
      </c>
      <c r="AP322" s="10" t="str">
        <f ca="1">IFERROR(IF(AND(NOW()&lt;= EOMONTH(DATE(YEAR($O322),10, 1), 0), Overall!$A324&lt;&gt;"", MONTH($N322) &lt;= 10, MONTH($O322) &gt;= 10), IF($S322 &lt;&gt; "", $H322/$S322, ""), ""), "")</f>
        <v/>
      </c>
      <c r="AQ322" s="10" t="str">
        <f ca="1">IFERROR(IF(AND(NOW()&lt;= EOMONTH(DATE(YEAR($O322),11, 1), 0), Overall!$A324&lt;&gt;"", MONTH($N322) &lt;=11, MONTH($O322) &gt;= 11), IF($S322 &lt;&gt; "", $H322/$S322, ""), ""), "")</f>
        <v/>
      </c>
      <c r="AR322" s="10" t="str">
        <f ca="1">IFERROR(IF(AND(NOW()&lt;= EOMONTH(DATE(YEAR($O322),12, 1), 0), Overall!$A324&lt;&gt;"", MONTH($N322) &lt;= 12, MONTH($O322) &gt;= 12), IF($S322 &lt;&gt; "", $H322/$S322,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 t="str">
        <f>IF(Overall!S325&lt;&gt;"",_xlfn.VALUETOTEXT(Overall!S325),"")</f>
        <v>Jul-Sep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si="10"/>
        <v>3</v>
      </c>
      <c r="T323" s="10" t="str">
        <f>IF(Overall!$A325&lt;&gt;"",IF(AND(MONTH($N323) &lt;= 1, MONTH($O323) &gt;= 1), IF($S323 &lt;&gt; "", $H323/$S323, ""), ""),"")</f>
        <v/>
      </c>
      <c r="U323" s="10" t="str">
        <f>IF(Overall!$A325&lt;&gt;"",IF(AND(MONTH($N323) &lt;= 2, MONTH($O323) &gt;= 2), IF($S323 &lt;&gt; "", $H323/$S323, ""), ""),"")</f>
        <v/>
      </c>
      <c r="V323" s="10" t="str">
        <f>IF(Overall!$A325&lt;&gt;"",IF(AND(MONTH($N323) &lt;= 3, MONTH($O323) &gt;= 3), IF($S323 &lt;&gt; "", $H323/$S323, ""), ""),"")</f>
        <v/>
      </c>
      <c r="W323" s="10" t="str">
        <f>IF(Overall!$A325&lt;&gt;"",IF(AND(MONTH($N323) &lt;= 4, MONTH($O323) &gt;= 4), IF($S323 &lt;&gt; "", $H323/$S323, ""), ""),"")</f>
        <v/>
      </c>
      <c r="X323" s="10" t="str">
        <f>IF(Overall!$A325&lt;&gt;"",IF(AND(MONTH($N323) &lt;= 5, MONTH($O323) &gt;= 5), IF($S323 &lt;&gt; "", $H323/$S323, ""), ""),"")</f>
        <v/>
      </c>
      <c r="Y323" s="10" t="str">
        <f>IF(Overall!$A325&lt;&gt;"",IF(AND(MONTH($N323) &lt;= 6, MONTH($O323) &gt;= 6), IF($S323 &lt;&gt; "", $H323/$S323, ""), ""),"")</f>
        <v/>
      </c>
      <c r="Z323" s="10">
        <f>IF(Overall!$A325&lt;&gt;"",IF(AND(MONTH($N323) &lt;= 7, MONTH($O323) &gt;= 7 ), IF($S323 &lt;&gt; "", $H323/$S323, ""), ""),"")</f>
        <v>250000</v>
      </c>
      <c r="AA323" s="10">
        <f>IF(Overall!$A325&lt;&gt;"",IF(AND(MONTH($N323) &lt;= 8, MONTH($O323) &gt;= 8), IF($S323 &lt;&gt; "", $H323/$S323, ""), ""),"")</f>
        <v>250000</v>
      </c>
      <c r="AB323" s="10">
        <f>IF(Overall!$A325&lt;&gt;"",IF(AND(MONTH($N323) &lt;= 9, MONTH($O323) &gt;= 9), IF($S323 &lt;&gt; "", $H323/$S323, ""), ""),"")</f>
        <v>250000</v>
      </c>
      <c r="AC323" s="10" t="str">
        <f>IF(Overall!$A325&lt;&gt;"",IF(AND(MONTH($N323) &lt;= 10, MONTH($O323) &gt;= 10), IF($S323 &lt;&gt; "", $H323/$S323, ""), ""),"")</f>
        <v/>
      </c>
      <c r="AD323" s="10" t="str">
        <f>IF(Overall!$A325&lt;&gt;"",IF(AND(MONTH($N323) &lt;= 11, MONTH($O323) &gt;= 11), IF($S323 &lt;&gt; "", $H323/$S323, ""), ""),"")</f>
        <v/>
      </c>
      <c r="AE323" s="10" t="str">
        <f>IF(Overall!$A325&lt;&gt;"",IF(AND(MONTH($N323) &lt;= 12, MONTH($O323) &gt;= 12), IF($S323 &lt;&gt; "", $H323/$S323, ""), ""),"")</f>
        <v/>
      </c>
      <c r="AG323" s="10" t="str">
        <f ca="1">IFERROR(IF(AND(NOW()&lt;= EOMONTH(DATE(YEAR($O323),1, 1), 0), Overall!$A325&lt;&gt;"", MONTH($N323) &lt;= 1, MONTH($O323) &gt;= 1), IF($S323 &lt;&gt; "", $H323/$S323, ""), ""), "")</f>
        <v/>
      </c>
      <c r="AH323" s="10" t="str">
        <f ca="1">IFERROR(IF(AND(NOW()&lt;= EOMONTH(DATE(YEAR($O323),2, 1), 0), Overall!$A325&lt;&gt;"", MONTH($N323) &lt;= 2, MONTH($O323) &gt;= 2), IF($S323 &lt;&gt; "", $H323/$S323, ""), ""), "")</f>
        <v/>
      </c>
      <c r="AI323" s="10" t="str">
        <f ca="1">IFERROR(IF(AND(NOW()&lt;= EOMONTH(DATE(YEAR($O323),3, 1), 0), Overall!$A325&lt;&gt;"", MONTH($N323) &lt;= 3, MONTH($O323) &gt;= 3), IF($S323 &lt;&gt; "", $H323/$S323, ""), ""), "")</f>
        <v/>
      </c>
      <c r="AJ323" s="10" t="str">
        <f ca="1">IFERROR(IF(AND(NOW()&lt;= EOMONTH(DATE(YEAR($O323),4, 1), 0), Overall!$A325&lt;&gt;"", MONTH($N323) &lt;= 4, MONTH($O323) &gt;= 4), IF($S323 &lt;&gt; "", $H323/$S323, ""), ""), "")</f>
        <v/>
      </c>
      <c r="AK323" s="10" t="str">
        <f ca="1">IFERROR(IF(AND(NOW()&lt;= EOMONTH(DATE(YEAR($O323),5, 1), 0), Overall!$A325&lt;&gt;"", MONTH($N323) &lt;= 5, MONTH($O323) &gt;= 5), IF($S323 &lt;&gt; "", $H323/$S323, ""), ""), "")</f>
        <v/>
      </c>
      <c r="AL323" s="10" t="str">
        <f ca="1">IFERROR(IF(AND(NOW()&lt;= EOMONTH(DATE(YEAR($O323),6, 1), 0), Overall!$A325&lt;&gt;"", MONTH($N323) &lt;= 6, MONTH($O323) &gt;= 6), IF($S323 &lt;&gt; "", $H323/$S323, ""), ""), "")</f>
        <v/>
      </c>
      <c r="AM323" s="10" t="str">
        <f ca="1">IFERROR(IF(AND(NOW()&lt;= EOMONTH(DATE(YEAR($O323),7, 1), 0), Overall!$A325&lt;&gt;"", MONTH($N323) &lt;= 7, MONTH($O323) &gt;= 7), IF($S323 &lt;&gt; "", $H323/$S323, ""), ""), "")</f>
        <v/>
      </c>
      <c r="AN323" s="10" t="str">
        <f ca="1">IFERROR(IF(AND(NOW()&lt;= EOMONTH(DATE(YEAR($O323),8, 1), 0), Overall!$A325&lt;&gt;"", MONTH($N323) &lt;= 8, MONTH($O323) &gt;= 8), IF($S323 &lt;&gt; "", $H323/$S323, ""), ""), "")</f>
        <v/>
      </c>
      <c r="AO323" s="10" t="str">
        <f ca="1">IFERROR(IF(AND(NOW()&lt;= EOMONTH(DATE(YEAR($O323),9, 1), 0), Overall!$A325&lt;&gt;"", MONTH($N323) &lt;= 9, MONTH($O323) &gt;= 9), IF($S323 &lt;&gt; "", $H323/$S323, ""), ""), "")</f>
        <v/>
      </c>
      <c r="AP323" s="10" t="str">
        <f ca="1">IFERROR(IF(AND(NOW()&lt;= EOMONTH(DATE(YEAR($O323),10, 1), 0), Overall!$A325&lt;&gt;"", MONTH($N323) &lt;= 10, MONTH($O323) &gt;= 10), IF($S323 &lt;&gt; "", $H323/$S323, ""), ""), "")</f>
        <v/>
      </c>
      <c r="AQ323" s="10" t="str">
        <f ca="1">IFERROR(IF(AND(NOW()&lt;= EOMONTH(DATE(YEAR($O323),11, 1), 0), Overall!$A325&lt;&gt;"", MONTH($N323) &lt;=11, MONTH($O323) &gt;= 11), IF($S323 &lt;&gt; "", $H323/$S323, ""), ""), "")</f>
        <v/>
      </c>
      <c r="AR323" s="10" t="str">
        <f ca="1">IFERROR(IF(AND(NOW()&lt;= EOMONTH(DATE(YEAR($O323),12, 1), 0), Overall!$A325&lt;&gt;"", MONTH($N323) &lt;= 12, MONTH($O323) &gt;= 12), IF($S323 &lt;&gt; "", $H323/$S323,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 t="str">
        <f>IF(Overall!S326&lt;&gt;"",_xlfn.VALUETOTEXT(Overall!S326),"")</f>
        <v>Jul-Sep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IF(Overall!$A326&lt;&gt;"",IF(AND(MONTH($N324) &lt;= 1, MONTH($O324) &gt;= 1), IF($S324 &lt;&gt; "", $H324/$S324, ""), ""),"")</f>
        <v/>
      </c>
      <c r="U324" s="10" t="str">
        <f>IF(Overall!$A326&lt;&gt;"",IF(AND(MONTH($N324) &lt;= 2, MONTH($O324) &gt;= 2), IF($S324 &lt;&gt; "", $H324/$S324, ""), ""),"")</f>
        <v/>
      </c>
      <c r="V324" s="10" t="str">
        <f>IF(Overall!$A326&lt;&gt;"",IF(AND(MONTH($N324) &lt;= 3, MONTH($O324) &gt;= 3), IF($S324 &lt;&gt; "", $H324/$S324, ""), ""),"")</f>
        <v/>
      </c>
      <c r="W324" s="10" t="str">
        <f>IF(Overall!$A326&lt;&gt;"",IF(AND(MONTH($N324) &lt;= 4, MONTH($O324) &gt;= 4), IF($S324 &lt;&gt; "", $H324/$S324, ""), ""),"")</f>
        <v/>
      </c>
      <c r="X324" s="10" t="str">
        <f>IF(Overall!$A326&lt;&gt;"",IF(AND(MONTH($N324) &lt;= 5, MONTH($O324) &gt;= 5), IF($S324 &lt;&gt; "", $H324/$S324, ""), ""),"")</f>
        <v/>
      </c>
      <c r="Y324" s="10" t="str">
        <f>IF(Overall!$A326&lt;&gt;"",IF(AND(MONTH($N324) &lt;= 6, MONTH($O324) &gt;= 6), IF($S324 &lt;&gt; "", $H324/$S324, ""), ""),"")</f>
        <v/>
      </c>
      <c r="Z324" s="10">
        <f>IF(Overall!$A326&lt;&gt;"",IF(AND(MONTH($N324) &lt;= 7, MONTH($O324) &gt;= 7 ), IF($S324 &lt;&gt; "", $H324/$S324, ""), ""),"")</f>
        <v>250000</v>
      </c>
      <c r="AA324" s="10">
        <f>IF(Overall!$A326&lt;&gt;"",IF(AND(MONTH($N324) &lt;= 8, MONTH($O324) &gt;= 8), IF($S324 &lt;&gt; "", $H324/$S324, ""), ""),"")</f>
        <v>250000</v>
      </c>
      <c r="AB324" s="10">
        <f>IF(Overall!$A326&lt;&gt;"",IF(AND(MONTH($N324) &lt;= 9, MONTH($O324) &gt;= 9), IF($S324 &lt;&gt; "", $H324/$S324, ""), ""),"")</f>
        <v>250000</v>
      </c>
      <c r="AC324" s="10" t="str">
        <f>IF(Overall!$A326&lt;&gt;"",IF(AND(MONTH($N324) &lt;= 10, MONTH($O324) &gt;= 10), IF($S324 &lt;&gt; "", $H324/$S324, ""), ""),"")</f>
        <v/>
      </c>
      <c r="AD324" s="10" t="str">
        <f>IF(Overall!$A326&lt;&gt;"",IF(AND(MONTH($N324) &lt;= 11, MONTH($O324) &gt;= 11), IF($S324 &lt;&gt; "", $H324/$S324, ""), ""),"")</f>
        <v/>
      </c>
      <c r="AE324" s="10" t="str">
        <f>IF(Overall!$A326&lt;&gt;"",IF(AND(MONTH($N324) &lt;= 12, MONTH($O324) &gt;= 12), IF($S324 &lt;&gt; "", $H324/$S324, ""), ""),"")</f>
        <v/>
      </c>
      <c r="AG324" s="10" t="str">
        <f ca="1">IFERROR(IF(AND(NOW()&lt;= EOMONTH(DATE(YEAR($O324),1, 1), 0), Overall!$A326&lt;&gt;"", MONTH($N324) &lt;= 1, MONTH($O324) &gt;= 1), IF($S324 &lt;&gt; "", $H324/$S324, ""), ""), "")</f>
        <v/>
      </c>
      <c r="AH324" s="10" t="str">
        <f ca="1">IFERROR(IF(AND(NOW()&lt;= EOMONTH(DATE(YEAR($O324),2, 1), 0), Overall!$A326&lt;&gt;"", MONTH($N324) &lt;= 2, MONTH($O324) &gt;= 2), IF($S324 &lt;&gt; "", $H324/$S324, ""), ""), "")</f>
        <v/>
      </c>
      <c r="AI324" s="10" t="str">
        <f ca="1">IFERROR(IF(AND(NOW()&lt;= EOMONTH(DATE(YEAR($O324),3, 1), 0), Overall!$A326&lt;&gt;"", MONTH($N324) &lt;= 3, MONTH($O324) &gt;= 3), IF($S324 &lt;&gt; "", $H324/$S324, ""), ""), "")</f>
        <v/>
      </c>
      <c r="AJ324" s="10" t="str">
        <f ca="1">IFERROR(IF(AND(NOW()&lt;= EOMONTH(DATE(YEAR($O324),4, 1), 0), Overall!$A326&lt;&gt;"", MONTH($N324) &lt;= 4, MONTH($O324) &gt;= 4), IF($S324 &lt;&gt; "", $H324/$S324, ""), ""), "")</f>
        <v/>
      </c>
      <c r="AK324" s="10" t="str">
        <f ca="1">IFERROR(IF(AND(NOW()&lt;= EOMONTH(DATE(YEAR($O324),5, 1), 0), Overall!$A326&lt;&gt;"", MONTH($N324) &lt;= 5, MONTH($O324) &gt;= 5), IF($S324 &lt;&gt; "", $H324/$S324, ""), ""), "")</f>
        <v/>
      </c>
      <c r="AL324" s="10" t="str">
        <f ca="1">IFERROR(IF(AND(NOW()&lt;= EOMONTH(DATE(YEAR($O324),6, 1), 0), Overall!$A326&lt;&gt;"", MONTH($N324) &lt;= 6, MONTH($O324) &gt;= 6), IF($S324 &lt;&gt; "", $H324/$S324, ""), ""), "")</f>
        <v/>
      </c>
      <c r="AM324" s="10" t="str">
        <f ca="1">IFERROR(IF(AND(NOW()&lt;= EOMONTH(DATE(YEAR($O324),7, 1), 0), Overall!$A326&lt;&gt;"", MONTH($N324) &lt;= 7, MONTH($O324) &gt;= 7), IF($S324 &lt;&gt; "", $H324/$S324, ""), ""), "")</f>
        <v/>
      </c>
      <c r="AN324" s="10" t="str">
        <f ca="1">IFERROR(IF(AND(NOW()&lt;= EOMONTH(DATE(YEAR($O324),8, 1), 0), Overall!$A326&lt;&gt;"", MONTH($N324) &lt;= 8, MONTH($O324) &gt;= 8), IF($S324 &lt;&gt; "", $H324/$S324, ""), ""), "")</f>
        <v/>
      </c>
      <c r="AO324" s="10" t="str">
        <f ca="1">IFERROR(IF(AND(NOW()&lt;= EOMONTH(DATE(YEAR($O324),9, 1), 0), Overall!$A326&lt;&gt;"", MONTH($N324) &lt;= 9, MONTH($O324) &gt;= 9), IF($S324 &lt;&gt; "", $H324/$S324, ""), ""), "")</f>
        <v/>
      </c>
      <c r="AP324" s="10" t="str">
        <f ca="1">IFERROR(IF(AND(NOW()&lt;= EOMONTH(DATE(YEAR($O324),10, 1), 0), Overall!$A326&lt;&gt;"", MONTH($N324) &lt;= 10, MONTH($O324) &gt;= 10), IF($S324 &lt;&gt; "", $H324/$S324, ""), ""), "")</f>
        <v/>
      </c>
      <c r="AQ324" s="10" t="str">
        <f ca="1">IFERROR(IF(AND(NOW()&lt;= EOMONTH(DATE(YEAR($O324),11, 1), 0), Overall!$A326&lt;&gt;"", MONTH($N324) &lt;=11, MONTH($O324) &gt;= 11), IF($S324 &lt;&gt; "", $H324/$S324, ""), ""), "")</f>
        <v/>
      </c>
      <c r="AR324" s="10" t="str">
        <f ca="1">IFERROR(IF(AND(NOW()&lt;= EOMONTH(DATE(YEAR($O324),12, 1), 0), Overall!$A326&lt;&gt;"", MONTH($N324) &lt;= 12, MONTH($O324) &gt;= 12), IF($S324 &lt;&gt; "", $H324/$S324,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 t="str">
        <f>IF(Overall!S327&lt;&gt;"",_xlfn.VALUETOTEXT(Overall!S327),"")</f>
        <v>Jul-Sep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IF(Overall!$A327&lt;&gt;"",IF(AND(MONTH($N325) &lt;= 1, MONTH($O325) &gt;= 1), IF($S325 &lt;&gt; "", $H325/$S325, ""), ""),"")</f>
        <v/>
      </c>
      <c r="U325" s="10" t="str">
        <f>IF(Overall!$A327&lt;&gt;"",IF(AND(MONTH($N325) &lt;= 2, MONTH($O325) &gt;= 2), IF($S325 &lt;&gt; "", $H325/$S325, ""), ""),"")</f>
        <v/>
      </c>
      <c r="V325" s="10" t="str">
        <f>IF(Overall!$A327&lt;&gt;"",IF(AND(MONTH($N325) &lt;= 3, MONTH($O325) &gt;= 3), IF($S325 &lt;&gt; "", $H325/$S325, ""), ""),"")</f>
        <v/>
      </c>
      <c r="W325" s="10" t="str">
        <f>IF(Overall!$A327&lt;&gt;"",IF(AND(MONTH($N325) &lt;= 4, MONTH($O325) &gt;= 4), IF($S325 &lt;&gt; "", $H325/$S325, ""), ""),"")</f>
        <v/>
      </c>
      <c r="X325" s="10" t="str">
        <f>IF(Overall!$A327&lt;&gt;"",IF(AND(MONTH($N325) &lt;= 5, MONTH($O325) &gt;= 5), IF($S325 &lt;&gt; "", $H325/$S325, ""), ""),"")</f>
        <v/>
      </c>
      <c r="Y325" s="10" t="str">
        <f>IF(Overall!$A327&lt;&gt;"",IF(AND(MONTH($N325) &lt;= 6, MONTH($O325) &gt;= 6), IF($S325 &lt;&gt; "", $H325/$S325, ""), ""),"")</f>
        <v/>
      </c>
      <c r="Z325" s="10">
        <f>IF(Overall!$A327&lt;&gt;"",IF(AND(MONTH($N325) &lt;= 7, MONTH($O325) &gt;= 7 ), IF($S325 &lt;&gt; "", $H325/$S325, ""), ""),"")</f>
        <v>100000</v>
      </c>
      <c r="AA325" s="10">
        <f>IF(Overall!$A327&lt;&gt;"",IF(AND(MONTH($N325) &lt;= 8, MONTH($O325) &gt;= 8), IF($S325 &lt;&gt; "", $H325/$S325, ""), ""),"")</f>
        <v>100000</v>
      </c>
      <c r="AB325" s="10">
        <f>IF(Overall!$A327&lt;&gt;"",IF(AND(MONTH($N325) &lt;= 9, MONTH($O325) &gt;= 9), IF($S325 &lt;&gt; "", $H325/$S325, ""), ""),"")</f>
        <v>100000</v>
      </c>
      <c r="AC325" s="10" t="str">
        <f>IF(Overall!$A327&lt;&gt;"",IF(AND(MONTH($N325) &lt;= 10, MONTH($O325) &gt;= 10), IF($S325 &lt;&gt; "", $H325/$S325, ""), ""),"")</f>
        <v/>
      </c>
      <c r="AD325" s="10" t="str">
        <f>IF(Overall!$A327&lt;&gt;"",IF(AND(MONTH($N325) &lt;= 11, MONTH($O325) &gt;= 11), IF($S325 &lt;&gt; "", $H325/$S325, ""), ""),"")</f>
        <v/>
      </c>
      <c r="AE325" s="10" t="str">
        <f>IF(Overall!$A327&lt;&gt;"",IF(AND(MONTH($N325) &lt;= 12, MONTH($O325) &gt;= 12), IF($S325 &lt;&gt; "", $H325/$S325, ""), ""),"")</f>
        <v/>
      </c>
      <c r="AG325" s="10" t="str">
        <f ca="1">IFERROR(IF(AND(NOW()&lt;= EOMONTH(DATE(YEAR($O325),1, 1), 0), Overall!$A327&lt;&gt;"", MONTH($N325) &lt;= 1, MONTH($O325) &gt;= 1), IF($S325 &lt;&gt; "", $H325/$S325, ""), ""), "")</f>
        <v/>
      </c>
      <c r="AH325" s="10" t="str">
        <f ca="1">IFERROR(IF(AND(NOW()&lt;= EOMONTH(DATE(YEAR($O325),2, 1), 0), Overall!$A327&lt;&gt;"", MONTH($N325) &lt;= 2, MONTH($O325) &gt;= 2), IF($S325 &lt;&gt; "", $H325/$S325, ""), ""), "")</f>
        <v/>
      </c>
      <c r="AI325" s="10" t="str">
        <f ca="1">IFERROR(IF(AND(NOW()&lt;= EOMONTH(DATE(YEAR($O325),3, 1), 0), Overall!$A327&lt;&gt;"", MONTH($N325) &lt;= 3, MONTH($O325) &gt;= 3), IF($S325 &lt;&gt; "", $H325/$S325, ""), ""), "")</f>
        <v/>
      </c>
      <c r="AJ325" s="10" t="str">
        <f ca="1">IFERROR(IF(AND(NOW()&lt;= EOMONTH(DATE(YEAR($O325),4, 1), 0), Overall!$A327&lt;&gt;"", MONTH($N325) &lt;= 4, MONTH($O325) &gt;= 4), IF($S325 &lt;&gt; "", $H325/$S325, ""), ""), "")</f>
        <v/>
      </c>
      <c r="AK325" s="10" t="str">
        <f ca="1">IFERROR(IF(AND(NOW()&lt;= EOMONTH(DATE(YEAR($O325),5, 1), 0), Overall!$A327&lt;&gt;"", MONTH($N325) &lt;= 5, MONTH($O325) &gt;= 5), IF($S325 &lt;&gt; "", $H325/$S325, ""), ""), "")</f>
        <v/>
      </c>
      <c r="AL325" s="10" t="str">
        <f ca="1">IFERROR(IF(AND(NOW()&lt;= EOMONTH(DATE(YEAR($O325),6, 1), 0), Overall!$A327&lt;&gt;"", MONTH($N325) &lt;= 6, MONTH($O325) &gt;= 6), IF($S325 &lt;&gt; "", $H325/$S325, ""), ""), "")</f>
        <v/>
      </c>
      <c r="AM325" s="10" t="str">
        <f ca="1">IFERROR(IF(AND(NOW()&lt;= EOMONTH(DATE(YEAR($O325),7, 1), 0), Overall!$A327&lt;&gt;"", MONTH($N325) &lt;= 7, MONTH($O325) &gt;= 7), IF($S325 &lt;&gt; "", $H325/$S325, ""), ""), "")</f>
        <v/>
      </c>
      <c r="AN325" s="10" t="str">
        <f ca="1">IFERROR(IF(AND(NOW()&lt;= EOMONTH(DATE(YEAR($O325),8, 1), 0), Overall!$A327&lt;&gt;"", MONTH($N325) &lt;= 8, MONTH($O325) &gt;= 8), IF($S325 &lt;&gt; "", $H325/$S325, ""), ""), "")</f>
        <v/>
      </c>
      <c r="AO325" s="10" t="str">
        <f ca="1">IFERROR(IF(AND(NOW()&lt;= EOMONTH(DATE(YEAR($O325),9, 1), 0), Overall!$A327&lt;&gt;"", MONTH($N325) &lt;= 9, MONTH($O325) &gt;= 9), IF($S325 &lt;&gt; "", $H325/$S325, ""), ""), "")</f>
        <v/>
      </c>
      <c r="AP325" s="10" t="str">
        <f ca="1">IFERROR(IF(AND(NOW()&lt;= EOMONTH(DATE(YEAR($O325),10, 1), 0), Overall!$A327&lt;&gt;"", MONTH($N325) &lt;= 10, MONTH($O325) &gt;= 10), IF($S325 &lt;&gt; "", $H325/$S325, ""), ""), "")</f>
        <v/>
      </c>
      <c r="AQ325" s="10" t="str">
        <f ca="1">IFERROR(IF(AND(NOW()&lt;= EOMONTH(DATE(YEAR($O325),11, 1), 0), Overall!$A327&lt;&gt;"", MONTH($N325) &lt;=11, MONTH($O325) &gt;= 11), IF($S325 &lt;&gt; "", $H325/$S325, ""), ""), "")</f>
        <v/>
      </c>
      <c r="AR325" s="10" t="str">
        <f ca="1">IFERROR(IF(AND(NOW()&lt;= EOMONTH(DATE(YEAR($O325),12, 1), 0), Overall!$A327&lt;&gt;"", MONTH($N325) &lt;= 12, MONTH($O325) &gt;= 12), IF($S325 &lt;&gt; "", $H325/$S325,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 t="str">
        <f>IF(Overall!S328&lt;&gt;"",_xlfn.VALUETOTEXT(Overall!S328),"")</f>
        <v>Jul-Sep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IF(Overall!$A328&lt;&gt;"",IF(AND(MONTH($N326) &lt;= 1, MONTH($O326) &gt;= 1), IF($S326 &lt;&gt; "", $H326/$S326, ""), ""),"")</f>
        <v/>
      </c>
      <c r="U326" s="10" t="str">
        <f>IF(Overall!$A328&lt;&gt;"",IF(AND(MONTH($N326) &lt;= 2, MONTH($O326) &gt;= 2), IF($S326 &lt;&gt; "", $H326/$S326, ""), ""),"")</f>
        <v/>
      </c>
      <c r="V326" s="10" t="str">
        <f>IF(Overall!$A328&lt;&gt;"",IF(AND(MONTH($N326) &lt;= 3, MONTH($O326) &gt;= 3), IF($S326 &lt;&gt; "", $H326/$S326, ""), ""),"")</f>
        <v/>
      </c>
      <c r="W326" s="10" t="str">
        <f>IF(Overall!$A328&lt;&gt;"",IF(AND(MONTH($N326) &lt;= 4, MONTH($O326) &gt;= 4), IF($S326 &lt;&gt; "", $H326/$S326, ""), ""),"")</f>
        <v/>
      </c>
      <c r="X326" s="10" t="str">
        <f>IF(Overall!$A328&lt;&gt;"",IF(AND(MONTH($N326) &lt;= 5, MONTH($O326) &gt;= 5), IF($S326 &lt;&gt; "", $H326/$S326, ""), ""),"")</f>
        <v/>
      </c>
      <c r="Y326" s="10" t="str">
        <f>IF(Overall!$A328&lt;&gt;"",IF(AND(MONTH($N326) &lt;= 6, MONTH($O326) &gt;= 6), IF($S326 &lt;&gt; "", $H326/$S326, ""), ""),"")</f>
        <v/>
      </c>
      <c r="Z326" s="10">
        <f>IF(Overall!$A328&lt;&gt;"",IF(AND(MONTH($N326) &lt;= 7, MONTH($O326) &gt;= 7 ), IF($S326 &lt;&gt; "", $H326/$S326, ""), ""),"")</f>
        <v>350000</v>
      </c>
      <c r="AA326" s="10">
        <f>IF(Overall!$A328&lt;&gt;"",IF(AND(MONTH($N326) &lt;= 8, MONTH($O326) &gt;= 8), IF($S326 &lt;&gt; "", $H326/$S326, ""), ""),"")</f>
        <v>350000</v>
      </c>
      <c r="AB326" s="10">
        <f>IF(Overall!$A328&lt;&gt;"",IF(AND(MONTH($N326) &lt;= 9, MONTH($O326) &gt;= 9), IF($S326 &lt;&gt; "", $H326/$S326, ""), ""),"")</f>
        <v>350000</v>
      </c>
      <c r="AC326" s="10" t="str">
        <f>IF(Overall!$A328&lt;&gt;"",IF(AND(MONTH($N326) &lt;= 10, MONTH($O326) &gt;= 10), IF($S326 &lt;&gt; "", $H326/$S326, ""), ""),"")</f>
        <v/>
      </c>
      <c r="AD326" s="10" t="str">
        <f>IF(Overall!$A328&lt;&gt;"",IF(AND(MONTH($N326) &lt;= 11, MONTH($O326) &gt;= 11), IF($S326 &lt;&gt; "", $H326/$S326, ""), ""),"")</f>
        <v/>
      </c>
      <c r="AE326" s="10" t="str">
        <f>IF(Overall!$A328&lt;&gt;"",IF(AND(MONTH($N326) &lt;= 12, MONTH($O326) &gt;= 12), IF($S326 &lt;&gt; "", $H326/$S326, ""), ""),"")</f>
        <v/>
      </c>
      <c r="AG326" s="10" t="str">
        <f ca="1">IFERROR(IF(AND(NOW()&lt;= EOMONTH(DATE(YEAR($O326),1, 1), 0), Overall!$A328&lt;&gt;"", MONTH($N326) &lt;= 1, MONTH($O326) &gt;= 1), IF($S326 &lt;&gt; "", $H326/$S326, ""), ""), "")</f>
        <v/>
      </c>
      <c r="AH326" s="10" t="str">
        <f ca="1">IFERROR(IF(AND(NOW()&lt;= EOMONTH(DATE(YEAR($O326),2, 1), 0), Overall!$A328&lt;&gt;"", MONTH($N326) &lt;= 2, MONTH($O326) &gt;= 2), IF($S326 &lt;&gt; "", $H326/$S326, ""), ""), "")</f>
        <v/>
      </c>
      <c r="AI326" s="10" t="str">
        <f ca="1">IFERROR(IF(AND(NOW()&lt;= EOMONTH(DATE(YEAR($O326),3, 1), 0), Overall!$A328&lt;&gt;"", MONTH($N326) &lt;= 3, MONTH($O326) &gt;= 3), IF($S326 &lt;&gt; "", $H326/$S326, ""), ""), "")</f>
        <v/>
      </c>
      <c r="AJ326" s="10" t="str">
        <f ca="1">IFERROR(IF(AND(NOW()&lt;= EOMONTH(DATE(YEAR($O326),4, 1), 0), Overall!$A328&lt;&gt;"", MONTH($N326) &lt;= 4, MONTH($O326) &gt;= 4), IF($S326 &lt;&gt; "", $H326/$S326, ""), ""), "")</f>
        <v/>
      </c>
      <c r="AK326" s="10" t="str">
        <f ca="1">IFERROR(IF(AND(NOW()&lt;= EOMONTH(DATE(YEAR($O326),5, 1), 0), Overall!$A328&lt;&gt;"", MONTH($N326) &lt;= 5, MONTH($O326) &gt;= 5), IF($S326 &lt;&gt; "", $H326/$S326, ""), ""), "")</f>
        <v/>
      </c>
      <c r="AL326" s="10" t="str">
        <f ca="1">IFERROR(IF(AND(NOW()&lt;= EOMONTH(DATE(YEAR($O326),6, 1), 0), Overall!$A328&lt;&gt;"", MONTH($N326) &lt;= 6, MONTH($O326) &gt;= 6), IF($S326 &lt;&gt; "", $H326/$S326, ""), ""), "")</f>
        <v/>
      </c>
      <c r="AM326" s="10" t="str">
        <f ca="1">IFERROR(IF(AND(NOW()&lt;= EOMONTH(DATE(YEAR($O326),7, 1), 0), Overall!$A328&lt;&gt;"", MONTH($N326) &lt;= 7, MONTH($O326) &gt;= 7), IF($S326 &lt;&gt; "", $H326/$S326, ""), ""), "")</f>
        <v/>
      </c>
      <c r="AN326" s="10" t="str">
        <f ca="1">IFERROR(IF(AND(NOW()&lt;= EOMONTH(DATE(YEAR($O326),8, 1), 0), Overall!$A328&lt;&gt;"", MONTH($N326) &lt;= 8, MONTH($O326) &gt;= 8), IF($S326 &lt;&gt; "", $H326/$S326, ""), ""), "")</f>
        <v/>
      </c>
      <c r="AO326" s="10" t="str">
        <f ca="1">IFERROR(IF(AND(NOW()&lt;= EOMONTH(DATE(YEAR($O326),9, 1), 0), Overall!$A328&lt;&gt;"", MONTH($N326) &lt;= 9, MONTH($O326) &gt;= 9), IF($S326 &lt;&gt; "", $H326/$S326, ""), ""), "")</f>
        <v/>
      </c>
      <c r="AP326" s="10" t="str">
        <f ca="1">IFERROR(IF(AND(NOW()&lt;= EOMONTH(DATE(YEAR($O326),10, 1), 0), Overall!$A328&lt;&gt;"", MONTH($N326) &lt;= 10, MONTH($O326) &gt;= 10), IF($S326 &lt;&gt; "", $H326/$S326, ""), ""), "")</f>
        <v/>
      </c>
      <c r="AQ326" s="10" t="str">
        <f ca="1">IFERROR(IF(AND(NOW()&lt;= EOMONTH(DATE(YEAR($O326),11, 1), 0), Overall!$A328&lt;&gt;"", MONTH($N326) &lt;=11, MONTH($O326) &gt;= 11), IF($S326 &lt;&gt; "", $H326/$S326, ""), ""), "")</f>
        <v/>
      </c>
      <c r="AR326" s="10" t="str">
        <f ca="1">IFERROR(IF(AND(NOW()&lt;= EOMONTH(DATE(YEAR($O326),12, 1), 0), Overall!$A328&lt;&gt;"", MONTH($N326) &lt;= 12, MONTH($O326) &gt;= 12), IF($S326 &lt;&gt; "", $H326/$S326,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 t="str">
        <f>IF(Overall!S329&lt;&gt;"",_xlfn.VALUETOTEXT(Overall!S329),"")</f>
        <v>Jul-Sep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IF(Overall!$A329&lt;&gt;"",IF(AND(MONTH($N327) &lt;= 1, MONTH($O327) &gt;= 1), IF($S327 &lt;&gt; "", $H327/$S327, ""), ""),"")</f>
        <v/>
      </c>
      <c r="U327" s="10" t="str">
        <f>IF(Overall!$A329&lt;&gt;"",IF(AND(MONTH($N327) &lt;= 2, MONTH($O327) &gt;= 2), IF($S327 &lt;&gt; "", $H327/$S327, ""), ""),"")</f>
        <v/>
      </c>
      <c r="V327" s="10" t="str">
        <f>IF(Overall!$A329&lt;&gt;"",IF(AND(MONTH($N327) &lt;= 3, MONTH($O327) &gt;= 3), IF($S327 &lt;&gt; "", $H327/$S327, ""), ""),"")</f>
        <v/>
      </c>
      <c r="W327" s="10" t="str">
        <f>IF(Overall!$A329&lt;&gt;"",IF(AND(MONTH($N327) &lt;= 4, MONTH($O327) &gt;= 4), IF($S327 &lt;&gt; "", $H327/$S327, ""), ""),"")</f>
        <v/>
      </c>
      <c r="X327" s="10" t="str">
        <f>IF(Overall!$A329&lt;&gt;"",IF(AND(MONTH($N327) &lt;= 5, MONTH($O327) &gt;= 5), IF($S327 &lt;&gt; "", $H327/$S327, ""), ""),"")</f>
        <v/>
      </c>
      <c r="Y327" s="10" t="str">
        <f>IF(Overall!$A329&lt;&gt;"",IF(AND(MONTH($N327) &lt;= 6, MONTH($O327) &gt;= 6), IF($S327 &lt;&gt; "", $H327/$S327, ""), ""),"")</f>
        <v/>
      </c>
      <c r="Z327" s="10">
        <f>IF(Overall!$A329&lt;&gt;"",IF(AND(MONTH($N327) &lt;= 7, MONTH($O327) &gt;= 7 ), IF($S327 &lt;&gt; "", $H327/$S327, ""), ""),"")</f>
        <v>300000</v>
      </c>
      <c r="AA327" s="10">
        <f>IF(Overall!$A329&lt;&gt;"",IF(AND(MONTH($N327) &lt;= 8, MONTH($O327) &gt;= 8), IF($S327 &lt;&gt; "", $H327/$S327, ""), ""),"")</f>
        <v>300000</v>
      </c>
      <c r="AB327" s="10">
        <f>IF(Overall!$A329&lt;&gt;"",IF(AND(MONTH($N327) &lt;= 9, MONTH($O327) &gt;= 9), IF($S327 &lt;&gt; "", $H327/$S327, ""), ""),"")</f>
        <v>300000</v>
      </c>
      <c r="AC327" s="10" t="str">
        <f>IF(Overall!$A329&lt;&gt;"",IF(AND(MONTH($N327) &lt;= 10, MONTH($O327) &gt;= 10), IF($S327 &lt;&gt; "", $H327/$S327, ""), ""),"")</f>
        <v/>
      </c>
      <c r="AD327" s="10" t="str">
        <f>IF(Overall!$A329&lt;&gt;"",IF(AND(MONTH($N327) &lt;= 11, MONTH($O327) &gt;= 11), IF($S327 &lt;&gt; "", $H327/$S327, ""), ""),"")</f>
        <v/>
      </c>
      <c r="AE327" s="10" t="str">
        <f>IF(Overall!$A329&lt;&gt;"",IF(AND(MONTH($N327) &lt;= 12, MONTH($O327) &gt;= 12), IF($S327 &lt;&gt; "", $H327/$S327, ""), ""),"")</f>
        <v/>
      </c>
      <c r="AG327" s="10" t="str">
        <f ca="1">IFERROR(IF(AND(NOW()&lt;= EOMONTH(DATE(YEAR($O327),1, 1), 0), Overall!$A329&lt;&gt;"", MONTH($N327) &lt;= 1, MONTH($O327) &gt;= 1), IF($S327 &lt;&gt; "", $H327/$S327, ""), ""), "")</f>
        <v/>
      </c>
      <c r="AH327" s="10" t="str">
        <f ca="1">IFERROR(IF(AND(NOW()&lt;= EOMONTH(DATE(YEAR($O327),2, 1), 0), Overall!$A329&lt;&gt;"", MONTH($N327) &lt;= 2, MONTH($O327) &gt;= 2), IF($S327 &lt;&gt; "", $H327/$S327, ""), ""), "")</f>
        <v/>
      </c>
      <c r="AI327" s="10" t="str">
        <f ca="1">IFERROR(IF(AND(NOW()&lt;= EOMONTH(DATE(YEAR($O327),3, 1), 0), Overall!$A329&lt;&gt;"", MONTH($N327) &lt;= 3, MONTH($O327) &gt;= 3), IF($S327 &lt;&gt; "", $H327/$S327, ""), ""), "")</f>
        <v/>
      </c>
      <c r="AJ327" s="10" t="str">
        <f ca="1">IFERROR(IF(AND(NOW()&lt;= EOMONTH(DATE(YEAR($O327),4, 1), 0), Overall!$A329&lt;&gt;"", MONTH($N327) &lt;= 4, MONTH($O327) &gt;= 4), IF($S327 &lt;&gt; "", $H327/$S327, ""), ""), "")</f>
        <v/>
      </c>
      <c r="AK327" s="10" t="str">
        <f ca="1">IFERROR(IF(AND(NOW()&lt;= EOMONTH(DATE(YEAR($O327),5, 1), 0), Overall!$A329&lt;&gt;"", MONTH($N327) &lt;= 5, MONTH($O327) &gt;= 5), IF($S327 &lt;&gt; "", $H327/$S327, ""), ""), "")</f>
        <v/>
      </c>
      <c r="AL327" s="10" t="str">
        <f ca="1">IFERROR(IF(AND(NOW()&lt;= EOMONTH(DATE(YEAR($O327),6, 1), 0), Overall!$A329&lt;&gt;"", MONTH($N327) &lt;= 6, MONTH($O327) &gt;= 6), IF($S327 &lt;&gt; "", $H327/$S327, ""), ""), "")</f>
        <v/>
      </c>
      <c r="AM327" s="10" t="str">
        <f ca="1">IFERROR(IF(AND(NOW()&lt;= EOMONTH(DATE(YEAR($O327),7, 1), 0), Overall!$A329&lt;&gt;"", MONTH($N327) &lt;= 7, MONTH($O327) &gt;= 7), IF($S327 &lt;&gt; "", $H327/$S327, ""), ""), "")</f>
        <v/>
      </c>
      <c r="AN327" s="10" t="str">
        <f ca="1">IFERROR(IF(AND(NOW()&lt;= EOMONTH(DATE(YEAR($O327),8, 1), 0), Overall!$A329&lt;&gt;"", MONTH($N327) &lt;= 8, MONTH($O327) &gt;= 8), IF($S327 &lt;&gt; "", $H327/$S327, ""), ""), "")</f>
        <v/>
      </c>
      <c r="AO327" s="10" t="str">
        <f ca="1">IFERROR(IF(AND(NOW()&lt;= EOMONTH(DATE(YEAR($O327),9, 1), 0), Overall!$A329&lt;&gt;"", MONTH($N327) &lt;= 9, MONTH($O327) &gt;= 9), IF($S327 &lt;&gt; "", $H327/$S327, ""), ""), "")</f>
        <v/>
      </c>
      <c r="AP327" s="10" t="str">
        <f ca="1">IFERROR(IF(AND(NOW()&lt;= EOMONTH(DATE(YEAR($O327),10, 1), 0), Overall!$A329&lt;&gt;"", MONTH($N327) &lt;= 10, MONTH($O327) &gt;= 10), IF($S327 &lt;&gt; "", $H327/$S327, ""), ""), "")</f>
        <v/>
      </c>
      <c r="AQ327" s="10" t="str">
        <f ca="1">IFERROR(IF(AND(NOW()&lt;= EOMONTH(DATE(YEAR($O327),11, 1), 0), Overall!$A329&lt;&gt;"", MONTH($N327) &lt;=11, MONTH($O327) &gt;= 11), IF($S327 &lt;&gt; "", $H327/$S327, ""), ""), "")</f>
        <v/>
      </c>
      <c r="AR327" s="10" t="str">
        <f ca="1">IFERROR(IF(AND(NOW()&lt;= EOMONTH(DATE(YEAR($O327),12, 1), 0), Overall!$A329&lt;&gt;"", MONTH($N327) &lt;= 12, MONTH($O327) &gt;= 12), IF($S327 &lt;&gt; "", $H327/$S327,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 t="str">
        <f>IF(Overall!S330&lt;&gt;"",_xlfn.VALUETOTEXT(Overall!S330),"")</f>
        <v>Sep-Dec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IF(Overall!$A330&lt;&gt;"",IF(AND(MONTH($N328) &lt;= 1, MONTH($O328) &gt;= 1), IF($S328 &lt;&gt; "", $H328/$S328, ""), ""),"")</f>
        <v/>
      </c>
      <c r="U328" s="10" t="str">
        <f>IF(Overall!$A330&lt;&gt;"",IF(AND(MONTH($N328) &lt;= 2, MONTH($O328) &gt;= 2), IF($S328 &lt;&gt; "", $H328/$S328, ""), ""),"")</f>
        <v/>
      </c>
      <c r="V328" s="10" t="str">
        <f>IF(Overall!$A330&lt;&gt;"",IF(AND(MONTH($N328) &lt;= 3, MONTH($O328) &gt;= 3), IF($S328 &lt;&gt; "", $H328/$S328, ""), ""),"")</f>
        <v/>
      </c>
      <c r="W328" s="10" t="str">
        <f>IF(Overall!$A330&lt;&gt;"",IF(AND(MONTH($N328) &lt;= 4, MONTH($O328) &gt;= 4), IF($S328 &lt;&gt; "", $H328/$S328, ""), ""),"")</f>
        <v/>
      </c>
      <c r="X328" s="10" t="str">
        <f>IF(Overall!$A330&lt;&gt;"",IF(AND(MONTH($N328) &lt;= 5, MONTH($O328) &gt;= 5), IF($S328 &lt;&gt; "", $H328/$S328, ""), ""),"")</f>
        <v/>
      </c>
      <c r="Y328" s="10" t="str">
        <f>IF(Overall!$A330&lt;&gt;"",IF(AND(MONTH($N328) &lt;= 6, MONTH($O328) &gt;= 6), IF($S328 &lt;&gt; "", $H328/$S328, ""), ""),"")</f>
        <v/>
      </c>
      <c r="Z328" s="10" t="str">
        <f>IF(Overall!$A330&lt;&gt;"",IF(AND(MONTH($N328) &lt;= 7, MONTH($O328) &gt;= 7 ), IF($S328 &lt;&gt; "", $H328/$S328, ""), ""),"")</f>
        <v/>
      </c>
      <c r="AA328" s="10" t="str">
        <f>IF(Overall!$A330&lt;&gt;"",IF(AND(MONTH($N328) &lt;= 8, MONTH($O328) &gt;= 8), IF($S328 &lt;&gt; "", $H328/$S328, ""), ""),"")</f>
        <v/>
      </c>
      <c r="AB328" s="10">
        <f>IF(Overall!$A330&lt;&gt;"",IF(AND(MONTH($N328) &lt;= 9, MONTH($O328) &gt;= 9), IF($S328 &lt;&gt; "", $H328/$S328, ""), ""),"")</f>
        <v>200000</v>
      </c>
      <c r="AC328" s="10">
        <f>IF(Overall!$A330&lt;&gt;"",IF(AND(MONTH($N328) &lt;= 10, MONTH($O328) &gt;= 10), IF($S328 &lt;&gt; "", $H328/$S328, ""), ""),"")</f>
        <v>200000</v>
      </c>
      <c r="AD328" s="10">
        <f>IF(Overall!$A330&lt;&gt;"",IF(AND(MONTH($N328) &lt;= 11, MONTH($O328) &gt;= 11), IF($S328 &lt;&gt; "", $H328/$S328, ""), ""),"")</f>
        <v>200000</v>
      </c>
      <c r="AE328" s="10">
        <f>IF(Overall!$A330&lt;&gt;"",IF(AND(MONTH($N328) &lt;= 12, MONTH($O328) &gt;= 12), IF($S328 &lt;&gt; "", $H328/$S328, ""), ""),"")</f>
        <v>200000</v>
      </c>
      <c r="AG328" s="10" t="str">
        <f ca="1">IFERROR(IF(AND(NOW()&lt;= EOMONTH(DATE(YEAR($O328),1, 1), 0), Overall!$A330&lt;&gt;"", MONTH($N328) &lt;= 1, MONTH($O328) &gt;= 1), IF($S328 &lt;&gt; "", $H328/$S328, ""), ""), "")</f>
        <v/>
      </c>
      <c r="AH328" s="10" t="str">
        <f ca="1">IFERROR(IF(AND(NOW()&lt;= EOMONTH(DATE(YEAR($O328),2, 1), 0), Overall!$A330&lt;&gt;"", MONTH($N328) &lt;= 2, MONTH($O328) &gt;= 2), IF($S328 &lt;&gt; "", $H328/$S328, ""), ""), "")</f>
        <v/>
      </c>
      <c r="AI328" s="10" t="str">
        <f ca="1">IFERROR(IF(AND(NOW()&lt;= EOMONTH(DATE(YEAR($O328),3, 1), 0), Overall!$A330&lt;&gt;"", MONTH($N328) &lt;= 3, MONTH($O328) &gt;= 3), IF($S328 &lt;&gt; "", $H328/$S328, ""), ""), "")</f>
        <v/>
      </c>
      <c r="AJ328" s="10" t="str">
        <f ca="1">IFERROR(IF(AND(NOW()&lt;= EOMONTH(DATE(YEAR($O328),4, 1), 0), Overall!$A330&lt;&gt;"", MONTH($N328) &lt;= 4, MONTH($O328) &gt;= 4), IF($S328 &lt;&gt; "", $H328/$S328, ""), ""), "")</f>
        <v/>
      </c>
      <c r="AK328" s="10" t="str">
        <f ca="1">IFERROR(IF(AND(NOW()&lt;= EOMONTH(DATE(YEAR($O328),5, 1), 0), Overall!$A330&lt;&gt;"", MONTH($N328) &lt;= 5, MONTH($O328) &gt;= 5), IF($S328 &lt;&gt; "", $H328/$S328, ""), ""), "")</f>
        <v/>
      </c>
      <c r="AL328" s="10" t="str">
        <f ca="1">IFERROR(IF(AND(NOW()&lt;= EOMONTH(DATE(YEAR($O328),6, 1), 0), Overall!$A330&lt;&gt;"", MONTH($N328) &lt;= 6, MONTH($O328) &gt;= 6), IF($S328 &lt;&gt; "", $H328/$S328, ""), ""), "")</f>
        <v/>
      </c>
      <c r="AM328" s="10" t="str">
        <f ca="1">IFERROR(IF(AND(NOW()&lt;= EOMONTH(DATE(YEAR($O328),7, 1), 0), Overall!$A330&lt;&gt;"", MONTH($N328) &lt;= 7, MONTH($O328) &gt;= 7), IF($S328 &lt;&gt; "", $H328/$S328, ""), ""), "")</f>
        <v/>
      </c>
      <c r="AN328" s="10" t="str">
        <f ca="1">IFERROR(IF(AND(NOW()&lt;= EOMONTH(DATE(YEAR($O328),8, 1), 0), Overall!$A330&lt;&gt;"", MONTH($N328) &lt;= 8, MONTH($O328) &gt;= 8), IF($S328 &lt;&gt; "", $H328/$S328, ""), ""), "")</f>
        <v/>
      </c>
      <c r="AO328" s="10" t="str">
        <f ca="1">IFERROR(IF(AND(NOW()&lt;= EOMONTH(DATE(YEAR($O328),9, 1), 0), Overall!$A330&lt;&gt;"", MONTH($N328) &lt;= 9, MONTH($O328) &gt;= 9), IF($S328 &lt;&gt; "", $H328/$S328, ""), ""), "")</f>
        <v/>
      </c>
      <c r="AP328" s="10" t="str">
        <f ca="1">IFERROR(IF(AND(NOW()&lt;= EOMONTH(DATE(YEAR($O328),10, 1), 0), Overall!$A330&lt;&gt;"", MONTH($N328) &lt;= 10, MONTH($O328) &gt;= 10), IF($S328 &lt;&gt; "", $H328/$S328, ""), ""), "")</f>
        <v/>
      </c>
      <c r="AQ328" s="10" t="str">
        <f ca="1">IFERROR(IF(AND(NOW()&lt;= EOMONTH(DATE(YEAR($O328),11, 1), 0), Overall!$A330&lt;&gt;"", MONTH($N328) &lt;=11, MONTH($O328) &gt;= 11), IF($S328 &lt;&gt; "", $H328/$S328, ""), ""), "")</f>
        <v/>
      </c>
      <c r="AR328" s="10" t="str">
        <f ca="1">IFERROR(IF(AND(NOW()&lt;= EOMONTH(DATE(YEAR($O328),12, 1), 0), Overall!$A330&lt;&gt;"", MONTH($N328) &lt;= 12, MONTH($O328) &gt;= 12), IF($S328 &lt;&gt; "", $H328/$S328,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 t="str">
        <f>IF(Overall!S331&lt;&gt;"",_xlfn.VALUETOTEXT(Overall!S331),"")</f>
        <v>Sep-Dec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IF(Overall!$A331&lt;&gt;"",IF(AND(MONTH($N329) &lt;= 1, MONTH($O329) &gt;= 1), IF($S329 &lt;&gt; "", $H329/$S329, ""), ""),"")</f>
        <v/>
      </c>
      <c r="U329" s="10" t="str">
        <f>IF(Overall!$A331&lt;&gt;"",IF(AND(MONTH($N329) &lt;= 2, MONTH($O329) &gt;= 2), IF($S329 &lt;&gt; "", $H329/$S329, ""), ""),"")</f>
        <v/>
      </c>
      <c r="V329" s="10" t="str">
        <f>IF(Overall!$A331&lt;&gt;"",IF(AND(MONTH($N329) &lt;= 3, MONTH($O329) &gt;= 3), IF($S329 &lt;&gt; "", $H329/$S329, ""), ""),"")</f>
        <v/>
      </c>
      <c r="W329" s="10" t="str">
        <f>IF(Overall!$A331&lt;&gt;"",IF(AND(MONTH($N329) &lt;= 4, MONTH($O329) &gt;= 4), IF($S329 &lt;&gt; "", $H329/$S329, ""), ""),"")</f>
        <v/>
      </c>
      <c r="X329" s="10" t="str">
        <f>IF(Overall!$A331&lt;&gt;"",IF(AND(MONTH($N329) &lt;= 5, MONTH($O329) &gt;= 5), IF($S329 &lt;&gt; "", $H329/$S329, ""), ""),"")</f>
        <v/>
      </c>
      <c r="Y329" s="10" t="str">
        <f>IF(Overall!$A331&lt;&gt;"",IF(AND(MONTH($N329) &lt;= 6, MONTH($O329) &gt;= 6), IF($S329 &lt;&gt; "", $H329/$S329, ""), ""),"")</f>
        <v/>
      </c>
      <c r="Z329" s="10" t="str">
        <f>IF(Overall!$A331&lt;&gt;"",IF(AND(MONTH($N329) &lt;= 7, MONTH($O329) &gt;= 7 ), IF($S329 &lt;&gt; "", $H329/$S329, ""), ""),"")</f>
        <v/>
      </c>
      <c r="AA329" s="10" t="str">
        <f>IF(Overall!$A331&lt;&gt;"",IF(AND(MONTH($N329) &lt;= 8, MONTH($O329) &gt;= 8), IF($S329 &lt;&gt; "", $H329/$S329, ""), ""),"")</f>
        <v/>
      </c>
      <c r="AB329" s="10">
        <f>IF(Overall!$A331&lt;&gt;"",IF(AND(MONTH($N329) &lt;= 9, MONTH($O329) &gt;= 9), IF($S329 &lt;&gt; "", $H329/$S329, ""), ""),"")</f>
        <v>100000</v>
      </c>
      <c r="AC329" s="10">
        <f>IF(Overall!$A331&lt;&gt;"",IF(AND(MONTH($N329) &lt;= 10, MONTH($O329) &gt;= 10), IF($S329 &lt;&gt; "", $H329/$S329, ""), ""),"")</f>
        <v>100000</v>
      </c>
      <c r="AD329" s="10">
        <f>IF(Overall!$A331&lt;&gt;"",IF(AND(MONTH($N329) &lt;= 11, MONTH($O329) &gt;= 11), IF($S329 &lt;&gt; "", $H329/$S329, ""), ""),"")</f>
        <v>100000</v>
      </c>
      <c r="AE329" s="10">
        <f>IF(Overall!$A331&lt;&gt;"",IF(AND(MONTH($N329) &lt;= 12, MONTH($O329) &gt;= 12), IF($S329 &lt;&gt; "", $H329/$S329, ""), ""),"")</f>
        <v>100000</v>
      </c>
      <c r="AG329" s="10" t="str">
        <f ca="1">IFERROR(IF(AND(NOW()&lt;= EOMONTH(DATE(YEAR($O329),1, 1), 0), Overall!$A331&lt;&gt;"", MONTH($N329) &lt;= 1, MONTH($O329) &gt;= 1), IF($S329 &lt;&gt; "", $H329/$S329, ""), ""), "")</f>
        <v/>
      </c>
      <c r="AH329" s="10" t="str">
        <f ca="1">IFERROR(IF(AND(NOW()&lt;= EOMONTH(DATE(YEAR($O329),2, 1), 0), Overall!$A331&lt;&gt;"", MONTH($N329) &lt;= 2, MONTH($O329) &gt;= 2), IF($S329 &lt;&gt; "", $H329/$S329, ""), ""), "")</f>
        <v/>
      </c>
      <c r="AI329" s="10" t="str">
        <f ca="1">IFERROR(IF(AND(NOW()&lt;= EOMONTH(DATE(YEAR($O329),3, 1), 0), Overall!$A331&lt;&gt;"", MONTH($N329) &lt;= 3, MONTH($O329) &gt;= 3), IF($S329 &lt;&gt; "", $H329/$S329, ""), ""), "")</f>
        <v/>
      </c>
      <c r="AJ329" s="10" t="str">
        <f ca="1">IFERROR(IF(AND(NOW()&lt;= EOMONTH(DATE(YEAR($O329),4, 1), 0), Overall!$A331&lt;&gt;"", MONTH($N329) &lt;= 4, MONTH($O329) &gt;= 4), IF($S329 &lt;&gt; "", $H329/$S329, ""), ""), "")</f>
        <v/>
      </c>
      <c r="AK329" s="10" t="str">
        <f ca="1">IFERROR(IF(AND(NOW()&lt;= EOMONTH(DATE(YEAR($O329),5, 1), 0), Overall!$A331&lt;&gt;"", MONTH($N329) &lt;= 5, MONTH($O329) &gt;= 5), IF($S329 &lt;&gt; "", $H329/$S329, ""), ""), "")</f>
        <v/>
      </c>
      <c r="AL329" s="10" t="str">
        <f ca="1">IFERROR(IF(AND(NOW()&lt;= EOMONTH(DATE(YEAR($O329),6, 1), 0), Overall!$A331&lt;&gt;"", MONTH($N329) &lt;= 6, MONTH($O329) &gt;= 6), IF($S329 &lt;&gt; "", $H329/$S329, ""), ""), "")</f>
        <v/>
      </c>
      <c r="AM329" s="10" t="str">
        <f ca="1">IFERROR(IF(AND(NOW()&lt;= EOMONTH(DATE(YEAR($O329),7, 1), 0), Overall!$A331&lt;&gt;"", MONTH($N329) &lt;= 7, MONTH($O329) &gt;= 7), IF($S329 &lt;&gt; "", $H329/$S329, ""), ""), "")</f>
        <v/>
      </c>
      <c r="AN329" s="10" t="str">
        <f ca="1">IFERROR(IF(AND(NOW()&lt;= EOMONTH(DATE(YEAR($O329),8, 1), 0), Overall!$A331&lt;&gt;"", MONTH($N329) &lt;= 8, MONTH($O329) &gt;= 8), IF($S329 &lt;&gt; "", $H329/$S329, ""), ""), "")</f>
        <v/>
      </c>
      <c r="AO329" s="10" t="str">
        <f ca="1">IFERROR(IF(AND(NOW()&lt;= EOMONTH(DATE(YEAR($O329),9, 1), 0), Overall!$A331&lt;&gt;"", MONTH($N329) &lt;= 9, MONTH($O329) &gt;= 9), IF($S329 &lt;&gt; "", $H329/$S329, ""), ""), "")</f>
        <v/>
      </c>
      <c r="AP329" s="10" t="str">
        <f ca="1">IFERROR(IF(AND(NOW()&lt;= EOMONTH(DATE(YEAR($O329),10, 1), 0), Overall!$A331&lt;&gt;"", MONTH($N329) &lt;= 10, MONTH($O329) &gt;= 10), IF($S329 &lt;&gt; "", $H329/$S329, ""), ""), "")</f>
        <v/>
      </c>
      <c r="AQ329" s="10" t="str">
        <f ca="1">IFERROR(IF(AND(NOW()&lt;= EOMONTH(DATE(YEAR($O329),11, 1), 0), Overall!$A331&lt;&gt;"", MONTH($N329) &lt;=11, MONTH($O329) &gt;= 11), IF($S329 &lt;&gt; "", $H329/$S329, ""), ""), "")</f>
        <v/>
      </c>
      <c r="AR329" s="10" t="str">
        <f ca="1">IFERROR(IF(AND(NOW()&lt;= EOMONTH(DATE(YEAR($O329),12, 1), 0), Overall!$A331&lt;&gt;"", MONTH($N329) &lt;= 12, MONTH($O329) &gt;= 12), IF($S329 &lt;&gt; "", $H329/$S329,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 t="str">
        <f>IF(Overall!S332&lt;&gt;"",_xlfn.VALUETOTEXT(Overall!S332),"")</f>
        <v>Sep-Dec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IF(Overall!$A332&lt;&gt;"",IF(AND(MONTH($N330) &lt;= 1, MONTH($O330) &gt;= 1), IF($S330 &lt;&gt; "", $H330/$S330, ""), ""),"")</f>
        <v/>
      </c>
      <c r="U330" s="10" t="str">
        <f>IF(Overall!$A332&lt;&gt;"",IF(AND(MONTH($N330) &lt;= 2, MONTH($O330) &gt;= 2), IF($S330 &lt;&gt; "", $H330/$S330, ""), ""),"")</f>
        <v/>
      </c>
      <c r="V330" s="10" t="str">
        <f>IF(Overall!$A332&lt;&gt;"",IF(AND(MONTH($N330) &lt;= 3, MONTH($O330) &gt;= 3), IF($S330 &lt;&gt; "", $H330/$S330, ""), ""),"")</f>
        <v/>
      </c>
      <c r="W330" s="10" t="str">
        <f>IF(Overall!$A332&lt;&gt;"",IF(AND(MONTH($N330) &lt;= 4, MONTH($O330) &gt;= 4), IF($S330 &lt;&gt; "", $H330/$S330, ""), ""),"")</f>
        <v/>
      </c>
      <c r="X330" s="10" t="str">
        <f>IF(Overall!$A332&lt;&gt;"",IF(AND(MONTH($N330) &lt;= 5, MONTH($O330) &gt;= 5), IF($S330 &lt;&gt; "", $H330/$S330, ""), ""),"")</f>
        <v/>
      </c>
      <c r="Y330" s="10" t="str">
        <f>IF(Overall!$A332&lt;&gt;"",IF(AND(MONTH($N330) &lt;= 6, MONTH($O330) &gt;= 6), IF($S330 &lt;&gt; "", $H330/$S330, ""), ""),"")</f>
        <v/>
      </c>
      <c r="Z330" s="10" t="str">
        <f>IF(Overall!$A332&lt;&gt;"",IF(AND(MONTH($N330) &lt;= 7, MONTH($O330) &gt;= 7 ), IF($S330 &lt;&gt; "", $H330/$S330, ""), ""),"")</f>
        <v/>
      </c>
      <c r="AA330" s="10" t="str">
        <f>IF(Overall!$A332&lt;&gt;"",IF(AND(MONTH($N330) &lt;= 8, MONTH($O330) &gt;= 8), IF($S330 &lt;&gt; "", $H330/$S330, ""), ""),"")</f>
        <v/>
      </c>
      <c r="AB330" s="10">
        <f>IF(Overall!$A332&lt;&gt;"",IF(AND(MONTH($N330) &lt;= 9, MONTH($O330) &gt;= 9), IF($S330 &lt;&gt; "", $H330/$S330, ""), ""),"")</f>
        <v>100000</v>
      </c>
      <c r="AC330" s="10">
        <f>IF(Overall!$A332&lt;&gt;"",IF(AND(MONTH($N330) &lt;= 10, MONTH($O330) &gt;= 10), IF($S330 &lt;&gt; "", $H330/$S330, ""), ""),"")</f>
        <v>100000</v>
      </c>
      <c r="AD330" s="10">
        <f>IF(Overall!$A332&lt;&gt;"",IF(AND(MONTH($N330) &lt;= 11, MONTH($O330) &gt;= 11), IF($S330 &lt;&gt; "", $H330/$S330, ""), ""),"")</f>
        <v>100000</v>
      </c>
      <c r="AE330" s="10">
        <f>IF(Overall!$A332&lt;&gt;"",IF(AND(MONTH($N330) &lt;= 12, MONTH($O330) &gt;= 12), IF($S330 &lt;&gt; "", $H330/$S330, ""), ""),"")</f>
        <v>100000</v>
      </c>
      <c r="AG330" s="10" t="str">
        <f ca="1">IFERROR(IF(AND(NOW()&lt;= EOMONTH(DATE(YEAR($O330),1, 1), 0), Overall!$A332&lt;&gt;"", MONTH($N330) &lt;= 1, MONTH($O330) &gt;= 1), IF($S330 &lt;&gt; "", $H330/$S330, ""), ""), "")</f>
        <v/>
      </c>
      <c r="AH330" s="10" t="str">
        <f ca="1">IFERROR(IF(AND(NOW()&lt;= EOMONTH(DATE(YEAR($O330),2, 1), 0), Overall!$A332&lt;&gt;"", MONTH($N330) &lt;= 2, MONTH($O330) &gt;= 2), IF($S330 &lt;&gt; "", $H330/$S330, ""), ""), "")</f>
        <v/>
      </c>
      <c r="AI330" s="10" t="str">
        <f ca="1">IFERROR(IF(AND(NOW()&lt;= EOMONTH(DATE(YEAR($O330),3, 1), 0), Overall!$A332&lt;&gt;"", MONTH($N330) &lt;= 3, MONTH($O330) &gt;= 3), IF($S330 &lt;&gt; "", $H330/$S330, ""), ""), "")</f>
        <v/>
      </c>
      <c r="AJ330" s="10" t="str">
        <f ca="1">IFERROR(IF(AND(NOW()&lt;= EOMONTH(DATE(YEAR($O330),4, 1), 0), Overall!$A332&lt;&gt;"", MONTH($N330) &lt;= 4, MONTH($O330) &gt;= 4), IF($S330 &lt;&gt; "", $H330/$S330, ""), ""), "")</f>
        <v/>
      </c>
      <c r="AK330" s="10" t="str">
        <f ca="1">IFERROR(IF(AND(NOW()&lt;= EOMONTH(DATE(YEAR($O330),5, 1), 0), Overall!$A332&lt;&gt;"", MONTH($N330) &lt;= 5, MONTH($O330) &gt;= 5), IF($S330 &lt;&gt; "", $H330/$S330, ""), ""), "")</f>
        <v/>
      </c>
      <c r="AL330" s="10" t="str">
        <f ca="1">IFERROR(IF(AND(NOW()&lt;= EOMONTH(DATE(YEAR($O330),6, 1), 0), Overall!$A332&lt;&gt;"", MONTH($N330) &lt;= 6, MONTH($O330) &gt;= 6), IF($S330 &lt;&gt; "", $H330/$S330, ""), ""), "")</f>
        <v/>
      </c>
      <c r="AM330" s="10" t="str">
        <f ca="1">IFERROR(IF(AND(NOW()&lt;= EOMONTH(DATE(YEAR($O330),7, 1), 0), Overall!$A332&lt;&gt;"", MONTH($N330) &lt;= 7, MONTH($O330) &gt;= 7), IF($S330 &lt;&gt; "", $H330/$S330, ""), ""), "")</f>
        <v/>
      </c>
      <c r="AN330" s="10" t="str">
        <f ca="1">IFERROR(IF(AND(NOW()&lt;= EOMONTH(DATE(YEAR($O330),8, 1), 0), Overall!$A332&lt;&gt;"", MONTH($N330) &lt;= 8, MONTH($O330) &gt;= 8), IF($S330 &lt;&gt; "", $H330/$S330, ""), ""), "")</f>
        <v/>
      </c>
      <c r="AO330" s="10" t="str">
        <f ca="1">IFERROR(IF(AND(NOW()&lt;= EOMONTH(DATE(YEAR($O330),9, 1), 0), Overall!$A332&lt;&gt;"", MONTH($N330) &lt;= 9, MONTH($O330) &gt;= 9), IF($S330 &lt;&gt; "", $H330/$S330, ""), ""), "")</f>
        <v/>
      </c>
      <c r="AP330" s="10" t="str">
        <f ca="1">IFERROR(IF(AND(NOW()&lt;= EOMONTH(DATE(YEAR($O330),10, 1), 0), Overall!$A332&lt;&gt;"", MONTH($N330) &lt;= 10, MONTH($O330) &gt;= 10), IF($S330 &lt;&gt; "", $H330/$S330, ""), ""), "")</f>
        <v/>
      </c>
      <c r="AQ330" s="10" t="str">
        <f ca="1">IFERROR(IF(AND(NOW()&lt;= EOMONTH(DATE(YEAR($O330),11, 1), 0), Overall!$A332&lt;&gt;"", MONTH($N330) &lt;=11, MONTH($O330) &gt;= 11), IF($S330 &lt;&gt; "", $H330/$S330, ""), ""), "")</f>
        <v/>
      </c>
      <c r="AR330" s="10" t="str">
        <f ca="1">IFERROR(IF(AND(NOW()&lt;= EOMONTH(DATE(YEAR($O330),12, 1), 0), Overall!$A332&lt;&gt;"", MONTH($N330) &lt;= 12, MONTH($O330) &gt;= 12), IF($S330 &lt;&gt; "", $H330/$S330,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 t="str">
        <f>IF(Overall!S333&lt;&gt;"",_xlfn.VALUETOTEXT(Overall!S333),"")</f>
        <v>Sep-Dec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IF(Overall!$A333&lt;&gt;"",IF(AND(MONTH($N331) &lt;= 1, MONTH($O331) &gt;= 1), IF($S331 &lt;&gt; "", $H331/$S331, ""), ""),"")</f>
        <v/>
      </c>
      <c r="U331" s="10" t="str">
        <f>IF(Overall!$A333&lt;&gt;"",IF(AND(MONTH($N331) &lt;= 2, MONTH($O331) &gt;= 2), IF($S331 &lt;&gt; "", $H331/$S331, ""), ""),"")</f>
        <v/>
      </c>
      <c r="V331" s="10" t="str">
        <f>IF(Overall!$A333&lt;&gt;"",IF(AND(MONTH($N331) &lt;= 3, MONTH($O331) &gt;= 3), IF($S331 &lt;&gt; "", $H331/$S331, ""), ""),"")</f>
        <v/>
      </c>
      <c r="W331" s="10" t="str">
        <f>IF(Overall!$A333&lt;&gt;"",IF(AND(MONTH($N331) &lt;= 4, MONTH($O331) &gt;= 4), IF($S331 &lt;&gt; "", $H331/$S331, ""), ""),"")</f>
        <v/>
      </c>
      <c r="X331" s="10" t="str">
        <f>IF(Overall!$A333&lt;&gt;"",IF(AND(MONTH($N331) &lt;= 5, MONTH($O331) &gt;= 5), IF($S331 &lt;&gt; "", $H331/$S331, ""), ""),"")</f>
        <v/>
      </c>
      <c r="Y331" s="10" t="str">
        <f>IF(Overall!$A333&lt;&gt;"",IF(AND(MONTH($N331) &lt;= 6, MONTH($O331) &gt;= 6), IF($S331 &lt;&gt; "", $H331/$S331, ""), ""),"")</f>
        <v/>
      </c>
      <c r="Z331" s="10" t="str">
        <f>IF(Overall!$A333&lt;&gt;"",IF(AND(MONTH($N331) &lt;= 7, MONTH($O331) &gt;= 7 ), IF($S331 &lt;&gt; "", $H331/$S331, ""), ""),"")</f>
        <v/>
      </c>
      <c r="AA331" s="10" t="str">
        <f>IF(Overall!$A333&lt;&gt;"",IF(AND(MONTH($N331) &lt;= 8, MONTH($O331) &gt;= 8), IF($S331 &lt;&gt; "", $H331/$S331, ""), ""),"")</f>
        <v/>
      </c>
      <c r="AB331" s="10">
        <f>IF(Overall!$A333&lt;&gt;"",IF(AND(MONTH($N331) &lt;= 9, MONTH($O331) &gt;= 9), IF($S331 &lt;&gt; "", $H331/$S331, ""), ""),"")</f>
        <v>100000</v>
      </c>
      <c r="AC331" s="10">
        <f>IF(Overall!$A333&lt;&gt;"",IF(AND(MONTH($N331) &lt;= 10, MONTH($O331) &gt;= 10), IF($S331 &lt;&gt; "", $H331/$S331, ""), ""),"")</f>
        <v>100000</v>
      </c>
      <c r="AD331" s="10">
        <f>IF(Overall!$A333&lt;&gt;"",IF(AND(MONTH($N331) &lt;= 11, MONTH($O331) &gt;= 11), IF($S331 &lt;&gt; "", $H331/$S331, ""), ""),"")</f>
        <v>100000</v>
      </c>
      <c r="AE331" s="10">
        <f>IF(Overall!$A333&lt;&gt;"",IF(AND(MONTH($N331) &lt;= 12, MONTH($O331) &gt;= 12), IF($S331 &lt;&gt; "", $H331/$S331, ""), ""),"")</f>
        <v>100000</v>
      </c>
      <c r="AG331" s="10" t="str">
        <f ca="1">IFERROR(IF(AND(NOW()&lt;= EOMONTH(DATE(YEAR($O331),1, 1), 0), Overall!$A333&lt;&gt;"", MONTH($N331) &lt;= 1, MONTH($O331) &gt;= 1), IF($S331 &lt;&gt; "", $H331/$S331, ""), ""), "")</f>
        <v/>
      </c>
      <c r="AH331" s="10" t="str">
        <f ca="1">IFERROR(IF(AND(NOW()&lt;= EOMONTH(DATE(YEAR($O331),2, 1), 0), Overall!$A333&lt;&gt;"", MONTH($N331) &lt;= 2, MONTH($O331) &gt;= 2), IF($S331 &lt;&gt; "", $H331/$S331, ""), ""), "")</f>
        <v/>
      </c>
      <c r="AI331" s="10" t="str">
        <f ca="1">IFERROR(IF(AND(NOW()&lt;= EOMONTH(DATE(YEAR($O331),3, 1), 0), Overall!$A333&lt;&gt;"", MONTH($N331) &lt;= 3, MONTH($O331) &gt;= 3), IF($S331 &lt;&gt; "", $H331/$S331, ""), ""), "")</f>
        <v/>
      </c>
      <c r="AJ331" s="10" t="str">
        <f ca="1">IFERROR(IF(AND(NOW()&lt;= EOMONTH(DATE(YEAR($O331),4, 1), 0), Overall!$A333&lt;&gt;"", MONTH($N331) &lt;= 4, MONTH($O331) &gt;= 4), IF($S331 &lt;&gt; "", $H331/$S331, ""), ""), "")</f>
        <v/>
      </c>
      <c r="AK331" s="10" t="str">
        <f ca="1">IFERROR(IF(AND(NOW()&lt;= EOMONTH(DATE(YEAR($O331),5, 1), 0), Overall!$A333&lt;&gt;"", MONTH($N331) &lt;= 5, MONTH($O331) &gt;= 5), IF($S331 &lt;&gt; "", $H331/$S331, ""), ""), "")</f>
        <v/>
      </c>
      <c r="AL331" s="10" t="str">
        <f ca="1">IFERROR(IF(AND(NOW()&lt;= EOMONTH(DATE(YEAR($O331),6, 1), 0), Overall!$A333&lt;&gt;"", MONTH($N331) &lt;= 6, MONTH($O331) &gt;= 6), IF($S331 &lt;&gt; "", $H331/$S331, ""), ""), "")</f>
        <v/>
      </c>
      <c r="AM331" s="10" t="str">
        <f ca="1">IFERROR(IF(AND(NOW()&lt;= EOMONTH(DATE(YEAR($O331),7, 1), 0), Overall!$A333&lt;&gt;"", MONTH($N331) &lt;= 7, MONTH($O331) &gt;= 7), IF($S331 &lt;&gt; "", $H331/$S331, ""), ""), "")</f>
        <v/>
      </c>
      <c r="AN331" s="10" t="str">
        <f ca="1">IFERROR(IF(AND(NOW()&lt;= EOMONTH(DATE(YEAR($O331),8, 1), 0), Overall!$A333&lt;&gt;"", MONTH($N331) &lt;= 8, MONTH($O331) &gt;= 8), IF($S331 &lt;&gt; "", $H331/$S331, ""), ""), "")</f>
        <v/>
      </c>
      <c r="AO331" s="10" t="str">
        <f ca="1">IFERROR(IF(AND(NOW()&lt;= EOMONTH(DATE(YEAR($O331),9, 1), 0), Overall!$A333&lt;&gt;"", MONTH($N331) &lt;= 9, MONTH($O331) &gt;= 9), IF($S331 &lt;&gt; "", $H331/$S331, ""), ""), "")</f>
        <v/>
      </c>
      <c r="AP331" s="10" t="str">
        <f ca="1">IFERROR(IF(AND(NOW()&lt;= EOMONTH(DATE(YEAR($O331),10, 1), 0), Overall!$A333&lt;&gt;"", MONTH($N331) &lt;= 10, MONTH($O331) &gt;= 10), IF($S331 &lt;&gt; "", $H331/$S331, ""), ""), "")</f>
        <v/>
      </c>
      <c r="AQ331" s="10" t="str">
        <f ca="1">IFERROR(IF(AND(NOW()&lt;= EOMONTH(DATE(YEAR($O331),11, 1), 0), Overall!$A333&lt;&gt;"", MONTH($N331) &lt;=11, MONTH($O331) &gt;= 11), IF($S331 &lt;&gt; "", $H331/$S331, ""), ""), "")</f>
        <v/>
      </c>
      <c r="AR331" s="10" t="str">
        <f ca="1">IFERROR(IF(AND(NOW()&lt;= EOMONTH(DATE(YEAR($O331),12, 1), 0), Overall!$A333&lt;&gt;"", MONTH($N331) &lt;= 12, MONTH($O331) &gt;= 12), IF($S331 &lt;&gt; "", $H331/$S331,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 t="str">
        <f>IF(Overall!S334&lt;&gt;"",_xlfn.VALUETOTEXT(Overall!S334),"")</f>
        <v>Sep-Dec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IF(Overall!$A334&lt;&gt;"",IF(AND(MONTH($N332) &lt;= 1, MONTH($O332) &gt;= 1), IF($S332 &lt;&gt; "", $H332/$S332, ""), ""),"")</f>
        <v/>
      </c>
      <c r="U332" s="10" t="str">
        <f>IF(Overall!$A334&lt;&gt;"",IF(AND(MONTH($N332) &lt;= 2, MONTH($O332) &gt;= 2), IF($S332 &lt;&gt; "", $H332/$S332, ""), ""),"")</f>
        <v/>
      </c>
      <c r="V332" s="10" t="str">
        <f>IF(Overall!$A334&lt;&gt;"",IF(AND(MONTH($N332) &lt;= 3, MONTH($O332) &gt;= 3), IF($S332 &lt;&gt; "", $H332/$S332, ""), ""),"")</f>
        <v/>
      </c>
      <c r="W332" s="10" t="str">
        <f>IF(Overall!$A334&lt;&gt;"",IF(AND(MONTH($N332) &lt;= 4, MONTH($O332) &gt;= 4), IF($S332 &lt;&gt; "", $H332/$S332, ""), ""),"")</f>
        <v/>
      </c>
      <c r="X332" s="10" t="str">
        <f>IF(Overall!$A334&lt;&gt;"",IF(AND(MONTH($N332) &lt;= 5, MONTH($O332) &gt;= 5), IF($S332 &lt;&gt; "", $H332/$S332, ""), ""),"")</f>
        <v/>
      </c>
      <c r="Y332" s="10" t="str">
        <f>IF(Overall!$A334&lt;&gt;"",IF(AND(MONTH($N332) &lt;= 6, MONTH($O332) &gt;= 6), IF($S332 &lt;&gt; "", $H332/$S332, ""), ""),"")</f>
        <v/>
      </c>
      <c r="Z332" s="10" t="str">
        <f>IF(Overall!$A334&lt;&gt;"",IF(AND(MONTH($N332) &lt;= 7, MONTH($O332) &gt;= 7 ), IF($S332 &lt;&gt; "", $H332/$S332, ""), ""),"")</f>
        <v/>
      </c>
      <c r="AA332" s="10" t="str">
        <f>IF(Overall!$A334&lt;&gt;"",IF(AND(MONTH($N332) &lt;= 8, MONTH($O332) &gt;= 8), IF($S332 &lt;&gt; "", $H332/$S332, ""), ""),"")</f>
        <v/>
      </c>
      <c r="AB332" s="10">
        <f>IF(Overall!$A334&lt;&gt;"",IF(AND(MONTH($N332) &lt;= 9, MONTH($O332) &gt;= 9), IF($S332 &lt;&gt; "", $H332/$S332, ""), ""),"")</f>
        <v>100000</v>
      </c>
      <c r="AC332" s="10">
        <f>IF(Overall!$A334&lt;&gt;"",IF(AND(MONTH($N332) &lt;= 10, MONTH($O332) &gt;= 10), IF($S332 &lt;&gt; "", $H332/$S332, ""), ""),"")</f>
        <v>100000</v>
      </c>
      <c r="AD332" s="10">
        <f>IF(Overall!$A334&lt;&gt;"",IF(AND(MONTH($N332) &lt;= 11, MONTH($O332) &gt;= 11), IF($S332 &lt;&gt; "", $H332/$S332, ""), ""),"")</f>
        <v>100000</v>
      </c>
      <c r="AE332" s="10">
        <f>IF(Overall!$A334&lt;&gt;"",IF(AND(MONTH($N332) &lt;= 12, MONTH($O332) &gt;= 12), IF($S332 &lt;&gt; "", $H332/$S332, ""), ""),"")</f>
        <v>100000</v>
      </c>
      <c r="AG332" s="10" t="str">
        <f ca="1">IFERROR(IF(AND(NOW()&lt;= EOMONTH(DATE(YEAR($O332),1, 1), 0), Overall!$A334&lt;&gt;"", MONTH($N332) &lt;= 1, MONTH($O332) &gt;= 1), IF($S332 &lt;&gt; "", $H332/$S332, ""), ""), "")</f>
        <v/>
      </c>
      <c r="AH332" s="10" t="str">
        <f ca="1">IFERROR(IF(AND(NOW()&lt;= EOMONTH(DATE(YEAR($O332),2, 1), 0), Overall!$A334&lt;&gt;"", MONTH($N332) &lt;= 2, MONTH($O332) &gt;= 2), IF($S332 &lt;&gt; "", $H332/$S332, ""), ""), "")</f>
        <v/>
      </c>
      <c r="AI332" s="10" t="str">
        <f ca="1">IFERROR(IF(AND(NOW()&lt;= EOMONTH(DATE(YEAR($O332),3, 1), 0), Overall!$A334&lt;&gt;"", MONTH($N332) &lt;= 3, MONTH($O332) &gt;= 3), IF($S332 &lt;&gt; "", $H332/$S332, ""), ""), "")</f>
        <v/>
      </c>
      <c r="AJ332" s="10" t="str">
        <f ca="1">IFERROR(IF(AND(NOW()&lt;= EOMONTH(DATE(YEAR($O332),4, 1), 0), Overall!$A334&lt;&gt;"", MONTH($N332) &lt;= 4, MONTH($O332) &gt;= 4), IF($S332 &lt;&gt; "", $H332/$S332, ""), ""), "")</f>
        <v/>
      </c>
      <c r="AK332" s="10" t="str">
        <f ca="1">IFERROR(IF(AND(NOW()&lt;= EOMONTH(DATE(YEAR($O332),5, 1), 0), Overall!$A334&lt;&gt;"", MONTH($N332) &lt;= 5, MONTH($O332) &gt;= 5), IF($S332 &lt;&gt; "", $H332/$S332, ""), ""), "")</f>
        <v/>
      </c>
      <c r="AL332" s="10" t="str">
        <f ca="1">IFERROR(IF(AND(NOW()&lt;= EOMONTH(DATE(YEAR($O332),6, 1), 0), Overall!$A334&lt;&gt;"", MONTH($N332) &lt;= 6, MONTH($O332) &gt;= 6), IF($S332 &lt;&gt; "", $H332/$S332, ""), ""), "")</f>
        <v/>
      </c>
      <c r="AM332" s="10" t="str">
        <f ca="1">IFERROR(IF(AND(NOW()&lt;= EOMONTH(DATE(YEAR($O332),7, 1), 0), Overall!$A334&lt;&gt;"", MONTH($N332) &lt;= 7, MONTH($O332) &gt;= 7), IF($S332 &lt;&gt; "", $H332/$S332, ""), ""), "")</f>
        <v/>
      </c>
      <c r="AN332" s="10" t="str">
        <f ca="1">IFERROR(IF(AND(NOW()&lt;= EOMONTH(DATE(YEAR($O332),8, 1), 0), Overall!$A334&lt;&gt;"", MONTH($N332) &lt;= 8, MONTH($O332) &gt;= 8), IF($S332 &lt;&gt; "", $H332/$S332, ""), ""), "")</f>
        <v/>
      </c>
      <c r="AO332" s="10" t="str">
        <f ca="1">IFERROR(IF(AND(NOW()&lt;= EOMONTH(DATE(YEAR($O332),9, 1), 0), Overall!$A334&lt;&gt;"", MONTH($N332) &lt;= 9, MONTH($O332) &gt;= 9), IF($S332 &lt;&gt; "", $H332/$S332, ""), ""), "")</f>
        <v/>
      </c>
      <c r="AP332" s="10" t="str">
        <f ca="1">IFERROR(IF(AND(NOW()&lt;= EOMONTH(DATE(YEAR($O332),10, 1), 0), Overall!$A334&lt;&gt;"", MONTH($N332) &lt;= 10, MONTH($O332) &gt;= 10), IF($S332 &lt;&gt; "", $H332/$S332, ""), ""), "")</f>
        <v/>
      </c>
      <c r="AQ332" s="10" t="str">
        <f ca="1">IFERROR(IF(AND(NOW()&lt;= EOMONTH(DATE(YEAR($O332),11, 1), 0), Overall!$A334&lt;&gt;"", MONTH($N332) &lt;=11, MONTH($O332) &gt;= 11), IF($S332 &lt;&gt; "", $H332/$S332, ""), ""), "")</f>
        <v/>
      </c>
      <c r="AR332" s="10" t="str">
        <f ca="1">IFERROR(IF(AND(NOW()&lt;= EOMONTH(DATE(YEAR($O332),12, 1), 0), Overall!$A334&lt;&gt;"", MONTH($N332) &lt;= 12, MONTH($O332) &gt;= 12), IF($S332 &lt;&gt; "", $H332/$S332,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 t="str">
        <f>IF(Overall!S335&lt;&gt;"",_xlfn.VALUETOTEXT(Overall!S335),"")</f>
        <v>Sep-Dec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IF(Overall!$A335&lt;&gt;"",IF(AND(MONTH($N333) &lt;= 1, MONTH($O333) &gt;= 1), IF($S333 &lt;&gt; "", $H333/$S333, ""), ""),"")</f>
        <v/>
      </c>
      <c r="U333" s="10" t="str">
        <f>IF(Overall!$A335&lt;&gt;"",IF(AND(MONTH($N333) &lt;= 2, MONTH($O333) &gt;= 2), IF($S333 &lt;&gt; "", $H333/$S333, ""), ""),"")</f>
        <v/>
      </c>
      <c r="V333" s="10" t="str">
        <f>IF(Overall!$A335&lt;&gt;"",IF(AND(MONTH($N333) &lt;= 3, MONTH($O333) &gt;= 3), IF($S333 &lt;&gt; "", $H333/$S333, ""), ""),"")</f>
        <v/>
      </c>
      <c r="W333" s="10" t="str">
        <f>IF(Overall!$A335&lt;&gt;"",IF(AND(MONTH($N333) &lt;= 4, MONTH($O333) &gt;= 4), IF($S333 &lt;&gt; "", $H333/$S333, ""), ""),"")</f>
        <v/>
      </c>
      <c r="X333" s="10" t="str">
        <f>IF(Overall!$A335&lt;&gt;"",IF(AND(MONTH($N333) &lt;= 5, MONTH($O333) &gt;= 5), IF($S333 &lt;&gt; "", $H333/$S333, ""), ""),"")</f>
        <v/>
      </c>
      <c r="Y333" s="10" t="str">
        <f>IF(Overall!$A335&lt;&gt;"",IF(AND(MONTH($N333) &lt;= 6, MONTH($O333) &gt;= 6), IF($S333 &lt;&gt; "", $H333/$S333, ""), ""),"")</f>
        <v/>
      </c>
      <c r="Z333" s="10" t="str">
        <f>IF(Overall!$A335&lt;&gt;"",IF(AND(MONTH($N333) &lt;= 7, MONTH($O333) &gt;= 7 ), IF($S333 &lt;&gt; "", $H333/$S333, ""), ""),"")</f>
        <v/>
      </c>
      <c r="AA333" s="10" t="str">
        <f>IF(Overall!$A335&lt;&gt;"",IF(AND(MONTH($N333) &lt;= 8, MONTH($O333) &gt;= 8), IF($S333 &lt;&gt; "", $H333/$S333, ""), ""),"")</f>
        <v/>
      </c>
      <c r="AB333" s="10">
        <f>IF(Overall!$A335&lt;&gt;"",IF(AND(MONTH($N333) &lt;= 9, MONTH($O333) &gt;= 9), IF($S333 &lt;&gt; "", $H333/$S333, ""), ""),"")</f>
        <v>100000</v>
      </c>
      <c r="AC333" s="10">
        <f>IF(Overall!$A335&lt;&gt;"",IF(AND(MONTH($N333) &lt;= 10, MONTH($O333) &gt;= 10), IF($S333 &lt;&gt; "", $H333/$S333, ""), ""),"")</f>
        <v>100000</v>
      </c>
      <c r="AD333" s="10">
        <f>IF(Overall!$A335&lt;&gt;"",IF(AND(MONTH($N333) &lt;= 11, MONTH($O333) &gt;= 11), IF($S333 &lt;&gt; "", $H333/$S333, ""), ""),"")</f>
        <v>100000</v>
      </c>
      <c r="AE333" s="10">
        <f>IF(Overall!$A335&lt;&gt;"",IF(AND(MONTH($N333) &lt;= 12, MONTH($O333) &gt;= 12), IF($S333 &lt;&gt; "", $H333/$S333, ""), ""),"")</f>
        <v>100000</v>
      </c>
      <c r="AG333" s="10" t="str">
        <f ca="1">IFERROR(IF(AND(NOW()&lt;= EOMONTH(DATE(YEAR($O333),1, 1), 0), Overall!$A335&lt;&gt;"", MONTH($N333) &lt;= 1, MONTH($O333) &gt;= 1), IF($S333 &lt;&gt; "", $H333/$S333, ""), ""), "")</f>
        <v/>
      </c>
      <c r="AH333" s="10" t="str">
        <f ca="1">IFERROR(IF(AND(NOW()&lt;= EOMONTH(DATE(YEAR($O333),2, 1), 0), Overall!$A335&lt;&gt;"", MONTH($N333) &lt;= 2, MONTH($O333) &gt;= 2), IF($S333 &lt;&gt; "", $H333/$S333, ""), ""), "")</f>
        <v/>
      </c>
      <c r="AI333" s="10" t="str">
        <f ca="1">IFERROR(IF(AND(NOW()&lt;= EOMONTH(DATE(YEAR($O333),3, 1), 0), Overall!$A335&lt;&gt;"", MONTH($N333) &lt;= 3, MONTH($O333) &gt;= 3), IF($S333 &lt;&gt; "", $H333/$S333, ""), ""), "")</f>
        <v/>
      </c>
      <c r="AJ333" s="10" t="str">
        <f ca="1">IFERROR(IF(AND(NOW()&lt;= EOMONTH(DATE(YEAR($O333),4, 1), 0), Overall!$A335&lt;&gt;"", MONTH($N333) &lt;= 4, MONTH($O333) &gt;= 4), IF($S333 &lt;&gt; "", $H333/$S333, ""), ""), "")</f>
        <v/>
      </c>
      <c r="AK333" s="10" t="str">
        <f ca="1">IFERROR(IF(AND(NOW()&lt;= EOMONTH(DATE(YEAR($O333),5, 1), 0), Overall!$A335&lt;&gt;"", MONTH($N333) &lt;= 5, MONTH($O333) &gt;= 5), IF($S333 &lt;&gt; "", $H333/$S333, ""), ""), "")</f>
        <v/>
      </c>
      <c r="AL333" s="10" t="str">
        <f ca="1">IFERROR(IF(AND(NOW()&lt;= EOMONTH(DATE(YEAR($O333),6, 1), 0), Overall!$A335&lt;&gt;"", MONTH($N333) &lt;= 6, MONTH($O333) &gt;= 6), IF($S333 &lt;&gt; "", $H333/$S333, ""), ""), "")</f>
        <v/>
      </c>
      <c r="AM333" s="10" t="str">
        <f ca="1">IFERROR(IF(AND(NOW()&lt;= EOMONTH(DATE(YEAR($O333),7, 1), 0), Overall!$A335&lt;&gt;"", MONTH($N333) &lt;= 7, MONTH($O333) &gt;= 7), IF($S333 &lt;&gt; "", $H333/$S333, ""), ""), "")</f>
        <v/>
      </c>
      <c r="AN333" s="10" t="str">
        <f ca="1">IFERROR(IF(AND(NOW()&lt;= EOMONTH(DATE(YEAR($O333),8, 1), 0), Overall!$A335&lt;&gt;"", MONTH($N333) &lt;= 8, MONTH($O333) &gt;= 8), IF($S333 &lt;&gt; "", $H333/$S333, ""), ""), "")</f>
        <v/>
      </c>
      <c r="AO333" s="10" t="str">
        <f ca="1">IFERROR(IF(AND(NOW()&lt;= EOMONTH(DATE(YEAR($O333),9, 1), 0), Overall!$A335&lt;&gt;"", MONTH($N333) &lt;= 9, MONTH($O333) &gt;= 9), IF($S333 &lt;&gt; "", $H333/$S333, ""), ""), "")</f>
        <v/>
      </c>
      <c r="AP333" s="10" t="str">
        <f ca="1">IFERROR(IF(AND(NOW()&lt;= EOMONTH(DATE(YEAR($O333),10, 1), 0), Overall!$A335&lt;&gt;"", MONTH($N333) &lt;= 10, MONTH($O333) &gt;= 10), IF($S333 &lt;&gt; "", $H333/$S333, ""), ""), "")</f>
        <v/>
      </c>
      <c r="AQ333" s="10" t="str">
        <f ca="1">IFERROR(IF(AND(NOW()&lt;= EOMONTH(DATE(YEAR($O333),11, 1), 0), Overall!$A335&lt;&gt;"", MONTH($N333) &lt;=11, MONTH($O333) &gt;= 11), IF($S333 &lt;&gt; "", $H333/$S333, ""), ""), "")</f>
        <v/>
      </c>
      <c r="AR333" s="10" t="str">
        <f ca="1">IFERROR(IF(AND(NOW()&lt;= EOMONTH(DATE(YEAR($O333),12, 1), 0), Overall!$A335&lt;&gt;"", MONTH($N333) &lt;= 12, MONTH($O333) &gt;= 12), IF($S333 &lt;&gt; "", $H333/$S333,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 t="str">
        <f>IF(Overall!S336&lt;&gt;"",_xlfn.VALUETOTEXT(Overall!S336),"")</f>
        <v>Sep-Dec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IF(Overall!$A336&lt;&gt;"",IF(AND(MONTH($N334) &lt;= 1, MONTH($O334) &gt;= 1), IF($S334 &lt;&gt; "", $H334/$S334, ""), ""),"")</f>
        <v/>
      </c>
      <c r="U334" s="10" t="str">
        <f>IF(Overall!$A336&lt;&gt;"",IF(AND(MONTH($N334) &lt;= 2, MONTH($O334) &gt;= 2), IF($S334 &lt;&gt; "", $H334/$S334, ""), ""),"")</f>
        <v/>
      </c>
      <c r="V334" s="10" t="str">
        <f>IF(Overall!$A336&lt;&gt;"",IF(AND(MONTH($N334) &lt;= 3, MONTH($O334) &gt;= 3), IF($S334 &lt;&gt; "", $H334/$S334, ""), ""),"")</f>
        <v/>
      </c>
      <c r="W334" s="10" t="str">
        <f>IF(Overall!$A336&lt;&gt;"",IF(AND(MONTH($N334) &lt;= 4, MONTH($O334) &gt;= 4), IF($S334 &lt;&gt; "", $H334/$S334, ""), ""),"")</f>
        <v/>
      </c>
      <c r="X334" s="10" t="str">
        <f>IF(Overall!$A336&lt;&gt;"",IF(AND(MONTH($N334) &lt;= 5, MONTH($O334) &gt;= 5), IF($S334 &lt;&gt; "", $H334/$S334, ""), ""),"")</f>
        <v/>
      </c>
      <c r="Y334" s="10" t="str">
        <f>IF(Overall!$A336&lt;&gt;"",IF(AND(MONTH($N334) &lt;= 6, MONTH($O334) &gt;= 6), IF($S334 &lt;&gt; "", $H334/$S334, ""), ""),"")</f>
        <v/>
      </c>
      <c r="Z334" s="10" t="str">
        <f>IF(Overall!$A336&lt;&gt;"",IF(AND(MONTH($N334) &lt;= 7, MONTH($O334) &gt;= 7 ), IF($S334 &lt;&gt; "", $H334/$S334, ""), ""),"")</f>
        <v/>
      </c>
      <c r="AA334" s="10" t="str">
        <f>IF(Overall!$A336&lt;&gt;"",IF(AND(MONTH($N334) &lt;= 8, MONTH($O334) &gt;= 8), IF($S334 &lt;&gt; "", $H334/$S334, ""), ""),"")</f>
        <v/>
      </c>
      <c r="AB334" s="10">
        <f>IF(Overall!$A336&lt;&gt;"",IF(AND(MONTH($N334) &lt;= 9, MONTH($O334) &gt;= 9), IF($S334 &lt;&gt; "", $H334/$S334, ""), ""),"")</f>
        <v>100000</v>
      </c>
      <c r="AC334" s="10">
        <f>IF(Overall!$A336&lt;&gt;"",IF(AND(MONTH($N334) &lt;= 10, MONTH($O334) &gt;= 10), IF($S334 &lt;&gt; "", $H334/$S334, ""), ""),"")</f>
        <v>100000</v>
      </c>
      <c r="AD334" s="10">
        <f>IF(Overall!$A336&lt;&gt;"",IF(AND(MONTH($N334) &lt;= 11, MONTH($O334) &gt;= 11), IF($S334 &lt;&gt; "", $H334/$S334, ""), ""),"")</f>
        <v>100000</v>
      </c>
      <c r="AE334" s="10">
        <f>IF(Overall!$A336&lt;&gt;"",IF(AND(MONTH($N334) &lt;= 12, MONTH($O334) &gt;= 12), IF($S334 &lt;&gt; "", $H334/$S334, ""), ""),"")</f>
        <v>100000</v>
      </c>
      <c r="AG334" s="10" t="str">
        <f ca="1">IFERROR(IF(AND(NOW()&lt;= EOMONTH(DATE(YEAR($O334),1, 1), 0), Overall!$A336&lt;&gt;"", MONTH($N334) &lt;= 1, MONTH($O334) &gt;= 1), IF($S334 &lt;&gt; "", $H334/$S334, ""), ""), "")</f>
        <v/>
      </c>
      <c r="AH334" s="10" t="str">
        <f ca="1">IFERROR(IF(AND(NOW()&lt;= EOMONTH(DATE(YEAR($O334),2, 1), 0), Overall!$A336&lt;&gt;"", MONTH($N334) &lt;= 2, MONTH($O334) &gt;= 2), IF($S334 &lt;&gt; "", $H334/$S334, ""), ""), "")</f>
        <v/>
      </c>
      <c r="AI334" s="10" t="str">
        <f ca="1">IFERROR(IF(AND(NOW()&lt;= EOMONTH(DATE(YEAR($O334),3, 1), 0), Overall!$A336&lt;&gt;"", MONTH($N334) &lt;= 3, MONTH($O334) &gt;= 3), IF($S334 &lt;&gt; "", $H334/$S334, ""), ""), "")</f>
        <v/>
      </c>
      <c r="AJ334" s="10" t="str">
        <f ca="1">IFERROR(IF(AND(NOW()&lt;= EOMONTH(DATE(YEAR($O334),4, 1), 0), Overall!$A336&lt;&gt;"", MONTH($N334) &lt;= 4, MONTH($O334) &gt;= 4), IF($S334 &lt;&gt; "", $H334/$S334, ""), ""), "")</f>
        <v/>
      </c>
      <c r="AK334" s="10" t="str">
        <f ca="1">IFERROR(IF(AND(NOW()&lt;= EOMONTH(DATE(YEAR($O334),5, 1), 0), Overall!$A336&lt;&gt;"", MONTH($N334) &lt;= 5, MONTH($O334) &gt;= 5), IF($S334 &lt;&gt; "", $H334/$S334, ""), ""), "")</f>
        <v/>
      </c>
      <c r="AL334" s="10" t="str">
        <f ca="1">IFERROR(IF(AND(NOW()&lt;= EOMONTH(DATE(YEAR($O334),6, 1), 0), Overall!$A336&lt;&gt;"", MONTH($N334) &lt;= 6, MONTH($O334) &gt;= 6), IF($S334 &lt;&gt; "", $H334/$S334, ""), ""), "")</f>
        <v/>
      </c>
      <c r="AM334" s="10" t="str">
        <f ca="1">IFERROR(IF(AND(NOW()&lt;= EOMONTH(DATE(YEAR($O334),7, 1), 0), Overall!$A336&lt;&gt;"", MONTH($N334) &lt;= 7, MONTH($O334) &gt;= 7), IF($S334 &lt;&gt; "", $H334/$S334, ""), ""), "")</f>
        <v/>
      </c>
      <c r="AN334" s="10" t="str">
        <f ca="1">IFERROR(IF(AND(NOW()&lt;= EOMONTH(DATE(YEAR($O334),8, 1), 0), Overall!$A336&lt;&gt;"", MONTH($N334) &lt;= 8, MONTH($O334) &gt;= 8), IF($S334 &lt;&gt; "", $H334/$S334, ""), ""), "")</f>
        <v/>
      </c>
      <c r="AO334" s="10" t="str">
        <f ca="1">IFERROR(IF(AND(NOW()&lt;= EOMONTH(DATE(YEAR($O334),9, 1), 0), Overall!$A336&lt;&gt;"", MONTH($N334) &lt;= 9, MONTH($O334) &gt;= 9), IF($S334 &lt;&gt; "", $H334/$S334, ""), ""), "")</f>
        <v/>
      </c>
      <c r="AP334" s="10" t="str">
        <f ca="1">IFERROR(IF(AND(NOW()&lt;= EOMONTH(DATE(YEAR($O334),10, 1), 0), Overall!$A336&lt;&gt;"", MONTH($N334) &lt;= 10, MONTH($O334) &gt;= 10), IF($S334 &lt;&gt; "", $H334/$S334, ""), ""), "")</f>
        <v/>
      </c>
      <c r="AQ334" s="10" t="str">
        <f ca="1">IFERROR(IF(AND(NOW()&lt;= EOMONTH(DATE(YEAR($O334),11, 1), 0), Overall!$A336&lt;&gt;"", MONTH($N334) &lt;=11, MONTH($O334) &gt;= 11), IF($S334 &lt;&gt; "", $H334/$S334, ""), ""), "")</f>
        <v/>
      </c>
      <c r="AR334" s="10" t="str">
        <f ca="1">IFERROR(IF(AND(NOW()&lt;= EOMONTH(DATE(YEAR($O334),12, 1), 0), Overall!$A336&lt;&gt;"", MONTH($N334) &lt;= 12, MONTH($O334) &gt;= 12), IF($S334 &lt;&gt; "", $H334/$S334,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 t="str">
        <f>IF(Overall!S337&lt;&gt;"",_xlfn.VALUETOTEXT(Overall!S337),"")</f>
        <v>Sep-Dec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IF(Overall!$A337&lt;&gt;"",IF(AND(MONTH($N335) &lt;= 1, MONTH($O335) &gt;= 1), IF($S335 &lt;&gt; "", $H335/$S335, ""), ""),"")</f>
        <v/>
      </c>
      <c r="U335" s="10" t="str">
        <f>IF(Overall!$A337&lt;&gt;"",IF(AND(MONTH($N335) &lt;= 2, MONTH($O335) &gt;= 2), IF($S335 &lt;&gt; "", $H335/$S335, ""), ""),"")</f>
        <v/>
      </c>
      <c r="V335" s="10" t="str">
        <f>IF(Overall!$A337&lt;&gt;"",IF(AND(MONTH($N335) &lt;= 3, MONTH($O335) &gt;= 3), IF($S335 &lt;&gt; "", $H335/$S335, ""), ""),"")</f>
        <v/>
      </c>
      <c r="W335" s="10" t="str">
        <f>IF(Overall!$A337&lt;&gt;"",IF(AND(MONTH($N335) &lt;= 4, MONTH($O335) &gt;= 4), IF($S335 &lt;&gt; "", $H335/$S335, ""), ""),"")</f>
        <v/>
      </c>
      <c r="X335" s="10" t="str">
        <f>IF(Overall!$A337&lt;&gt;"",IF(AND(MONTH($N335) &lt;= 5, MONTH($O335) &gt;= 5), IF($S335 &lt;&gt; "", $H335/$S335, ""), ""),"")</f>
        <v/>
      </c>
      <c r="Y335" s="10" t="str">
        <f>IF(Overall!$A337&lt;&gt;"",IF(AND(MONTH($N335) &lt;= 6, MONTH($O335) &gt;= 6), IF($S335 &lt;&gt; "", $H335/$S335, ""), ""),"")</f>
        <v/>
      </c>
      <c r="Z335" s="10" t="str">
        <f>IF(Overall!$A337&lt;&gt;"",IF(AND(MONTH($N335) &lt;= 7, MONTH($O335) &gt;= 7 ), IF($S335 &lt;&gt; "", $H335/$S335, ""), ""),"")</f>
        <v/>
      </c>
      <c r="AA335" s="10" t="str">
        <f>IF(Overall!$A337&lt;&gt;"",IF(AND(MONTH($N335) &lt;= 8, MONTH($O335) &gt;= 8), IF($S335 &lt;&gt; "", $H335/$S335, ""), ""),"")</f>
        <v/>
      </c>
      <c r="AB335" s="10">
        <f>IF(Overall!$A337&lt;&gt;"",IF(AND(MONTH($N335) &lt;= 9, MONTH($O335) &gt;= 9), IF($S335 &lt;&gt; "", $H335/$S335, ""), ""),"")</f>
        <v>100000</v>
      </c>
      <c r="AC335" s="10">
        <f>IF(Overall!$A337&lt;&gt;"",IF(AND(MONTH($N335) &lt;= 10, MONTH($O335) &gt;= 10), IF($S335 &lt;&gt; "", $H335/$S335, ""), ""),"")</f>
        <v>100000</v>
      </c>
      <c r="AD335" s="10">
        <f>IF(Overall!$A337&lt;&gt;"",IF(AND(MONTH($N335) &lt;= 11, MONTH($O335) &gt;= 11), IF($S335 &lt;&gt; "", $H335/$S335, ""), ""),"")</f>
        <v>100000</v>
      </c>
      <c r="AE335" s="10">
        <f>IF(Overall!$A337&lt;&gt;"",IF(AND(MONTH($N335) &lt;= 12, MONTH($O335) &gt;= 12), IF($S335 &lt;&gt; "", $H335/$S335, ""), ""),"")</f>
        <v>100000</v>
      </c>
      <c r="AG335" s="10" t="str">
        <f ca="1">IFERROR(IF(AND(NOW()&lt;= EOMONTH(DATE(YEAR($O335),1, 1), 0), Overall!$A337&lt;&gt;"", MONTH($N335) &lt;= 1, MONTH($O335) &gt;= 1), IF($S335 &lt;&gt; "", $H335/$S335, ""), ""), "")</f>
        <v/>
      </c>
      <c r="AH335" s="10" t="str">
        <f ca="1">IFERROR(IF(AND(NOW()&lt;= EOMONTH(DATE(YEAR($O335),2, 1), 0), Overall!$A337&lt;&gt;"", MONTH($N335) &lt;= 2, MONTH($O335) &gt;= 2), IF($S335 &lt;&gt; "", $H335/$S335, ""), ""), "")</f>
        <v/>
      </c>
      <c r="AI335" s="10" t="str">
        <f ca="1">IFERROR(IF(AND(NOW()&lt;= EOMONTH(DATE(YEAR($O335),3, 1), 0), Overall!$A337&lt;&gt;"", MONTH($N335) &lt;= 3, MONTH($O335) &gt;= 3), IF($S335 &lt;&gt; "", $H335/$S335, ""), ""), "")</f>
        <v/>
      </c>
      <c r="AJ335" s="10" t="str">
        <f ca="1">IFERROR(IF(AND(NOW()&lt;= EOMONTH(DATE(YEAR($O335),4, 1), 0), Overall!$A337&lt;&gt;"", MONTH($N335) &lt;= 4, MONTH($O335) &gt;= 4), IF($S335 &lt;&gt; "", $H335/$S335, ""), ""), "")</f>
        <v/>
      </c>
      <c r="AK335" s="10" t="str">
        <f ca="1">IFERROR(IF(AND(NOW()&lt;= EOMONTH(DATE(YEAR($O335),5, 1), 0), Overall!$A337&lt;&gt;"", MONTH($N335) &lt;= 5, MONTH($O335) &gt;= 5), IF($S335 &lt;&gt; "", $H335/$S335, ""), ""), "")</f>
        <v/>
      </c>
      <c r="AL335" s="10" t="str">
        <f ca="1">IFERROR(IF(AND(NOW()&lt;= EOMONTH(DATE(YEAR($O335),6, 1), 0), Overall!$A337&lt;&gt;"", MONTH($N335) &lt;= 6, MONTH($O335) &gt;= 6), IF($S335 &lt;&gt; "", $H335/$S335, ""), ""), "")</f>
        <v/>
      </c>
      <c r="AM335" s="10" t="str">
        <f ca="1">IFERROR(IF(AND(NOW()&lt;= EOMONTH(DATE(YEAR($O335),7, 1), 0), Overall!$A337&lt;&gt;"", MONTH($N335) &lt;= 7, MONTH($O335) &gt;= 7), IF($S335 &lt;&gt; "", $H335/$S335, ""), ""), "")</f>
        <v/>
      </c>
      <c r="AN335" s="10" t="str">
        <f ca="1">IFERROR(IF(AND(NOW()&lt;= EOMONTH(DATE(YEAR($O335),8, 1), 0), Overall!$A337&lt;&gt;"", MONTH($N335) &lt;= 8, MONTH($O335) &gt;= 8), IF($S335 &lt;&gt; "", $H335/$S335, ""), ""), "")</f>
        <v/>
      </c>
      <c r="AO335" s="10" t="str">
        <f ca="1">IFERROR(IF(AND(NOW()&lt;= EOMONTH(DATE(YEAR($O335),9, 1), 0), Overall!$A337&lt;&gt;"", MONTH($N335) &lt;= 9, MONTH($O335) &gt;= 9), IF($S335 &lt;&gt; "", $H335/$S335, ""), ""), "")</f>
        <v/>
      </c>
      <c r="AP335" s="10" t="str">
        <f ca="1">IFERROR(IF(AND(NOW()&lt;= EOMONTH(DATE(YEAR($O335),10, 1), 0), Overall!$A337&lt;&gt;"", MONTH($N335) &lt;= 10, MONTH($O335) &gt;= 10), IF($S335 &lt;&gt; "", $H335/$S335, ""), ""), "")</f>
        <v/>
      </c>
      <c r="AQ335" s="10" t="str">
        <f ca="1">IFERROR(IF(AND(NOW()&lt;= EOMONTH(DATE(YEAR($O335),11, 1), 0), Overall!$A337&lt;&gt;"", MONTH($N335) &lt;=11, MONTH($O335) &gt;= 11), IF($S335 &lt;&gt; "", $H335/$S335, ""), ""), "")</f>
        <v/>
      </c>
      <c r="AR335" s="10" t="str">
        <f ca="1">IFERROR(IF(AND(NOW()&lt;= EOMONTH(DATE(YEAR($O335),12, 1), 0), Overall!$A337&lt;&gt;"", MONTH($N335) &lt;= 12, MONTH($O335) &gt;= 12), IF($S335 &lt;&gt; "", $H335/$S335,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 t="str">
        <f>IF(Overall!S338&lt;&gt;"",_xlfn.VALUETOTEXT(Overall!S338),"")</f>
        <v>Sep-Dec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IF(Overall!$A338&lt;&gt;"",IF(AND(MONTH($N336) &lt;= 1, MONTH($O336) &gt;= 1), IF($S336 &lt;&gt; "", $H336/$S336, ""), ""),"")</f>
        <v/>
      </c>
      <c r="U336" s="10" t="str">
        <f>IF(Overall!$A338&lt;&gt;"",IF(AND(MONTH($N336) &lt;= 2, MONTH($O336) &gt;= 2), IF($S336 &lt;&gt; "", $H336/$S336, ""), ""),"")</f>
        <v/>
      </c>
      <c r="V336" s="10" t="str">
        <f>IF(Overall!$A338&lt;&gt;"",IF(AND(MONTH($N336) &lt;= 3, MONTH($O336) &gt;= 3), IF($S336 &lt;&gt; "", $H336/$S336, ""), ""),"")</f>
        <v/>
      </c>
      <c r="W336" s="10" t="str">
        <f>IF(Overall!$A338&lt;&gt;"",IF(AND(MONTH($N336) &lt;= 4, MONTH($O336) &gt;= 4), IF($S336 &lt;&gt; "", $H336/$S336, ""), ""),"")</f>
        <v/>
      </c>
      <c r="X336" s="10" t="str">
        <f>IF(Overall!$A338&lt;&gt;"",IF(AND(MONTH($N336) &lt;= 5, MONTH($O336) &gt;= 5), IF($S336 &lt;&gt; "", $H336/$S336, ""), ""),"")</f>
        <v/>
      </c>
      <c r="Y336" s="10" t="str">
        <f>IF(Overall!$A338&lt;&gt;"",IF(AND(MONTH($N336) &lt;= 6, MONTH($O336) &gt;= 6), IF($S336 &lt;&gt; "", $H336/$S336, ""), ""),"")</f>
        <v/>
      </c>
      <c r="Z336" s="10" t="str">
        <f>IF(Overall!$A338&lt;&gt;"",IF(AND(MONTH($N336) &lt;= 7, MONTH($O336) &gt;= 7 ), IF($S336 &lt;&gt; "", $H336/$S336, ""), ""),"")</f>
        <v/>
      </c>
      <c r="AA336" s="10" t="str">
        <f>IF(Overall!$A338&lt;&gt;"",IF(AND(MONTH($N336) &lt;= 8, MONTH($O336) &gt;= 8), IF($S336 &lt;&gt; "", $H336/$S336, ""), ""),"")</f>
        <v/>
      </c>
      <c r="AB336" s="10">
        <f>IF(Overall!$A338&lt;&gt;"",IF(AND(MONTH($N336) &lt;= 9, MONTH($O336) &gt;= 9), IF($S336 &lt;&gt; "", $H336/$S336, ""), ""),"")</f>
        <v>100000</v>
      </c>
      <c r="AC336" s="10">
        <f>IF(Overall!$A338&lt;&gt;"",IF(AND(MONTH($N336) &lt;= 10, MONTH($O336) &gt;= 10), IF($S336 &lt;&gt; "", $H336/$S336, ""), ""),"")</f>
        <v>100000</v>
      </c>
      <c r="AD336" s="10">
        <f>IF(Overall!$A338&lt;&gt;"",IF(AND(MONTH($N336) &lt;= 11, MONTH($O336) &gt;= 11), IF($S336 &lt;&gt; "", $H336/$S336, ""), ""),"")</f>
        <v>100000</v>
      </c>
      <c r="AE336" s="10">
        <f>IF(Overall!$A338&lt;&gt;"",IF(AND(MONTH($N336) &lt;= 12, MONTH($O336) &gt;= 12), IF($S336 &lt;&gt; "", $H336/$S336, ""), ""),"")</f>
        <v>100000</v>
      </c>
      <c r="AG336" s="10" t="str">
        <f ca="1">IFERROR(IF(AND(NOW()&lt;= EOMONTH(DATE(YEAR($O336),1, 1), 0), Overall!$A338&lt;&gt;"", MONTH($N336) &lt;= 1, MONTH($O336) &gt;= 1), IF($S336 &lt;&gt; "", $H336/$S336, ""), ""), "")</f>
        <v/>
      </c>
      <c r="AH336" s="10" t="str">
        <f ca="1">IFERROR(IF(AND(NOW()&lt;= EOMONTH(DATE(YEAR($O336),2, 1), 0), Overall!$A338&lt;&gt;"", MONTH($N336) &lt;= 2, MONTH($O336) &gt;= 2), IF($S336 &lt;&gt; "", $H336/$S336, ""), ""), "")</f>
        <v/>
      </c>
      <c r="AI336" s="10" t="str">
        <f ca="1">IFERROR(IF(AND(NOW()&lt;= EOMONTH(DATE(YEAR($O336),3, 1), 0), Overall!$A338&lt;&gt;"", MONTH($N336) &lt;= 3, MONTH($O336) &gt;= 3), IF($S336 &lt;&gt; "", $H336/$S336, ""), ""), "")</f>
        <v/>
      </c>
      <c r="AJ336" s="10" t="str">
        <f ca="1">IFERROR(IF(AND(NOW()&lt;= EOMONTH(DATE(YEAR($O336),4, 1), 0), Overall!$A338&lt;&gt;"", MONTH($N336) &lt;= 4, MONTH($O336) &gt;= 4), IF($S336 &lt;&gt; "", $H336/$S336, ""), ""), "")</f>
        <v/>
      </c>
      <c r="AK336" s="10" t="str">
        <f ca="1">IFERROR(IF(AND(NOW()&lt;= EOMONTH(DATE(YEAR($O336),5, 1), 0), Overall!$A338&lt;&gt;"", MONTH($N336) &lt;= 5, MONTH($O336) &gt;= 5), IF($S336 &lt;&gt; "", $H336/$S336, ""), ""), "")</f>
        <v/>
      </c>
      <c r="AL336" s="10" t="str">
        <f ca="1">IFERROR(IF(AND(NOW()&lt;= EOMONTH(DATE(YEAR($O336),6, 1), 0), Overall!$A338&lt;&gt;"", MONTH($N336) &lt;= 6, MONTH($O336) &gt;= 6), IF($S336 &lt;&gt; "", $H336/$S336, ""), ""), "")</f>
        <v/>
      </c>
      <c r="AM336" s="10" t="str">
        <f ca="1">IFERROR(IF(AND(NOW()&lt;= EOMONTH(DATE(YEAR($O336),7, 1), 0), Overall!$A338&lt;&gt;"", MONTH($N336) &lt;= 7, MONTH($O336) &gt;= 7), IF($S336 &lt;&gt; "", $H336/$S336, ""), ""), "")</f>
        <v/>
      </c>
      <c r="AN336" s="10" t="str">
        <f ca="1">IFERROR(IF(AND(NOW()&lt;= EOMONTH(DATE(YEAR($O336),8, 1), 0), Overall!$A338&lt;&gt;"", MONTH($N336) &lt;= 8, MONTH($O336) &gt;= 8), IF($S336 &lt;&gt; "", $H336/$S336, ""), ""), "")</f>
        <v/>
      </c>
      <c r="AO336" s="10" t="str">
        <f ca="1">IFERROR(IF(AND(NOW()&lt;= EOMONTH(DATE(YEAR($O336),9, 1), 0), Overall!$A338&lt;&gt;"", MONTH($N336) &lt;= 9, MONTH($O336) &gt;= 9), IF($S336 &lt;&gt; "", $H336/$S336, ""), ""), "")</f>
        <v/>
      </c>
      <c r="AP336" s="10" t="str">
        <f ca="1">IFERROR(IF(AND(NOW()&lt;= EOMONTH(DATE(YEAR($O336),10, 1), 0), Overall!$A338&lt;&gt;"", MONTH($N336) &lt;= 10, MONTH($O336) &gt;= 10), IF($S336 &lt;&gt; "", $H336/$S336, ""), ""), "")</f>
        <v/>
      </c>
      <c r="AQ336" s="10" t="str">
        <f ca="1">IFERROR(IF(AND(NOW()&lt;= EOMONTH(DATE(YEAR($O336),11, 1), 0), Overall!$A338&lt;&gt;"", MONTH($N336) &lt;=11, MONTH($O336) &gt;= 11), IF($S336 &lt;&gt; "", $H336/$S336, ""), ""), "")</f>
        <v/>
      </c>
      <c r="AR336" s="10" t="str">
        <f ca="1">IFERROR(IF(AND(NOW()&lt;= EOMONTH(DATE(YEAR($O336),12, 1), 0), Overall!$A338&lt;&gt;"", MONTH($N336) &lt;= 12, MONTH($O336) &gt;= 12), IF($S336 &lt;&gt; "", $H336/$S336,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 t="str">
        <f>IF(Overall!S339&lt;&gt;"",_xlfn.VALUETOTEXT(Overall!S339),"")</f>
        <v>Sep-Dec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IF(Overall!$A339&lt;&gt;"",IF(AND(MONTH($N337) &lt;= 1, MONTH($O337) &gt;= 1), IF($S337 &lt;&gt; "", $H337/$S337, ""), ""),"")</f>
        <v/>
      </c>
      <c r="U337" s="10" t="str">
        <f>IF(Overall!$A339&lt;&gt;"",IF(AND(MONTH($N337) &lt;= 2, MONTH($O337) &gt;= 2), IF($S337 &lt;&gt; "", $H337/$S337, ""), ""),"")</f>
        <v/>
      </c>
      <c r="V337" s="10" t="str">
        <f>IF(Overall!$A339&lt;&gt;"",IF(AND(MONTH($N337) &lt;= 3, MONTH($O337) &gt;= 3), IF($S337 &lt;&gt; "", $H337/$S337, ""), ""),"")</f>
        <v/>
      </c>
      <c r="W337" s="10" t="str">
        <f>IF(Overall!$A339&lt;&gt;"",IF(AND(MONTH($N337) &lt;= 4, MONTH($O337) &gt;= 4), IF($S337 &lt;&gt; "", $H337/$S337, ""), ""),"")</f>
        <v/>
      </c>
      <c r="X337" s="10" t="str">
        <f>IF(Overall!$A339&lt;&gt;"",IF(AND(MONTH($N337) &lt;= 5, MONTH($O337) &gt;= 5), IF($S337 &lt;&gt; "", $H337/$S337, ""), ""),"")</f>
        <v/>
      </c>
      <c r="Y337" s="10" t="str">
        <f>IF(Overall!$A339&lt;&gt;"",IF(AND(MONTH($N337) &lt;= 6, MONTH($O337) &gt;= 6), IF($S337 &lt;&gt; "", $H337/$S337, ""), ""),"")</f>
        <v/>
      </c>
      <c r="Z337" s="10" t="str">
        <f>IF(Overall!$A339&lt;&gt;"",IF(AND(MONTH($N337) &lt;= 7, MONTH($O337) &gt;= 7 ), IF($S337 &lt;&gt; "", $H337/$S337, ""), ""),"")</f>
        <v/>
      </c>
      <c r="AA337" s="10" t="str">
        <f>IF(Overall!$A339&lt;&gt;"",IF(AND(MONTH($N337) &lt;= 8, MONTH($O337) &gt;= 8), IF($S337 &lt;&gt; "", $H337/$S337, ""), ""),"")</f>
        <v/>
      </c>
      <c r="AB337" s="10">
        <f>IF(Overall!$A339&lt;&gt;"",IF(AND(MONTH($N337) &lt;= 9, MONTH($O337) &gt;= 9), IF($S337 &lt;&gt; "", $H337/$S337, ""), ""),"")</f>
        <v>100000</v>
      </c>
      <c r="AC337" s="10">
        <f>IF(Overall!$A339&lt;&gt;"",IF(AND(MONTH($N337) &lt;= 10, MONTH($O337) &gt;= 10), IF($S337 &lt;&gt; "", $H337/$S337, ""), ""),"")</f>
        <v>100000</v>
      </c>
      <c r="AD337" s="10">
        <f>IF(Overall!$A339&lt;&gt;"",IF(AND(MONTH($N337) &lt;= 11, MONTH($O337) &gt;= 11), IF($S337 &lt;&gt; "", $H337/$S337, ""), ""),"")</f>
        <v>100000</v>
      </c>
      <c r="AE337" s="10">
        <f>IF(Overall!$A339&lt;&gt;"",IF(AND(MONTH($N337) &lt;= 12, MONTH($O337) &gt;= 12), IF($S337 &lt;&gt; "", $H337/$S337, ""), ""),"")</f>
        <v>100000</v>
      </c>
      <c r="AG337" s="10" t="str">
        <f ca="1">IFERROR(IF(AND(NOW()&lt;= EOMONTH(DATE(YEAR($O337),1, 1), 0), Overall!$A339&lt;&gt;"", MONTH($N337) &lt;= 1, MONTH($O337) &gt;= 1), IF($S337 &lt;&gt; "", $H337/$S337, ""), ""), "")</f>
        <v/>
      </c>
      <c r="AH337" s="10" t="str">
        <f ca="1">IFERROR(IF(AND(NOW()&lt;= EOMONTH(DATE(YEAR($O337),2, 1), 0), Overall!$A339&lt;&gt;"", MONTH($N337) &lt;= 2, MONTH($O337) &gt;= 2), IF($S337 &lt;&gt; "", $H337/$S337, ""), ""), "")</f>
        <v/>
      </c>
      <c r="AI337" s="10" t="str">
        <f ca="1">IFERROR(IF(AND(NOW()&lt;= EOMONTH(DATE(YEAR($O337),3, 1), 0), Overall!$A339&lt;&gt;"", MONTH($N337) &lt;= 3, MONTH($O337) &gt;= 3), IF($S337 &lt;&gt; "", $H337/$S337, ""), ""), "")</f>
        <v/>
      </c>
      <c r="AJ337" s="10" t="str">
        <f ca="1">IFERROR(IF(AND(NOW()&lt;= EOMONTH(DATE(YEAR($O337),4, 1), 0), Overall!$A339&lt;&gt;"", MONTH($N337) &lt;= 4, MONTH($O337) &gt;= 4), IF($S337 &lt;&gt; "", $H337/$S337, ""), ""), "")</f>
        <v/>
      </c>
      <c r="AK337" s="10" t="str">
        <f ca="1">IFERROR(IF(AND(NOW()&lt;= EOMONTH(DATE(YEAR($O337),5, 1), 0), Overall!$A339&lt;&gt;"", MONTH($N337) &lt;= 5, MONTH($O337) &gt;= 5), IF($S337 &lt;&gt; "", $H337/$S337, ""), ""), "")</f>
        <v/>
      </c>
      <c r="AL337" s="10" t="str">
        <f ca="1">IFERROR(IF(AND(NOW()&lt;= EOMONTH(DATE(YEAR($O337),6, 1), 0), Overall!$A339&lt;&gt;"", MONTH($N337) &lt;= 6, MONTH($O337) &gt;= 6), IF($S337 &lt;&gt; "", $H337/$S337, ""), ""), "")</f>
        <v/>
      </c>
      <c r="AM337" s="10" t="str">
        <f ca="1">IFERROR(IF(AND(NOW()&lt;= EOMONTH(DATE(YEAR($O337),7, 1), 0), Overall!$A339&lt;&gt;"", MONTH($N337) &lt;= 7, MONTH($O337) &gt;= 7), IF($S337 &lt;&gt; "", $H337/$S337, ""), ""), "")</f>
        <v/>
      </c>
      <c r="AN337" s="10" t="str">
        <f ca="1">IFERROR(IF(AND(NOW()&lt;= EOMONTH(DATE(YEAR($O337),8, 1), 0), Overall!$A339&lt;&gt;"", MONTH($N337) &lt;= 8, MONTH($O337) &gt;= 8), IF($S337 &lt;&gt; "", $H337/$S337, ""), ""), "")</f>
        <v/>
      </c>
      <c r="AO337" s="10" t="str">
        <f ca="1">IFERROR(IF(AND(NOW()&lt;= EOMONTH(DATE(YEAR($O337),9, 1), 0), Overall!$A339&lt;&gt;"", MONTH($N337) &lt;= 9, MONTH($O337) &gt;= 9), IF($S337 &lt;&gt; "", $H337/$S337, ""), ""), "")</f>
        <v/>
      </c>
      <c r="AP337" s="10" t="str">
        <f ca="1">IFERROR(IF(AND(NOW()&lt;= EOMONTH(DATE(YEAR($O337),10, 1), 0), Overall!$A339&lt;&gt;"", MONTH($N337) &lt;= 10, MONTH($O337) &gt;= 10), IF($S337 &lt;&gt; "", $H337/$S337, ""), ""), "")</f>
        <v/>
      </c>
      <c r="AQ337" s="10" t="str">
        <f ca="1">IFERROR(IF(AND(NOW()&lt;= EOMONTH(DATE(YEAR($O337),11, 1), 0), Overall!$A339&lt;&gt;"", MONTH($N337) &lt;=11, MONTH($O337) &gt;= 11), IF($S337 &lt;&gt; "", $H337/$S337, ""), ""), "")</f>
        <v/>
      </c>
      <c r="AR337" s="10" t="str">
        <f ca="1">IFERROR(IF(AND(NOW()&lt;= EOMONTH(DATE(YEAR($O337),12, 1), 0), Overall!$A339&lt;&gt;"", MONTH($N337) &lt;= 12, MONTH($O337) &gt;= 12), IF($S337 &lt;&gt; "", $H337/$S337,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 t="str">
        <f>IF(Overall!S340&lt;&gt;"",_xlfn.VALUETOTEXT(Overall!S340),"")</f>
        <v>Sep-Dec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IF(Overall!$A340&lt;&gt;"",IF(AND(MONTH($N338) &lt;= 1, MONTH($O338) &gt;= 1), IF($S338 &lt;&gt; "", $H338/$S338, ""), ""),"")</f>
        <v/>
      </c>
      <c r="U338" s="10" t="str">
        <f>IF(Overall!$A340&lt;&gt;"",IF(AND(MONTH($N338) &lt;= 2, MONTH($O338) &gt;= 2), IF($S338 &lt;&gt; "", $H338/$S338, ""), ""),"")</f>
        <v/>
      </c>
      <c r="V338" s="10" t="str">
        <f>IF(Overall!$A340&lt;&gt;"",IF(AND(MONTH($N338) &lt;= 3, MONTH($O338) &gt;= 3), IF($S338 &lt;&gt; "", $H338/$S338, ""), ""),"")</f>
        <v/>
      </c>
      <c r="W338" s="10" t="str">
        <f>IF(Overall!$A340&lt;&gt;"",IF(AND(MONTH($N338) &lt;= 4, MONTH($O338) &gt;= 4), IF($S338 &lt;&gt; "", $H338/$S338, ""), ""),"")</f>
        <v/>
      </c>
      <c r="X338" s="10" t="str">
        <f>IF(Overall!$A340&lt;&gt;"",IF(AND(MONTH($N338) &lt;= 5, MONTH($O338) &gt;= 5), IF($S338 &lt;&gt; "", $H338/$S338, ""), ""),"")</f>
        <v/>
      </c>
      <c r="Y338" s="10" t="str">
        <f>IF(Overall!$A340&lt;&gt;"",IF(AND(MONTH($N338) &lt;= 6, MONTH($O338) &gt;= 6), IF($S338 &lt;&gt; "", $H338/$S338, ""), ""),"")</f>
        <v/>
      </c>
      <c r="Z338" s="10" t="str">
        <f>IF(Overall!$A340&lt;&gt;"",IF(AND(MONTH($N338) &lt;= 7, MONTH($O338) &gt;= 7 ), IF($S338 &lt;&gt; "", $H338/$S338, ""), ""),"")</f>
        <v/>
      </c>
      <c r="AA338" s="10" t="str">
        <f>IF(Overall!$A340&lt;&gt;"",IF(AND(MONTH($N338) &lt;= 8, MONTH($O338) &gt;= 8), IF($S338 &lt;&gt; "", $H338/$S338, ""), ""),"")</f>
        <v/>
      </c>
      <c r="AB338" s="10">
        <f>IF(Overall!$A340&lt;&gt;"",IF(AND(MONTH($N338) &lt;= 9, MONTH($O338) &gt;= 9), IF($S338 &lt;&gt; "", $H338/$S338, ""), ""),"")</f>
        <v>100000</v>
      </c>
      <c r="AC338" s="10">
        <f>IF(Overall!$A340&lt;&gt;"",IF(AND(MONTH($N338) &lt;= 10, MONTH($O338) &gt;= 10), IF($S338 &lt;&gt; "", $H338/$S338, ""), ""),"")</f>
        <v>100000</v>
      </c>
      <c r="AD338" s="10">
        <f>IF(Overall!$A340&lt;&gt;"",IF(AND(MONTH($N338) &lt;= 11, MONTH($O338) &gt;= 11), IF($S338 &lt;&gt; "", $H338/$S338, ""), ""),"")</f>
        <v>100000</v>
      </c>
      <c r="AE338" s="10">
        <f>IF(Overall!$A340&lt;&gt;"",IF(AND(MONTH($N338) &lt;= 12, MONTH($O338) &gt;= 12), IF($S338 &lt;&gt; "", $H338/$S338, ""), ""),"")</f>
        <v>100000</v>
      </c>
      <c r="AG338" s="10" t="str">
        <f ca="1">IFERROR(IF(AND(NOW()&lt;= EOMONTH(DATE(YEAR($O338),1, 1), 0), Overall!$A340&lt;&gt;"", MONTH($N338) &lt;= 1, MONTH($O338) &gt;= 1), IF($S338 &lt;&gt; "", $H338/$S338, ""), ""), "")</f>
        <v/>
      </c>
      <c r="AH338" s="10" t="str">
        <f ca="1">IFERROR(IF(AND(NOW()&lt;= EOMONTH(DATE(YEAR($O338),2, 1), 0), Overall!$A340&lt;&gt;"", MONTH($N338) &lt;= 2, MONTH($O338) &gt;= 2), IF($S338 &lt;&gt; "", $H338/$S338, ""), ""), "")</f>
        <v/>
      </c>
      <c r="AI338" s="10" t="str">
        <f ca="1">IFERROR(IF(AND(NOW()&lt;= EOMONTH(DATE(YEAR($O338),3, 1), 0), Overall!$A340&lt;&gt;"", MONTH($N338) &lt;= 3, MONTH($O338) &gt;= 3), IF($S338 &lt;&gt; "", $H338/$S338, ""), ""), "")</f>
        <v/>
      </c>
      <c r="AJ338" s="10" t="str">
        <f ca="1">IFERROR(IF(AND(NOW()&lt;= EOMONTH(DATE(YEAR($O338),4, 1), 0), Overall!$A340&lt;&gt;"", MONTH($N338) &lt;= 4, MONTH($O338) &gt;= 4), IF($S338 &lt;&gt; "", $H338/$S338, ""), ""), "")</f>
        <v/>
      </c>
      <c r="AK338" s="10" t="str">
        <f ca="1">IFERROR(IF(AND(NOW()&lt;= EOMONTH(DATE(YEAR($O338),5, 1), 0), Overall!$A340&lt;&gt;"", MONTH($N338) &lt;= 5, MONTH($O338) &gt;= 5), IF($S338 &lt;&gt; "", $H338/$S338, ""), ""), "")</f>
        <v/>
      </c>
      <c r="AL338" s="10" t="str">
        <f ca="1">IFERROR(IF(AND(NOW()&lt;= EOMONTH(DATE(YEAR($O338),6, 1), 0), Overall!$A340&lt;&gt;"", MONTH($N338) &lt;= 6, MONTH($O338) &gt;= 6), IF($S338 &lt;&gt; "", $H338/$S338, ""), ""), "")</f>
        <v/>
      </c>
      <c r="AM338" s="10" t="str">
        <f ca="1">IFERROR(IF(AND(NOW()&lt;= EOMONTH(DATE(YEAR($O338),7, 1), 0), Overall!$A340&lt;&gt;"", MONTH($N338) &lt;= 7, MONTH($O338) &gt;= 7), IF($S338 &lt;&gt; "", $H338/$S338, ""), ""), "")</f>
        <v/>
      </c>
      <c r="AN338" s="10" t="str">
        <f ca="1">IFERROR(IF(AND(NOW()&lt;= EOMONTH(DATE(YEAR($O338),8, 1), 0), Overall!$A340&lt;&gt;"", MONTH($N338) &lt;= 8, MONTH($O338) &gt;= 8), IF($S338 &lt;&gt; "", $H338/$S338, ""), ""), "")</f>
        <v/>
      </c>
      <c r="AO338" s="10" t="str">
        <f ca="1">IFERROR(IF(AND(NOW()&lt;= EOMONTH(DATE(YEAR($O338),9, 1), 0), Overall!$A340&lt;&gt;"", MONTH($N338) &lt;= 9, MONTH($O338) &gt;= 9), IF($S338 &lt;&gt; "", $H338/$S338, ""), ""), "")</f>
        <v/>
      </c>
      <c r="AP338" s="10" t="str">
        <f ca="1">IFERROR(IF(AND(NOW()&lt;= EOMONTH(DATE(YEAR($O338),10, 1), 0), Overall!$A340&lt;&gt;"", MONTH($N338) &lt;= 10, MONTH($O338) &gt;= 10), IF($S338 &lt;&gt; "", $H338/$S338, ""), ""), "")</f>
        <v/>
      </c>
      <c r="AQ338" s="10" t="str">
        <f ca="1">IFERROR(IF(AND(NOW()&lt;= EOMONTH(DATE(YEAR($O338),11, 1), 0), Overall!$A340&lt;&gt;"", MONTH($N338) &lt;=11, MONTH($O338) &gt;= 11), IF($S338 &lt;&gt; "", $H338/$S338, ""), ""), "")</f>
        <v/>
      </c>
      <c r="AR338" s="10" t="str">
        <f ca="1">IFERROR(IF(AND(NOW()&lt;= EOMONTH(DATE(YEAR($O338),12, 1), 0), Overall!$A340&lt;&gt;"", MONTH($N338) &lt;= 12, MONTH($O338) &gt;= 12), IF($S338 &lt;&gt; "", $H338/$S338,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 t="str">
        <f>IF(Overall!S341&lt;&gt;"",_xlfn.VALUETOTEXT(Overall!S341),"")</f>
        <v>Sep-Dec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IF(Overall!$A341&lt;&gt;"",IF(AND(MONTH($N339) &lt;= 1, MONTH($O339) &gt;= 1), IF($S339 &lt;&gt; "", $H339/$S339, ""), ""),"")</f>
        <v/>
      </c>
      <c r="U339" s="10" t="str">
        <f>IF(Overall!$A341&lt;&gt;"",IF(AND(MONTH($N339) &lt;= 2, MONTH($O339) &gt;= 2), IF($S339 &lt;&gt; "", $H339/$S339, ""), ""),"")</f>
        <v/>
      </c>
      <c r="V339" s="10" t="str">
        <f>IF(Overall!$A341&lt;&gt;"",IF(AND(MONTH($N339) &lt;= 3, MONTH($O339) &gt;= 3), IF($S339 &lt;&gt; "", $H339/$S339, ""), ""),"")</f>
        <v/>
      </c>
      <c r="W339" s="10" t="str">
        <f>IF(Overall!$A341&lt;&gt;"",IF(AND(MONTH($N339) &lt;= 4, MONTH($O339) &gt;= 4), IF($S339 &lt;&gt; "", $H339/$S339, ""), ""),"")</f>
        <v/>
      </c>
      <c r="X339" s="10" t="str">
        <f>IF(Overall!$A341&lt;&gt;"",IF(AND(MONTH($N339) &lt;= 5, MONTH($O339) &gt;= 5), IF($S339 &lt;&gt; "", $H339/$S339, ""), ""),"")</f>
        <v/>
      </c>
      <c r="Y339" s="10" t="str">
        <f>IF(Overall!$A341&lt;&gt;"",IF(AND(MONTH($N339) &lt;= 6, MONTH($O339) &gt;= 6), IF($S339 &lt;&gt; "", $H339/$S339, ""), ""),"")</f>
        <v/>
      </c>
      <c r="Z339" s="10" t="str">
        <f>IF(Overall!$A341&lt;&gt;"",IF(AND(MONTH($N339) &lt;= 7, MONTH($O339) &gt;= 7 ), IF($S339 &lt;&gt; "", $H339/$S339, ""), ""),"")</f>
        <v/>
      </c>
      <c r="AA339" s="10" t="str">
        <f>IF(Overall!$A341&lt;&gt;"",IF(AND(MONTH($N339) &lt;= 8, MONTH($O339) &gt;= 8), IF($S339 &lt;&gt; "", $H339/$S339, ""), ""),"")</f>
        <v/>
      </c>
      <c r="AB339" s="10">
        <f>IF(Overall!$A341&lt;&gt;"",IF(AND(MONTH($N339) &lt;= 9, MONTH($O339) &gt;= 9), IF($S339 &lt;&gt; "", $H339/$S339, ""), ""),"")</f>
        <v>100000</v>
      </c>
      <c r="AC339" s="10">
        <f>IF(Overall!$A341&lt;&gt;"",IF(AND(MONTH($N339) &lt;= 10, MONTH($O339) &gt;= 10), IF($S339 &lt;&gt; "", $H339/$S339, ""), ""),"")</f>
        <v>100000</v>
      </c>
      <c r="AD339" s="10">
        <f>IF(Overall!$A341&lt;&gt;"",IF(AND(MONTH($N339) &lt;= 11, MONTH($O339) &gt;= 11), IF($S339 &lt;&gt; "", $H339/$S339, ""), ""),"")</f>
        <v>100000</v>
      </c>
      <c r="AE339" s="10">
        <f>IF(Overall!$A341&lt;&gt;"",IF(AND(MONTH($N339) &lt;= 12, MONTH($O339) &gt;= 12), IF($S339 &lt;&gt; "", $H339/$S339, ""), ""),"")</f>
        <v>100000</v>
      </c>
      <c r="AG339" s="10" t="str">
        <f ca="1">IFERROR(IF(AND(NOW()&lt;= EOMONTH(DATE(YEAR($O339),1, 1), 0), Overall!$A341&lt;&gt;"", MONTH($N339) &lt;= 1, MONTH($O339) &gt;= 1), IF($S339 &lt;&gt; "", $H339/$S339, ""), ""), "")</f>
        <v/>
      </c>
      <c r="AH339" s="10" t="str">
        <f ca="1">IFERROR(IF(AND(NOW()&lt;= EOMONTH(DATE(YEAR($O339),2, 1), 0), Overall!$A341&lt;&gt;"", MONTH($N339) &lt;= 2, MONTH($O339) &gt;= 2), IF($S339 &lt;&gt; "", $H339/$S339, ""), ""), "")</f>
        <v/>
      </c>
      <c r="AI339" s="10" t="str">
        <f ca="1">IFERROR(IF(AND(NOW()&lt;= EOMONTH(DATE(YEAR($O339),3, 1), 0), Overall!$A341&lt;&gt;"", MONTH($N339) &lt;= 3, MONTH($O339) &gt;= 3), IF($S339 &lt;&gt; "", $H339/$S339, ""), ""), "")</f>
        <v/>
      </c>
      <c r="AJ339" s="10" t="str">
        <f ca="1">IFERROR(IF(AND(NOW()&lt;= EOMONTH(DATE(YEAR($O339),4, 1), 0), Overall!$A341&lt;&gt;"", MONTH($N339) &lt;= 4, MONTH($O339) &gt;= 4), IF($S339 &lt;&gt; "", $H339/$S339, ""), ""), "")</f>
        <v/>
      </c>
      <c r="AK339" s="10" t="str">
        <f ca="1">IFERROR(IF(AND(NOW()&lt;= EOMONTH(DATE(YEAR($O339),5, 1), 0), Overall!$A341&lt;&gt;"", MONTH($N339) &lt;= 5, MONTH($O339) &gt;= 5), IF($S339 &lt;&gt; "", $H339/$S339, ""), ""), "")</f>
        <v/>
      </c>
      <c r="AL339" s="10" t="str">
        <f ca="1">IFERROR(IF(AND(NOW()&lt;= EOMONTH(DATE(YEAR($O339),6, 1), 0), Overall!$A341&lt;&gt;"", MONTH($N339) &lt;= 6, MONTH($O339) &gt;= 6), IF($S339 &lt;&gt; "", $H339/$S339, ""), ""), "")</f>
        <v/>
      </c>
      <c r="AM339" s="10" t="str">
        <f ca="1">IFERROR(IF(AND(NOW()&lt;= EOMONTH(DATE(YEAR($O339),7, 1), 0), Overall!$A341&lt;&gt;"", MONTH($N339) &lt;= 7, MONTH($O339) &gt;= 7), IF($S339 &lt;&gt; "", $H339/$S339, ""), ""), "")</f>
        <v/>
      </c>
      <c r="AN339" s="10" t="str">
        <f ca="1">IFERROR(IF(AND(NOW()&lt;= EOMONTH(DATE(YEAR($O339),8, 1), 0), Overall!$A341&lt;&gt;"", MONTH($N339) &lt;= 8, MONTH($O339) &gt;= 8), IF($S339 &lt;&gt; "", $H339/$S339, ""), ""), "")</f>
        <v/>
      </c>
      <c r="AO339" s="10" t="str">
        <f ca="1">IFERROR(IF(AND(NOW()&lt;= EOMONTH(DATE(YEAR($O339),9, 1), 0), Overall!$A341&lt;&gt;"", MONTH($N339) &lt;= 9, MONTH($O339) &gt;= 9), IF($S339 &lt;&gt; "", $H339/$S339, ""), ""), "")</f>
        <v/>
      </c>
      <c r="AP339" s="10" t="str">
        <f ca="1">IFERROR(IF(AND(NOW()&lt;= EOMONTH(DATE(YEAR($O339),10, 1), 0), Overall!$A341&lt;&gt;"", MONTH($N339) &lt;= 10, MONTH($O339) &gt;= 10), IF($S339 &lt;&gt; "", $H339/$S339, ""), ""), "")</f>
        <v/>
      </c>
      <c r="AQ339" s="10" t="str">
        <f ca="1">IFERROR(IF(AND(NOW()&lt;= EOMONTH(DATE(YEAR($O339),11, 1), 0), Overall!$A341&lt;&gt;"", MONTH($N339) &lt;=11, MONTH($O339) &gt;= 11), IF($S339 &lt;&gt; "", $H339/$S339, ""), ""), "")</f>
        <v/>
      </c>
      <c r="AR339" s="10" t="str">
        <f ca="1">IFERROR(IF(AND(NOW()&lt;= EOMONTH(DATE(YEAR($O339),12, 1), 0), Overall!$A341&lt;&gt;"", MONTH($N339) &lt;= 12, MONTH($O339) &gt;= 12), IF($S339 &lt;&gt; "", $H339/$S339,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 t="str">
        <f>IF(Overall!S342&lt;&gt;"",_xlfn.VALUETOTEXT(Overall!S342),"")</f>
        <v>Sep-Dec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IF(Overall!$A342&lt;&gt;"",IF(AND(MONTH($N340) &lt;= 1, MONTH($O340) &gt;= 1), IF($S340 &lt;&gt; "", $H340/$S340, ""), ""),"")</f>
        <v/>
      </c>
      <c r="U340" s="10" t="str">
        <f>IF(Overall!$A342&lt;&gt;"",IF(AND(MONTH($N340) &lt;= 2, MONTH($O340) &gt;= 2), IF($S340 &lt;&gt; "", $H340/$S340, ""), ""),"")</f>
        <v/>
      </c>
      <c r="V340" s="10" t="str">
        <f>IF(Overall!$A342&lt;&gt;"",IF(AND(MONTH($N340) &lt;= 3, MONTH($O340) &gt;= 3), IF($S340 &lt;&gt; "", $H340/$S340, ""), ""),"")</f>
        <v/>
      </c>
      <c r="W340" s="10" t="str">
        <f>IF(Overall!$A342&lt;&gt;"",IF(AND(MONTH($N340) &lt;= 4, MONTH($O340) &gt;= 4), IF($S340 &lt;&gt; "", $H340/$S340, ""), ""),"")</f>
        <v/>
      </c>
      <c r="X340" s="10" t="str">
        <f>IF(Overall!$A342&lt;&gt;"",IF(AND(MONTH($N340) &lt;= 5, MONTH($O340) &gt;= 5), IF($S340 &lt;&gt; "", $H340/$S340, ""), ""),"")</f>
        <v/>
      </c>
      <c r="Y340" s="10" t="str">
        <f>IF(Overall!$A342&lt;&gt;"",IF(AND(MONTH($N340) &lt;= 6, MONTH($O340) &gt;= 6), IF($S340 &lt;&gt; "", $H340/$S340, ""), ""),"")</f>
        <v/>
      </c>
      <c r="Z340" s="10" t="str">
        <f>IF(Overall!$A342&lt;&gt;"",IF(AND(MONTH($N340) &lt;= 7, MONTH($O340) &gt;= 7 ), IF($S340 &lt;&gt; "", $H340/$S340, ""), ""),"")</f>
        <v/>
      </c>
      <c r="AA340" s="10" t="str">
        <f>IF(Overall!$A342&lt;&gt;"",IF(AND(MONTH($N340) &lt;= 8, MONTH($O340) &gt;= 8), IF($S340 &lt;&gt; "", $H340/$S340, ""), ""),"")</f>
        <v/>
      </c>
      <c r="AB340" s="10">
        <f>IF(Overall!$A342&lt;&gt;"",IF(AND(MONTH($N340) &lt;= 9, MONTH($O340) &gt;= 9), IF($S340 &lt;&gt; "", $H340/$S340, ""), ""),"")</f>
        <v>100000</v>
      </c>
      <c r="AC340" s="10">
        <f>IF(Overall!$A342&lt;&gt;"",IF(AND(MONTH($N340) &lt;= 10, MONTH($O340) &gt;= 10), IF($S340 &lt;&gt; "", $H340/$S340, ""), ""),"")</f>
        <v>100000</v>
      </c>
      <c r="AD340" s="10">
        <f>IF(Overall!$A342&lt;&gt;"",IF(AND(MONTH($N340) &lt;= 11, MONTH($O340) &gt;= 11), IF($S340 &lt;&gt; "", $H340/$S340, ""), ""),"")</f>
        <v>100000</v>
      </c>
      <c r="AE340" s="10">
        <f>IF(Overall!$A342&lt;&gt;"",IF(AND(MONTH($N340) &lt;= 12, MONTH($O340) &gt;= 12), IF($S340 &lt;&gt; "", $H340/$S340, ""), ""),"")</f>
        <v>100000</v>
      </c>
      <c r="AG340" s="10" t="str">
        <f ca="1">IFERROR(IF(AND(NOW()&lt;= EOMONTH(DATE(YEAR($O340),1, 1), 0), Overall!$A342&lt;&gt;"", MONTH($N340) &lt;= 1, MONTH($O340) &gt;= 1), IF($S340 &lt;&gt; "", $H340/$S340, ""), ""), "")</f>
        <v/>
      </c>
      <c r="AH340" s="10" t="str">
        <f ca="1">IFERROR(IF(AND(NOW()&lt;= EOMONTH(DATE(YEAR($O340),2, 1), 0), Overall!$A342&lt;&gt;"", MONTH($N340) &lt;= 2, MONTH($O340) &gt;= 2), IF($S340 &lt;&gt; "", $H340/$S340, ""), ""), "")</f>
        <v/>
      </c>
      <c r="AI340" s="10" t="str">
        <f ca="1">IFERROR(IF(AND(NOW()&lt;= EOMONTH(DATE(YEAR($O340),3, 1), 0), Overall!$A342&lt;&gt;"", MONTH($N340) &lt;= 3, MONTH($O340) &gt;= 3), IF($S340 &lt;&gt; "", $H340/$S340, ""), ""), "")</f>
        <v/>
      </c>
      <c r="AJ340" s="10" t="str">
        <f ca="1">IFERROR(IF(AND(NOW()&lt;= EOMONTH(DATE(YEAR($O340),4, 1), 0), Overall!$A342&lt;&gt;"", MONTH($N340) &lt;= 4, MONTH($O340) &gt;= 4), IF($S340 &lt;&gt; "", $H340/$S340, ""), ""), "")</f>
        <v/>
      </c>
      <c r="AK340" s="10" t="str">
        <f ca="1">IFERROR(IF(AND(NOW()&lt;= EOMONTH(DATE(YEAR($O340),5, 1), 0), Overall!$A342&lt;&gt;"", MONTH($N340) &lt;= 5, MONTH($O340) &gt;= 5), IF($S340 &lt;&gt; "", $H340/$S340, ""), ""), "")</f>
        <v/>
      </c>
      <c r="AL340" s="10" t="str">
        <f ca="1">IFERROR(IF(AND(NOW()&lt;= EOMONTH(DATE(YEAR($O340),6, 1), 0), Overall!$A342&lt;&gt;"", MONTH($N340) &lt;= 6, MONTH($O340) &gt;= 6), IF($S340 &lt;&gt; "", $H340/$S340, ""), ""), "")</f>
        <v/>
      </c>
      <c r="AM340" s="10" t="str">
        <f ca="1">IFERROR(IF(AND(NOW()&lt;= EOMONTH(DATE(YEAR($O340),7, 1), 0), Overall!$A342&lt;&gt;"", MONTH($N340) &lt;= 7, MONTH($O340) &gt;= 7), IF($S340 &lt;&gt; "", $H340/$S340, ""), ""), "")</f>
        <v/>
      </c>
      <c r="AN340" s="10" t="str">
        <f ca="1">IFERROR(IF(AND(NOW()&lt;= EOMONTH(DATE(YEAR($O340),8, 1), 0), Overall!$A342&lt;&gt;"", MONTH($N340) &lt;= 8, MONTH($O340) &gt;= 8), IF($S340 &lt;&gt; "", $H340/$S340, ""), ""), "")</f>
        <v/>
      </c>
      <c r="AO340" s="10" t="str">
        <f ca="1">IFERROR(IF(AND(NOW()&lt;= EOMONTH(DATE(YEAR($O340),9, 1), 0), Overall!$A342&lt;&gt;"", MONTH($N340) &lt;= 9, MONTH($O340) &gt;= 9), IF($S340 &lt;&gt; "", $H340/$S340, ""), ""), "")</f>
        <v/>
      </c>
      <c r="AP340" s="10" t="str">
        <f ca="1">IFERROR(IF(AND(NOW()&lt;= EOMONTH(DATE(YEAR($O340),10, 1), 0), Overall!$A342&lt;&gt;"", MONTH($N340) &lt;= 10, MONTH($O340) &gt;= 10), IF($S340 &lt;&gt; "", $H340/$S340, ""), ""), "")</f>
        <v/>
      </c>
      <c r="AQ340" s="10" t="str">
        <f ca="1">IFERROR(IF(AND(NOW()&lt;= EOMONTH(DATE(YEAR($O340),11, 1), 0), Overall!$A342&lt;&gt;"", MONTH($N340) &lt;=11, MONTH($O340) &gt;= 11), IF($S340 &lt;&gt; "", $H340/$S340, ""), ""), "")</f>
        <v/>
      </c>
      <c r="AR340" s="10" t="str">
        <f ca="1">IFERROR(IF(AND(NOW()&lt;= EOMONTH(DATE(YEAR($O340),12, 1), 0), Overall!$A342&lt;&gt;"", MONTH($N340) &lt;= 12, MONTH($O340) &gt;= 12), IF($S340 &lt;&gt; "", $H340/$S340,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 t="str">
        <f>IF(Overall!S343&lt;&gt;"",_xlfn.VALUETOTEXT(Overall!S343),"")</f>
        <v>Sep-Dec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IF(Overall!$A343&lt;&gt;"",IF(AND(MONTH($N341) &lt;= 1, MONTH($O341) &gt;= 1), IF($S341 &lt;&gt; "", $H341/$S341, ""), ""),"")</f>
        <v/>
      </c>
      <c r="U341" s="10" t="str">
        <f>IF(Overall!$A343&lt;&gt;"",IF(AND(MONTH($N341) &lt;= 2, MONTH($O341) &gt;= 2), IF($S341 &lt;&gt; "", $H341/$S341, ""), ""),"")</f>
        <v/>
      </c>
      <c r="V341" s="10" t="str">
        <f>IF(Overall!$A343&lt;&gt;"",IF(AND(MONTH($N341) &lt;= 3, MONTH($O341) &gt;= 3), IF($S341 &lt;&gt; "", $H341/$S341, ""), ""),"")</f>
        <v/>
      </c>
      <c r="W341" s="10" t="str">
        <f>IF(Overall!$A343&lt;&gt;"",IF(AND(MONTH($N341) &lt;= 4, MONTH($O341) &gt;= 4), IF($S341 &lt;&gt; "", $H341/$S341, ""), ""),"")</f>
        <v/>
      </c>
      <c r="X341" s="10" t="str">
        <f>IF(Overall!$A343&lt;&gt;"",IF(AND(MONTH($N341) &lt;= 5, MONTH($O341) &gt;= 5), IF($S341 &lt;&gt; "", $H341/$S341, ""), ""),"")</f>
        <v/>
      </c>
      <c r="Y341" s="10" t="str">
        <f>IF(Overall!$A343&lt;&gt;"",IF(AND(MONTH($N341) &lt;= 6, MONTH($O341) &gt;= 6), IF($S341 &lt;&gt; "", $H341/$S341, ""), ""),"")</f>
        <v/>
      </c>
      <c r="Z341" s="10" t="str">
        <f>IF(Overall!$A343&lt;&gt;"",IF(AND(MONTH($N341) &lt;= 7, MONTH($O341) &gt;= 7 ), IF($S341 &lt;&gt; "", $H341/$S341, ""), ""),"")</f>
        <v/>
      </c>
      <c r="AA341" s="10" t="str">
        <f>IF(Overall!$A343&lt;&gt;"",IF(AND(MONTH($N341) &lt;= 8, MONTH($O341) &gt;= 8), IF($S341 &lt;&gt; "", $H341/$S341, ""), ""),"")</f>
        <v/>
      </c>
      <c r="AB341" s="10">
        <f>IF(Overall!$A343&lt;&gt;"",IF(AND(MONTH($N341) &lt;= 9, MONTH($O341) &gt;= 9), IF($S341 &lt;&gt; "", $H341/$S341, ""), ""),"")</f>
        <v>100000</v>
      </c>
      <c r="AC341" s="10">
        <f>IF(Overall!$A343&lt;&gt;"",IF(AND(MONTH($N341) &lt;= 10, MONTH($O341) &gt;= 10), IF($S341 &lt;&gt; "", $H341/$S341, ""), ""),"")</f>
        <v>100000</v>
      </c>
      <c r="AD341" s="10">
        <f>IF(Overall!$A343&lt;&gt;"",IF(AND(MONTH($N341) &lt;= 11, MONTH($O341) &gt;= 11), IF($S341 &lt;&gt; "", $H341/$S341, ""), ""),"")</f>
        <v>100000</v>
      </c>
      <c r="AE341" s="10">
        <f>IF(Overall!$A343&lt;&gt;"",IF(AND(MONTH($N341) &lt;= 12, MONTH($O341) &gt;= 12), IF($S341 &lt;&gt; "", $H341/$S341, ""), ""),"")</f>
        <v>100000</v>
      </c>
      <c r="AG341" s="10" t="str">
        <f ca="1">IFERROR(IF(AND(NOW()&lt;= EOMONTH(DATE(YEAR($O341),1, 1), 0), Overall!$A343&lt;&gt;"", MONTH($N341) &lt;= 1, MONTH($O341) &gt;= 1), IF($S341 &lt;&gt; "", $H341/$S341, ""), ""), "")</f>
        <v/>
      </c>
      <c r="AH341" s="10" t="str">
        <f ca="1">IFERROR(IF(AND(NOW()&lt;= EOMONTH(DATE(YEAR($O341),2, 1), 0), Overall!$A343&lt;&gt;"", MONTH($N341) &lt;= 2, MONTH($O341) &gt;= 2), IF($S341 &lt;&gt; "", $H341/$S341, ""), ""), "")</f>
        <v/>
      </c>
      <c r="AI341" s="10" t="str">
        <f ca="1">IFERROR(IF(AND(NOW()&lt;= EOMONTH(DATE(YEAR($O341),3, 1), 0), Overall!$A343&lt;&gt;"", MONTH($N341) &lt;= 3, MONTH($O341) &gt;= 3), IF($S341 &lt;&gt; "", $H341/$S341, ""), ""), "")</f>
        <v/>
      </c>
      <c r="AJ341" s="10" t="str">
        <f ca="1">IFERROR(IF(AND(NOW()&lt;= EOMONTH(DATE(YEAR($O341),4, 1), 0), Overall!$A343&lt;&gt;"", MONTH($N341) &lt;= 4, MONTH($O341) &gt;= 4), IF($S341 &lt;&gt; "", $H341/$S341, ""), ""), "")</f>
        <v/>
      </c>
      <c r="AK341" s="10" t="str">
        <f ca="1">IFERROR(IF(AND(NOW()&lt;= EOMONTH(DATE(YEAR($O341),5, 1), 0), Overall!$A343&lt;&gt;"", MONTH($N341) &lt;= 5, MONTH($O341) &gt;= 5), IF($S341 &lt;&gt; "", $H341/$S341, ""), ""), "")</f>
        <v/>
      </c>
      <c r="AL341" s="10" t="str">
        <f ca="1">IFERROR(IF(AND(NOW()&lt;= EOMONTH(DATE(YEAR($O341),6, 1), 0), Overall!$A343&lt;&gt;"", MONTH($N341) &lt;= 6, MONTH($O341) &gt;= 6), IF($S341 &lt;&gt; "", $H341/$S341, ""), ""), "")</f>
        <v/>
      </c>
      <c r="AM341" s="10" t="str">
        <f ca="1">IFERROR(IF(AND(NOW()&lt;= EOMONTH(DATE(YEAR($O341),7, 1), 0), Overall!$A343&lt;&gt;"", MONTH($N341) &lt;= 7, MONTH($O341) &gt;= 7), IF($S341 &lt;&gt; "", $H341/$S341, ""), ""), "")</f>
        <v/>
      </c>
      <c r="AN341" s="10" t="str">
        <f ca="1">IFERROR(IF(AND(NOW()&lt;= EOMONTH(DATE(YEAR($O341),8, 1), 0), Overall!$A343&lt;&gt;"", MONTH($N341) &lt;= 8, MONTH($O341) &gt;= 8), IF($S341 &lt;&gt; "", $H341/$S341, ""), ""), "")</f>
        <v/>
      </c>
      <c r="AO341" s="10" t="str">
        <f ca="1">IFERROR(IF(AND(NOW()&lt;= EOMONTH(DATE(YEAR($O341),9, 1), 0), Overall!$A343&lt;&gt;"", MONTH($N341) &lt;= 9, MONTH($O341) &gt;= 9), IF($S341 &lt;&gt; "", $H341/$S341, ""), ""), "")</f>
        <v/>
      </c>
      <c r="AP341" s="10" t="str">
        <f ca="1">IFERROR(IF(AND(NOW()&lt;= EOMONTH(DATE(YEAR($O341),10, 1), 0), Overall!$A343&lt;&gt;"", MONTH($N341) &lt;= 10, MONTH($O341) &gt;= 10), IF($S341 &lt;&gt; "", $H341/$S341, ""), ""), "")</f>
        <v/>
      </c>
      <c r="AQ341" s="10" t="str">
        <f ca="1">IFERROR(IF(AND(NOW()&lt;= EOMONTH(DATE(YEAR($O341),11, 1), 0), Overall!$A343&lt;&gt;"", MONTH($N341) &lt;=11, MONTH($O341) &gt;= 11), IF($S341 &lt;&gt; "", $H341/$S341, ""), ""), "")</f>
        <v/>
      </c>
      <c r="AR341" s="10" t="str">
        <f ca="1">IFERROR(IF(AND(NOW()&lt;= EOMONTH(DATE(YEAR($O341),12, 1), 0), Overall!$A343&lt;&gt;"", MONTH($N341) &lt;= 12, MONTH($O341) &gt;= 12), IF($S341 &lt;&gt; "", $H341/$S341,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 t="str">
        <f>IF(Overall!S344&lt;&gt;"",_xlfn.VALUETOTEXT(Overall!S344),"")</f>
        <v>Sep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IF(Overall!$A344&lt;&gt;"",IF(AND(MONTH($N342) &lt;= 1, MONTH($O342) &gt;= 1), IF($S342 &lt;&gt; "", $H342/$S342, ""), ""),"")</f>
        <v/>
      </c>
      <c r="U342" s="10" t="str">
        <f>IF(Overall!$A344&lt;&gt;"",IF(AND(MONTH($N342) &lt;= 2, MONTH($O342) &gt;= 2), IF($S342 &lt;&gt; "", $H342/$S342, ""), ""),"")</f>
        <v/>
      </c>
      <c r="V342" s="10" t="str">
        <f>IF(Overall!$A344&lt;&gt;"",IF(AND(MONTH($N342) &lt;= 3, MONTH($O342) &gt;= 3), IF($S342 &lt;&gt; "", $H342/$S342, ""), ""),"")</f>
        <v/>
      </c>
      <c r="W342" s="10" t="str">
        <f>IF(Overall!$A344&lt;&gt;"",IF(AND(MONTH($N342) &lt;= 4, MONTH($O342) &gt;= 4), IF($S342 &lt;&gt; "", $H342/$S342, ""), ""),"")</f>
        <v/>
      </c>
      <c r="X342" s="10" t="str">
        <f>IF(Overall!$A344&lt;&gt;"",IF(AND(MONTH($N342) &lt;= 5, MONTH($O342) &gt;= 5), IF($S342 &lt;&gt; "", $H342/$S342, ""), ""),"")</f>
        <v/>
      </c>
      <c r="Y342" s="10" t="str">
        <f>IF(Overall!$A344&lt;&gt;"",IF(AND(MONTH($N342) &lt;= 6, MONTH($O342) &gt;= 6), IF($S342 &lt;&gt; "", $H342/$S342, ""), ""),"")</f>
        <v/>
      </c>
      <c r="Z342" s="10" t="str">
        <f>IF(Overall!$A344&lt;&gt;"",IF(AND(MONTH($N342) &lt;= 7, MONTH($O342) &gt;= 7 ), IF($S342 &lt;&gt; "", $H342/$S342, ""), ""),"")</f>
        <v/>
      </c>
      <c r="AA342" s="10" t="str">
        <f>IF(Overall!$A344&lt;&gt;"",IF(AND(MONTH($N342) &lt;= 8, MONTH($O342) &gt;= 8), IF($S342 &lt;&gt; "", $H342/$S342, ""), ""),"")</f>
        <v/>
      </c>
      <c r="AB342" s="10">
        <f>IF(Overall!$A344&lt;&gt;"",IF(AND(MONTH($N342) &lt;= 9, MONTH($O342) &gt;= 9), IF($S342 &lt;&gt; "", $H342/$S342, ""), ""),"")</f>
        <v>200000</v>
      </c>
      <c r="AC342" s="10" t="str">
        <f>IF(Overall!$A344&lt;&gt;"",IF(AND(MONTH($N342) &lt;= 10, MONTH($O342) &gt;= 10), IF($S342 &lt;&gt; "", $H342/$S342, ""), ""),"")</f>
        <v/>
      </c>
      <c r="AD342" s="10" t="str">
        <f>IF(Overall!$A344&lt;&gt;"",IF(AND(MONTH($N342) &lt;= 11, MONTH($O342) &gt;= 11), IF($S342 &lt;&gt; "", $H342/$S342, ""), ""),"")</f>
        <v/>
      </c>
      <c r="AE342" s="10" t="str">
        <f>IF(Overall!$A344&lt;&gt;"",IF(AND(MONTH($N342) &lt;= 12, MONTH($O342) &gt;= 12), IF($S342 &lt;&gt; "", $H342/$S342, ""), ""),"")</f>
        <v/>
      </c>
      <c r="AG342" s="10" t="str">
        <f ca="1">IFERROR(IF(AND(NOW()&lt;= EOMONTH(DATE(YEAR($O342),1, 1), 0), Overall!$A344&lt;&gt;"", MONTH($N342) &lt;= 1, MONTH($O342) &gt;= 1), IF($S342 &lt;&gt; "", $H342/$S342, ""), ""), "")</f>
        <v/>
      </c>
      <c r="AH342" s="10" t="str">
        <f ca="1">IFERROR(IF(AND(NOW()&lt;= EOMONTH(DATE(YEAR($O342),2, 1), 0), Overall!$A344&lt;&gt;"", MONTH($N342) &lt;= 2, MONTH($O342) &gt;= 2), IF($S342 &lt;&gt; "", $H342/$S342, ""), ""), "")</f>
        <v/>
      </c>
      <c r="AI342" s="10" t="str">
        <f ca="1">IFERROR(IF(AND(NOW()&lt;= EOMONTH(DATE(YEAR($O342),3, 1), 0), Overall!$A344&lt;&gt;"", MONTH($N342) &lt;= 3, MONTH($O342) &gt;= 3), IF($S342 &lt;&gt; "", $H342/$S342, ""), ""), "")</f>
        <v/>
      </c>
      <c r="AJ342" s="10" t="str">
        <f ca="1">IFERROR(IF(AND(NOW()&lt;= EOMONTH(DATE(YEAR($O342),4, 1), 0), Overall!$A344&lt;&gt;"", MONTH($N342) &lt;= 4, MONTH($O342) &gt;= 4), IF($S342 &lt;&gt; "", $H342/$S342, ""), ""), "")</f>
        <v/>
      </c>
      <c r="AK342" s="10" t="str">
        <f ca="1">IFERROR(IF(AND(NOW()&lt;= EOMONTH(DATE(YEAR($O342),5, 1), 0), Overall!$A344&lt;&gt;"", MONTH($N342) &lt;= 5, MONTH($O342) &gt;= 5), IF($S342 &lt;&gt; "", $H342/$S342, ""), ""), "")</f>
        <v/>
      </c>
      <c r="AL342" s="10" t="str">
        <f ca="1">IFERROR(IF(AND(NOW()&lt;= EOMONTH(DATE(YEAR($O342),6, 1), 0), Overall!$A344&lt;&gt;"", MONTH($N342) &lt;= 6, MONTH($O342) &gt;= 6), IF($S342 &lt;&gt; "", $H342/$S342, ""), ""), "")</f>
        <v/>
      </c>
      <c r="AM342" s="10" t="str">
        <f ca="1">IFERROR(IF(AND(NOW()&lt;= EOMONTH(DATE(YEAR($O342),7, 1), 0), Overall!$A344&lt;&gt;"", MONTH($N342) &lt;= 7, MONTH($O342) &gt;= 7), IF($S342 &lt;&gt; "", $H342/$S342, ""), ""), "")</f>
        <v/>
      </c>
      <c r="AN342" s="10" t="str">
        <f ca="1">IFERROR(IF(AND(NOW()&lt;= EOMONTH(DATE(YEAR($O342),8, 1), 0), Overall!$A344&lt;&gt;"", MONTH($N342) &lt;= 8, MONTH($O342) &gt;= 8), IF($S342 &lt;&gt; "", $H342/$S342, ""), ""), "")</f>
        <v/>
      </c>
      <c r="AO342" s="10" t="str">
        <f ca="1">IFERROR(IF(AND(NOW()&lt;= EOMONTH(DATE(YEAR($O342),9, 1), 0), Overall!$A344&lt;&gt;"", MONTH($N342) &lt;= 9, MONTH($O342) &gt;= 9), IF($S342 &lt;&gt; "", $H342/$S342, ""), ""), "")</f>
        <v/>
      </c>
      <c r="AP342" s="10" t="str">
        <f ca="1">IFERROR(IF(AND(NOW()&lt;= EOMONTH(DATE(YEAR($O342),10, 1), 0), Overall!$A344&lt;&gt;"", MONTH($N342) &lt;= 10, MONTH($O342) &gt;= 10), IF($S342 &lt;&gt; "", $H342/$S342, ""), ""), "")</f>
        <v/>
      </c>
      <c r="AQ342" s="10" t="str">
        <f ca="1">IFERROR(IF(AND(NOW()&lt;= EOMONTH(DATE(YEAR($O342),11, 1), 0), Overall!$A344&lt;&gt;"", MONTH($N342) &lt;=11, MONTH($O342) &gt;= 11), IF($S342 &lt;&gt; "", $H342/$S342, ""), ""), "")</f>
        <v/>
      </c>
      <c r="AR342" s="10" t="str">
        <f ca="1">IFERROR(IF(AND(NOW()&lt;= EOMONTH(DATE(YEAR($O342),12, 1), 0), Overall!$A344&lt;&gt;"", MONTH($N342) &lt;= 12, MONTH($O342) &gt;= 12), IF($S342 &lt;&gt; "", $H342/$S342,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 t="str">
        <f>IF(Overall!S345&lt;&gt;"",_xlfn.VALUETOTEXT(Overall!S345),"")</f>
        <v>Sep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IF(Overall!$A345&lt;&gt;"",IF(AND(MONTH($N343) &lt;= 1, MONTH($O343) &gt;= 1), IF($S343 &lt;&gt; "", $H343/$S343, ""), ""),"")</f>
        <v/>
      </c>
      <c r="U343" s="10" t="str">
        <f>IF(Overall!$A345&lt;&gt;"",IF(AND(MONTH($N343) &lt;= 2, MONTH($O343) &gt;= 2), IF($S343 &lt;&gt; "", $H343/$S343, ""), ""),"")</f>
        <v/>
      </c>
      <c r="V343" s="10" t="str">
        <f>IF(Overall!$A345&lt;&gt;"",IF(AND(MONTH($N343) &lt;= 3, MONTH($O343) &gt;= 3), IF($S343 &lt;&gt; "", $H343/$S343, ""), ""),"")</f>
        <v/>
      </c>
      <c r="W343" s="10" t="str">
        <f>IF(Overall!$A345&lt;&gt;"",IF(AND(MONTH($N343) &lt;= 4, MONTH($O343) &gt;= 4), IF($S343 &lt;&gt; "", $H343/$S343, ""), ""),"")</f>
        <v/>
      </c>
      <c r="X343" s="10" t="str">
        <f>IF(Overall!$A345&lt;&gt;"",IF(AND(MONTH($N343) &lt;= 5, MONTH($O343) &gt;= 5), IF($S343 &lt;&gt; "", $H343/$S343, ""), ""),"")</f>
        <v/>
      </c>
      <c r="Y343" s="10" t="str">
        <f>IF(Overall!$A345&lt;&gt;"",IF(AND(MONTH($N343) &lt;= 6, MONTH($O343) &gt;= 6), IF($S343 &lt;&gt; "", $H343/$S343, ""), ""),"")</f>
        <v/>
      </c>
      <c r="Z343" s="10" t="str">
        <f>IF(Overall!$A345&lt;&gt;"",IF(AND(MONTH($N343) &lt;= 7, MONTH($O343) &gt;= 7 ), IF($S343 &lt;&gt; "", $H343/$S343, ""), ""),"")</f>
        <v/>
      </c>
      <c r="AA343" s="10" t="str">
        <f>IF(Overall!$A345&lt;&gt;"",IF(AND(MONTH($N343) &lt;= 8, MONTH($O343) &gt;= 8), IF($S343 &lt;&gt; "", $H343/$S343, ""), ""),"")</f>
        <v/>
      </c>
      <c r="AB343" s="10">
        <f>IF(Overall!$A345&lt;&gt;"",IF(AND(MONTH($N343) &lt;= 9, MONTH($O343) &gt;= 9), IF($S343 &lt;&gt; "", $H343/$S343, ""), ""),"")</f>
        <v>200000</v>
      </c>
      <c r="AC343" s="10" t="str">
        <f>IF(Overall!$A345&lt;&gt;"",IF(AND(MONTH($N343) &lt;= 10, MONTH($O343) &gt;= 10), IF($S343 &lt;&gt; "", $H343/$S343, ""), ""),"")</f>
        <v/>
      </c>
      <c r="AD343" s="10" t="str">
        <f>IF(Overall!$A345&lt;&gt;"",IF(AND(MONTH($N343) &lt;= 11, MONTH($O343) &gt;= 11), IF($S343 &lt;&gt; "", $H343/$S343, ""), ""),"")</f>
        <v/>
      </c>
      <c r="AE343" s="10" t="str">
        <f>IF(Overall!$A345&lt;&gt;"",IF(AND(MONTH($N343) &lt;= 12, MONTH($O343) &gt;= 12), IF($S343 &lt;&gt; "", $H343/$S343, ""), ""),"")</f>
        <v/>
      </c>
      <c r="AG343" s="10" t="str">
        <f ca="1">IFERROR(IF(AND(NOW()&lt;= EOMONTH(DATE(YEAR($O343),1, 1), 0), Overall!$A345&lt;&gt;"", MONTH($N343) &lt;= 1, MONTH($O343) &gt;= 1), IF($S343 &lt;&gt; "", $H343/$S343, ""), ""), "")</f>
        <v/>
      </c>
      <c r="AH343" s="10" t="str">
        <f ca="1">IFERROR(IF(AND(NOW()&lt;= EOMONTH(DATE(YEAR($O343),2, 1), 0), Overall!$A345&lt;&gt;"", MONTH($N343) &lt;= 2, MONTH($O343) &gt;= 2), IF($S343 &lt;&gt; "", $H343/$S343, ""), ""), "")</f>
        <v/>
      </c>
      <c r="AI343" s="10" t="str">
        <f ca="1">IFERROR(IF(AND(NOW()&lt;= EOMONTH(DATE(YEAR($O343),3, 1), 0), Overall!$A345&lt;&gt;"", MONTH($N343) &lt;= 3, MONTH($O343) &gt;= 3), IF($S343 &lt;&gt; "", $H343/$S343, ""), ""), "")</f>
        <v/>
      </c>
      <c r="AJ343" s="10" t="str">
        <f ca="1">IFERROR(IF(AND(NOW()&lt;= EOMONTH(DATE(YEAR($O343),4, 1), 0), Overall!$A345&lt;&gt;"", MONTH($N343) &lt;= 4, MONTH($O343) &gt;= 4), IF($S343 &lt;&gt; "", $H343/$S343, ""), ""), "")</f>
        <v/>
      </c>
      <c r="AK343" s="10" t="str">
        <f ca="1">IFERROR(IF(AND(NOW()&lt;= EOMONTH(DATE(YEAR($O343),5, 1), 0), Overall!$A345&lt;&gt;"", MONTH($N343) &lt;= 5, MONTH($O343) &gt;= 5), IF($S343 &lt;&gt; "", $H343/$S343, ""), ""), "")</f>
        <v/>
      </c>
      <c r="AL343" s="10" t="str">
        <f ca="1">IFERROR(IF(AND(NOW()&lt;= EOMONTH(DATE(YEAR($O343),6, 1), 0), Overall!$A345&lt;&gt;"", MONTH($N343) &lt;= 6, MONTH($O343) &gt;= 6), IF($S343 &lt;&gt; "", $H343/$S343, ""), ""), "")</f>
        <v/>
      </c>
      <c r="AM343" s="10" t="str">
        <f ca="1">IFERROR(IF(AND(NOW()&lt;= EOMONTH(DATE(YEAR($O343),7, 1), 0), Overall!$A345&lt;&gt;"", MONTH($N343) &lt;= 7, MONTH($O343) &gt;= 7), IF($S343 &lt;&gt; "", $H343/$S343, ""), ""), "")</f>
        <v/>
      </c>
      <c r="AN343" s="10" t="str">
        <f ca="1">IFERROR(IF(AND(NOW()&lt;= EOMONTH(DATE(YEAR($O343),8, 1), 0), Overall!$A345&lt;&gt;"", MONTH($N343) &lt;= 8, MONTH($O343) &gt;= 8), IF($S343 &lt;&gt; "", $H343/$S343, ""), ""), "")</f>
        <v/>
      </c>
      <c r="AO343" s="10" t="str">
        <f ca="1">IFERROR(IF(AND(NOW()&lt;= EOMONTH(DATE(YEAR($O343),9, 1), 0), Overall!$A345&lt;&gt;"", MONTH($N343) &lt;= 9, MONTH($O343) &gt;= 9), IF($S343 &lt;&gt; "", $H343/$S343, ""), ""), "")</f>
        <v/>
      </c>
      <c r="AP343" s="10" t="str">
        <f ca="1">IFERROR(IF(AND(NOW()&lt;= EOMONTH(DATE(YEAR($O343),10, 1), 0), Overall!$A345&lt;&gt;"", MONTH($N343) &lt;= 10, MONTH($O343) &gt;= 10), IF($S343 &lt;&gt; "", $H343/$S343, ""), ""), "")</f>
        <v/>
      </c>
      <c r="AQ343" s="10" t="str">
        <f ca="1">IFERROR(IF(AND(NOW()&lt;= EOMONTH(DATE(YEAR($O343),11, 1), 0), Overall!$A345&lt;&gt;"", MONTH($N343) &lt;=11, MONTH($O343) &gt;= 11), IF($S343 &lt;&gt; "", $H343/$S343, ""), ""), "")</f>
        <v/>
      </c>
      <c r="AR343" s="10" t="str">
        <f ca="1">IFERROR(IF(AND(NOW()&lt;= EOMONTH(DATE(YEAR($O343),12, 1), 0), Overall!$A345&lt;&gt;"", MONTH($N343) &lt;= 12, MONTH($O343) &gt;= 12), IF($S343 &lt;&gt; "", $H343/$S343,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 t="str">
        <f>IF(Overall!S346&lt;&gt;"",_xlfn.VALUETOTEXT(Overall!S346),"")</f>
        <v>Sep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IF(Overall!$A346&lt;&gt;"",IF(AND(MONTH($N344) &lt;= 1, MONTH($O344) &gt;= 1), IF($S344 &lt;&gt; "", $H344/$S344, ""), ""),"")</f>
        <v/>
      </c>
      <c r="U344" s="10" t="str">
        <f>IF(Overall!$A346&lt;&gt;"",IF(AND(MONTH($N344) &lt;= 2, MONTH($O344) &gt;= 2), IF($S344 &lt;&gt; "", $H344/$S344, ""), ""),"")</f>
        <v/>
      </c>
      <c r="V344" s="10" t="str">
        <f>IF(Overall!$A346&lt;&gt;"",IF(AND(MONTH($N344) &lt;= 3, MONTH($O344) &gt;= 3), IF($S344 &lt;&gt; "", $H344/$S344, ""), ""),"")</f>
        <v/>
      </c>
      <c r="W344" s="10" t="str">
        <f>IF(Overall!$A346&lt;&gt;"",IF(AND(MONTH($N344) &lt;= 4, MONTH($O344) &gt;= 4), IF($S344 &lt;&gt; "", $H344/$S344, ""), ""),"")</f>
        <v/>
      </c>
      <c r="X344" s="10" t="str">
        <f>IF(Overall!$A346&lt;&gt;"",IF(AND(MONTH($N344) &lt;= 5, MONTH($O344) &gt;= 5), IF($S344 &lt;&gt; "", $H344/$S344, ""), ""),"")</f>
        <v/>
      </c>
      <c r="Y344" s="10" t="str">
        <f>IF(Overall!$A346&lt;&gt;"",IF(AND(MONTH($N344) &lt;= 6, MONTH($O344) &gt;= 6), IF($S344 &lt;&gt; "", $H344/$S344, ""), ""),"")</f>
        <v/>
      </c>
      <c r="Z344" s="10" t="str">
        <f>IF(Overall!$A346&lt;&gt;"",IF(AND(MONTH($N344) &lt;= 7, MONTH($O344) &gt;= 7 ), IF($S344 &lt;&gt; "", $H344/$S344, ""), ""),"")</f>
        <v/>
      </c>
      <c r="AA344" s="10" t="str">
        <f>IF(Overall!$A346&lt;&gt;"",IF(AND(MONTH($N344) &lt;= 8, MONTH($O344) &gt;= 8), IF($S344 &lt;&gt; "", $H344/$S344, ""), ""),"")</f>
        <v/>
      </c>
      <c r="AB344" s="10">
        <f>IF(Overall!$A346&lt;&gt;"",IF(AND(MONTH($N344) &lt;= 9, MONTH($O344) &gt;= 9), IF($S344 &lt;&gt; "", $H344/$S344, ""), ""),"")</f>
        <v>200000</v>
      </c>
      <c r="AC344" s="10" t="str">
        <f>IF(Overall!$A346&lt;&gt;"",IF(AND(MONTH($N344) &lt;= 10, MONTH($O344) &gt;= 10), IF($S344 &lt;&gt; "", $H344/$S344, ""), ""),"")</f>
        <v/>
      </c>
      <c r="AD344" s="10" t="str">
        <f>IF(Overall!$A346&lt;&gt;"",IF(AND(MONTH($N344) &lt;= 11, MONTH($O344) &gt;= 11), IF($S344 &lt;&gt; "", $H344/$S344, ""), ""),"")</f>
        <v/>
      </c>
      <c r="AE344" s="10" t="str">
        <f>IF(Overall!$A346&lt;&gt;"",IF(AND(MONTH($N344) &lt;= 12, MONTH($O344) &gt;= 12), IF($S344 &lt;&gt; "", $H344/$S344, ""), ""),"")</f>
        <v/>
      </c>
      <c r="AG344" s="10" t="str">
        <f ca="1">IFERROR(IF(AND(NOW()&lt;= EOMONTH(DATE(YEAR($O344),1, 1), 0), Overall!$A346&lt;&gt;"", MONTH($N344) &lt;= 1, MONTH($O344) &gt;= 1), IF($S344 &lt;&gt; "", $H344/$S344, ""), ""), "")</f>
        <v/>
      </c>
      <c r="AH344" s="10" t="str">
        <f ca="1">IFERROR(IF(AND(NOW()&lt;= EOMONTH(DATE(YEAR($O344),2, 1), 0), Overall!$A346&lt;&gt;"", MONTH($N344) &lt;= 2, MONTH($O344) &gt;= 2), IF($S344 &lt;&gt; "", $H344/$S344, ""), ""), "")</f>
        <v/>
      </c>
      <c r="AI344" s="10" t="str">
        <f ca="1">IFERROR(IF(AND(NOW()&lt;= EOMONTH(DATE(YEAR($O344),3, 1), 0), Overall!$A346&lt;&gt;"", MONTH($N344) &lt;= 3, MONTH($O344) &gt;= 3), IF($S344 &lt;&gt; "", $H344/$S344, ""), ""), "")</f>
        <v/>
      </c>
      <c r="AJ344" s="10" t="str">
        <f ca="1">IFERROR(IF(AND(NOW()&lt;= EOMONTH(DATE(YEAR($O344),4, 1), 0), Overall!$A346&lt;&gt;"", MONTH($N344) &lt;= 4, MONTH($O344) &gt;= 4), IF($S344 &lt;&gt; "", $H344/$S344, ""), ""), "")</f>
        <v/>
      </c>
      <c r="AK344" s="10" t="str">
        <f ca="1">IFERROR(IF(AND(NOW()&lt;= EOMONTH(DATE(YEAR($O344),5, 1), 0), Overall!$A346&lt;&gt;"", MONTH($N344) &lt;= 5, MONTH($O344) &gt;= 5), IF($S344 &lt;&gt; "", $H344/$S344, ""), ""), "")</f>
        <v/>
      </c>
      <c r="AL344" s="10" t="str">
        <f ca="1">IFERROR(IF(AND(NOW()&lt;= EOMONTH(DATE(YEAR($O344),6, 1), 0), Overall!$A346&lt;&gt;"", MONTH($N344) &lt;= 6, MONTH($O344) &gt;= 6), IF($S344 &lt;&gt; "", $H344/$S344, ""), ""), "")</f>
        <v/>
      </c>
      <c r="AM344" s="10" t="str">
        <f ca="1">IFERROR(IF(AND(NOW()&lt;= EOMONTH(DATE(YEAR($O344),7, 1), 0), Overall!$A346&lt;&gt;"", MONTH($N344) &lt;= 7, MONTH($O344) &gt;= 7), IF($S344 &lt;&gt; "", $H344/$S344, ""), ""), "")</f>
        <v/>
      </c>
      <c r="AN344" s="10" t="str">
        <f ca="1">IFERROR(IF(AND(NOW()&lt;= EOMONTH(DATE(YEAR($O344),8, 1), 0), Overall!$A346&lt;&gt;"", MONTH($N344) &lt;= 8, MONTH($O344) &gt;= 8), IF($S344 &lt;&gt; "", $H344/$S344, ""), ""), "")</f>
        <v/>
      </c>
      <c r="AO344" s="10" t="str">
        <f ca="1">IFERROR(IF(AND(NOW()&lt;= EOMONTH(DATE(YEAR($O344),9, 1), 0), Overall!$A346&lt;&gt;"", MONTH($N344) &lt;= 9, MONTH($O344) &gt;= 9), IF($S344 &lt;&gt; "", $H344/$S344, ""), ""), "")</f>
        <v/>
      </c>
      <c r="AP344" s="10" t="str">
        <f ca="1">IFERROR(IF(AND(NOW()&lt;= EOMONTH(DATE(YEAR($O344),10, 1), 0), Overall!$A346&lt;&gt;"", MONTH($N344) &lt;= 10, MONTH($O344) &gt;= 10), IF($S344 &lt;&gt; "", $H344/$S344, ""), ""), "")</f>
        <v/>
      </c>
      <c r="AQ344" s="10" t="str">
        <f ca="1">IFERROR(IF(AND(NOW()&lt;= EOMONTH(DATE(YEAR($O344),11, 1), 0), Overall!$A346&lt;&gt;"", MONTH($N344) &lt;=11, MONTH($O344) &gt;= 11), IF($S344 &lt;&gt; "", $H344/$S344, ""), ""), "")</f>
        <v/>
      </c>
      <c r="AR344" s="10" t="str">
        <f ca="1">IFERROR(IF(AND(NOW()&lt;= EOMONTH(DATE(YEAR($O344),12, 1), 0), Overall!$A346&lt;&gt;"", MONTH($N344) &lt;= 12, MONTH($O344) &gt;= 12), IF($S344 &lt;&gt; "", $H344/$S344,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 t="str">
        <f>IF(Overall!S347&lt;&gt;"",_xlfn.VALUETOTEXT(Overall!S347),"")</f>
        <v>Sep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IF(Overall!$A347&lt;&gt;"",IF(AND(MONTH($N345) &lt;= 1, MONTH($O345) &gt;= 1), IF($S345 &lt;&gt; "", $H345/$S345, ""), ""),"")</f>
        <v/>
      </c>
      <c r="U345" s="10" t="str">
        <f>IF(Overall!$A347&lt;&gt;"",IF(AND(MONTH($N345) &lt;= 2, MONTH($O345) &gt;= 2), IF($S345 &lt;&gt; "", $H345/$S345, ""), ""),"")</f>
        <v/>
      </c>
      <c r="V345" s="10" t="str">
        <f>IF(Overall!$A347&lt;&gt;"",IF(AND(MONTH($N345) &lt;= 3, MONTH($O345) &gt;= 3), IF($S345 &lt;&gt; "", $H345/$S345, ""), ""),"")</f>
        <v/>
      </c>
      <c r="W345" s="10" t="str">
        <f>IF(Overall!$A347&lt;&gt;"",IF(AND(MONTH($N345) &lt;= 4, MONTH($O345) &gt;= 4), IF($S345 &lt;&gt; "", $H345/$S345, ""), ""),"")</f>
        <v/>
      </c>
      <c r="X345" s="10" t="str">
        <f>IF(Overall!$A347&lt;&gt;"",IF(AND(MONTH($N345) &lt;= 5, MONTH($O345) &gt;= 5), IF($S345 &lt;&gt; "", $H345/$S345, ""), ""),"")</f>
        <v/>
      </c>
      <c r="Y345" s="10" t="str">
        <f>IF(Overall!$A347&lt;&gt;"",IF(AND(MONTH($N345) &lt;= 6, MONTH($O345) &gt;= 6), IF($S345 &lt;&gt; "", $H345/$S345, ""), ""),"")</f>
        <v/>
      </c>
      <c r="Z345" s="10" t="str">
        <f>IF(Overall!$A347&lt;&gt;"",IF(AND(MONTH($N345) &lt;= 7, MONTH($O345) &gt;= 7 ), IF($S345 &lt;&gt; "", $H345/$S345, ""), ""),"")</f>
        <v/>
      </c>
      <c r="AA345" s="10" t="str">
        <f>IF(Overall!$A347&lt;&gt;"",IF(AND(MONTH($N345) &lt;= 8, MONTH($O345) &gt;= 8), IF($S345 &lt;&gt; "", $H345/$S345, ""), ""),"")</f>
        <v/>
      </c>
      <c r="AB345" s="10">
        <f>IF(Overall!$A347&lt;&gt;"",IF(AND(MONTH($N345) &lt;= 9, MONTH($O345) &gt;= 9), IF($S345 &lt;&gt; "", $H345/$S345, ""), ""),"")</f>
        <v>200000</v>
      </c>
      <c r="AC345" s="10" t="str">
        <f>IF(Overall!$A347&lt;&gt;"",IF(AND(MONTH($N345) &lt;= 10, MONTH($O345) &gt;= 10), IF($S345 &lt;&gt; "", $H345/$S345, ""), ""),"")</f>
        <v/>
      </c>
      <c r="AD345" s="10" t="str">
        <f>IF(Overall!$A347&lt;&gt;"",IF(AND(MONTH($N345) &lt;= 11, MONTH($O345) &gt;= 11), IF($S345 &lt;&gt; "", $H345/$S345, ""), ""),"")</f>
        <v/>
      </c>
      <c r="AE345" s="10" t="str">
        <f>IF(Overall!$A347&lt;&gt;"",IF(AND(MONTH($N345) &lt;= 12, MONTH($O345) &gt;= 12), IF($S345 &lt;&gt; "", $H345/$S345, ""), ""),"")</f>
        <v/>
      </c>
      <c r="AG345" s="10" t="str">
        <f ca="1">IFERROR(IF(AND(NOW()&lt;= EOMONTH(DATE(YEAR($O345),1, 1), 0), Overall!$A347&lt;&gt;"", MONTH($N345) &lt;= 1, MONTH($O345) &gt;= 1), IF($S345 &lt;&gt; "", $H345/$S345, ""), ""), "")</f>
        <v/>
      </c>
      <c r="AH345" s="10" t="str">
        <f ca="1">IFERROR(IF(AND(NOW()&lt;= EOMONTH(DATE(YEAR($O345),2, 1), 0), Overall!$A347&lt;&gt;"", MONTH($N345) &lt;= 2, MONTH($O345) &gt;= 2), IF($S345 &lt;&gt; "", $H345/$S345, ""), ""), "")</f>
        <v/>
      </c>
      <c r="AI345" s="10" t="str">
        <f ca="1">IFERROR(IF(AND(NOW()&lt;= EOMONTH(DATE(YEAR($O345),3, 1), 0), Overall!$A347&lt;&gt;"", MONTH($N345) &lt;= 3, MONTH($O345) &gt;= 3), IF($S345 &lt;&gt; "", $H345/$S345, ""), ""), "")</f>
        <v/>
      </c>
      <c r="AJ345" s="10" t="str">
        <f ca="1">IFERROR(IF(AND(NOW()&lt;= EOMONTH(DATE(YEAR($O345),4, 1), 0), Overall!$A347&lt;&gt;"", MONTH($N345) &lt;= 4, MONTH($O345) &gt;= 4), IF($S345 &lt;&gt; "", $H345/$S345, ""), ""), "")</f>
        <v/>
      </c>
      <c r="AK345" s="10" t="str">
        <f ca="1">IFERROR(IF(AND(NOW()&lt;= EOMONTH(DATE(YEAR($O345),5, 1), 0), Overall!$A347&lt;&gt;"", MONTH($N345) &lt;= 5, MONTH($O345) &gt;= 5), IF($S345 &lt;&gt; "", $H345/$S345, ""), ""), "")</f>
        <v/>
      </c>
      <c r="AL345" s="10" t="str">
        <f ca="1">IFERROR(IF(AND(NOW()&lt;= EOMONTH(DATE(YEAR($O345),6, 1), 0), Overall!$A347&lt;&gt;"", MONTH($N345) &lt;= 6, MONTH($O345) &gt;= 6), IF($S345 &lt;&gt; "", $H345/$S345, ""), ""), "")</f>
        <v/>
      </c>
      <c r="AM345" s="10" t="str">
        <f ca="1">IFERROR(IF(AND(NOW()&lt;= EOMONTH(DATE(YEAR($O345),7, 1), 0), Overall!$A347&lt;&gt;"", MONTH($N345) &lt;= 7, MONTH($O345) &gt;= 7), IF($S345 &lt;&gt; "", $H345/$S345, ""), ""), "")</f>
        <v/>
      </c>
      <c r="AN345" s="10" t="str">
        <f ca="1">IFERROR(IF(AND(NOW()&lt;= EOMONTH(DATE(YEAR($O345),8, 1), 0), Overall!$A347&lt;&gt;"", MONTH($N345) &lt;= 8, MONTH($O345) &gt;= 8), IF($S345 &lt;&gt; "", $H345/$S345, ""), ""), "")</f>
        <v/>
      </c>
      <c r="AO345" s="10" t="str">
        <f ca="1">IFERROR(IF(AND(NOW()&lt;= EOMONTH(DATE(YEAR($O345),9, 1), 0), Overall!$A347&lt;&gt;"", MONTH($N345) &lt;= 9, MONTH($O345) &gt;= 9), IF($S345 &lt;&gt; "", $H345/$S345, ""), ""), "")</f>
        <v/>
      </c>
      <c r="AP345" s="10" t="str">
        <f ca="1">IFERROR(IF(AND(NOW()&lt;= EOMONTH(DATE(YEAR($O345),10, 1), 0), Overall!$A347&lt;&gt;"", MONTH($N345) &lt;= 10, MONTH($O345) &gt;= 10), IF($S345 &lt;&gt; "", $H345/$S345, ""), ""), "")</f>
        <v/>
      </c>
      <c r="AQ345" s="10" t="str">
        <f ca="1">IFERROR(IF(AND(NOW()&lt;= EOMONTH(DATE(YEAR($O345),11, 1), 0), Overall!$A347&lt;&gt;"", MONTH($N345) &lt;=11, MONTH($O345) &gt;= 11), IF($S345 &lt;&gt; "", $H345/$S345, ""), ""), "")</f>
        <v/>
      </c>
      <c r="AR345" s="10" t="str">
        <f ca="1">IFERROR(IF(AND(NOW()&lt;= EOMONTH(DATE(YEAR($O345),12, 1), 0), Overall!$A347&lt;&gt;"", MONTH($N345) &lt;= 12, MONTH($O345) &gt;= 12), IF($S345 &lt;&gt; "", $H345/$S345,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 t="str">
        <f>IF(Overall!S348&lt;&gt;"",_xlfn.VALUETOTEXT(Overall!S348),"")</f>
        <v>Sep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IF(Overall!$A348&lt;&gt;"",IF(AND(MONTH($N346) &lt;= 1, MONTH($O346) &gt;= 1), IF($S346 &lt;&gt; "", $H346/$S346, ""), ""),"")</f>
        <v/>
      </c>
      <c r="U346" s="10" t="str">
        <f>IF(Overall!$A348&lt;&gt;"",IF(AND(MONTH($N346) &lt;= 2, MONTH($O346) &gt;= 2), IF($S346 &lt;&gt; "", $H346/$S346, ""), ""),"")</f>
        <v/>
      </c>
      <c r="V346" s="10" t="str">
        <f>IF(Overall!$A348&lt;&gt;"",IF(AND(MONTH($N346) &lt;= 3, MONTH($O346) &gt;= 3), IF($S346 &lt;&gt; "", $H346/$S346, ""), ""),"")</f>
        <v/>
      </c>
      <c r="W346" s="10" t="str">
        <f>IF(Overall!$A348&lt;&gt;"",IF(AND(MONTH($N346) &lt;= 4, MONTH($O346) &gt;= 4), IF($S346 &lt;&gt; "", $H346/$S346, ""), ""),"")</f>
        <v/>
      </c>
      <c r="X346" s="10" t="str">
        <f>IF(Overall!$A348&lt;&gt;"",IF(AND(MONTH($N346) &lt;= 5, MONTH($O346) &gt;= 5), IF($S346 &lt;&gt; "", $H346/$S346, ""), ""),"")</f>
        <v/>
      </c>
      <c r="Y346" s="10" t="str">
        <f>IF(Overall!$A348&lt;&gt;"",IF(AND(MONTH($N346) &lt;= 6, MONTH($O346) &gt;= 6), IF($S346 &lt;&gt; "", $H346/$S346, ""), ""),"")</f>
        <v/>
      </c>
      <c r="Z346" s="10" t="str">
        <f>IF(Overall!$A348&lt;&gt;"",IF(AND(MONTH($N346) &lt;= 7, MONTH($O346) &gt;= 7 ), IF($S346 &lt;&gt; "", $H346/$S346, ""), ""),"")</f>
        <v/>
      </c>
      <c r="AA346" s="10" t="str">
        <f>IF(Overall!$A348&lt;&gt;"",IF(AND(MONTH($N346) &lt;= 8, MONTH($O346) &gt;= 8), IF($S346 &lt;&gt; "", $H346/$S346, ""), ""),"")</f>
        <v/>
      </c>
      <c r="AB346" s="10">
        <f>IF(Overall!$A348&lt;&gt;"",IF(AND(MONTH($N346) &lt;= 9, MONTH($O346) &gt;= 9), IF($S346 &lt;&gt; "", $H346/$S346, ""), ""),"")</f>
        <v>100000</v>
      </c>
      <c r="AC346" s="10" t="str">
        <f>IF(Overall!$A348&lt;&gt;"",IF(AND(MONTH($N346) &lt;= 10, MONTH($O346) &gt;= 10), IF($S346 &lt;&gt; "", $H346/$S346, ""), ""),"")</f>
        <v/>
      </c>
      <c r="AD346" s="10" t="str">
        <f>IF(Overall!$A348&lt;&gt;"",IF(AND(MONTH($N346) &lt;= 11, MONTH($O346) &gt;= 11), IF($S346 &lt;&gt; "", $H346/$S346, ""), ""),"")</f>
        <v/>
      </c>
      <c r="AE346" s="10" t="str">
        <f>IF(Overall!$A348&lt;&gt;"",IF(AND(MONTH($N346) &lt;= 12, MONTH($O346) &gt;= 12), IF($S346 &lt;&gt; "", $H346/$S346, ""), ""),"")</f>
        <v/>
      </c>
      <c r="AG346" s="10" t="str">
        <f ca="1">IFERROR(IF(AND(NOW()&lt;= EOMONTH(DATE(YEAR($O346),1, 1), 0), Overall!$A348&lt;&gt;"", MONTH($N346) &lt;= 1, MONTH($O346) &gt;= 1), IF($S346 &lt;&gt; "", $H346/$S346, ""), ""), "")</f>
        <v/>
      </c>
      <c r="AH346" s="10" t="str">
        <f ca="1">IFERROR(IF(AND(NOW()&lt;= EOMONTH(DATE(YEAR($O346),2, 1), 0), Overall!$A348&lt;&gt;"", MONTH($N346) &lt;= 2, MONTH($O346) &gt;= 2), IF($S346 &lt;&gt; "", $H346/$S346, ""), ""), "")</f>
        <v/>
      </c>
      <c r="AI346" s="10" t="str">
        <f ca="1">IFERROR(IF(AND(NOW()&lt;= EOMONTH(DATE(YEAR($O346),3, 1), 0), Overall!$A348&lt;&gt;"", MONTH($N346) &lt;= 3, MONTH($O346) &gt;= 3), IF($S346 &lt;&gt; "", $H346/$S346, ""), ""), "")</f>
        <v/>
      </c>
      <c r="AJ346" s="10" t="str">
        <f ca="1">IFERROR(IF(AND(NOW()&lt;= EOMONTH(DATE(YEAR($O346),4, 1), 0), Overall!$A348&lt;&gt;"", MONTH($N346) &lt;= 4, MONTH($O346) &gt;= 4), IF($S346 &lt;&gt; "", $H346/$S346, ""), ""), "")</f>
        <v/>
      </c>
      <c r="AK346" s="10" t="str">
        <f ca="1">IFERROR(IF(AND(NOW()&lt;= EOMONTH(DATE(YEAR($O346),5, 1), 0), Overall!$A348&lt;&gt;"", MONTH($N346) &lt;= 5, MONTH($O346) &gt;= 5), IF($S346 &lt;&gt; "", $H346/$S346, ""), ""), "")</f>
        <v/>
      </c>
      <c r="AL346" s="10" t="str">
        <f ca="1">IFERROR(IF(AND(NOW()&lt;= EOMONTH(DATE(YEAR($O346),6, 1), 0), Overall!$A348&lt;&gt;"", MONTH($N346) &lt;= 6, MONTH($O346) &gt;= 6), IF($S346 &lt;&gt; "", $H346/$S346, ""), ""), "")</f>
        <v/>
      </c>
      <c r="AM346" s="10" t="str">
        <f ca="1">IFERROR(IF(AND(NOW()&lt;= EOMONTH(DATE(YEAR($O346),7, 1), 0), Overall!$A348&lt;&gt;"", MONTH($N346) &lt;= 7, MONTH($O346) &gt;= 7), IF($S346 &lt;&gt; "", $H346/$S346, ""), ""), "")</f>
        <v/>
      </c>
      <c r="AN346" s="10" t="str">
        <f ca="1">IFERROR(IF(AND(NOW()&lt;= EOMONTH(DATE(YEAR($O346),8, 1), 0), Overall!$A348&lt;&gt;"", MONTH($N346) &lt;= 8, MONTH($O346) &gt;= 8), IF($S346 &lt;&gt; "", $H346/$S346, ""), ""), "")</f>
        <v/>
      </c>
      <c r="AO346" s="10" t="str">
        <f ca="1">IFERROR(IF(AND(NOW()&lt;= EOMONTH(DATE(YEAR($O346),9, 1), 0), Overall!$A348&lt;&gt;"", MONTH($N346) &lt;= 9, MONTH($O346) &gt;= 9), IF($S346 &lt;&gt; "", $H346/$S346, ""), ""), "")</f>
        <v/>
      </c>
      <c r="AP346" s="10" t="str">
        <f ca="1">IFERROR(IF(AND(NOW()&lt;= EOMONTH(DATE(YEAR($O346),10, 1), 0), Overall!$A348&lt;&gt;"", MONTH($N346) &lt;= 10, MONTH($O346) &gt;= 10), IF($S346 &lt;&gt; "", $H346/$S346, ""), ""), "")</f>
        <v/>
      </c>
      <c r="AQ346" s="10" t="str">
        <f ca="1">IFERROR(IF(AND(NOW()&lt;= EOMONTH(DATE(YEAR($O346),11, 1), 0), Overall!$A348&lt;&gt;"", MONTH($N346) &lt;=11, MONTH($O346) &gt;= 11), IF($S346 &lt;&gt; "", $H346/$S346, ""), ""), "")</f>
        <v/>
      </c>
      <c r="AR346" s="10" t="str">
        <f ca="1">IFERROR(IF(AND(NOW()&lt;= EOMONTH(DATE(YEAR($O346),12, 1), 0), Overall!$A348&lt;&gt;"", MONTH($N346) &lt;= 12, MONTH($O346) &gt;= 12), IF($S346 &lt;&gt; "", $H346/$S346,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 t="str">
        <f>IF(Overall!S349&lt;&gt;"",_xlfn.VALUETOTEXT(Overall!S349),"")</f>
        <v>Sep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IF(Overall!$A349&lt;&gt;"",IF(AND(MONTH($N347) &lt;= 1, MONTH($O347) &gt;= 1), IF($S347 &lt;&gt; "", $H347/$S347, ""), ""),"")</f>
        <v/>
      </c>
      <c r="U347" s="10" t="str">
        <f>IF(Overall!$A349&lt;&gt;"",IF(AND(MONTH($N347) &lt;= 2, MONTH($O347) &gt;= 2), IF($S347 &lt;&gt; "", $H347/$S347, ""), ""),"")</f>
        <v/>
      </c>
      <c r="V347" s="10" t="str">
        <f>IF(Overall!$A349&lt;&gt;"",IF(AND(MONTH($N347) &lt;= 3, MONTH($O347) &gt;= 3), IF($S347 &lt;&gt; "", $H347/$S347, ""), ""),"")</f>
        <v/>
      </c>
      <c r="W347" s="10" t="str">
        <f>IF(Overall!$A349&lt;&gt;"",IF(AND(MONTH($N347) &lt;= 4, MONTH($O347) &gt;= 4), IF($S347 &lt;&gt; "", $H347/$S347, ""), ""),"")</f>
        <v/>
      </c>
      <c r="X347" s="10" t="str">
        <f>IF(Overall!$A349&lt;&gt;"",IF(AND(MONTH($N347) &lt;= 5, MONTH($O347) &gt;= 5), IF($S347 &lt;&gt; "", $H347/$S347, ""), ""),"")</f>
        <v/>
      </c>
      <c r="Y347" s="10" t="str">
        <f>IF(Overall!$A349&lt;&gt;"",IF(AND(MONTH($N347) &lt;= 6, MONTH($O347) &gt;= 6), IF($S347 &lt;&gt; "", $H347/$S347, ""), ""),"")</f>
        <v/>
      </c>
      <c r="Z347" s="10" t="str">
        <f>IF(Overall!$A349&lt;&gt;"",IF(AND(MONTH($N347) &lt;= 7, MONTH($O347) &gt;= 7 ), IF($S347 &lt;&gt; "", $H347/$S347, ""), ""),"")</f>
        <v/>
      </c>
      <c r="AA347" s="10" t="str">
        <f>IF(Overall!$A349&lt;&gt;"",IF(AND(MONTH($N347) &lt;= 8, MONTH($O347) &gt;= 8), IF($S347 &lt;&gt; "", $H347/$S347, ""), ""),"")</f>
        <v/>
      </c>
      <c r="AB347" s="10">
        <f>IF(Overall!$A349&lt;&gt;"",IF(AND(MONTH($N347) &lt;= 9, MONTH($O347) &gt;= 9), IF($S347 &lt;&gt; "", $H347/$S347, ""), ""),"")</f>
        <v>100000</v>
      </c>
      <c r="AC347" s="10" t="str">
        <f>IF(Overall!$A349&lt;&gt;"",IF(AND(MONTH($N347) &lt;= 10, MONTH($O347) &gt;= 10), IF($S347 &lt;&gt; "", $H347/$S347, ""), ""),"")</f>
        <v/>
      </c>
      <c r="AD347" s="10" t="str">
        <f>IF(Overall!$A349&lt;&gt;"",IF(AND(MONTH($N347) &lt;= 11, MONTH($O347) &gt;= 11), IF($S347 &lt;&gt; "", $H347/$S347, ""), ""),"")</f>
        <v/>
      </c>
      <c r="AE347" s="10" t="str">
        <f>IF(Overall!$A349&lt;&gt;"",IF(AND(MONTH($N347) &lt;= 12, MONTH($O347) &gt;= 12), IF($S347 &lt;&gt; "", $H347/$S347, ""), ""),"")</f>
        <v/>
      </c>
      <c r="AG347" s="10" t="str">
        <f ca="1">IFERROR(IF(AND(NOW()&lt;= EOMONTH(DATE(YEAR($O347),1, 1), 0), Overall!$A349&lt;&gt;"", MONTH($N347) &lt;= 1, MONTH($O347) &gt;= 1), IF($S347 &lt;&gt; "", $H347/$S347, ""), ""), "")</f>
        <v/>
      </c>
      <c r="AH347" s="10" t="str">
        <f ca="1">IFERROR(IF(AND(NOW()&lt;= EOMONTH(DATE(YEAR($O347),2, 1), 0), Overall!$A349&lt;&gt;"", MONTH($N347) &lt;= 2, MONTH($O347) &gt;= 2), IF($S347 &lt;&gt; "", $H347/$S347, ""), ""), "")</f>
        <v/>
      </c>
      <c r="AI347" s="10" t="str">
        <f ca="1">IFERROR(IF(AND(NOW()&lt;= EOMONTH(DATE(YEAR($O347),3, 1), 0), Overall!$A349&lt;&gt;"", MONTH($N347) &lt;= 3, MONTH($O347) &gt;= 3), IF($S347 &lt;&gt; "", $H347/$S347, ""), ""), "")</f>
        <v/>
      </c>
      <c r="AJ347" s="10" t="str">
        <f ca="1">IFERROR(IF(AND(NOW()&lt;= EOMONTH(DATE(YEAR($O347),4, 1), 0), Overall!$A349&lt;&gt;"", MONTH($N347) &lt;= 4, MONTH($O347) &gt;= 4), IF($S347 &lt;&gt; "", $H347/$S347, ""), ""), "")</f>
        <v/>
      </c>
      <c r="AK347" s="10" t="str">
        <f ca="1">IFERROR(IF(AND(NOW()&lt;= EOMONTH(DATE(YEAR($O347),5, 1), 0), Overall!$A349&lt;&gt;"", MONTH($N347) &lt;= 5, MONTH($O347) &gt;= 5), IF($S347 &lt;&gt; "", $H347/$S347, ""), ""), "")</f>
        <v/>
      </c>
      <c r="AL347" s="10" t="str">
        <f ca="1">IFERROR(IF(AND(NOW()&lt;= EOMONTH(DATE(YEAR($O347),6, 1), 0), Overall!$A349&lt;&gt;"", MONTH($N347) &lt;= 6, MONTH($O347) &gt;= 6), IF($S347 &lt;&gt; "", $H347/$S347, ""), ""), "")</f>
        <v/>
      </c>
      <c r="AM347" s="10" t="str">
        <f ca="1">IFERROR(IF(AND(NOW()&lt;= EOMONTH(DATE(YEAR($O347),7, 1), 0), Overall!$A349&lt;&gt;"", MONTH($N347) &lt;= 7, MONTH($O347) &gt;= 7), IF($S347 &lt;&gt; "", $H347/$S347, ""), ""), "")</f>
        <v/>
      </c>
      <c r="AN347" s="10" t="str">
        <f ca="1">IFERROR(IF(AND(NOW()&lt;= EOMONTH(DATE(YEAR($O347),8, 1), 0), Overall!$A349&lt;&gt;"", MONTH($N347) &lt;= 8, MONTH($O347) &gt;= 8), IF($S347 &lt;&gt; "", $H347/$S347, ""), ""), "")</f>
        <v/>
      </c>
      <c r="AO347" s="10" t="str">
        <f ca="1">IFERROR(IF(AND(NOW()&lt;= EOMONTH(DATE(YEAR($O347),9, 1), 0), Overall!$A349&lt;&gt;"", MONTH($N347) &lt;= 9, MONTH($O347) &gt;= 9), IF($S347 &lt;&gt; "", $H347/$S347, ""), ""), "")</f>
        <v/>
      </c>
      <c r="AP347" s="10" t="str">
        <f ca="1">IFERROR(IF(AND(NOW()&lt;= EOMONTH(DATE(YEAR($O347),10, 1), 0), Overall!$A349&lt;&gt;"", MONTH($N347) &lt;= 10, MONTH($O347) &gt;= 10), IF($S347 &lt;&gt; "", $H347/$S347, ""), ""), "")</f>
        <v/>
      </c>
      <c r="AQ347" s="10" t="str">
        <f ca="1">IFERROR(IF(AND(NOW()&lt;= EOMONTH(DATE(YEAR($O347),11, 1), 0), Overall!$A349&lt;&gt;"", MONTH($N347) &lt;=11, MONTH($O347) &gt;= 11), IF($S347 &lt;&gt; "", $H347/$S347, ""), ""), "")</f>
        <v/>
      </c>
      <c r="AR347" s="10" t="str">
        <f ca="1">IFERROR(IF(AND(NOW()&lt;= EOMONTH(DATE(YEAR($O347),12, 1), 0), Overall!$A349&lt;&gt;"", MONTH($N347) &lt;= 12, MONTH($O347) &gt;= 12), IF($S347 &lt;&gt; "", $H347/$S347,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 t="str">
        <f>IF(Overall!S350&lt;&gt;"",_xlfn.VALUETOTEXT(Overall!S350),"")</f>
        <v>Sep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IF(Overall!$A350&lt;&gt;"",IF(AND(MONTH($N348) &lt;= 1, MONTH($O348) &gt;= 1), IF($S348 &lt;&gt; "", $H348/$S348, ""), ""),"")</f>
        <v/>
      </c>
      <c r="U348" s="10" t="str">
        <f>IF(Overall!$A350&lt;&gt;"",IF(AND(MONTH($N348) &lt;= 2, MONTH($O348) &gt;= 2), IF($S348 &lt;&gt; "", $H348/$S348, ""), ""),"")</f>
        <v/>
      </c>
      <c r="V348" s="10" t="str">
        <f>IF(Overall!$A350&lt;&gt;"",IF(AND(MONTH($N348) &lt;= 3, MONTH($O348) &gt;= 3), IF($S348 &lt;&gt; "", $H348/$S348, ""), ""),"")</f>
        <v/>
      </c>
      <c r="W348" s="10" t="str">
        <f>IF(Overall!$A350&lt;&gt;"",IF(AND(MONTH($N348) &lt;= 4, MONTH($O348) &gt;= 4), IF($S348 &lt;&gt; "", $H348/$S348, ""), ""),"")</f>
        <v/>
      </c>
      <c r="X348" s="10" t="str">
        <f>IF(Overall!$A350&lt;&gt;"",IF(AND(MONTH($N348) &lt;= 5, MONTH($O348) &gt;= 5), IF($S348 &lt;&gt; "", $H348/$S348, ""), ""),"")</f>
        <v/>
      </c>
      <c r="Y348" s="10" t="str">
        <f>IF(Overall!$A350&lt;&gt;"",IF(AND(MONTH($N348) &lt;= 6, MONTH($O348) &gt;= 6), IF($S348 &lt;&gt; "", $H348/$S348, ""), ""),"")</f>
        <v/>
      </c>
      <c r="Z348" s="10" t="str">
        <f>IF(Overall!$A350&lt;&gt;"",IF(AND(MONTH($N348) &lt;= 7, MONTH($O348) &gt;= 7 ), IF($S348 &lt;&gt; "", $H348/$S348, ""), ""),"")</f>
        <v/>
      </c>
      <c r="AA348" s="10" t="str">
        <f>IF(Overall!$A350&lt;&gt;"",IF(AND(MONTH($N348) &lt;= 8, MONTH($O348) &gt;= 8), IF($S348 &lt;&gt; "", $H348/$S348, ""), ""),"")</f>
        <v/>
      </c>
      <c r="AB348" s="10">
        <f>IF(Overall!$A350&lt;&gt;"",IF(AND(MONTH($N348) &lt;= 9, MONTH($O348) &gt;= 9), IF($S348 &lt;&gt; "", $H348/$S348, ""), ""),"")</f>
        <v>200000</v>
      </c>
      <c r="AC348" s="10" t="str">
        <f>IF(Overall!$A350&lt;&gt;"",IF(AND(MONTH($N348) &lt;= 10, MONTH($O348) &gt;= 10), IF($S348 &lt;&gt; "", $H348/$S348, ""), ""),"")</f>
        <v/>
      </c>
      <c r="AD348" s="10" t="str">
        <f>IF(Overall!$A350&lt;&gt;"",IF(AND(MONTH($N348) &lt;= 11, MONTH($O348) &gt;= 11), IF($S348 &lt;&gt; "", $H348/$S348, ""), ""),"")</f>
        <v/>
      </c>
      <c r="AE348" s="10" t="str">
        <f>IF(Overall!$A350&lt;&gt;"",IF(AND(MONTH($N348) &lt;= 12, MONTH($O348) &gt;= 12), IF($S348 &lt;&gt; "", $H348/$S348, ""), ""),"")</f>
        <v/>
      </c>
      <c r="AG348" s="10" t="str">
        <f ca="1">IFERROR(IF(AND(NOW()&lt;= EOMONTH(DATE(YEAR($O348),1, 1), 0), Overall!$A350&lt;&gt;"", MONTH($N348) &lt;= 1, MONTH($O348) &gt;= 1), IF($S348 &lt;&gt; "", $H348/$S348, ""), ""), "")</f>
        <v/>
      </c>
      <c r="AH348" s="10" t="str">
        <f ca="1">IFERROR(IF(AND(NOW()&lt;= EOMONTH(DATE(YEAR($O348),2, 1), 0), Overall!$A350&lt;&gt;"", MONTH($N348) &lt;= 2, MONTH($O348) &gt;= 2), IF($S348 &lt;&gt; "", $H348/$S348, ""), ""), "")</f>
        <v/>
      </c>
      <c r="AI348" s="10" t="str">
        <f ca="1">IFERROR(IF(AND(NOW()&lt;= EOMONTH(DATE(YEAR($O348),3, 1), 0), Overall!$A350&lt;&gt;"", MONTH($N348) &lt;= 3, MONTH($O348) &gt;= 3), IF($S348 &lt;&gt; "", $H348/$S348, ""), ""), "")</f>
        <v/>
      </c>
      <c r="AJ348" s="10" t="str">
        <f ca="1">IFERROR(IF(AND(NOW()&lt;= EOMONTH(DATE(YEAR($O348),4, 1), 0), Overall!$A350&lt;&gt;"", MONTH($N348) &lt;= 4, MONTH($O348) &gt;= 4), IF($S348 &lt;&gt; "", $H348/$S348, ""), ""), "")</f>
        <v/>
      </c>
      <c r="AK348" s="10" t="str">
        <f ca="1">IFERROR(IF(AND(NOW()&lt;= EOMONTH(DATE(YEAR($O348),5, 1), 0), Overall!$A350&lt;&gt;"", MONTH($N348) &lt;= 5, MONTH($O348) &gt;= 5), IF($S348 &lt;&gt; "", $H348/$S348, ""), ""), "")</f>
        <v/>
      </c>
      <c r="AL348" s="10" t="str">
        <f ca="1">IFERROR(IF(AND(NOW()&lt;= EOMONTH(DATE(YEAR($O348),6, 1), 0), Overall!$A350&lt;&gt;"", MONTH($N348) &lt;= 6, MONTH($O348) &gt;= 6), IF($S348 &lt;&gt; "", $H348/$S348, ""), ""), "")</f>
        <v/>
      </c>
      <c r="AM348" s="10" t="str">
        <f ca="1">IFERROR(IF(AND(NOW()&lt;= EOMONTH(DATE(YEAR($O348),7, 1), 0), Overall!$A350&lt;&gt;"", MONTH($N348) &lt;= 7, MONTH($O348) &gt;= 7), IF($S348 &lt;&gt; "", $H348/$S348, ""), ""), "")</f>
        <v/>
      </c>
      <c r="AN348" s="10" t="str">
        <f ca="1">IFERROR(IF(AND(NOW()&lt;= EOMONTH(DATE(YEAR($O348),8, 1), 0), Overall!$A350&lt;&gt;"", MONTH($N348) &lt;= 8, MONTH($O348) &gt;= 8), IF($S348 &lt;&gt; "", $H348/$S348, ""), ""), "")</f>
        <v/>
      </c>
      <c r="AO348" s="10" t="str">
        <f ca="1">IFERROR(IF(AND(NOW()&lt;= EOMONTH(DATE(YEAR($O348),9, 1), 0), Overall!$A350&lt;&gt;"", MONTH($N348) &lt;= 9, MONTH($O348) &gt;= 9), IF($S348 &lt;&gt; "", $H348/$S348, ""), ""), "")</f>
        <v/>
      </c>
      <c r="AP348" s="10" t="str">
        <f ca="1">IFERROR(IF(AND(NOW()&lt;= EOMONTH(DATE(YEAR($O348),10, 1), 0), Overall!$A350&lt;&gt;"", MONTH($N348) &lt;= 10, MONTH($O348) &gt;= 10), IF($S348 &lt;&gt; "", $H348/$S348, ""), ""), "")</f>
        <v/>
      </c>
      <c r="AQ348" s="10" t="str">
        <f ca="1">IFERROR(IF(AND(NOW()&lt;= EOMONTH(DATE(YEAR($O348),11, 1), 0), Overall!$A350&lt;&gt;"", MONTH($N348) &lt;=11, MONTH($O348) &gt;= 11), IF($S348 &lt;&gt; "", $H348/$S348, ""), ""), "")</f>
        <v/>
      </c>
      <c r="AR348" s="10" t="str">
        <f ca="1">IFERROR(IF(AND(NOW()&lt;= EOMONTH(DATE(YEAR($O348),12, 1), 0), Overall!$A350&lt;&gt;"", MONTH($N348) &lt;= 12, MONTH($O348) &gt;= 12), IF($S348 &lt;&gt; "", $H348/$S348,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 t="str">
        <f>IF(Overall!S351&lt;&gt;"",_xlfn.VALUETOTEXT(Overall!S351),"")</f>
        <v>Oct-Dec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IF(Overall!$A351&lt;&gt;"",IF(AND(MONTH($N349) &lt;= 1, MONTH($O349) &gt;= 1), IF($S349 &lt;&gt; "", $H349/$S349, ""), ""),"")</f>
        <v/>
      </c>
      <c r="U349" s="10" t="str">
        <f>IF(Overall!$A351&lt;&gt;"",IF(AND(MONTH($N349) &lt;= 2, MONTH($O349) &gt;= 2), IF($S349 &lt;&gt; "", $H349/$S349, ""), ""),"")</f>
        <v/>
      </c>
      <c r="V349" s="10" t="str">
        <f>IF(Overall!$A351&lt;&gt;"",IF(AND(MONTH($N349) &lt;= 3, MONTH($O349) &gt;= 3), IF($S349 &lt;&gt; "", $H349/$S349, ""), ""),"")</f>
        <v/>
      </c>
      <c r="W349" s="10" t="str">
        <f>IF(Overall!$A351&lt;&gt;"",IF(AND(MONTH($N349) &lt;= 4, MONTH($O349) &gt;= 4), IF($S349 &lt;&gt; "", $H349/$S349, ""), ""),"")</f>
        <v/>
      </c>
      <c r="X349" s="10" t="str">
        <f>IF(Overall!$A351&lt;&gt;"",IF(AND(MONTH($N349) &lt;= 5, MONTH($O349) &gt;= 5), IF($S349 &lt;&gt; "", $H349/$S349, ""), ""),"")</f>
        <v/>
      </c>
      <c r="Y349" s="10" t="str">
        <f>IF(Overall!$A351&lt;&gt;"",IF(AND(MONTH($N349) &lt;= 6, MONTH($O349) &gt;= 6), IF($S349 &lt;&gt; "", $H349/$S349, ""), ""),"")</f>
        <v/>
      </c>
      <c r="Z349" s="10" t="str">
        <f>IF(Overall!$A351&lt;&gt;"",IF(AND(MONTH($N349) &lt;= 7, MONTH($O349) &gt;= 7 ), IF($S349 &lt;&gt; "", $H349/$S349, ""), ""),"")</f>
        <v/>
      </c>
      <c r="AA349" s="10" t="str">
        <f>IF(Overall!$A351&lt;&gt;"",IF(AND(MONTH($N349) &lt;= 8, MONTH($O349) &gt;= 8), IF($S349 &lt;&gt; "", $H349/$S349, ""), ""),"")</f>
        <v/>
      </c>
      <c r="AB349" s="10" t="str">
        <f>IF(Overall!$A351&lt;&gt;"",IF(AND(MONTH($N349) &lt;= 9, MONTH($O349) &gt;= 9), IF($S349 &lt;&gt; "", $H349/$S349, ""), ""),"")</f>
        <v/>
      </c>
      <c r="AC349" s="10">
        <f>IF(Overall!$A351&lt;&gt;"",IF(AND(MONTH($N349) &lt;= 10, MONTH($O349) &gt;= 10), IF($S349 &lt;&gt; "", $H349/$S349, ""), ""),"")</f>
        <v>25000</v>
      </c>
      <c r="AD349" s="10">
        <f>IF(Overall!$A351&lt;&gt;"",IF(AND(MONTH($N349) &lt;= 11, MONTH($O349) &gt;= 11), IF($S349 &lt;&gt; "", $H349/$S349, ""), ""),"")</f>
        <v>25000</v>
      </c>
      <c r="AE349" s="10">
        <f>IF(Overall!$A351&lt;&gt;"",IF(AND(MONTH($N349) &lt;= 12, MONTH($O349) &gt;= 12), IF($S349 &lt;&gt; "", $H349/$S349, ""), ""),"")</f>
        <v>25000</v>
      </c>
      <c r="AG349" s="10" t="str">
        <f ca="1">IFERROR(IF(AND(NOW()&lt;= EOMONTH(DATE(YEAR($O349),1, 1), 0), Overall!$A351&lt;&gt;"", MONTH($N349) &lt;= 1, MONTH($O349) &gt;= 1), IF($S349 &lt;&gt; "", $H349/$S349, ""), ""), "")</f>
        <v/>
      </c>
      <c r="AH349" s="10" t="str">
        <f ca="1">IFERROR(IF(AND(NOW()&lt;= EOMONTH(DATE(YEAR($O349),2, 1), 0), Overall!$A351&lt;&gt;"", MONTH($N349) &lt;= 2, MONTH($O349) &gt;= 2), IF($S349 &lt;&gt; "", $H349/$S349, ""), ""), "")</f>
        <v/>
      </c>
      <c r="AI349" s="10" t="str">
        <f ca="1">IFERROR(IF(AND(NOW()&lt;= EOMONTH(DATE(YEAR($O349),3, 1), 0), Overall!$A351&lt;&gt;"", MONTH($N349) &lt;= 3, MONTH($O349) &gt;= 3), IF($S349 &lt;&gt; "", $H349/$S349, ""), ""), "")</f>
        <v/>
      </c>
      <c r="AJ349" s="10" t="str">
        <f ca="1">IFERROR(IF(AND(NOW()&lt;= EOMONTH(DATE(YEAR($O349),4, 1), 0), Overall!$A351&lt;&gt;"", MONTH($N349) &lt;= 4, MONTH($O349) &gt;= 4), IF($S349 &lt;&gt; "", $H349/$S349, ""), ""), "")</f>
        <v/>
      </c>
      <c r="AK349" s="10" t="str">
        <f ca="1">IFERROR(IF(AND(NOW()&lt;= EOMONTH(DATE(YEAR($O349),5, 1), 0), Overall!$A351&lt;&gt;"", MONTH($N349) &lt;= 5, MONTH($O349) &gt;= 5), IF($S349 &lt;&gt; "", $H349/$S349, ""), ""), "")</f>
        <v/>
      </c>
      <c r="AL349" s="10" t="str">
        <f ca="1">IFERROR(IF(AND(NOW()&lt;= EOMONTH(DATE(YEAR($O349),6, 1), 0), Overall!$A351&lt;&gt;"", MONTH($N349) &lt;= 6, MONTH($O349) &gt;= 6), IF($S349 &lt;&gt; "", $H349/$S349, ""), ""), "")</f>
        <v/>
      </c>
      <c r="AM349" s="10" t="str">
        <f ca="1">IFERROR(IF(AND(NOW()&lt;= EOMONTH(DATE(YEAR($O349),7, 1), 0), Overall!$A351&lt;&gt;"", MONTH($N349) &lt;= 7, MONTH($O349) &gt;= 7), IF($S349 &lt;&gt; "", $H349/$S349, ""), ""), "")</f>
        <v/>
      </c>
      <c r="AN349" s="10" t="str">
        <f ca="1">IFERROR(IF(AND(NOW()&lt;= EOMONTH(DATE(YEAR($O349),8, 1), 0), Overall!$A351&lt;&gt;"", MONTH($N349) &lt;= 8, MONTH($O349) &gt;= 8), IF($S349 &lt;&gt; "", $H349/$S349, ""), ""), "")</f>
        <v/>
      </c>
      <c r="AO349" s="10" t="str">
        <f ca="1">IFERROR(IF(AND(NOW()&lt;= EOMONTH(DATE(YEAR($O349),9, 1), 0), Overall!$A351&lt;&gt;"", MONTH($N349) &lt;= 9, MONTH($O349) &gt;= 9), IF($S349 &lt;&gt; "", $H349/$S349, ""), ""), "")</f>
        <v/>
      </c>
      <c r="AP349" s="10" t="str">
        <f ca="1">IFERROR(IF(AND(NOW()&lt;= EOMONTH(DATE(YEAR($O349),10, 1), 0), Overall!$A351&lt;&gt;"", MONTH($N349) &lt;= 10, MONTH($O349) &gt;= 10), IF($S349 &lt;&gt; "", $H349/$S349, ""), ""), "")</f>
        <v/>
      </c>
      <c r="AQ349" s="10" t="str">
        <f ca="1">IFERROR(IF(AND(NOW()&lt;= EOMONTH(DATE(YEAR($O349),11, 1), 0), Overall!$A351&lt;&gt;"", MONTH($N349) &lt;=11, MONTH($O349) &gt;= 11), IF($S349 &lt;&gt; "", $H349/$S349, ""), ""), "")</f>
        <v/>
      </c>
      <c r="AR349" s="10" t="str">
        <f ca="1">IFERROR(IF(AND(NOW()&lt;= EOMONTH(DATE(YEAR($O349),12, 1), 0), Overall!$A351&lt;&gt;"", MONTH($N349) &lt;= 12, MONTH($O349) &gt;= 12), IF($S349 &lt;&gt; "", $H349/$S349,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 t="str">
        <f>IF(Overall!S352&lt;&gt;"",_xlfn.VALUETOTEXT(Overall!S352),"")</f>
        <v>Oct-Dec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IF(Overall!$A352&lt;&gt;"",IF(AND(MONTH($N350) &lt;= 1, MONTH($O350) &gt;= 1), IF($S350 &lt;&gt; "", $H350/$S350, ""), ""),"")</f>
        <v/>
      </c>
      <c r="U350" s="10" t="str">
        <f>IF(Overall!$A352&lt;&gt;"",IF(AND(MONTH($N350) &lt;= 2, MONTH($O350) &gt;= 2), IF($S350 &lt;&gt; "", $H350/$S350, ""), ""),"")</f>
        <v/>
      </c>
      <c r="V350" s="10" t="str">
        <f>IF(Overall!$A352&lt;&gt;"",IF(AND(MONTH($N350) &lt;= 3, MONTH($O350) &gt;= 3), IF($S350 &lt;&gt; "", $H350/$S350, ""), ""),"")</f>
        <v/>
      </c>
      <c r="W350" s="10" t="str">
        <f>IF(Overall!$A352&lt;&gt;"",IF(AND(MONTH($N350) &lt;= 4, MONTH($O350) &gt;= 4), IF($S350 &lt;&gt; "", $H350/$S350, ""), ""),"")</f>
        <v/>
      </c>
      <c r="X350" s="10" t="str">
        <f>IF(Overall!$A352&lt;&gt;"",IF(AND(MONTH($N350) &lt;= 5, MONTH($O350) &gt;= 5), IF($S350 &lt;&gt; "", $H350/$S350, ""), ""),"")</f>
        <v/>
      </c>
      <c r="Y350" s="10" t="str">
        <f>IF(Overall!$A352&lt;&gt;"",IF(AND(MONTH($N350) &lt;= 6, MONTH($O350) &gt;= 6), IF($S350 &lt;&gt; "", $H350/$S350, ""), ""),"")</f>
        <v/>
      </c>
      <c r="Z350" s="10" t="str">
        <f>IF(Overall!$A352&lt;&gt;"",IF(AND(MONTH($N350) &lt;= 7, MONTH($O350) &gt;= 7 ), IF($S350 &lt;&gt; "", $H350/$S350, ""), ""),"")</f>
        <v/>
      </c>
      <c r="AA350" s="10" t="str">
        <f>IF(Overall!$A352&lt;&gt;"",IF(AND(MONTH($N350) &lt;= 8, MONTH($O350) &gt;= 8), IF($S350 &lt;&gt; "", $H350/$S350, ""), ""),"")</f>
        <v/>
      </c>
      <c r="AB350" s="10" t="str">
        <f>IF(Overall!$A352&lt;&gt;"",IF(AND(MONTH($N350) &lt;= 9, MONTH($O350) &gt;= 9), IF($S350 &lt;&gt; "", $H350/$S350, ""), ""),"")</f>
        <v/>
      </c>
      <c r="AC350" s="10">
        <f>IF(Overall!$A352&lt;&gt;"",IF(AND(MONTH($N350) &lt;= 10, MONTH($O350) &gt;= 10), IF($S350 &lt;&gt; "", $H350/$S350, ""), ""),"")</f>
        <v>100000</v>
      </c>
      <c r="AD350" s="10">
        <f>IF(Overall!$A352&lt;&gt;"",IF(AND(MONTH($N350) &lt;= 11, MONTH($O350) &gt;= 11), IF($S350 &lt;&gt; "", $H350/$S350, ""), ""),"")</f>
        <v>100000</v>
      </c>
      <c r="AE350" s="10">
        <f>IF(Overall!$A352&lt;&gt;"",IF(AND(MONTH($N350) &lt;= 12, MONTH($O350) &gt;= 12), IF($S350 &lt;&gt; "", $H350/$S350, ""), ""),"")</f>
        <v>100000</v>
      </c>
      <c r="AG350" s="10" t="str">
        <f ca="1">IFERROR(IF(AND(NOW()&lt;= EOMONTH(DATE(YEAR($O350),1, 1), 0), Overall!$A352&lt;&gt;"", MONTH($N350) &lt;= 1, MONTH($O350) &gt;= 1), IF($S350 &lt;&gt; "", $H350/$S350, ""), ""), "")</f>
        <v/>
      </c>
      <c r="AH350" s="10" t="str">
        <f ca="1">IFERROR(IF(AND(NOW()&lt;= EOMONTH(DATE(YEAR($O350),2, 1), 0), Overall!$A352&lt;&gt;"", MONTH($N350) &lt;= 2, MONTH($O350) &gt;= 2), IF($S350 &lt;&gt; "", $H350/$S350, ""), ""), "")</f>
        <v/>
      </c>
      <c r="AI350" s="10" t="str">
        <f ca="1">IFERROR(IF(AND(NOW()&lt;= EOMONTH(DATE(YEAR($O350),3, 1), 0), Overall!$A352&lt;&gt;"", MONTH($N350) &lt;= 3, MONTH($O350) &gt;= 3), IF($S350 &lt;&gt; "", $H350/$S350, ""), ""), "")</f>
        <v/>
      </c>
      <c r="AJ350" s="10" t="str">
        <f ca="1">IFERROR(IF(AND(NOW()&lt;= EOMONTH(DATE(YEAR($O350),4, 1), 0), Overall!$A352&lt;&gt;"", MONTH($N350) &lt;= 4, MONTH($O350) &gt;= 4), IF($S350 &lt;&gt; "", $H350/$S350, ""), ""), "")</f>
        <v/>
      </c>
      <c r="AK350" s="10" t="str">
        <f ca="1">IFERROR(IF(AND(NOW()&lt;= EOMONTH(DATE(YEAR($O350),5, 1), 0), Overall!$A352&lt;&gt;"", MONTH($N350) &lt;= 5, MONTH($O350) &gt;= 5), IF($S350 &lt;&gt; "", $H350/$S350, ""), ""), "")</f>
        <v/>
      </c>
      <c r="AL350" s="10" t="str">
        <f ca="1">IFERROR(IF(AND(NOW()&lt;= EOMONTH(DATE(YEAR($O350),6, 1), 0), Overall!$A352&lt;&gt;"", MONTH($N350) &lt;= 6, MONTH($O350) &gt;= 6), IF($S350 &lt;&gt; "", $H350/$S350, ""), ""), "")</f>
        <v/>
      </c>
      <c r="AM350" s="10" t="str">
        <f ca="1">IFERROR(IF(AND(NOW()&lt;= EOMONTH(DATE(YEAR($O350),7, 1), 0), Overall!$A352&lt;&gt;"", MONTH($N350) &lt;= 7, MONTH($O350) &gt;= 7), IF($S350 &lt;&gt; "", $H350/$S350, ""), ""), "")</f>
        <v/>
      </c>
      <c r="AN350" s="10" t="str">
        <f ca="1">IFERROR(IF(AND(NOW()&lt;= EOMONTH(DATE(YEAR($O350),8, 1), 0), Overall!$A352&lt;&gt;"", MONTH($N350) &lt;= 8, MONTH($O350) &gt;= 8), IF($S350 &lt;&gt; "", $H350/$S350, ""), ""), "")</f>
        <v/>
      </c>
      <c r="AO350" s="10" t="str">
        <f ca="1">IFERROR(IF(AND(NOW()&lt;= EOMONTH(DATE(YEAR($O350),9, 1), 0), Overall!$A352&lt;&gt;"", MONTH($N350) &lt;= 9, MONTH($O350) &gt;= 9), IF($S350 &lt;&gt; "", $H350/$S350, ""), ""), "")</f>
        <v/>
      </c>
      <c r="AP350" s="10" t="str">
        <f ca="1">IFERROR(IF(AND(NOW()&lt;= EOMONTH(DATE(YEAR($O350),10, 1), 0), Overall!$A352&lt;&gt;"", MONTH($N350) &lt;= 10, MONTH($O350) &gt;= 10), IF($S350 &lt;&gt; "", $H350/$S350, ""), ""), "")</f>
        <v/>
      </c>
      <c r="AQ350" s="10" t="str">
        <f ca="1">IFERROR(IF(AND(NOW()&lt;= EOMONTH(DATE(YEAR($O350),11, 1), 0), Overall!$A352&lt;&gt;"", MONTH($N350) &lt;=11, MONTH($O350) &gt;= 11), IF($S350 &lt;&gt; "", $H350/$S350, ""), ""), "")</f>
        <v/>
      </c>
      <c r="AR350" s="10" t="str">
        <f ca="1">IFERROR(IF(AND(NOW()&lt;= EOMONTH(DATE(YEAR($O350),12, 1), 0), Overall!$A352&lt;&gt;"", MONTH($N350) &lt;= 12, MONTH($O350) &gt;= 12), IF($S350 &lt;&gt; "", $H350/$S350,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 t="str">
        <f>IF(Overall!S353&lt;&gt;"",_xlfn.VALUETOTEXT(Overall!S353),"")</f>
        <v>Oct-Dec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IF(Overall!$A353&lt;&gt;"",IF(AND(MONTH($N351) &lt;= 1, MONTH($O351) &gt;= 1), IF($S351 &lt;&gt; "", $H351/$S351, ""), ""),"")</f>
        <v/>
      </c>
      <c r="U351" s="10" t="str">
        <f>IF(Overall!$A353&lt;&gt;"",IF(AND(MONTH($N351) &lt;= 2, MONTH($O351) &gt;= 2), IF($S351 &lt;&gt; "", $H351/$S351, ""), ""),"")</f>
        <v/>
      </c>
      <c r="V351" s="10" t="str">
        <f>IF(Overall!$A353&lt;&gt;"",IF(AND(MONTH($N351) &lt;= 3, MONTH($O351) &gt;= 3), IF($S351 &lt;&gt; "", $H351/$S351, ""), ""),"")</f>
        <v/>
      </c>
      <c r="W351" s="10" t="str">
        <f>IF(Overall!$A353&lt;&gt;"",IF(AND(MONTH($N351) &lt;= 4, MONTH($O351) &gt;= 4), IF($S351 &lt;&gt; "", $H351/$S351, ""), ""),"")</f>
        <v/>
      </c>
      <c r="X351" s="10" t="str">
        <f>IF(Overall!$A353&lt;&gt;"",IF(AND(MONTH($N351) &lt;= 5, MONTH($O351) &gt;= 5), IF($S351 &lt;&gt; "", $H351/$S351, ""), ""),"")</f>
        <v/>
      </c>
      <c r="Y351" s="10" t="str">
        <f>IF(Overall!$A353&lt;&gt;"",IF(AND(MONTH($N351) &lt;= 6, MONTH($O351) &gt;= 6), IF($S351 &lt;&gt; "", $H351/$S351, ""), ""),"")</f>
        <v/>
      </c>
      <c r="Z351" s="10" t="str">
        <f>IF(Overall!$A353&lt;&gt;"",IF(AND(MONTH($N351) &lt;= 7, MONTH($O351) &gt;= 7 ), IF($S351 &lt;&gt; "", $H351/$S351, ""), ""),"")</f>
        <v/>
      </c>
      <c r="AA351" s="10" t="str">
        <f>IF(Overall!$A353&lt;&gt;"",IF(AND(MONTH($N351) &lt;= 8, MONTH($O351) &gt;= 8), IF($S351 &lt;&gt; "", $H351/$S351, ""), ""),"")</f>
        <v/>
      </c>
      <c r="AB351" s="10" t="str">
        <f>IF(Overall!$A353&lt;&gt;"",IF(AND(MONTH($N351) &lt;= 9, MONTH($O351) &gt;= 9), IF($S351 &lt;&gt; "", $H351/$S351, ""), ""),"")</f>
        <v/>
      </c>
      <c r="AC351" s="10">
        <f>IF(Overall!$A353&lt;&gt;"",IF(AND(MONTH($N351) &lt;= 10, MONTH($O351) &gt;= 10), IF($S351 &lt;&gt; "", $H351/$S351, ""), ""),"")</f>
        <v>250000</v>
      </c>
      <c r="AD351" s="10">
        <f>IF(Overall!$A353&lt;&gt;"",IF(AND(MONTH($N351) &lt;= 11, MONTH($O351) &gt;= 11), IF($S351 &lt;&gt; "", $H351/$S351, ""), ""),"")</f>
        <v>250000</v>
      </c>
      <c r="AE351" s="10">
        <f>IF(Overall!$A353&lt;&gt;"",IF(AND(MONTH($N351) &lt;= 12, MONTH($O351) &gt;= 12), IF($S351 &lt;&gt; "", $H351/$S351, ""), ""),"")</f>
        <v>250000</v>
      </c>
      <c r="AG351" s="10" t="str">
        <f ca="1">IFERROR(IF(AND(NOW()&lt;= EOMONTH(DATE(YEAR($O351),1, 1), 0), Overall!$A353&lt;&gt;"", MONTH($N351) &lt;= 1, MONTH($O351) &gt;= 1), IF($S351 &lt;&gt; "", $H351/$S351, ""), ""), "")</f>
        <v/>
      </c>
      <c r="AH351" s="10" t="str">
        <f ca="1">IFERROR(IF(AND(NOW()&lt;= EOMONTH(DATE(YEAR($O351),2, 1), 0), Overall!$A353&lt;&gt;"", MONTH($N351) &lt;= 2, MONTH($O351) &gt;= 2), IF($S351 &lt;&gt; "", $H351/$S351, ""), ""), "")</f>
        <v/>
      </c>
      <c r="AI351" s="10" t="str">
        <f ca="1">IFERROR(IF(AND(NOW()&lt;= EOMONTH(DATE(YEAR($O351),3, 1), 0), Overall!$A353&lt;&gt;"", MONTH($N351) &lt;= 3, MONTH($O351) &gt;= 3), IF($S351 &lt;&gt; "", $H351/$S351, ""), ""), "")</f>
        <v/>
      </c>
      <c r="AJ351" s="10" t="str">
        <f ca="1">IFERROR(IF(AND(NOW()&lt;= EOMONTH(DATE(YEAR($O351),4, 1), 0), Overall!$A353&lt;&gt;"", MONTH($N351) &lt;= 4, MONTH($O351) &gt;= 4), IF($S351 &lt;&gt; "", $H351/$S351, ""), ""), "")</f>
        <v/>
      </c>
      <c r="AK351" s="10" t="str">
        <f ca="1">IFERROR(IF(AND(NOW()&lt;= EOMONTH(DATE(YEAR($O351),5, 1), 0), Overall!$A353&lt;&gt;"", MONTH($N351) &lt;= 5, MONTH($O351) &gt;= 5), IF($S351 &lt;&gt; "", $H351/$S351, ""), ""), "")</f>
        <v/>
      </c>
      <c r="AL351" s="10" t="str">
        <f ca="1">IFERROR(IF(AND(NOW()&lt;= EOMONTH(DATE(YEAR($O351),6, 1), 0), Overall!$A353&lt;&gt;"", MONTH($N351) &lt;= 6, MONTH($O351) &gt;= 6), IF($S351 &lt;&gt; "", $H351/$S351, ""), ""), "")</f>
        <v/>
      </c>
      <c r="AM351" s="10" t="str">
        <f ca="1">IFERROR(IF(AND(NOW()&lt;= EOMONTH(DATE(YEAR($O351),7, 1), 0), Overall!$A353&lt;&gt;"", MONTH($N351) &lt;= 7, MONTH($O351) &gt;= 7), IF($S351 &lt;&gt; "", $H351/$S351, ""), ""), "")</f>
        <v/>
      </c>
      <c r="AN351" s="10" t="str">
        <f ca="1">IFERROR(IF(AND(NOW()&lt;= EOMONTH(DATE(YEAR($O351),8, 1), 0), Overall!$A353&lt;&gt;"", MONTH($N351) &lt;= 8, MONTH($O351) &gt;= 8), IF($S351 &lt;&gt; "", $H351/$S351, ""), ""), "")</f>
        <v/>
      </c>
      <c r="AO351" s="10" t="str">
        <f ca="1">IFERROR(IF(AND(NOW()&lt;= EOMONTH(DATE(YEAR($O351),9, 1), 0), Overall!$A353&lt;&gt;"", MONTH($N351) &lt;= 9, MONTH($O351) &gt;= 9), IF($S351 &lt;&gt; "", $H351/$S351, ""), ""), "")</f>
        <v/>
      </c>
      <c r="AP351" s="10" t="str">
        <f ca="1">IFERROR(IF(AND(NOW()&lt;= EOMONTH(DATE(YEAR($O351),10, 1), 0), Overall!$A353&lt;&gt;"", MONTH($N351) &lt;= 10, MONTH($O351) &gt;= 10), IF($S351 &lt;&gt; "", $H351/$S351, ""), ""), "")</f>
        <v/>
      </c>
      <c r="AQ351" s="10" t="str">
        <f ca="1">IFERROR(IF(AND(NOW()&lt;= EOMONTH(DATE(YEAR($O351),11, 1), 0), Overall!$A353&lt;&gt;"", MONTH($N351) &lt;=11, MONTH($O351) &gt;= 11), IF($S351 &lt;&gt; "", $H351/$S351, ""), ""), "")</f>
        <v/>
      </c>
      <c r="AR351" s="10" t="str">
        <f ca="1">IFERROR(IF(AND(NOW()&lt;= EOMONTH(DATE(YEAR($O351),12, 1), 0), Overall!$A353&lt;&gt;"", MONTH($N351) &lt;= 12, MONTH($O351) &gt;= 12), IF($S351 &lt;&gt; "", $H351/$S351,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 t="str">
        <f>IF(Overall!S354&lt;&gt;"",_xlfn.VALUETOTEXT(Overall!S354),"")</f>
        <v>Oct-Dec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IF(Overall!$A354&lt;&gt;"",IF(AND(MONTH($N352) &lt;= 1, MONTH($O352) &gt;= 1), IF($S352 &lt;&gt; "", $H352/$S352, ""), ""),"")</f>
        <v/>
      </c>
      <c r="U352" s="10" t="str">
        <f>IF(Overall!$A354&lt;&gt;"",IF(AND(MONTH($N352) &lt;= 2, MONTH($O352) &gt;= 2), IF($S352 &lt;&gt; "", $H352/$S352, ""), ""),"")</f>
        <v/>
      </c>
      <c r="V352" s="10" t="str">
        <f>IF(Overall!$A354&lt;&gt;"",IF(AND(MONTH($N352) &lt;= 3, MONTH($O352) &gt;= 3), IF($S352 &lt;&gt; "", $H352/$S352, ""), ""),"")</f>
        <v/>
      </c>
      <c r="W352" s="10" t="str">
        <f>IF(Overall!$A354&lt;&gt;"",IF(AND(MONTH($N352) &lt;= 4, MONTH($O352) &gt;= 4), IF($S352 &lt;&gt; "", $H352/$S352, ""), ""),"")</f>
        <v/>
      </c>
      <c r="X352" s="10" t="str">
        <f>IF(Overall!$A354&lt;&gt;"",IF(AND(MONTH($N352) &lt;= 5, MONTH($O352) &gt;= 5), IF($S352 &lt;&gt; "", $H352/$S352, ""), ""),"")</f>
        <v/>
      </c>
      <c r="Y352" s="10" t="str">
        <f>IF(Overall!$A354&lt;&gt;"",IF(AND(MONTH($N352) &lt;= 6, MONTH($O352) &gt;= 6), IF($S352 &lt;&gt; "", $H352/$S352, ""), ""),"")</f>
        <v/>
      </c>
      <c r="Z352" s="10" t="str">
        <f>IF(Overall!$A354&lt;&gt;"",IF(AND(MONTH($N352) &lt;= 7, MONTH($O352) &gt;= 7 ), IF($S352 &lt;&gt; "", $H352/$S352, ""), ""),"")</f>
        <v/>
      </c>
      <c r="AA352" s="10" t="str">
        <f>IF(Overall!$A354&lt;&gt;"",IF(AND(MONTH($N352) &lt;= 8, MONTH($O352) &gt;= 8), IF($S352 &lt;&gt; "", $H352/$S352, ""), ""),"")</f>
        <v/>
      </c>
      <c r="AB352" s="10" t="str">
        <f>IF(Overall!$A354&lt;&gt;"",IF(AND(MONTH($N352) &lt;= 9, MONTH($O352) &gt;= 9), IF($S352 &lt;&gt; "", $H352/$S352, ""), ""),"")</f>
        <v/>
      </c>
      <c r="AC352" s="10">
        <f>IF(Overall!$A354&lt;&gt;"",IF(AND(MONTH($N352) &lt;= 10, MONTH($O352) &gt;= 10), IF($S352 &lt;&gt; "", $H352/$S352, ""), ""),"")</f>
        <v>150000</v>
      </c>
      <c r="AD352" s="10">
        <f>IF(Overall!$A354&lt;&gt;"",IF(AND(MONTH($N352) &lt;= 11, MONTH($O352) &gt;= 11), IF($S352 &lt;&gt; "", $H352/$S352, ""), ""),"")</f>
        <v>150000</v>
      </c>
      <c r="AE352" s="10">
        <f>IF(Overall!$A354&lt;&gt;"",IF(AND(MONTH($N352) &lt;= 12, MONTH($O352) &gt;= 12), IF($S352 &lt;&gt; "", $H352/$S352, ""), ""),"")</f>
        <v>150000</v>
      </c>
      <c r="AG352" s="10" t="str">
        <f ca="1">IFERROR(IF(AND(NOW()&lt;= EOMONTH(DATE(YEAR($O352),1, 1), 0), Overall!$A354&lt;&gt;"", MONTH($N352) &lt;= 1, MONTH($O352) &gt;= 1), IF($S352 &lt;&gt; "", $H352/$S352, ""), ""), "")</f>
        <v/>
      </c>
      <c r="AH352" s="10" t="str">
        <f ca="1">IFERROR(IF(AND(NOW()&lt;= EOMONTH(DATE(YEAR($O352),2, 1), 0), Overall!$A354&lt;&gt;"", MONTH($N352) &lt;= 2, MONTH($O352) &gt;= 2), IF($S352 &lt;&gt; "", $H352/$S352, ""), ""), "")</f>
        <v/>
      </c>
      <c r="AI352" s="10" t="str">
        <f ca="1">IFERROR(IF(AND(NOW()&lt;= EOMONTH(DATE(YEAR($O352),3, 1), 0), Overall!$A354&lt;&gt;"", MONTH($N352) &lt;= 3, MONTH($O352) &gt;= 3), IF($S352 &lt;&gt; "", $H352/$S352, ""), ""), "")</f>
        <v/>
      </c>
      <c r="AJ352" s="10" t="str">
        <f ca="1">IFERROR(IF(AND(NOW()&lt;= EOMONTH(DATE(YEAR($O352),4, 1), 0), Overall!$A354&lt;&gt;"", MONTH($N352) &lt;= 4, MONTH($O352) &gt;= 4), IF($S352 &lt;&gt; "", $H352/$S352, ""), ""), "")</f>
        <v/>
      </c>
      <c r="AK352" s="10" t="str">
        <f ca="1">IFERROR(IF(AND(NOW()&lt;= EOMONTH(DATE(YEAR($O352),5, 1), 0), Overall!$A354&lt;&gt;"", MONTH($N352) &lt;= 5, MONTH($O352) &gt;= 5), IF($S352 &lt;&gt; "", $H352/$S352, ""), ""), "")</f>
        <v/>
      </c>
      <c r="AL352" s="10" t="str">
        <f ca="1">IFERROR(IF(AND(NOW()&lt;= EOMONTH(DATE(YEAR($O352),6, 1), 0), Overall!$A354&lt;&gt;"", MONTH($N352) &lt;= 6, MONTH($O352) &gt;= 6), IF($S352 &lt;&gt; "", $H352/$S352, ""), ""), "")</f>
        <v/>
      </c>
      <c r="AM352" s="10" t="str">
        <f ca="1">IFERROR(IF(AND(NOW()&lt;= EOMONTH(DATE(YEAR($O352),7, 1), 0), Overall!$A354&lt;&gt;"", MONTH($N352) &lt;= 7, MONTH($O352) &gt;= 7), IF($S352 &lt;&gt; "", $H352/$S352, ""), ""), "")</f>
        <v/>
      </c>
      <c r="AN352" s="10" t="str">
        <f ca="1">IFERROR(IF(AND(NOW()&lt;= EOMONTH(DATE(YEAR($O352),8, 1), 0), Overall!$A354&lt;&gt;"", MONTH($N352) &lt;= 8, MONTH($O352) &gt;= 8), IF($S352 &lt;&gt; "", $H352/$S352, ""), ""), "")</f>
        <v/>
      </c>
      <c r="AO352" s="10" t="str">
        <f ca="1">IFERROR(IF(AND(NOW()&lt;= EOMONTH(DATE(YEAR($O352),9, 1), 0), Overall!$A354&lt;&gt;"", MONTH($N352) &lt;= 9, MONTH($O352) &gt;= 9), IF($S352 &lt;&gt; "", $H352/$S352, ""), ""), "")</f>
        <v/>
      </c>
      <c r="AP352" s="10" t="str">
        <f ca="1">IFERROR(IF(AND(NOW()&lt;= EOMONTH(DATE(YEAR($O352),10, 1), 0), Overall!$A354&lt;&gt;"", MONTH($N352) &lt;= 10, MONTH($O352) &gt;= 10), IF($S352 &lt;&gt; "", $H352/$S352, ""), ""), "")</f>
        <v/>
      </c>
      <c r="AQ352" s="10" t="str">
        <f ca="1">IFERROR(IF(AND(NOW()&lt;= EOMONTH(DATE(YEAR($O352),11, 1), 0), Overall!$A354&lt;&gt;"", MONTH($N352) &lt;=11, MONTH($O352) &gt;= 11), IF($S352 &lt;&gt; "", $H352/$S352, ""), ""), "")</f>
        <v/>
      </c>
      <c r="AR352" s="10" t="str">
        <f ca="1">IFERROR(IF(AND(NOW()&lt;= EOMONTH(DATE(YEAR($O352),12, 1), 0), Overall!$A354&lt;&gt;"", MONTH($N352) &lt;= 12, MONTH($O352) &gt;= 12), IF($S352 &lt;&gt; "", $H352/$S352,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 t="str">
        <f>IF(Overall!S355&lt;&gt;"",_xlfn.VALUETOTEXT(Overall!S355),"")</f>
        <v>Oct-Dec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IF(Overall!$A355&lt;&gt;"",IF(AND(MONTH($N353) &lt;= 1, MONTH($O353) &gt;= 1), IF($S353 &lt;&gt; "", $H353/$S353, ""), ""),"")</f>
        <v/>
      </c>
      <c r="U353" s="10" t="str">
        <f>IF(Overall!$A355&lt;&gt;"",IF(AND(MONTH($N353) &lt;= 2, MONTH($O353) &gt;= 2), IF($S353 &lt;&gt; "", $H353/$S353, ""), ""),"")</f>
        <v/>
      </c>
      <c r="V353" s="10" t="str">
        <f>IF(Overall!$A355&lt;&gt;"",IF(AND(MONTH($N353) &lt;= 3, MONTH($O353) &gt;= 3), IF($S353 &lt;&gt; "", $H353/$S353, ""), ""),"")</f>
        <v/>
      </c>
      <c r="W353" s="10" t="str">
        <f>IF(Overall!$A355&lt;&gt;"",IF(AND(MONTH($N353) &lt;= 4, MONTH($O353) &gt;= 4), IF($S353 &lt;&gt; "", $H353/$S353, ""), ""),"")</f>
        <v/>
      </c>
      <c r="X353" s="10" t="str">
        <f>IF(Overall!$A355&lt;&gt;"",IF(AND(MONTH($N353) &lt;= 5, MONTH($O353) &gt;= 5), IF($S353 &lt;&gt; "", $H353/$S353, ""), ""),"")</f>
        <v/>
      </c>
      <c r="Y353" s="10" t="str">
        <f>IF(Overall!$A355&lt;&gt;"",IF(AND(MONTH($N353) &lt;= 6, MONTH($O353) &gt;= 6), IF($S353 &lt;&gt; "", $H353/$S353, ""), ""),"")</f>
        <v/>
      </c>
      <c r="Z353" s="10" t="str">
        <f>IF(Overall!$A355&lt;&gt;"",IF(AND(MONTH($N353) &lt;= 7, MONTH($O353) &gt;= 7 ), IF($S353 &lt;&gt; "", $H353/$S353, ""), ""),"")</f>
        <v/>
      </c>
      <c r="AA353" s="10" t="str">
        <f>IF(Overall!$A355&lt;&gt;"",IF(AND(MONTH($N353) &lt;= 8, MONTH($O353) &gt;= 8), IF($S353 &lt;&gt; "", $H353/$S353, ""), ""),"")</f>
        <v/>
      </c>
      <c r="AB353" s="10" t="str">
        <f>IF(Overall!$A355&lt;&gt;"",IF(AND(MONTH($N353) &lt;= 9, MONTH($O353) &gt;= 9), IF($S353 &lt;&gt; "", $H353/$S353, ""), ""),"")</f>
        <v/>
      </c>
      <c r="AC353" s="10">
        <f>IF(Overall!$A355&lt;&gt;"",IF(AND(MONTH($N353) &lt;= 10, MONTH($O353) &gt;= 10), IF($S353 &lt;&gt; "", $H353/$S353, ""), ""),"")</f>
        <v>200000</v>
      </c>
      <c r="AD353" s="10">
        <f>IF(Overall!$A355&lt;&gt;"",IF(AND(MONTH($N353) &lt;= 11, MONTH($O353) &gt;= 11), IF($S353 &lt;&gt; "", $H353/$S353, ""), ""),"")</f>
        <v>200000</v>
      </c>
      <c r="AE353" s="10">
        <f>IF(Overall!$A355&lt;&gt;"",IF(AND(MONTH($N353) &lt;= 12, MONTH($O353) &gt;= 12), IF($S353 &lt;&gt; "", $H353/$S353, ""), ""),"")</f>
        <v>200000</v>
      </c>
      <c r="AG353" s="10" t="str">
        <f ca="1">IFERROR(IF(AND(NOW()&lt;= EOMONTH(DATE(YEAR($O353),1, 1), 0), Overall!$A355&lt;&gt;"", MONTH($N353) &lt;= 1, MONTH($O353) &gt;= 1), IF($S353 &lt;&gt; "", $H353/$S353, ""), ""), "")</f>
        <v/>
      </c>
      <c r="AH353" s="10" t="str">
        <f ca="1">IFERROR(IF(AND(NOW()&lt;= EOMONTH(DATE(YEAR($O353),2, 1), 0), Overall!$A355&lt;&gt;"", MONTH($N353) &lt;= 2, MONTH($O353) &gt;= 2), IF($S353 &lt;&gt; "", $H353/$S353, ""), ""), "")</f>
        <v/>
      </c>
      <c r="AI353" s="10" t="str">
        <f ca="1">IFERROR(IF(AND(NOW()&lt;= EOMONTH(DATE(YEAR($O353),3, 1), 0), Overall!$A355&lt;&gt;"", MONTH($N353) &lt;= 3, MONTH($O353) &gt;= 3), IF($S353 &lt;&gt; "", $H353/$S353, ""), ""), "")</f>
        <v/>
      </c>
      <c r="AJ353" s="10" t="str">
        <f ca="1">IFERROR(IF(AND(NOW()&lt;= EOMONTH(DATE(YEAR($O353),4, 1), 0), Overall!$A355&lt;&gt;"", MONTH($N353) &lt;= 4, MONTH($O353) &gt;= 4), IF($S353 &lt;&gt; "", $H353/$S353, ""), ""), "")</f>
        <v/>
      </c>
      <c r="AK353" s="10" t="str">
        <f ca="1">IFERROR(IF(AND(NOW()&lt;= EOMONTH(DATE(YEAR($O353),5, 1), 0), Overall!$A355&lt;&gt;"", MONTH($N353) &lt;= 5, MONTH($O353) &gt;= 5), IF($S353 &lt;&gt; "", $H353/$S353, ""), ""), "")</f>
        <v/>
      </c>
      <c r="AL353" s="10" t="str">
        <f ca="1">IFERROR(IF(AND(NOW()&lt;= EOMONTH(DATE(YEAR($O353),6, 1), 0), Overall!$A355&lt;&gt;"", MONTH($N353) &lt;= 6, MONTH($O353) &gt;= 6), IF($S353 &lt;&gt; "", $H353/$S353, ""), ""), "")</f>
        <v/>
      </c>
      <c r="AM353" s="10" t="str">
        <f ca="1">IFERROR(IF(AND(NOW()&lt;= EOMONTH(DATE(YEAR($O353),7, 1), 0), Overall!$A355&lt;&gt;"", MONTH($N353) &lt;= 7, MONTH($O353) &gt;= 7), IF($S353 &lt;&gt; "", $H353/$S353, ""), ""), "")</f>
        <v/>
      </c>
      <c r="AN353" s="10" t="str">
        <f ca="1">IFERROR(IF(AND(NOW()&lt;= EOMONTH(DATE(YEAR($O353),8, 1), 0), Overall!$A355&lt;&gt;"", MONTH($N353) &lt;= 8, MONTH($O353) &gt;= 8), IF($S353 &lt;&gt; "", $H353/$S353, ""), ""), "")</f>
        <v/>
      </c>
      <c r="AO353" s="10" t="str">
        <f ca="1">IFERROR(IF(AND(NOW()&lt;= EOMONTH(DATE(YEAR($O353),9, 1), 0), Overall!$A355&lt;&gt;"", MONTH($N353) &lt;= 9, MONTH($O353) &gt;= 9), IF($S353 &lt;&gt; "", $H353/$S353, ""), ""), "")</f>
        <v/>
      </c>
      <c r="AP353" s="10" t="str">
        <f ca="1">IFERROR(IF(AND(NOW()&lt;= EOMONTH(DATE(YEAR($O353),10, 1), 0), Overall!$A355&lt;&gt;"", MONTH($N353) &lt;= 10, MONTH($O353) &gt;= 10), IF($S353 &lt;&gt; "", $H353/$S353, ""), ""), "")</f>
        <v/>
      </c>
      <c r="AQ353" s="10" t="str">
        <f ca="1">IFERROR(IF(AND(NOW()&lt;= EOMONTH(DATE(YEAR($O353),11, 1), 0), Overall!$A355&lt;&gt;"", MONTH($N353) &lt;=11, MONTH($O353) &gt;= 11), IF($S353 &lt;&gt; "", $H353/$S353, ""), ""), "")</f>
        <v/>
      </c>
      <c r="AR353" s="10" t="str">
        <f ca="1">IFERROR(IF(AND(NOW()&lt;= EOMONTH(DATE(YEAR($O353),12, 1), 0), Overall!$A355&lt;&gt;"", MONTH($N353) &lt;= 12, MONTH($O353) &gt;= 12), IF($S353 &lt;&gt; "", $H353/$S353,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 t="str">
        <f>IF(Overall!S356&lt;&gt;"",_xlfn.VALUETOTEXT(Overall!S356),"")</f>
        <v>Oct-Dec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IF(Overall!$A356&lt;&gt;"",IF(AND(MONTH($N354) &lt;= 1, MONTH($O354) &gt;= 1), IF($S354 &lt;&gt; "", $H354/$S354, ""), ""),"")</f>
        <v/>
      </c>
      <c r="U354" s="10" t="str">
        <f>IF(Overall!$A356&lt;&gt;"",IF(AND(MONTH($N354) &lt;= 2, MONTH($O354) &gt;= 2), IF($S354 &lt;&gt; "", $H354/$S354, ""), ""),"")</f>
        <v/>
      </c>
      <c r="V354" s="10" t="str">
        <f>IF(Overall!$A356&lt;&gt;"",IF(AND(MONTH($N354) &lt;= 3, MONTH($O354) &gt;= 3), IF($S354 &lt;&gt; "", $H354/$S354, ""), ""),"")</f>
        <v/>
      </c>
      <c r="W354" s="10" t="str">
        <f>IF(Overall!$A356&lt;&gt;"",IF(AND(MONTH($N354) &lt;= 4, MONTH($O354) &gt;= 4), IF($S354 &lt;&gt; "", $H354/$S354, ""), ""),"")</f>
        <v/>
      </c>
      <c r="X354" s="10" t="str">
        <f>IF(Overall!$A356&lt;&gt;"",IF(AND(MONTH($N354) &lt;= 5, MONTH($O354) &gt;= 5), IF($S354 &lt;&gt; "", $H354/$S354, ""), ""),"")</f>
        <v/>
      </c>
      <c r="Y354" s="10" t="str">
        <f>IF(Overall!$A356&lt;&gt;"",IF(AND(MONTH($N354) &lt;= 6, MONTH($O354) &gt;= 6), IF($S354 &lt;&gt; "", $H354/$S354, ""), ""),"")</f>
        <v/>
      </c>
      <c r="Z354" s="10" t="str">
        <f>IF(Overall!$A356&lt;&gt;"",IF(AND(MONTH($N354) &lt;= 7, MONTH($O354) &gt;= 7 ), IF($S354 &lt;&gt; "", $H354/$S354, ""), ""),"")</f>
        <v/>
      </c>
      <c r="AA354" s="10" t="str">
        <f>IF(Overall!$A356&lt;&gt;"",IF(AND(MONTH($N354) &lt;= 8, MONTH($O354) &gt;= 8), IF($S354 &lt;&gt; "", $H354/$S354, ""), ""),"")</f>
        <v/>
      </c>
      <c r="AB354" s="10" t="str">
        <f>IF(Overall!$A356&lt;&gt;"",IF(AND(MONTH($N354) &lt;= 9, MONTH($O354) &gt;= 9), IF($S354 &lt;&gt; "", $H354/$S354, ""), ""),"")</f>
        <v/>
      </c>
      <c r="AC354" s="10">
        <f>IF(Overall!$A356&lt;&gt;"",IF(AND(MONTH($N354) &lt;= 10, MONTH($O354) &gt;= 10), IF($S354 &lt;&gt; "", $H354/$S354, ""), ""),"")</f>
        <v>100000</v>
      </c>
      <c r="AD354" s="10">
        <f>IF(Overall!$A356&lt;&gt;"",IF(AND(MONTH($N354) &lt;= 11, MONTH($O354) &gt;= 11), IF($S354 &lt;&gt; "", $H354/$S354, ""), ""),"")</f>
        <v>100000</v>
      </c>
      <c r="AE354" s="10">
        <f>IF(Overall!$A356&lt;&gt;"",IF(AND(MONTH($N354) &lt;= 12, MONTH($O354) &gt;= 12), IF($S354 &lt;&gt; "", $H354/$S354, ""), ""),"")</f>
        <v>100000</v>
      </c>
      <c r="AG354" s="10" t="str">
        <f ca="1">IFERROR(IF(AND(NOW()&lt;= EOMONTH(DATE(YEAR($O354),1, 1), 0), Overall!$A356&lt;&gt;"", MONTH($N354) &lt;= 1, MONTH($O354) &gt;= 1), IF($S354 &lt;&gt; "", $H354/$S354, ""), ""), "")</f>
        <v/>
      </c>
      <c r="AH354" s="10" t="str">
        <f ca="1">IFERROR(IF(AND(NOW()&lt;= EOMONTH(DATE(YEAR($O354),2, 1), 0), Overall!$A356&lt;&gt;"", MONTH($N354) &lt;= 2, MONTH($O354) &gt;= 2), IF($S354 &lt;&gt; "", $H354/$S354, ""), ""), "")</f>
        <v/>
      </c>
      <c r="AI354" s="10" t="str">
        <f ca="1">IFERROR(IF(AND(NOW()&lt;= EOMONTH(DATE(YEAR($O354),3, 1), 0), Overall!$A356&lt;&gt;"", MONTH($N354) &lt;= 3, MONTH($O354) &gt;= 3), IF($S354 &lt;&gt; "", $H354/$S354, ""), ""), "")</f>
        <v/>
      </c>
      <c r="AJ354" s="10" t="str">
        <f ca="1">IFERROR(IF(AND(NOW()&lt;= EOMONTH(DATE(YEAR($O354),4, 1), 0), Overall!$A356&lt;&gt;"", MONTH($N354) &lt;= 4, MONTH($O354) &gt;= 4), IF($S354 &lt;&gt; "", $H354/$S354, ""), ""), "")</f>
        <v/>
      </c>
      <c r="AK354" s="10" t="str">
        <f ca="1">IFERROR(IF(AND(NOW()&lt;= EOMONTH(DATE(YEAR($O354),5, 1), 0), Overall!$A356&lt;&gt;"", MONTH($N354) &lt;= 5, MONTH($O354) &gt;= 5), IF($S354 &lt;&gt; "", $H354/$S354, ""), ""), "")</f>
        <v/>
      </c>
      <c r="AL354" s="10" t="str">
        <f ca="1">IFERROR(IF(AND(NOW()&lt;= EOMONTH(DATE(YEAR($O354),6, 1), 0), Overall!$A356&lt;&gt;"", MONTH($N354) &lt;= 6, MONTH($O354) &gt;= 6), IF($S354 &lt;&gt; "", $H354/$S354, ""), ""), "")</f>
        <v/>
      </c>
      <c r="AM354" s="10" t="str">
        <f ca="1">IFERROR(IF(AND(NOW()&lt;= EOMONTH(DATE(YEAR($O354),7, 1), 0), Overall!$A356&lt;&gt;"", MONTH($N354) &lt;= 7, MONTH($O354) &gt;= 7), IF($S354 &lt;&gt; "", $H354/$S354, ""), ""), "")</f>
        <v/>
      </c>
      <c r="AN354" s="10" t="str">
        <f ca="1">IFERROR(IF(AND(NOW()&lt;= EOMONTH(DATE(YEAR($O354),8, 1), 0), Overall!$A356&lt;&gt;"", MONTH($N354) &lt;= 8, MONTH($O354) &gt;= 8), IF($S354 &lt;&gt; "", $H354/$S354, ""), ""), "")</f>
        <v/>
      </c>
      <c r="AO354" s="10" t="str">
        <f ca="1">IFERROR(IF(AND(NOW()&lt;= EOMONTH(DATE(YEAR($O354),9, 1), 0), Overall!$A356&lt;&gt;"", MONTH($N354) &lt;= 9, MONTH($O354) &gt;= 9), IF($S354 &lt;&gt; "", $H354/$S354, ""), ""), "")</f>
        <v/>
      </c>
      <c r="AP354" s="10" t="str">
        <f ca="1">IFERROR(IF(AND(NOW()&lt;= EOMONTH(DATE(YEAR($O354),10, 1), 0), Overall!$A356&lt;&gt;"", MONTH($N354) &lt;= 10, MONTH($O354) &gt;= 10), IF($S354 &lt;&gt; "", $H354/$S354, ""), ""), "")</f>
        <v/>
      </c>
      <c r="AQ354" s="10" t="str">
        <f ca="1">IFERROR(IF(AND(NOW()&lt;= EOMONTH(DATE(YEAR($O354),11, 1), 0), Overall!$A356&lt;&gt;"", MONTH($N354) &lt;=11, MONTH($O354) &gt;= 11), IF($S354 &lt;&gt; "", $H354/$S354, ""), ""), "")</f>
        <v/>
      </c>
      <c r="AR354" s="10" t="str">
        <f ca="1">IFERROR(IF(AND(NOW()&lt;= EOMONTH(DATE(YEAR($O354),12, 1), 0), Overall!$A356&lt;&gt;"", MONTH($N354) &lt;= 12, MONTH($O354) &gt;= 12), IF($S354 &lt;&gt; "", $H354/$S354,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 t="str">
        <f>IF(Overall!S357&lt;&gt;"",_xlfn.VALUETOTEXT(Overall!S357),"")</f>
        <v>Oct-Dec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IF(Overall!$A357&lt;&gt;"",IF(AND(MONTH($N355) &lt;= 1, MONTH($O355) &gt;= 1), IF($S355 &lt;&gt; "", $H355/$S355, ""), ""),"")</f>
        <v/>
      </c>
      <c r="U355" s="10" t="str">
        <f>IF(Overall!$A357&lt;&gt;"",IF(AND(MONTH($N355) &lt;= 2, MONTH($O355) &gt;= 2), IF($S355 &lt;&gt; "", $H355/$S355, ""), ""),"")</f>
        <v/>
      </c>
      <c r="V355" s="10" t="str">
        <f>IF(Overall!$A357&lt;&gt;"",IF(AND(MONTH($N355) &lt;= 3, MONTH($O355) &gt;= 3), IF($S355 &lt;&gt; "", $H355/$S355, ""), ""),"")</f>
        <v/>
      </c>
      <c r="W355" s="10" t="str">
        <f>IF(Overall!$A357&lt;&gt;"",IF(AND(MONTH($N355) &lt;= 4, MONTH($O355) &gt;= 4), IF($S355 &lt;&gt; "", $H355/$S355, ""), ""),"")</f>
        <v/>
      </c>
      <c r="X355" s="10" t="str">
        <f>IF(Overall!$A357&lt;&gt;"",IF(AND(MONTH($N355) &lt;= 5, MONTH($O355) &gt;= 5), IF($S355 &lt;&gt; "", $H355/$S355, ""), ""),"")</f>
        <v/>
      </c>
      <c r="Y355" s="10" t="str">
        <f>IF(Overall!$A357&lt;&gt;"",IF(AND(MONTH($N355) &lt;= 6, MONTH($O355) &gt;= 6), IF($S355 &lt;&gt; "", $H355/$S355, ""), ""),"")</f>
        <v/>
      </c>
      <c r="Z355" s="10" t="str">
        <f>IF(Overall!$A357&lt;&gt;"",IF(AND(MONTH($N355) &lt;= 7, MONTH($O355) &gt;= 7 ), IF($S355 &lt;&gt; "", $H355/$S355, ""), ""),"")</f>
        <v/>
      </c>
      <c r="AA355" s="10" t="str">
        <f>IF(Overall!$A357&lt;&gt;"",IF(AND(MONTH($N355) &lt;= 8, MONTH($O355) &gt;= 8), IF($S355 &lt;&gt; "", $H355/$S355, ""), ""),"")</f>
        <v/>
      </c>
      <c r="AB355" s="10" t="str">
        <f>IF(Overall!$A357&lt;&gt;"",IF(AND(MONTH($N355) &lt;= 9, MONTH($O355) &gt;= 9), IF($S355 &lt;&gt; "", $H355/$S355, ""), ""),"")</f>
        <v/>
      </c>
      <c r="AC355" s="10">
        <f>IF(Overall!$A357&lt;&gt;"",IF(AND(MONTH($N355) &lt;= 10, MONTH($O355) &gt;= 10), IF($S355 &lt;&gt; "", $H355/$S355, ""), ""),"")</f>
        <v>400000</v>
      </c>
      <c r="AD355" s="10">
        <f>IF(Overall!$A357&lt;&gt;"",IF(AND(MONTH($N355) &lt;= 11, MONTH($O355) &gt;= 11), IF($S355 &lt;&gt; "", $H355/$S355, ""), ""),"")</f>
        <v>400000</v>
      </c>
      <c r="AE355" s="10">
        <f>IF(Overall!$A357&lt;&gt;"",IF(AND(MONTH($N355) &lt;= 12, MONTH($O355) &gt;= 12), IF($S355 &lt;&gt; "", $H355/$S355, ""), ""),"")</f>
        <v>400000</v>
      </c>
      <c r="AG355" s="10" t="str">
        <f ca="1">IFERROR(IF(AND(NOW()&lt;= EOMONTH(DATE(YEAR($O355),1, 1), 0), Overall!$A357&lt;&gt;"", MONTH($N355) &lt;= 1, MONTH($O355) &gt;= 1), IF($S355 &lt;&gt; "", $H355/$S355, ""), ""), "")</f>
        <v/>
      </c>
      <c r="AH355" s="10" t="str">
        <f ca="1">IFERROR(IF(AND(NOW()&lt;= EOMONTH(DATE(YEAR($O355),2, 1), 0), Overall!$A357&lt;&gt;"", MONTH($N355) &lt;= 2, MONTH($O355) &gt;= 2), IF($S355 &lt;&gt; "", $H355/$S355, ""), ""), "")</f>
        <v/>
      </c>
      <c r="AI355" s="10" t="str">
        <f ca="1">IFERROR(IF(AND(NOW()&lt;= EOMONTH(DATE(YEAR($O355),3, 1), 0), Overall!$A357&lt;&gt;"", MONTH($N355) &lt;= 3, MONTH($O355) &gt;= 3), IF($S355 &lt;&gt; "", $H355/$S355, ""), ""), "")</f>
        <v/>
      </c>
      <c r="AJ355" s="10" t="str">
        <f ca="1">IFERROR(IF(AND(NOW()&lt;= EOMONTH(DATE(YEAR($O355),4, 1), 0), Overall!$A357&lt;&gt;"", MONTH($N355) &lt;= 4, MONTH($O355) &gt;= 4), IF($S355 &lt;&gt; "", $H355/$S355, ""), ""), "")</f>
        <v/>
      </c>
      <c r="AK355" s="10" t="str">
        <f ca="1">IFERROR(IF(AND(NOW()&lt;= EOMONTH(DATE(YEAR($O355),5, 1), 0), Overall!$A357&lt;&gt;"", MONTH($N355) &lt;= 5, MONTH($O355) &gt;= 5), IF($S355 &lt;&gt; "", $H355/$S355, ""), ""), "")</f>
        <v/>
      </c>
      <c r="AL355" s="10" t="str">
        <f ca="1">IFERROR(IF(AND(NOW()&lt;= EOMONTH(DATE(YEAR($O355),6, 1), 0), Overall!$A357&lt;&gt;"", MONTH($N355) &lt;= 6, MONTH($O355) &gt;= 6), IF($S355 &lt;&gt; "", $H355/$S355, ""), ""), "")</f>
        <v/>
      </c>
      <c r="AM355" s="10" t="str">
        <f ca="1">IFERROR(IF(AND(NOW()&lt;= EOMONTH(DATE(YEAR($O355),7, 1), 0), Overall!$A357&lt;&gt;"", MONTH($N355) &lt;= 7, MONTH($O355) &gt;= 7), IF($S355 &lt;&gt; "", $H355/$S355, ""), ""), "")</f>
        <v/>
      </c>
      <c r="AN355" s="10" t="str">
        <f ca="1">IFERROR(IF(AND(NOW()&lt;= EOMONTH(DATE(YEAR($O355),8, 1), 0), Overall!$A357&lt;&gt;"", MONTH($N355) &lt;= 8, MONTH($O355) &gt;= 8), IF($S355 &lt;&gt; "", $H355/$S355, ""), ""), "")</f>
        <v/>
      </c>
      <c r="AO355" s="10" t="str">
        <f ca="1">IFERROR(IF(AND(NOW()&lt;= EOMONTH(DATE(YEAR($O355),9, 1), 0), Overall!$A357&lt;&gt;"", MONTH($N355) &lt;= 9, MONTH($O355) &gt;= 9), IF($S355 &lt;&gt; "", $H355/$S355, ""), ""), "")</f>
        <v/>
      </c>
      <c r="AP355" s="10" t="str">
        <f ca="1">IFERROR(IF(AND(NOW()&lt;= EOMONTH(DATE(YEAR($O355),10, 1), 0), Overall!$A357&lt;&gt;"", MONTH($N355) &lt;= 10, MONTH($O355) &gt;= 10), IF($S355 &lt;&gt; "", $H355/$S355, ""), ""), "")</f>
        <v/>
      </c>
      <c r="AQ355" s="10" t="str">
        <f ca="1">IFERROR(IF(AND(NOW()&lt;= EOMONTH(DATE(YEAR($O355),11, 1), 0), Overall!$A357&lt;&gt;"", MONTH($N355) &lt;=11, MONTH($O355) &gt;= 11), IF($S355 &lt;&gt; "", $H355/$S355, ""), ""), "")</f>
        <v/>
      </c>
      <c r="AR355" s="10" t="str">
        <f ca="1">IFERROR(IF(AND(NOW()&lt;= EOMONTH(DATE(YEAR($O355),12, 1), 0), Overall!$A357&lt;&gt;"", MONTH($N355) &lt;= 12, MONTH($O355) &gt;= 12), IF($S355 &lt;&gt; "", $H355/$S355,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 t="str">
        <f>IF(Overall!S358&lt;&gt;"",_xlfn.VALUETOTEXT(Overall!S358),"")</f>
        <v>Oct-Dec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IF(Overall!$A358&lt;&gt;"",IF(AND(MONTH($N356) &lt;= 1, MONTH($O356) &gt;= 1), IF($S356 &lt;&gt; "", $H356/$S356, ""), ""),"")</f>
        <v/>
      </c>
      <c r="U356" s="10" t="str">
        <f>IF(Overall!$A358&lt;&gt;"",IF(AND(MONTH($N356) &lt;= 2, MONTH($O356) &gt;= 2), IF($S356 &lt;&gt; "", $H356/$S356, ""), ""),"")</f>
        <v/>
      </c>
      <c r="V356" s="10" t="str">
        <f>IF(Overall!$A358&lt;&gt;"",IF(AND(MONTH($N356) &lt;= 3, MONTH($O356) &gt;= 3), IF($S356 &lt;&gt; "", $H356/$S356, ""), ""),"")</f>
        <v/>
      </c>
      <c r="W356" s="10" t="str">
        <f>IF(Overall!$A358&lt;&gt;"",IF(AND(MONTH($N356) &lt;= 4, MONTH($O356) &gt;= 4), IF($S356 &lt;&gt; "", $H356/$S356, ""), ""),"")</f>
        <v/>
      </c>
      <c r="X356" s="10" t="str">
        <f>IF(Overall!$A358&lt;&gt;"",IF(AND(MONTH($N356) &lt;= 5, MONTH($O356) &gt;= 5), IF($S356 &lt;&gt; "", $H356/$S356, ""), ""),"")</f>
        <v/>
      </c>
      <c r="Y356" s="10" t="str">
        <f>IF(Overall!$A358&lt;&gt;"",IF(AND(MONTH($N356) &lt;= 6, MONTH($O356) &gt;= 6), IF($S356 &lt;&gt; "", $H356/$S356, ""), ""),"")</f>
        <v/>
      </c>
      <c r="Z356" s="10" t="str">
        <f>IF(Overall!$A358&lt;&gt;"",IF(AND(MONTH($N356) &lt;= 7, MONTH($O356) &gt;= 7 ), IF($S356 &lt;&gt; "", $H356/$S356, ""), ""),"")</f>
        <v/>
      </c>
      <c r="AA356" s="10" t="str">
        <f>IF(Overall!$A358&lt;&gt;"",IF(AND(MONTH($N356) &lt;= 8, MONTH($O356) &gt;= 8), IF($S356 &lt;&gt; "", $H356/$S356, ""), ""),"")</f>
        <v/>
      </c>
      <c r="AB356" s="10" t="str">
        <f>IF(Overall!$A358&lt;&gt;"",IF(AND(MONTH($N356) &lt;= 9, MONTH($O356) &gt;= 9), IF($S356 &lt;&gt; "", $H356/$S356, ""), ""),"")</f>
        <v/>
      </c>
      <c r="AC356" s="10">
        <f>IF(Overall!$A358&lt;&gt;"",IF(AND(MONTH($N356) &lt;= 10, MONTH($O356) &gt;= 10), IF($S356 &lt;&gt; "", $H356/$S356, ""), ""),"")</f>
        <v>200000</v>
      </c>
      <c r="AD356" s="10">
        <f>IF(Overall!$A358&lt;&gt;"",IF(AND(MONTH($N356) &lt;= 11, MONTH($O356) &gt;= 11), IF($S356 &lt;&gt; "", $H356/$S356, ""), ""),"")</f>
        <v>200000</v>
      </c>
      <c r="AE356" s="10">
        <f>IF(Overall!$A358&lt;&gt;"",IF(AND(MONTH($N356) &lt;= 12, MONTH($O356) &gt;= 12), IF($S356 &lt;&gt; "", $H356/$S356, ""), ""),"")</f>
        <v>200000</v>
      </c>
      <c r="AG356" s="10" t="str">
        <f ca="1">IFERROR(IF(AND(NOW()&lt;= EOMONTH(DATE(YEAR($O356),1, 1), 0), Overall!$A358&lt;&gt;"", MONTH($N356) &lt;= 1, MONTH($O356) &gt;= 1), IF($S356 &lt;&gt; "", $H356/$S356, ""), ""), "")</f>
        <v/>
      </c>
      <c r="AH356" s="10" t="str">
        <f ca="1">IFERROR(IF(AND(NOW()&lt;= EOMONTH(DATE(YEAR($O356),2, 1), 0), Overall!$A358&lt;&gt;"", MONTH($N356) &lt;= 2, MONTH($O356) &gt;= 2), IF($S356 &lt;&gt; "", $H356/$S356, ""), ""), "")</f>
        <v/>
      </c>
      <c r="AI356" s="10" t="str">
        <f ca="1">IFERROR(IF(AND(NOW()&lt;= EOMONTH(DATE(YEAR($O356),3, 1), 0), Overall!$A358&lt;&gt;"", MONTH($N356) &lt;= 3, MONTH($O356) &gt;= 3), IF($S356 &lt;&gt; "", $H356/$S356, ""), ""), "")</f>
        <v/>
      </c>
      <c r="AJ356" s="10" t="str">
        <f ca="1">IFERROR(IF(AND(NOW()&lt;= EOMONTH(DATE(YEAR($O356),4, 1), 0), Overall!$A358&lt;&gt;"", MONTH($N356) &lt;= 4, MONTH($O356) &gt;= 4), IF($S356 &lt;&gt; "", $H356/$S356, ""), ""), "")</f>
        <v/>
      </c>
      <c r="AK356" s="10" t="str">
        <f ca="1">IFERROR(IF(AND(NOW()&lt;= EOMONTH(DATE(YEAR($O356),5, 1), 0), Overall!$A358&lt;&gt;"", MONTH($N356) &lt;= 5, MONTH($O356) &gt;= 5), IF($S356 &lt;&gt; "", $H356/$S356, ""), ""), "")</f>
        <v/>
      </c>
      <c r="AL356" s="10" t="str">
        <f ca="1">IFERROR(IF(AND(NOW()&lt;= EOMONTH(DATE(YEAR($O356),6, 1), 0), Overall!$A358&lt;&gt;"", MONTH($N356) &lt;= 6, MONTH($O356) &gt;= 6), IF($S356 &lt;&gt; "", $H356/$S356, ""), ""), "")</f>
        <v/>
      </c>
      <c r="AM356" s="10" t="str">
        <f ca="1">IFERROR(IF(AND(NOW()&lt;= EOMONTH(DATE(YEAR($O356),7, 1), 0), Overall!$A358&lt;&gt;"", MONTH($N356) &lt;= 7, MONTH($O356) &gt;= 7), IF($S356 &lt;&gt; "", $H356/$S356, ""), ""), "")</f>
        <v/>
      </c>
      <c r="AN356" s="10" t="str">
        <f ca="1">IFERROR(IF(AND(NOW()&lt;= EOMONTH(DATE(YEAR($O356),8, 1), 0), Overall!$A358&lt;&gt;"", MONTH($N356) &lt;= 8, MONTH($O356) &gt;= 8), IF($S356 &lt;&gt; "", $H356/$S356, ""), ""), "")</f>
        <v/>
      </c>
      <c r="AO356" s="10" t="str">
        <f ca="1">IFERROR(IF(AND(NOW()&lt;= EOMONTH(DATE(YEAR($O356),9, 1), 0), Overall!$A358&lt;&gt;"", MONTH($N356) &lt;= 9, MONTH($O356) &gt;= 9), IF($S356 &lt;&gt; "", $H356/$S356, ""), ""), "")</f>
        <v/>
      </c>
      <c r="AP356" s="10" t="str">
        <f ca="1">IFERROR(IF(AND(NOW()&lt;= EOMONTH(DATE(YEAR($O356),10, 1), 0), Overall!$A358&lt;&gt;"", MONTH($N356) &lt;= 10, MONTH($O356) &gt;= 10), IF($S356 &lt;&gt; "", $H356/$S356, ""), ""), "")</f>
        <v/>
      </c>
      <c r="AQ356" s="10" t="str">
        <f ca="1">IFERROR(IF(AND(NOW()&lt;= EOMONTH(DATE(YEAR($O356),11, 1), 0), Overall!$A358&lt;&gt;"", MONTH($N356) &lt;=11, MONTH($O356) &gt;= 11), IF($S356 &lt;&gt; "", $H356/$S356, ""), ""), "")</f>
        <v/>
      </c>
      <c r="AR356" s="10" t="str">
        <f ca="1">IFERROR(IF(AND(NOW()&lt;= EOMONTH(DATE(YEAR($O356),12, 1), 0), Overall!$A358&lt;&gt;"", MONTH($N356) &lt;= 12, MONTH($O356) &gt;= 12), IF($S356 &lt;&gt; "", $H356/$S356,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 t="str">
        <f>IF(Overall!S359&lt;&gt;"",_xlfn.VALUETOTEXT(Overall!S359),"")</f>
        <v>Oct-Dec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IF(Overall!$A359&lt;&gt;"",IF(AND(MONTH($N357) &lt;= 1, MONTH($O357) &gt;= 1), IF($S357 &lt;&gt; "", $H357/$S357, ""), ""),"")</f>
        <v/>
      </c>
      <c r="U357" s="10" t="str">
        <f>IF(Overall!$A359&lt;&gt;"",IF(AND(MONTH($N357) &lt;= 2, MONTH($O357) &gt;= 2), IF($S357 &lt;&gt; "", $H357/$S357, ""), ""),"")</f>
        <v/>
      </c>
      <c r="V357" s="10" t="str">
        <f>IF(Overall!$A359&lt;&gt;"",IF(AND(MONTH($N357) &lt;= 3, MONTH($O357) &gt;= 3), IF($S357 &lt;&gt; "", $H357/$S357, ""), ""),"")</f>
        <v/>
      </c>
      <c r="W357" s="10" t="str">
        <f>IF(Overall!$A359&lt;&gt;"",IF(AND(MONTH($N357) &lt;= 4, MONTH($O357) &gt;= 4), IF($S357 &lt;&gt; "", $H357/$S357, ""), ""),"")</f>
        <v/>
      </c>
      <c r="X357" s="10" t="str">
        <f>IF(Overall!$A359&lt;&gt;"",IF(AND(MONTH($N357) &lt;= 5, MONTH($O357) &gt;= 5), IF($S357 &lt;&gt; "", $H357/$S357, ""), ""),"")</f>
        <v/>
      </c>
      <c r="Y357" s="10" t="str">
        <f>IF(Overall!$A359&lt;&gt;"",IF(AND(MONTH($N357) &lt;= 6, MONTH($O357) &gt;= 6), IF($S357 &lt;&gt; "", $H357/$S357, ""), ""),"")</f>
        <v/>
      </c>
      <c r="Z357" s="10" t="str">
        <f>IF(Overall!$A359&lt;&gt;"",IF(AND(MONTH($N357) &lt;= 7, MONTH($O357) &gt;= 7 ), IF($S357 &lt;&gt; "", $H357/$S357, ""), ""),"")</f>
        <v/>
      </c>
      <c r="AA357" s="10" t="str">
        <f>IF(Overall!$A359&lt;&gt;"",IF(AND(MONTH($N357) &lt;= 8, MONTH($O357) &gt;= 8), IF($S357 &lt;&gt; "", $H357/$S357, ""), ""),"")</f>
        <v/>
      </c>
      <c r="AB357" s="10" t="str">
        <f>IF(Overall!$A359&lt;&gt;"",IF(AND(MONTH($N357) &lt;= 9, MONTH($O357) &gt;= 9), IF($S357 &lt;&gt; "", $H357/$S357, ""), ""),"")</f>
        <v/>
      </c>
      <c r="AC357" s="10">
        <f>IF(Overall!$A359&lt;&gt;"",IF(AND(MONTH($N357) &lt;= 10, MONTH($O357) &gt;= 10), IF($S357 &lt;&gt; "", $H357/$S357, ""), ""),"")</f>
        <v>100000</v>
      </c>
      <c r="AD357" s="10">
        <f>IF(Overall!$A359&lt;&gt;"",IF(AND(MONTH($N357) &lt;= 11, MONTH($O357) &gt;= 11), IF($S357 &lt;&gt; "", $H357/$S357, ""), ""),"")</f>
        <v>100000</v>
      </c>
      <c r="AE357" s="10">
        <f>IF(Overall!$A359&lt;&gt;"",IF(AND(MONTH($N357) &lt;= 12, MONTH($O357) &gt;= 12), IF($S357 &lt;&gt; "", $H357/$S357, ""), ""),"")</f>
        <v>100000</v>
      </c>
      <c r="AG357" s="10" t="str">
        <f ca="1">IFERROR(IF(AND(NOW()&lt;= EOMONTH(DATE(YEAR($O357),1, 1), 0), Overall!$A359&lt;&gt;"", MONTH($N357) &lt;= 1, MONTH($O357) &gt;= 1), IF($S357 &lt;&gt; "", $H357/$S357, ""), ""), "")</f>
        <v/>
      </c>
      <c r="AH357" s="10" t="str">
        <f ca="1">IFERROR(IF(AND(NOW()&lt;= EOMONTH(DATE(YEAR($O357),2, 1), 0), Overall!$A359&lt;&gt;"", MONTH($N357) &lt;= 2, MONTH($O357) &gt;= 2), IF($S357 &lt;&gt; "", $H357/$S357, ""), ""), "")</f>
        <v/>
      </c>
      <c r="AI357" s="10" t="str">
        <f ca="1">IFERROR(IF(AND(NOW()&lt;= EOMONTH(DATE(YEAR($O357),3, 1), 0), Overall!$A359&lt;&gt;"", MONTH($N357) &lt;= 3, MONTH($O357) &gt;= 3), IF($S357 &lt;&gt; "", $H357/$S357, ""), ""), "")</f>
        <v/>
      </c>
      <c r="AJ357" s="10" t="str">
        <f ca="1">IFERROR(IF(AND(NOW()&lt;= EOMONTH(DATE(YEAR($O357),4, 1), 0), Overall!$A359&lt;&gt;"", MONTH($N357) &lt;= 4, MONTH($O357) &gt;= 4), IF($S357 &lt;&gt; "", $H357/$S357, ""), ""), "")</f>
        <v/>
      </c>
      <c r="AK357" s="10" t="str">
        <f ca="1">IFERROR(IF(AND(NOW()&lt;= EOMONTH(DATE(YEAR($O357),5, 1), 0), Overall!$A359&lt;&gt;"", MONTH($N357) &lt;= 5, MONTH($O357) &gt;= 5), IF($S357 &lt;&gt; "", $H357/$S357, ""), ""), "")</f>
        <v/>
      </c>
      <c r="AL357" s="10" t="str">
        <f ca="1">IFERROR(IF(AND(NOW()&lt;= EOMONTH(DATE(YEAR($O357),6, 1), 0), Overall!$A359&lt;&gt;"", MONTH($N357) &lt;= 6, MONTH($O357) &gt;= 6), IF($S357 &lt;&gt; "", $H357/$S357, ""), ""), "")</f>
        <v/>
      </c>
      <c r="AM357" s="10" t="str">
        <f ca="1">IFERROR(IF(AND(NOW()&lt;= EOMONTH(DATE(YEAR($O357),7, 1), 0), Overall!$A359&lt;&gt;"", MONTH($N357) &lt;= 7, MONTH($O357) &gt;= 7), IF($S357 &lt;&gt; "", $H357/$S357, ""), ""), "")</f>
        <v/>
      </c>
      <c r="AN357" s="10" t="str">
        <f ca="1">IFERROR(IF(AND(NOW()&lt;= EOMONTH(DATE(YEAR($O357),8, 1), 0), Overall!$A359&lt;&gt;"", MONTH($N357) &lt;= 8, MONTH($O357) &gt;= 8), IF($S357 &lt;&gt; "", $H357/$S357, ""), ""), "")</f>
        <v/>
      </c>
      <c r="AO357" s="10" t="str">
        <f ca="1">IFERROR(IF(AND(NOW()&lt;= EOMONTH(DATE(YEAR($O357),9, 1), 0), Overall!$A359&lt;&gt;"", MONTH($N357) &lt;= 9, MONTH($O357) &gt;= 9), IF($S357 &lt;&gt; "", $H357/$S357, ""), ""), "")</f>
        <v/>
      </c>
      <c r="AP357" s="10" t="str">
        <f ca="1">IFERROR(IF(AND(NOW()&lt;= EOMONTH(DATE(YEAR($O357),10, 1), 0), Overall!$A359&lt;&gt;"", MONTH($N357) &lt;= 10, MONTH($O357) &gt;= 10), IF($S357 &lt;&gt; "", $H357/$S357, ""), ""), "")</f>
        <v/>
      </c>
      <c r="AQ357" s="10" t="str">
        <f ca="1">IFERROR(IF(AND(NOW()&lt;= EOMONTH(DATE(YEAR($O357),11, 1), 0), Overall!$A359&lt;&gt;"", MONTH($N357) &lt;=11, MONTH($O357) &gt;= 11), IF($S357 &lt;&gt; "", $H357/$S357, ""), ""), "")</f>
        <v/>
      </c>
      <c r="AR357" s="10" t="str">
        <f ca="1">IFERROR(IF(AND(NOW()&lt;= EOMONTH(DATE(YEAR($O357),12, 1), 0), Overall!$A359&lt;&gt;"", MONTH($N357) &lt;= 12, MONTH($O357) &gt;= 12), IF($S357 &lt;&gt; "", $H357/$S357,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 t="str">
        <f>IF(Overall!S360&lt;&gt;"",_xlfn.VALUETOTEXT(Overall!S360),"")</f>
        <v>Oct-Dec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IF(Overall!$A360&lt;&gt;"",IF(AND(MONTH($N358) &lt;= 1, MONTH($O358) &gt;= 1), IF($S358 &lt;&gt; "", $H358/$S358, ""), ""),"")</f>
        <v/>
      </c>
      <c r="U358" s="10" t="str">
        <f>IF(Overall!$A360&lt;&gt;"",IF(AND(MONTH($N358) &lt;= 2, MONTH($O358) &gt;= 2), IF($S358 &lt;&gt; "", $H358/$S358, ""), ""),"")</f>
        <v/>
      </c>
      <c r="V358" s="10" t="str">
        <f>IF(Overall!$A360&lt;&gt;"",IF(AND(MONTH($N358) &lt;= 3, MONTH($O358) &gt;= 3), IF($S358 &lt;&gt; "", $H358/$S358, ""), ""),"")</f>
        <v/>
      </c>
      <c r="W358" s="10" t="str">
        <f>IF(Overall!$A360&lt;&gt;"",IF(AND(MONTH($N358) &lt;= 4, MONTH($O358) &gt;= 4), IF($S358 &lt;&gt; "", $H358/$S358, ""), ""),"")</f>
        <v/>
      </c>
      <c r="X358" s="10" t="str">
        <f>IF(Overall!$A360&lt;&gt;"",IF(AND(MONTH($N358) &lt;= 5, MONTH($O358) &gt;= 5), IF($S358 &lt;&gt; "", $H358/$S358, ""), ""),"")</f>
        <v/>
      </c>
      <c r="Y358" s="10" t="str">
        <f>IF(Overall!$A360&lt;&gt;"",IF(AND(MONTH($N358) &lt;= 6, MONTH($O358) &gt;= 6), IF($S358 &lt;&gt; "", $H358/$S358, ""), ""),"")</f>
        <v/>
      </c>
      <c r="Z358" s="10" t="str">
        <f>IF(Overall!$A360&lt;&gt;"",IF(AND(MONTH($N358) &lt;= 7, MONTH($O358) &gt;= 7 ), IF($S358 &lt;&gt; "", $H358/$S358, ""), ""),"")</f>
        <v/>
      </c>
      <c r="AA358" s="10" t="str">
        <f>IF(Overall!$A360&lt;&gt;"",IF(AND(MONTH($N358) &lt;= 8, MONTH($O358) &gt;= 8), IF($S358 &lt;&gt; "", $H358/$S358, ""), ""),"")</f>
        <v/>
      </c>
      <c r="AB358" s="10" t="str">
        <f>IF(Overall!$A360&lt;&gt;"",IF(AND(MONTH($N358) &lt;= 9, MONTH($O358) &gt;= 9), IF($S358 &lt;&gt; "", $H358/$S358, ""), ""),"")</f>
        <v/>
      </c>
      <c r="AC358" s="10">
        <f>IF(Overall!$A360&lt;&gt;"",IF(AND(MONTH($N358) &lt;= 10, MONTH($O358) &gt;= 10), IF($S358 &lt;&gt; "", $H358/$S358, ""), ""),"")</f>
        <v>500000</v>
      </c>
      <c r="AD358" s="10">
        <f>IF(Overall!$A360&lt;&gt;"",IF(AND(MONTH($N358) &lt;= 11, MONTH($O358) &gt;= 11), IF($S358 &lt;&gt; "", $H358/$S358, ""), ""),"")</f>
        <v>500000</v>
      </c>
      <c r="AE358" s="10">
        <f>IF(Overall!$A360&lt;&gt;"",IF(AND(MONTH($N358) &lt;= 12, MONTH($O358) &gt;= 12), IF($S358 &lt;&gt; "", $H358/$S358, ""), ""),"")</f>
        <v>500000</v>
      </c>
      <c r="AG358" s="10" t="str">
        <f ca="1">IFERROR(IF(AND(NOW()&lt;= EOMONTH(DATE(YEAR($O358),1, 1), 0), Overall!$A360&lt;&gt;"", MONTH($N358) &lt;= 1, MONTH($O358) &gt;= 1), IF($S358 &lt;&gt; "", $H358/$S358, ""), ""), "")</f>
        <v/>
      </c>
      <c r="AH358" s="10" t="str">
        <f ca="1">IFERROR(IF(AND(NOW()&lt;= EOMONTH(DATE(YEAR($O358),2, 1), 0), Overall!$A360&lt;&gt;"", MONTH($N358) &lt;= 2, MONTH($O358) &gt;= 2), IF($S358 &lt;&gt; "", $H358/$S358, ""), ""), "")</f>
        <v/>
      </c>
      <c r="AI358" s="10" t="str">
        <f ca="1">IFERROR(IF(AND(NOW()&lt;= EOMONTH(DATE(YEAR($O358),3, 1), 0), Overall!$A360&lt;&gt;"", MONTH($N358) &lt;= 3, MONTH($O358) &gt;= 3), IF($S358 &lt;&gt; "", $H358/$S358, ""), ""), "")</f>
        <v/>
      </c>
      <c r="AJ358" s="10" t="str">
        <f ca="1">IFERROR(IF(AND(NOW()&lt;= EOMONTH(DATE(YEAR($O358),4, 1), 0), Overall!$A360&lt;&gt;"", MONTH($N358) &lt;= 4, MONTH($O358) &gt;= 4), IF($S358 &lt;&gt; "", $H358/$S358, ""), ""), "")</f>
        <v/>
      </c>
      <c r="AK358" s="10" t="str">
        <f ca="1">IFERROR(IF(AND(NOW()&lt;= EOMONTH(DATE(YEAR($O358),5, 1), 0), Overall!$A360&lt;&gt;"", MONTH($N358) &lt;= 5, MONTH($O358) &gt;= 5), IF($S358 &lt;&gt; "", $H358/$S358, ""), ""), "")</f>
        <v/>
      </c>
      <c r="AL358" s="10" t="str">
        <f ca="1">IFERROR(IF(AND(NOW()&lt;= EOMONTH(DATE(YEAR($O358),6, 1), 0), Overall!$A360&lt;&gt;"", MONTH($N358) &lt;= 6, MONTH($O358) &gt;= 6), IF($S358 &lt;&gt; "", $H358/$S358, ""), ""), "")</f>
        <v/>
      </c>
      <c r="AM358" s="10" t="str">
        <f ca="1">IFERROR(IF(AND(NOW()&lt;= EOMONTH(DATE(YEAR($O358),7, 1), 0), Overall!$A360&lt;&gt;"", MONTH($N358) &lt;= 7, MONTH($O358) &gt;= 7), IF($S358 &lt;&gt; "", $H358/$S358, ""), ""), "")</f>
        <v/>
      </c>
      <c r="AN358" s="10" t="str">
        <f ca="1">IFERROR(IF(AND(NOW()&lt;= EOMONTH(DATE(YEAR($O358),8, 1), 0), Overall!$A360&lt;&gt;"", MONTH($N358) &lt;= 8, MONTH($O358) &gt;= 8), IF($S358 &lt;&gt; "", $H358/$S358, ""), ""), "")</f>
        <v/>
      </c>
      <c r="AO358" s="10" t="str">
        <f ca="1">IFERROR(IF(AND(NOW()&lt;= EOMONTH(DATE(YEAR($O358),9, 1), 0), Overall!$A360&lt;&gt;"", MONTH($N358) &lt;= 9, MONTH($O358) &gt;= 9), IF($S358 &lt;&gt; "", $H358/$S358, ""), ""), "")</f>
        <v/>
      </c>
      <c r="AP358" s="10" t="str">
        <f ca="1">IFERROR(IF(AND(NOW()&lt;= EOMONTH(DATE(YEAR($O358),10, 1), 0), Overall!$A360&lt;&gt;"", MONTH($N358) &lt;= 10, MONTH($O358) &gt;= 10), IF($S358 &lt;&gt; "", $H358/$S358, ""), ""), "")</f>
        <v/>
      </c>
      <c r="AQ358" s="10" t="str">
        <f ca="1">IFERROR(IF(AND(NOW()&lt;= EOMONTH(DATE(YEAR($O358),11, 1), 0), Overall!$A360&lt;&gt;"", MONTH($N358) &lt;=11, MONTH($O358) &gt;= 11), IF($S358 &lt;&gt; "", $H358/$S358, ""), ""), "")</f>
        <v/>
      </c>
      <c r="AR358" s="10" t="str">
        <f ca="1">IFERROR(IF(AND(NOW()&lt;= EOMONTH(DATE(YEAR($O358),12, 1), 0), Overall!$A360&lt;&gt;"", MONTH($N358) &lt;= 12, MONTH($O358) &gt;= 12), IF($S358 &lt;&gt; "", $H358/$S358,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 t="str">
        <f>IF(Overall!S361&lt;&gt;"",_xlfn.VALUETOTEXT(Overall!S361),"")</f>
        <v>Oct-Dec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IF(Overall!$A361&lt;&gt;"",IF(AND(MONTH($N359) &lt;= 1, MONTH($O359) &gt;= 1), IF($S359 &lt;&gt; "", $H359/$S359, ""), ""),"")</f>
        <v/>
      </c>
      <c r="U359" s="10" t="str">
        <f>IF(Overall!$A361&lt;&gt;"",IF(AND(MONTH($N359) &lt;= 2, MONTH($O359) &gt;= 2), IF($S359 &lt;&gt; "", $H359/$S359, ""), ""),"")</f>
        <v/>
      </c>
      <c r="V359" s="10" t="str">
        <f>IF(Overall!$A361&lt;&gt;"",IF(AND(MONTH($N359) &lt;= 3, MONTH($O359) &gt;= 3), IF($S359 &lt;&gt; "", $H359/$S359, ""), ""),"")</f>
        <v/>
      </c>
      <c r="W359" s="10" t="str">
        <f>IF(Overall!$A361&lt;&gt;"",IF(AND(MONTH($N359) &lt;= 4, MONTH($O359) &gt;= 4), IF($S359 &lt;&gt; "", $H359/$S359, ""), ""),"")</f>
        <v/>
      </c>
      <c r="X359" s="10" t="str">
        <f>IF(Overall!$A361&lt;&gt;"",IF(AND(MONTH($N359) &lt;= 5, MONTH($O359) &gt;= 5), IF($S359 &lt;&gt; "", $H359/$S359, ""), ""),"")</f>
        <v/>
      </c>
      <c r="Y359" s="10" t="str">
        <f>IF(Overall!$A361&lt;&gt;"",IF(AND(MONTH($N359) &lt;= 6, MONTH($O359) &gt;= 6), IF($S359 &lt;&gt; "", $H359/$S359, ""), ""),"")</f>
        <v/>
      </c>
      <c r="Z359" s="10" t="str">
        <f>IF(Overall!$A361&lt;&gt;"",IF(AND(MONTH($N359) &lt;= 7, MONTH($O359) &gt;= 7 ), IF($S359 &lt;&gt; "", $H359/$S359, ""), ""),"")</f>
        <v/>
      </c>
      <c r="AA359" s="10" t="str">
        <f>IF(Overall!$A361&lt;&gt;"",IF(AND(MONTH($N359) &lt;= 8, MONTH($O359) &gt;= 8), IF($S359 &lt;&gt; "", $H359/$S359, ""), ""),"")</f>
        <v/>
      </c>
      <c r="AB359" s="10" t="str">
        <f>IF(Overall!$A361&lt;&gt;"",IF(AND(MONTH($N359) &lt;= 9, MONTH($O359) &gt;= 9), IF($S359 &lt;&gt; "", $H359/$S359, ""), ""),"")</f>
        <v/>
      </c>
      <c r="AC359" s="10">
        <f>IF(Overall!$A361&lt;&gt;"",IF(AND(MONTH($N359) &lt;= 10, MONTH($O359) &gt;= 10), IF($S359 &lt;&gt; "", $H359/$S359, ""), ""),"")</f>
        <v>250000</v>
      </c>
      <c r="AD359" s="10">
        <f>IF(Overall!$A361&lt;&gt;"",IF(AND(MONTH($N359) &lt;= 11, MONTH($O359) &gt;= 11), IF($S359 &lt;&gt; "", $H359/$S359, ""), ""),"")</f>
        <v>250000</v>
      </c>
      <c r="AE359" s="10">
        <f>IF(Overall!$A361&lt;&gt;"",IF(AND(MONTH($N359) &lt;= 12, MONTH($O359) &gt;= 12), IF($S359 &lt;&gt; "", $H359/$S359, ""), ""),"")</f>
        <v>250000</v>
      </c>
      <c r="AG359" s="10" t="str">
        <f ca="1">IFERROR(IF(AND(NOW()&lt;= EOMONTH(DATE(YEAR($O359),1, 1), 0), Overall!$A361&lt;&gt;"", MONTH($N359) &lt;= 1, MONTH($O359) &gt;= 1), IF($S359 &lt;&gt; "", $H359/$S359, ""), ""), "")</f>
        <v/>
      </c>
      <c r="AH359" s="10" t="str">
        <f ca="1">IFERROR(IF(AND(NOW()&lt;= EOMONTH(DATE(YEAR($O359),2, 1), 0), Overall!$A361&lt;&gt;"", MONTH($N359) &lt;= 2, MONTH($O359) &gt;= 2), IF($S359 &lt;&gt; "", $H359/$S359, ""), ""), "")</f>
        <v/>
      </c>
      <c r="AI359" s="10" t="str">
        <f ca="1">IFERROR(IF(AND(NOW()&lt;= EOMONTH(DATE(YEAR($O359),3, 1), 0), Overall!$A361&lt;&gt;"", MONTH($N359) &lt;= 3, MONTH($O359) &gt;= 3), IF($S359 &lt;&gt; "", $H359/$S359, ""), ""), "")</f>
        <v/>
      </c>
      <c r="AJ359" s="10" t="str">
        <f ca="1">IFERROR(IF(AND(NOW()&lt;= EOMONTH(DATE(YEAR($O359),4, 1), 0), Overall!$A361&lt;&gt;"", MONTH($N359) &lt;= 4, MONTH($O359) &gt;= 4), IF($S359 &lt;&gt; "", $H359/$S359, ""), ""), "")</f>
        <v/>
      </c>
      <c r="AK359" s="10" t="str">
        <f ca="1">IFERROR(IF(AND(NOW()&lt;= EOMONTH(DATE(YEAR($O359),5, 1), 0), Overall!$A361&lt;&gt;"", MONTH($N359) &lt;= 5, MONTH($O359) &gt;= 5), IF($S359 &lt;&gt; "", $H359/$S359, ""), ""), "")</f>
        <v/>
      </c>
      <c r="AL359" s="10" t="str">
        <f ca="1">IFERROR(IF(AND(NOW()&lt;= EOMONTH(DATE(YEAR($O359),6, 1), 0), Overall!$A361&lt;&gt;"", MONTH($N359) &lt;= 6, MONTH($O359) &gt;= 6), IF($S359 &lt;&gt; "", $H359/$S359, ""), ""), "")</f>
        <v/>
      </c>
      <c r="AM359" s="10" t="str">
        <f ca="1">IFERROR(IF(AND(NOW()&lt;= EOMONTH(DATE(YEAR($O359),7, 1), 0), Overall!$A361&lt;&gt;"", MONTH($N359) &lt;= 7, MONTH($O359) &gt;= 7), IF($S359 &lt;&gt; "", $H359/$S359, ""), ""), "")</f>
        <v/>
      </c>
      <c r="AN359" s="10" t="str">
        <f ca="1">IFERROR(IF(AND(NOW()&lt;= EOMONTH(DATE(YEAR($O359),8, 1), 0), Overall!$A361&lt;&gt;"", MONTH($N359) &lt;= 8, MONTH($O359) &gt;= 8), IF($S359 &lt;&gt; "", $H359/$S359, ""), ""), "")</f>
        <v/>
      </c>
      <c r="AO359" s="10" t="str">
        <f ca="1">IFERROR(IF(AND(NOW()&lt;= EOMONTH(DATE(YEAR($O359),9, 1), 0), Overall!$A361&lt;&gt;"", MONTH($N359) &lt;= 9, MONTH($O359) &gt;= 9), IF($S359 &lt;&gt; "", $H359/$S359, ""), ""), "")</f>
        <v/>
      </c>
      <c r="AP359" s="10" t="str">
        <f ca="1">IFERROR(IF(AND(NOW()&lt;= EOMONTH(DATE(YEAR($O359),10, 1), 0), Overall!$A361&lt;&gt;"", MONTH($N359) &lt;= 10, MONTH($O359) &gt;= 10), IF($S359 &lt;&gt; "", $H359/$S359, ""), ""), "")</f>
        <v/>
      </c>
      <c r="AQ359" s="10" t="str">
        <f ca="1">IFERROR(IF(AND(NOW()&lt;= EOMONTH(DATE(YEAR($O359),11, 1), 0), Overall!$A361&lt;&gt;"", MONTH($N359) &lt;=11, MONTH($O359) &gt;= 11), IF($S359 &lt;&gt; "", $H359/$S359, ""), ""), "")</f>
        <v/>
      </c>
      <c r="AR359" s="10" t="str">
        <f ca="1">IFERROR(IF(AND(NOW()&lt;= EOMONTH(DATE(YEAR($O359),12, 1), 0), Overall!$A361&lt;&gt;"", MONTH($N359) &lt;= 12, MONTH($O359) &gt;= 12), IF($S359 &lt;&gt; "", $H359/$S359,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 t="str">
        <f>IF(Overall!S362&lt;&gt;"",_xlfn.VALUETOTEXT(Overall!S362),"")</f>
        <v>Oct-Dec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IF(Overall!$A362&lt;&gt;"",IF(AND(MONTH($N360) &lt;= 1, MONTH($O360) &gt;= 1), IF($S360 &lt;&gt; "", $H360/$S360, ""), ""),"")</f>
        <v/>
      </c>
      <c r="U360" s="10" t="str">
        <f>IF(Overall!$A362&lt;&gt;"",IF(AND(MONTH($N360) &lt;= 2, MONTH($O360) &gt;= 2), IF($S360 &lt;&gt; "", $H360/$S360, ""), ""),"")</f>
        <v/>
      </c>
      <c r="V360" s="10" t="str">
        <f>IF(Overall!$A362&lt;&gt;"",IF(AND(MONTH($N360) &lt;= 3, MONTH($O360) &gt;= 3), IF($S360 &lt;&gt; "", $H360/$S360, ""), ""),"")</f>
        <v/>
      </c>
      <c r="W360" s="10" t="str">
        <f>IF(Overall!$A362&lt;&gt;"",IF(AND(MONTH($N360) &lt;= 4, MONTH($O360) &gt;= 4), IF($S360 &lt;&gt; "", $H360/$S360, ""), ""),"")</f>
        <v/>
      </c>
      <c r="X360" s="10" t="str">
        <f>IF(Overall!$A362&lt;&gt;"",IF(AND(MONTH($N360) &lt;= 5, MONTH($O360) &gt;= 5), IF($S360 &lt;&gt; "", $H360/$S360, ""), ""),"")</f>
        <v/>
      </c>
      <c r="Y360" s="10" t="str">
        <f>IF(Overall!$A362&lt;&gt;"",IF(AND(MONTH($N360) &lt;= 6, MONTH($O360) &gt;= 6), IF($S360 &lt;&gt; "", $H360/$S360, ""), ""),"")</f>
        <v/>
      </c>
      <c r="Z360" s="10" t="str">
        <f>IF(Overall!$A362&lt;&gt;"",IF(AND(MONTH($N360) &lt;= 7, MONTH($O360) &gt;= 7 ), IF($S360 &lt;&gt; "", $H360/$S360, ""), ""),"")</f>
        <v/>
      </c>
      <c r="AA360" s="10" t="str">
        <f>IF(Overall!$A362&lt;&gt;"",IF(AND(MONTH($N360) &lt;= 8, MONTH($O360) &gt;= 8), IF($S360 &lt;&gt; "", $H360/$S360, ""), ""),"")</f>
        <v/>
      </c>
      <c r="AB360" s="10" t="str">
        <f>IF(Overall!$A362&lt;&gt;"",IF(AND(MONTH($N360) &lt;= 9, MONTH($O360) &gt;= 9), IF($S360 &lt;&gt; "", $H360/$S360, ""), ""),"")</f>
        <v/>
      </c>
      <c r="AC360" s="10">
        <f>IF(Overall!$A362&lt;&gt;"",IF(AND(MONTH($N360) &lt;= 10, MONTH($O360) &gt;= 10), IF($S360 &lt;&gt; "", $H360/$S360, ""), ""),"")</f>
        <v>250000</v>
      </c>
      <c r="AD360" s="10">
        <f>IF(Overall!$A362&lt;&gt;"",IF(AND(MONTH($N360) &lt;= 11, MONTH($O360) &gt;= 11), IF($S360 &lt;&gt; "", $H360/$S360, ""), ""),"")</f>
        <v>250000</v>
      </c>
      <c r="AE360" s="10">
        <f>IF(Overall!$A362&lt;&gt;"",IF(AND(MONTH($N360) &lt;= 12, MONTH($O360) &gt;= 12), IF($S360 &lt;&gt; "", $H360/$S360, ""), ""),"")</f>
        <v>250000</v>
      </c>
      <c r="AG360" s="10" t="str">
        <f ca="1">IFERROR(IF(AND(NOW()&lt;= EOMONTH(DATE(YEAR($O360),1, 1), 0), Overall!$A362&lt;&gt;"", MONTH($N360) &lt;= 1, MONTH($O360) &gt;= 1), IF($S360 &lt;&gt; "", $H360/$S360, ""), ""), "")</f>
        <v/>
      </c>
      <c r="AH360" s="10" t="str">
        <f ca="1">IFERROR(IF(AND(NOW()&lt;= EOMONTH(DATE(YEAR($O360),2, 1), 0), Overall!$A362&lt;&gt;"", MONTH($N360) &lt;= 2, MONTH($O360) &gt;= 2), IF($S360 &lt;&gt; "", $H360/$S360, ""), ""), "")</f>
        <v/>
      </c>
      <c r="AI360" s="10" t="str">
        <f ca="1">IFERROR(IF(AND(NOW()&lt;= EOMONTH(DATE(YEAR($O360),3, 1), 0), Overall!$A362&lt;&gt;"", MONTH($N360) &lt;= 3, MONTH($O360) &gt;= 3), IF($S360 &lt;&gt; "", $H360/$S360, ""), ""), "")</f>
        <v/>
      </c>
      <c r="AJ360" s="10" t="str">
        <f ca="1">IFERROR(IF(AND(NOW()&lt;= EOMONTH(DATE(YEAR($O360),4, 1), 0), Overall!$A362&lt;&gt;"", MONTH($N360) &lt;= 4, MONTH($O360) &gt;= 4), IF($S360 &lt;&gt; "", $H360/$S360, ""), ""), "")</f>
        <v/>
      </c>
      <c r="AK360" s="10" t="str">
        <f ca="1">IFERROR(IF(AND(NOW()&lt;= EOMONTH(DATE(YEAR($O360),5, 1), 0), Overall!$A362&lt;&gt;"", MONTH($N360) &lt;= 5, MONTH($O360) &gt;= 5), IF($S360 &lt;&gt; "", $H360/$S360, ""), ""), "")</f>
        <v/>
      </c>
      <c r="AL360" s="10" t="str">
        <f ca="1">IFERROR(IF(AND(NOW()&lt;= EOMONTH(DATE(YEAR($O360),6, 1), 0), Overall!$A362&lt;&gt;"", MONTH($N360) &lt;= 6, MONTH($O360) &gt;= 6), IF($S360 &lt;&gt; "", $H360/$S360, ""), ""), "")</f>
        <v/>
      </c>
      <c r="AM360" s="10" t="str">
        <f ca="1">IFERROR(IF(AND(NOW()&lt;= EOMONTH(DATE(YEAR($O360),7, 1), 0), Overall!$A362&lt;&gt;"", MONTH($N360) &lt;= 7, MONTH($O360) &gt;= 7), IF($S360 &lt;&gt; "", $H360/$S360, ""), ""), "")</f>
        <v/>
      </c>
      <c r="AN360" s="10" t="str">
        <f ca="1">IFERROR(IF(AND(NOW()&lt;= EOMONTH(DATE(YEAR($O360),8, 1), 0), Overall!$A362&lt;&gt;"", MONTH($N360) &lt;= 8, MONTH($O360) &gt;= 8), IF($S360 &lt;&gt; "", $H360/$S360, ""), ""), "")</f>
        <v/>
      </c>
      <c r="AO360" s="10" t="str">
        <f ca="1">IFERROR(IF(AND(NOW()&lt;= EOMONTH(DATE(YEAR($O360),9, 1), 0), Overall!$A362&lt;&gt;"", MONTH($N360) &lt;= 9, MONTH($O360) &gt;= 9), IF($S360 &lt;&gt; "", $H360/$S360, ""), ""), "")</f>
        <v/>
      </c>
      <c r="AP360" s="10" t="str">
        <f ca="1">IFERROR(IF(AND(NOW()&lt;= EOMONTH(DATE(YEAR($O360),10, 1), 0), Overall!$A362&lt;&gt;"", MONTH($N360) &lt;= 10, MONTH($O360) &gt;= 10), IF($S360 &lt;&gt; "", $H360/$S360, ""), ""), "")</f>
        <v/>
      </c>
      <c r="AQ360" s="10" t="str">
        <f ca="1">IFERROR(IF(AND(NOW()&lt;= EOMONTH(DATE(YEAR($O360),11, 1), 0), Overall!$A362&lt;&gt;"", MONTH($N360) &lt;=11, MONTH($O360) &gt;= 11), IF($S360 &lt;&gt; "", $H360/$S360, ""), ""), "")</f>
        <v/>
      </c>
      <c r="AR360" s="10" t="str">
        <f ca="1">IFERROR(IF(AND(NOW()&lt;= EOMONTH(DATE(YEAR($O360),12, 1), 0), Overall!$A362&lt;&gt;"", MONTH($N360) &lt;= 12, MONTH($O360) &gt;= 12), IF($S360 &lt;&gt; "", $H360/$S360,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 t="str">
        <f>IF(Overall!S363&lt;&gt;"",_xlfn.VALUETOTEXT(Overall!S363),"")</f>
        <v>Oct-Dec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IF(Overall!$A363&lt;&gt;"",IF(AND(MONTH($N361) &lt;= 1, MONTH($O361) &gt;= 1), IF($S361 &lt;&gt; "", $H361/$S361, ""), ""),"")</f>
        <v/>
      </c>
      <c r="U361" s="10" t="str">
        <f>IF(Overall!$A363&lt;&gt;"",IF(AND(MONTH($N361) &lt;= 2, MONTH($O361) &gt;= 2), IF($S361 &lt;&gt; "", $H361/$S361, ""), ""),"")</f>
        <v/>
      </c>
      <c r="V361" s="10" t="str">
        <f>IF(Overall!$A363&lt;&gt;"",IF(AND(MONTH($N361) &lt;= 3, MONTH($O361) &gt;= 3), IF($S361 &lt;&gt; "", $H361/$S361, ""), ""),"")</f>
        <v/>
      </c>
      <c r="W361" s="10" t="str">
        <f>IF(Overall!$A363&lt;&gt;"",IF(AND(MONTH($N361) &lt;= 4, MONTH($O361) &gt;= 4), IF($S361 &lt;&gt; "", $H361/$S361, ""), ""),"")</f>
        <v/>
      </c>
      <c r="X361" s="10" t="str">
        <f>IF(Overall!$A363&lt;&gt;"",IF(AND(MONTH($N361) &lt;= 5, MONTH($O361) &gt;= 5), IF($S361 &lt;&gt; "", $H361/$S361, ""), ""),"")</f>
        <v/>
      </c>
      <c r="Y361" s="10" t="str">
        <f>IF(Overall!$A363&lt;&gt;"",IF(AND(MONTH($N361) &lt;= 6, MONTH($O361) &gt;= 6), IF($S361 &lt;&gt; "", $H361/$S361, ""), ""),"")</f>
        <v/>
      </c>
      <c r="Z361" s="10" t="str">
        <f>IF(Overall!$A363&lt;&gt;"",IF(AND(MONTH($N361) &lt;= 7, MONTH($O361) &gt;= 7 ), IF($S361 &lt;&gt; "", $H361/$S361, ""), ""),"")</f>
        <v/>
      </c>
      <c r="AA361" s="10" t="str">
        <f>IF(Overall!$A363&lt;&gt;"",IF(AND(MONTH($N361) &lt;= 8, MONTH($O361) &gt;= 8), IF($S361 &lt;&gt; "", $H361/$S361, ""), ""),"")</f>
        <v/>
      </c>
      <c r="AB361" s="10" t="str">
        <f>IF(Overall!$A363&lt;&gt;"",IF(AND(MONTH($N361) &lt;= 9, MONTH($O361) &gt;= 9), IF($S361 &lt;&gt; "", $H361/$S361, ""), ""),"")</f>
        <v/>
      </c>
      <c r="AC361" s="10">
        <f>IF(Overall!$A363&lt;&gt;"",IF(AND(MONTH($N361) &lt;= 10, MONTH($O361) &gt;= 10), IF($S361 &lt;&gt; "", $H361/$S361, ""), ""),"")</f>
        <v>160000</v>
      </c>
      <c r="AD361" s="10">
        <f>IF(Overall!$A363&lt;&gt;"",IF(AND(MONTH($N361) &lt;= 11, MONTH($O361) &gt;= 11), IF($S361 &lt;&gt; "", $H361/$S361, ""), ""),"")</f>
        <v>160000</v>
      </c>
      <c r="AE361" s="10">
        <f>IF(Overall!$A363&lt;&gt;"",IF(AND(MONTH($N361) &lt;= 12, MONTH($O361) &gt;= 12), IF($S361 &lt;&gt; "", $H361/$S361, ""), ""),"")</f>
        <v>160000</v>
      </c>
      <c r="AG361" s="10" t="str">
        <f ca="1">IFERROR(IF(AND(NOW()&lt;= EOMONTH(DATE(YEAR($O361),1, 1), 0), Overall!$A363&lt;&gt;"", MONTH($N361) &lt;= 1, MONTH($O361) &gt;= 1), IF($S361 &lt;&gt; "", $H361/$S361, ""), ""), "")</f>
        <v/>
      </c>
      <c r="AH361" s="10" t="str">
        <f ca="1">IFERROR(IF(AND(NOW()&lt;= EOMONTH(DATE(YEAR($O361),2, 1), 0), Overall!$A363&lt;&gt;"", MONTH($N361) &lt;= 2, MONTH($O361) &gt;= 2), IF($S361 &lt;&gt; "", $H361/$S361, ""), ""), "")</f>
        <v/>
      </c>
      <c r="AI361" s="10" t="str">
        <f ca="1">IFERROR(IF(AND(NOW()&lt;= EOMONTH(DATE(YEAR($O361),3, 1), 0), Overall!$A363&lt;&gt;"", MONTH($N361) &lt;= 3, MONTH($O361) &gt;= 3), IF($S361 &lt;&gt; "", $H361/$S361, ""), ""), "")</f>
        <v/>
      </c>
      <c r="AJ361" s="10" t="str">
        <f ca="1">IFERROR(IF(AND(NOW()&lt;= EOMONTH(DATE(YEAR($O361),4, 1), 0), Overall!$A363&lt;&gt;"", MONTH($N361) &lt;= 4, MONTH($O361) &gt;= 4), IF($S361 &lt;&gt; "", $H361/$S361, ""), ""), "")</f>
        <v/>
      </c>
      <c r="AK361" s="10" t="str">
        <f ca="1">IFERROR(IF(AND(NOW()&lt;= EOMONTH(DATE(YEAR($O361),5, 1), 0), Overall!$A363&lt;&gt;"", MONTH($N361) &lt;= 5, MONTH($O361) &gt;= 5), IF($S361 &lt;&gt; "", $H361/$S361, ""), ""), "")</f>
        <v/>
      </c>
      <c r="AL361" s="10" t="str">
        <f ca="1">IFERROR(IF(AND(NOW()&lt;= EOMONTH(DATE(YEAR($O361),6, 1), 0), Overall!$A363&lt;&gt;"", MONTH($N361) &lt;= 6, MONTH($O361) &gt;= 6), IF($S361 &lt;&gt; "", $H361/$S361, ""), ""), "")</f>
        <v/>
      </c>
      <c r="AM361" s="10" t="str">
        <f ca="1">IFERROR(IF(AND(NOW()&lt;= EOMONTH(DATE(YEAR($O361),7, 1), 0), Overall!$A363&lt;&gt;"", MONTH($N361) &lt;= 7, MONTH($O361) &gt;= 7), IF($S361 &lt;&gt; "", $H361/$S361, ""), ""), "")</f>
        <v/>
      </c>
      <c r="AN361" s="10" t="str">
        <f ca="1">IFERROR(IF(AND(NOW()&lt;= EOMONTH(DATE(YEAR($O361),8, 1), 0), Overall!$A363&lt;&gt;"", MONTH($N361) &lt;= 8, MONTH($O361) &gt;= 8), IF($S361 &lt;&gt; "", $H361/$S361, ""), ""), "")</f>
        <v/>
      </c>
      <c r="AO361" s="10" t="str">
        <f ca="1">IFERROR(IF(AND(NOW()&lt;= EOMONTH(DATE(YEAR($O361),9, 1), 0), Overall!$A363&lt;&gt;"", MONTH($N361) &lt;= 9, MONTH($O361) &gt;= 9), IF($S361 &lt;&gt; "", $H361/$S361, ""), ""), "")</f>
        <v/>
      </c>
      <c r="AP361" s="10" t="str">
        <f ca="1">IFERROR(IF(AND(NOW()&lt;= EOMONTH(DATE(YEAR($O361),10, 1), 0), Overall!$A363&lt;&gt;"", MONTH($N361) &lt;= 10, MONTH($O361) &gt;= 10), IF($S361 &lt;&gt; "", $H361/$S361, ""), ""), "")</f>
        <v/>
      </c>
      <c r="AQ361" s="10" t="str">
        <f ca="1">IFERROR(IF(AND(NOW()&lt;= EOMONTH(DATE(YEAR($O361),11, 1), 0), Overall!$A363&lt;&gt;"", MONTH($N361) &lt;=11, MONTH($O361) &gt;= 11), IF($S361 &lt;&gt; "", $H361/$S361, ""), ""), "")</f>
        <v/>
      </c>
      <c r="AR361" s="10" t="str">
        <f ca="1">IFERROR(IF(AND(NOW()&lt;= EOMONTH(DATE(YEAR($O361),12, 1), 0), Overall!$A363&lt;&gt;"", MONTH($N361) &lt;= 12, MONTH($O361) &gt;= 12), IF($S361 &lt;&gt; "", $H361/$S361,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 t="str">
        <f>IF(Overall!S364&lt;&gt;"",_xlfn.VALUETOTEXT(Overall!S364),"")</f>
        <v>Oct-Dec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IF(Overall!$A364&lt;&gt;"",IF(AND(MONTH($N362) &lt;= 1, MONTH($O362) &gt;= 1), IF($S362 &lt;&gt; "", $H362/$S362, ""), ""),"")</f>
        <v/>
      </c>
      <c r="U362" s="10" t="str">
        <f>IF(Overall!$A364&lt;&gt;"",IF(AND(MONTH($N362) &lt;= 2, MONTH($O362) &gt;= 2), IF($S362 &lt;&gt; "", $H362/$S362, ""), ""),"")</f>
        <v/>
      </c>
      <c r="V362" s="10" t="str">
        <f>IF(Overall!$A364&lt;&gt;"",IF(AND(MONTH($N362) &lt;= 3, MONTH($O362) &gt;= 3), IF($S362 &lt;&gt; "", $H362/$S362, ""), ""),"")</f>
        <v/>
      </c>
      <c r="W362" s="10" t="str">
        <f>IF(Overall!$A364&lt;&gt;"",IF(AND(MONTH($N362) &lt;= 4, MONTH($O362) &gt;= 4), IF($S362 &lt;&gt; "", $H362/$S362, ""), ""),"")</f>
        <v/>
      </c>
      <c r="X362" s="10" t="str">
        <f>IF(Overall!$A364&lt;&gt;"",IF(AND(MONTH($N362) &lt;= 5, MONTH($O362) &gt;= 5), IF($S362 &lt;&gt; "", $H362/$S362, ""), ""),"")</f>
        <v/>
      </c>
      <c r="Y362" s="10" t="str">
        <f>IF(Overall!$A364&lt;&gt;"",IF(AND(MONTH($N362) &lt;= 6, MONTH($O362) &gt;= 6), IF($S362 &lt;&gt; "", $H362/$S362, ""), ""),"")</f>
        <v/>
      </c>
      <c r="Z362" s="10" t="str">
        <f>IF(Overall!$A364&lt;&gt;"",IF(AND(MONTH($N362) &lt;= 7, MONTH($O362) &gt;= 7 ), IF($S362 &lt;&gt; "", $H362/$S362, ""), ""),"")</f>
        <v/>
      </c>
      <c r="AA362" s="10" t="str">
        <f>IF(Overall!$A364&lt;&gt;"",IF(AND(MONTH($N362) &lt;= 8, MONTH($O362) &gt;= 8), IF($S362 &lt;&gt; "", $H362/$S362, ""), ""),"")</f>
        <v/>
      </c>
      <c r="AB362" s="10" t="str">
        <f>IF(Overall!$A364&lt;&gt;"",IF(AND(MONTH($N362) &lt;= 9, MONTH($O362) &gt;= 9), IF($S362 &lt;&gt; "", $H362/$S362, ""), ""),"")</f>
        <v/>
      </c>
      <c r="AC362" s="10">
        <f>IF(Overall!$A364&lt;&gt;"",IF(AND(MONTH($N362) &lt;= 10, MONTH($O362) &gt;= 10), IF($S362 &lt;&gt; "", $H362/$S362, ""), ""),"")</f>
        <v>160000</v>
      </c>
      <c r="AD362" s="10">
        <f>IF(Overall!$A364&lt;&gt;"",IF(AND(MONTH($N362) &lt;= 11, MONTH($O362) &gt;= 11), IF($S362 &lt;&gt; "", $H362/$S362, ""), ""),"")</f>
        <v>160000</v>
      </c>
      <c r="AE362" s="10">
        <f>IF(Overall!$A364&lt;&gt;"",IF(AND(MONTH($N362) &lt;= 12, MONTH($O362) &gt;= 12), IF($S362 &lt;&gt; "", $H362/$S362, ""), ""),"")</f>
        <v>160000</v>
      </c>
      <c r="AG362" s="10" t="str">
        <f ca="1">IFERROR(IF(AND(NOW()&lt;= EOMONTH(DATE(YEAR($O362),1, 1), 0), Overall!$A364&lt;&gt;"", MONTH($N362) &lt;= 1, MONTH($O362) &gt;= 1), IF($S362 &lt;&gt; "", $H362/$S362, ""), ""), "")</f>
        <v/>
      </c>
      <c r="AH362" s="10" t="str">
        <f ca="1">IFERROR(IF(AND(NOW()&lt;= EOMONTH(DATE(YEAR($O362),2, 1), 0), Overall!$A364&lt;&gt;"", MONTH($N362) &lt;= 2, MONTH($O362) &gt;= 2), IF($S362 &lt;&gt; "", $H362/$S362, ""), ""), "")</f>
        <v/>
      </c>
      <c r="AI362" s="10" t="str">
        <f ca="1">IFERROR(IF(AND(NOW()&lt;= EOMONTH(DATE(YEAR($O362),3, 1), 0), Overall!$A364&lt;&gt;"", MONTH($N362) &lt;= 3, MONTH($O362) &gt;= 3), IF($S362 &lt;&gt; "", $H362/$S362, ""), ""), "")</f>
        <v/>
      </c>
      <c r="AJ362" s="10" t="str">
        <f ca="1">IFERROR(IF(AND(NOW()&lt;= EOMONTH(DATE(YEAR($O362),4, 1), 0), Overall!$A364&lt;&gt;"", MONTH($N362) &lt;= 4, MONTH($O362) &gt;= 4), IF($S362 &lt;&gt; "", $H362/$S362, ""), ""), "")</f>
        <v/>
      </c>
      <c r="AK362" s="10" t="str">
        <f ca="1">IFERROR(IF(AND(NOW()&lt;= EOMONTH(DATE(YEAR($O362),5, 1), 0), Overall!$A364&lt;&gt;"", MONTH($N362) &lt;= 5, MONTH($O362) &gt;= 5), IF($S362 &lt;&gt; "", $H362/$S362, ""), ""), "")</f>
        <v/>
      </c>
      <c r="AL362" s="10" t="str">
        <f ca="1">IFERROR(IF(AND(NOW()&lt;= EOMONTH(DATE(YEAR($O362),6, 1), 0), Overall!$A364&lt;&gt;"", MONTH($N362) &lt;= 6, MONTH($O362) &gt;= 6), IF($S362 &lt;&gt; "", $H362/$S362, ""), ""), "")</f>
        <v/>
      </c>
      <c r="AM362" s="10" t="str">
        <f ca="1">IFERROR(IF(AND(NOW()&lt;= EOMONTH(DATE(YEAR($O362),7, 1), 0), Overall!$A364&lt;&gt;"", MONTH($N362) &lt;= 7, MONTH($O362) &gt;= 7), IF($S362 &lt;&gt; "", $H362/$S362, ""), ""), "")</f>
        <v/>
      </c>
      <c r="AN362" s="10" t="str">
        <f ca="1">IFERROR(IF(AND(NOW()&lt;= EOMONTH(DATE(YEAR($O362),8, 1), 0), Overall!$A364&lt;&gt;"", MONTH($N362) &lt;= 8, MONTH($O362) &gt;= 8), IF($S362 &lt;&gt; "", $H362/$S362, ""), ""), "")</f>
        <v/>
      </c>
      <c r="AO362" s="10" t="str">
        <f ca="1">IFERROR(IF(AND(NOW()&lt;= EOMONTH(DATE(YEAR($O362),9, 1), 0), Overall!$A364&lt;&gt;"", MONTH($N362) &lt;= 9, MONTH($O362) &gt;= 9), IF($S362 &lt;&gt; "", $H362/$S362, ""), ""), "")</f>
        <v/>
      </c>
      <c r="AP362" s="10" t="str">
        <f ca="1">IFERROR(IF(AND(NOW()&lt;= EOMONTH(DATE(YEAR($O362),10, 1), 0), Overall!$A364&lt;&gt;"", MONTH($N362) &lt;= 10, MONTH($O362) &gt;= 10), IF($S362 &lt;&gt; "", $H362/$S362, ""), ""), "")</f>
        <v/>
      </c>
      <c r="AQ362" s="10" t="str">
        <f ca="1">IFERROR(IF(AND(NOW()&lt;= EOMONTH(DATE(YEAR($O362),11, 1), 0), Overall!$A364&lt;&gt;"", MONTH($N362) &lt;=11, MONTH($O362) &gt;= 11), IF($S362 &lt;&gt; "", $H362/$S362, ""), ""), "")</f>
        <v/>
      </c>
      <c r="AR362" s="10" t="str">
        <f ca="1">IFERROR(IF(AND(NOW()&lt;= EOMONTH(DATE(YEAR($O362),12, 1), 0), Overall!$A364&lt;&gt;"", MONTH($N362) &lt;= 12, MONTH($O362) &gt;= 12), IF($S362 &lt;&gt; "", $H362/$S362,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 t="str">
        <f>IF(Overall!S365&lt;&gt;"",_xlfn.VALUETOTEXT(Overall!S365),"")</f>
        <v>Oct-Dec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IF(Overall!$A365&lt;&gt;"",IF(AND(MONTH($N363) &lt;= 1, MONTH($O363) &gt;= 1), IF($S363 &lt;&gt; "", $H363/$S363, ""), ""),"")</f>
        <v/>
      </c>
      <c r="U363" s="10" t="str">
        <f>IF(Overall!$A365&lt;&gt;"",IF(AND(MONTH($N363) &lt;= 2, MONTH($O363) &gt;= 2), IF($S363 &lt;&gt; "", $H363/$S363, ""), ""),"")</f>
        <v/>
      </c>
      <c r="V363" s="10" t="str">
        <f>IF(Overall!$A365&lt;&gt;"",IF(AND(MONTH($N363) &lt;= 3, MONTH($O363) &gt;= 3), IF($S363 &lt;&gt; "", $H363/$S363, ""), ""),"")</f>
        <v/>
      </c>
      <c r="W363" s="10" t="str">
        <f>IF(Overall!$A365&lt;&gt;"",IF(AND(MONTH($N363) &lt;= 4, MONTH($O363) &gt;= 4), IF($S363 &lt;&gt; "", $H363/$S363, ""), ""),"")</f>
        <v/>
      </c>
      <c r="X363" s="10" t="str">
        <f>IF(Overall!$A365&lt;&gt;"",IF(AND(MONTH($N363) &lt;= 5, MONTH($O363) &gt;= 5), IF($S363 &lt;&gt; "", $H363/$S363, ""), ""),"")</f>
        <v/>
      </c>
      <c r="Y363" s="10" t="str">
        <f>IF(Overall!$A365&lt;&gt;"",IF(AND(MONTH($N363) &lt;= 6, MONTH($O363) &gt;= 6), IF($S363 &lt;&gt; "", $H363/$S363, ""), ""),"")</f>
        <v/>
      </c>
      <c r="Z363" s="10" t="str">
        <f>IF(Overall!$A365&lt;&gt;"",IF(AND(MONTH($N363) &lt;= 7, MONTH($O363) &gt;= 7 ), IF($S363 &lt;&gt; "", $H363/$S363, ""), ""),"")</f>
        <v/>
      </c>
      <c r="AA363" s="10" t="str">
        <f>IF(Overall!$A365&lt;&gt;"",IF(AND(MONTH($N363) &lt;= 8, MONTH($O363) &gt;= 8), IF($S363 &lt;&gt; "", $H363/$S363, ""), ""),"")</f>
        <v/>
      </c>
      <c r="AB363" s="10" t="str">
        <f>IF(Overall!$A365&lt;&gt;"",IF(AND(MONTH($N363) &lt;= 9, MONTH($O363) &gt;= 9), IF($S363 &lt;&gt; "", $H363/$S363, ""), ""),"")</f>
        <v/>
      </c>
      <c r="AC363" s="10">
        <f>IF(Overall!$A365&lt;&gt;"",IF(AND(MONTH($N363) &lt;= 10, MONTH($O363) &gt;= 10), IF($S363 &lt;&gt; "", $H363/$S363, ""), ""),"")</f>
        <v>480000</v>
      </c>
      <c r="AD363" s="10">
        <f>IF(Overall!$A365&lt;&gt;"",IF(AND(MONTH($N363) &lt;= 11, MONTH($O363) &gt;= 11), IF($S363 &lt;&gt; "", $H363/$S363, ""), ""),"")</f>
        <v>480000</v>
      </c>
      <c r="AE363" s="10">
        <f>IF(Overall!$A365&lt;&gt;"",IF(AND(MONTH($N363) &lt;= 12, MONTH($O363) &gt;= 12), IF($S363 &lt;&gt; "", $H363/$S363, ""), ""),"")</f>
        <v>480000</v>
      </c>
      <c r="AG363" s="10" t="str">
        <f ca="1">IFERROR(IF(AND(NOW()&lt;= EOMONTH(DATE(YEAR($O363),1, 1), 0), Overall!$A365&lt;&gt;"", MONTH($N363) &lt;= 1, MONTH($O363) &gt;= 1), IF($S363 &lt;&gt; "", $H363/$S363, ""), ""), "")</f>
        <v/>
      </c>
      <c r="AH363" s="10" t="str">
        <f ca="1">IFERROR(IF(AND(NOW()&lt;= EOMONTH(DATE(YEAR($O363),2, 1), 0), Overall!$A365&lt;&gt;"", MONTH($N363) &lt;= 2, MONTH($O363) &gt;= 2), IF($S363 &lt;&gt; "", $H363/$S363, ""), ""), "")</f>
        <v/>
      </c>
      <c r="AI363" s="10" t="str">
        <f ca="1">IFERROR(IF(AND(NOW()&lt;= EOMONTH(DATE(YEAR($O363),3, 1), 0), Overall!$A365&lt;&gt;"", MONTH($N363) &lt;= 3, MONTH($O363) &gt;= 3), IF($S363 &lt;&gt; "", $H363/$S363, ""), ""), "")</f>
        <v/>
      </c>
      <c r="AJ363" s="10" t="str">
        <f ca="1">IFERROR(IF(AND(NOW()&lt;= EOMONTH(DATE(YEAR($O363),4, 1), 0), Overall!$A365&lt;&gt;"", MONTH($N363) &lt;= 4, MONTH($O363) &gt;= 4), IF($S363 &lt;&gt; "", $H363/$S363, ""), ""), "")</f>
        <v/>
      </c>
      <c r="AK363" s="10" t="str">
        <f ca="1">IFERROR(IF(AND(NOW()&lt;= EOMONTH(DATE(YEAR($O363),5, 1), 0), Overall!$A365&lt;&gt;"", MONTH($N363) &lt;= 5, MONTH($O363) &gt;= 5), IF($S363 &lt;&gt; "", $H363/$S363, ""), ""), "")</f>
        <v/>
      </c>
      <c r="AL363" s="10" t="str">
        <f ca="1">IFERROR(IF(AND(NOW()&lt;= EOMONTH(DATE(YEAR($O363),6, 1), 0), Overall!$A365&lt;&gt;"", MONTH($N363) &lt;= 6, MONTH($O363) &gt;= 6), IF($S363 &lt;&gt; "", $H363/$S363, ""), ""), "")</f>
        <v/>
      </c>
      <c r="AM363" s="10" t="str">
        <f ca="1">IFERROR(IF(AND(NOW()&lt;= EOMONTH(DATE(YEAR($O363),7, 1), 0), Overall!$A365&lt;&gt;"", MONTH($N363) &lt;= 7, MONTH($O363) &gt;= 7), IF($S363 &lt;&gt; "", $H363/$S363, ""), ""), "")</f>
        <v/>
      </c>
      <c r="AN363" s="10" t="str">
        <f ca="1">IFERROR(IF(AND(NOW()&lt;= EOMONTH(DATE(YEAR($O363),8, 1), 0), Overall!$A365&lt;&gt;"", MONTH($N363) &lt;= 8, MONTH($O363) &gt;= 8), IF($S363 &lt;&gt; "", $H363/$S363, ""), ""), "")</f>
        <v/>
      </c>
      <c r="AO363" s="10" t="str">
        <f ca="1">IFERROR(IF(AND(NOW()&lt;= EOMONTH(DATE(YEAR($O363),9, 1), 0), Overall!$A365&lt;&gt;"", MONTH($N363) &lt;= 9, MONTH($O363) &gt;= 9), IF($S363 &lt;&gt; "", $H363/$S363, ""), ""), "")</f>
        <v/>
      </c>
      <c r="AP363" s="10" t="str">
        <f ca="1">IFERROR(IF(AND(NOW()&lt;= EOMONTH(DATE(YEAR($O363),10, 1), 0), Overall!$A365&lt;&gt;"", MONTH($N363) &lt;= 10, MONTH($O363) &gt;= 10), IF($S363 &lt;&gt; "", $H363/$S363, ""), ""), "")</f>
        <v/>
      </c>
      <c r="AQ363" s="10" t="str">
        <f ca="1">IFERROR(IF(AND(NOW()&lt;= EOMONTH(DATE(YEAR($O363),11, 1), 0), Overall!$A365&lt;&gt;"", MONTH($N363) &lt;=11, MONTH($O363) &gt;= 11), IF($S363 &lt;&gt; "", $H363/$S363, ""), ""), "")</f>
        <v/>
      </c>
      <c r="AR363" s="10" t="str">
        <f ca="1">IFERROR(IF(AND(NOW()&lt;= EOMONTH(DATE(YEAR($O363),12, 1), 0), Overall!$A365&lt;&gt;"", MONTH($N363) &lt;= 12, MONTH($O363) &gt;= 12), IF($S363 &lt;&gt; "", $H363/$S363,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 t="str">
        <f>IF(Overall!S366&lt;&gt;"",_xlfn.VALUETOTEXT(Overall!S366),"")</f>
        <v>Oct-Dec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IF(Overall!$A366&lt;&gt;"",IF(AND(MONTH($N364) &lt;= 1, MONTH($O364) &gt;= 1), IF($S364 &lt;&gt; "", $H364/$S364, ""), ""),"")</f>
        <v/>
      </c>
      <c r="U364" s="10" t="str">
        <f>IF(Overall!$A366&lt;&gt;"",IF(AND(MONTH($N364) &lt;= 2, MONTH($O364) &gt;= 2), IF($S364 &lt;&gt; "", $H364/$S364, ""), ""),"")</f>
        <v/>
      </c>
      <c r="V364" s="10" t="str">
        <f>IF(Overall!$A366&lt;&gt;"",IF(AND(MONTH($N364) &lt;= 3, MONTH($O364) &gt;= 3), IF($S364 &lt;&gt; "", $H364/$S364, ""), ""),"")</f>
        <v/>
      </c>
      <c r="W364" s="10" t="str">
        <f>IF(Overall!$A366&lt;&gt;"",IF(AND(MONTH($N364) &lt;= 4, MONTH($O364) &gt;= 4), IF($S364 &lt;&gt; "", $H364/$S364, ""), ""),"")</f>
        <v/>
      </c>
      <c r="X364" s="10" t="str">
        <f>IF(Overall!$A366&lt;&gt;"",IF(AND(MONTH($N364) &lt;= 5, MONTH($O364) &gt;= 5), IF($S364 &lt;&gt; "", $H364/$S364, ""), ""),"")</f>
        <v/>
      </c>
      <c r="Y364" s="10" t="str">
        <f>IF(Overall!$A366&lt;&gt;"",IF(AND(MONTH($N364) &lt;= 6, MONTH($O364) &gt;= 6), IF($S364 &lt;&gt; "", $H364/$S364, ""), ""),"")</f>
        <v/>
      </c>
      <c r="Z364" s="10" t="str">
        <f>IF(Overall!$A366&lt;&gt;"",IF(AND(MONTH($N364) &lt;= 7, MONTH($O364) &gt;= 7 ), IF($S364 &lt;&gt; "", $H364/$S364, ""), ""),"")</f>
        <v/>
      </c>
      <c r="AA364" s="10" t="str">
        <f>IF(Overall!$A366&lt;&gt;"",IF(AND(MONTH($N364) &lt;= 8, MONTH($O364) &gt;= 8), IF($S364 &lt;&gt; "", $H364/$S364, ""), ""),"")</f>
        <v/>
      </c>
      <c r="AB364" s="10" t="str">
        <f>IF(Overall!$A366&lt;&gt;"",IF(AND(MONTH($N364) &lt;= 9, MONTH($O364) &gt;= 9), IF($S364 &lt;&gt; "", $H364/$S364, ""), ""),"")</f>
        <v/>
      </c>
      <c r="AC364" s="10">
        <f>IF(Overall!$A366&lt;&gt;"",IF(AND(MONTH($N364) &lt;= 10, MONTH($O364) &gt;= 10), IF($S364 &lt;&gt; "", $H364/$S364, ""), ""),"")</f>
        <v>250000</v>
      </c>
      <c r="AD364" s="10">
        <f>IF(Overall!$A366&lt;&gt;"",IF(AND(MONTH($N364) &lt;= 11, MONTH($O364) &gt;= 11), IF($S364 &lt;&gt; "", $H364/$S364, ""), ""),"")</f>
        <v>250000</v>
      </c>
      <c r="AE364" s="10">
        <f>IF(Overall!$A366&lt;&gt;"",IF(AND(MONTH($N364) &lt;= 12, MONTH($O364) &gt;= 12), IF($S364 &lt;&gt; "", $H364/$S364, ""), ""),"")</f>
        <v>250000</v>
      </c>
      <c r="AG364" s="10" t="str">
        <f ca="1">IFERROR(IF(AND(NOW()&lt;= EOMONTH(DATE(YEAR($O364),1, 1), 0), Overall!$A366&lt;&gt;"", MONTH($N364) &lt;= 1, MONTH($O364) &gt;= 1), IF($S364 &lt;&gt; "", $H364/$S364, ""), ""), "")</f>
        <v/>
      </c>
      <c r="AH364" s="10" t="str">
        <f ca="1">IFERROR(IF(AND(NOW()&lt;= EOMONTH(DATE(YEAR($O364),2, 1), 0), Overall!$A366&lt;&gt;"", MONTH($N364) &lt;= 2, MONTH($O364) &gt;= 2), IF($S364 &lt;&gt; "", $H364/$S364, ""), ""), "")</f>
        <v/>
      </c>
      <c r="AI364" s="10" t="str">
        <f ca="1">IFERROR(IF(AND(NOW()&lt;= EOMONTH(DATE(YEAR($O364),3, 1), 0), Overall!$A366&lt;&gt;"", MONTH($N364) &lt;= 3, MONTH($O364) &gt;= 3), IF($S364 &lt;&gt; "", $H364/$S364, ""), ""), "")</f>
        <v/>
      </c>
      <c r="AJ364" s="10" t="str">
        <f ca="1">IFERROR(IF(AND(NOW()&lt;= EOMONTH(DATE(YEAR($O364),4, 1), 0), Overall!$A366&lt;&gt;"", MONTH($N364) &lt;= 4, MONTH($O364) &gt;= 4), IF($S364 &lt;&gt; "", $H364/$S364, ""), ""), "")</f>
        <v/>
      </c>
      <c r="AK364" s="10" t="str">
        <f ca="1">IFERROR(IF(AND(NOW()&lt;= EOMONTH(DATE(YEAR($O364),5, 1), 0), Overall!$A366&lt;&gt;"", MONTH($N364) &lt;= 5, MONTH($O364) &gt;= 5), IF($S364 &lt;&gt; "", $H364/$S364, ""), ""), "")</f>
        <v/>
      </c>
      <c r="AL364" s="10" t="str">
        <f ca="1">IFERROR(IF(AND(NOW()&lt;= EOMONTH(DATE(YEAR($O364),6, 1), 0), Overall!$A366&lt;&gt;"", MONTH($N364) &lt;= 6, MONTH($O364) &gt;= 6), IF($S364 &lt;&gt; "", $H364/$S364, ""), ""), "")</f>
        <v/>
      </c>
      <c r="AM364" s="10" t="str">
        <f ca="1">IFERROR(IF(AND(NOW()&lt;= EOMONTH(DATE(YEAR($O364),7, 1), 0), Overall!$A366&lt;&gt;"", MONTH($N364) &lt;= 7, MONTH($O364) &gt;= 7), IF($S364 &lt;&gt; "", $H364/$S364, ""), ""), "")</f>
        <v/>
      </c>
      <c r="AN364" s="10" t="str">
        <f ca="1">IFERROR(IF(AND(NOW()&lt;= EOMONTH(DATE(YEAR($O364),8, 1), 0), Overall!$A366&lt;&gt;"", MONTH($N364) &lt;= 8, MONTH($O364) &gt;= 8), IF($S364 &lt;&gt; "", $H364/$S364, ""), ""), "")</f>
        <v/>
      </c>
      <c r="AO364" s="10" t="str">
        <f ca="1">IFERROR(IF(AND(NOW()&lt;= EOMONTH(DATE(YEAR($O364),9, 1), 0), Overall!$A366&lt;&gt;"", MONTH($N364) &lt;= 9, MONTH($O364) &gt;= 9), IF($S364 &lt;&gt; "", $H364/$S364, ""), ""), "")</f>
        <v/>
      </c>
      <c r="AP364" s="10" t="str">
        <f ca="1">IFERROR(IF(AND(NOW()&lt;= EOMONTH(DATE(YEAR($O364),10, 1), 0), Overall!$A366&lt;&gt;"", MONTH($N364) &lt;= 10, MONTH($O364) &gt;= 10), IF($S364 &lt;&gt; "", $H364/$S364, ""), ""), "")</f>
        <v/>
      </c>
      <c r="AQ364" s="10" t="str">
        <f ca="1">IFERROR(IF(AND(NOW()&lt;= EOMONTH(DATE(YEAR($O364),11, 1), 0), Overall!$A366&lt;&gt;"", MONTH($N364) &lt;=11, MONTH($O364) &gt;= 11), IF($S364 &lt;&gt; "", $H364/$S364, ""), ""), "")</f>
        <v/>
      </c>
      <c r="AR364" s="10" t="str">
        <f ca="1">IFERROR(IF(AND(NOW()&lt;= EOMONTH(DATE(YEAR($O364),12, 1), 0), Overall!$A366&lt;&gt;"", MONTH($N364) &lt;= 12, MONTH($O364) &gt;= 12), IF($S364 &lt;&gt; "", $H364/$S364,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 t="str">
        <f>IF(Overall!S367&lt;&gt;"",_xlfn.VALUETOTEXT(Overall!S367),"")</f>
        <v>Oct-Dec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IF(Overall!$A367&lt;&gt;"",IF(AND(MONTH($N365) &lt;= 1, MONTH($O365) &gt;= 1), IF($S365 &lt;&gt; "", $H365/$S365, ""), ""),"")</f>
        <v/>
      </c>
      <c r="U365" s="10" t="str">
        <f>IF(Overall!$A367&lt;&gt;"",IF(AND(MONTH($N365) &lt;= 2, MONTH($O365) &gt;= 2), IF($S365 &lt;&gt; "", $H365/$S365, ""), ""),"")</f>
        <v/>
      </c>
      <c r="V365" s="10" t="str">
        <f>IF(Overall!$A367&lt;&gt;"",IF(AND(MONTH($N365) &lt;= 3, MONTH($O365) &gt;= 3), IF($S365 &lt;&gt; "", $H365/$S365, ""), ""),"")</f>
        <v/>
      </c>
      <c r="W365" s="10" t="str">
        <f>IF(Overall!$A367&lt;&gt;"",IF(AND(MONTH($N365) &lt;= 4, MONTH($O365) &gt;= 4), IF($S365 &lt;&gt; "", $H365/$S365, ""), ""),"")</f>
        <v/>
      </c>
      <c r="X365" s="10" t="str">
        <f>IF(Overall!$A367&lt;&gt;"",IF(AND(MONTH($N365) &lt;= 5, MONTH($O365) &gt;= 5), IF($S365 &lt;&gt; "", $H365/$S365, ""), ""),"")</f>
        <v/>
      </c>
      <c r="Y365" s="10" t="str">
        <f>IF(Overall!$A367&lt;&gt;"",IF(AND(MONTH($N365) &lt;= 6, MONTH($O365) &gt;= 6), IF($S365 &lt;&gt; "", $H365/$S365, ""), ""),"")</f>
        <v/>
      </c>
      <c r="Z365" s="10" t="str">
        <f>IF(Overall!$A367&lt;&gt;"",IF(AND(MONTH($N365) &lt;= 7, MONTH($O365) &gt;= 7 ), IF($S365 &lt;&gt; "", $H365/$S365, ""), ""),"")</f>
        <v/>
      </c>
      <c r="AA365" s="10" t="str">
        <f>IF(Overall!$A367&lt;&gt;"",IF(AND(MONTH($N365) &lt;= 8, MONTH($O365) &gt;= 8), IF($S365 &lt;&gt; "", $H365/$S365, ""), ""),"")</f>
        <v/>
      </c>
      <c r="AB365" s="10" t="str">
        <f>IF(Overall!$A367&lt;&gt;"",IF(AND(MONTH($N365) &lt;= 9, MONTH($O365) &gt;= 9), IF($S365 &lt;&gt; "", $H365/$S365, ""), ""),"")</f>
        <v/>
      </c>
      <c r="AC365" s="10">
        <f>IF(Overall!$A367&lt;&gt;"",IF(AND(MONTH($N365) &lt;= 10, MONTH($O365) &gt;= 10), IF($S365 &lt;&gt; "", $H365/$S365, ""), ""),"")</f>
        <v>250000</v>
      </c>
      <c r="AD365" s="10">
        <f>IF(Overall!$A367&lt;&gt;"",IF(AND(MONTH($N365) &lt;= 11, MONTH($O365) &gt;= 11), IF($S365 &lt;&gt; "", $H365/$S365, ""), ""),"")</f>
        <v>250000</v>
      </c>
      <c r="AE365" s="10">
        <f>IF(Overall!$A367&lt;&gt;"",IF(AND(MONTH($N365) &lt;= 12, MONTH($O365) &gt;= 12), IF($S365 &lt;&gt; "", $H365/$S365, ""), ""),"")</f>
        <v>250000</v>
      </c>
      <c r="AG365" s="10" t="str">
        <f ca="1">IFERROR(IF(AND(NOW()&lt;= EOMONTH(DATE(YEAR($O365),1, 1), 0), Overall!$A367&lt;&gt;"", MONTH($N365) &lt;= 1, MONTH($O365) &gt;= 1), IF($S365 &lt;&gt; "", $H365/$S365, ""), ""), "")</f>
        <v/>
      </c>
      <c r="AH365" s="10" t="str">
        <f ca="1">IFERROR(IF(AND(NOW()&lt;= EOMONTH(DATE(YEAR($O365),2, 1), 0), Overall!$A367&lt;&gt;"", MONTH($N365) &lt;= 2, MONTH($O365) &gt;= 2), IF($S365 &lt;&gt; "", $H365/$S365, ""), ""), "")</f>
        <v/>
      </c>
      <c r="AI365" s="10" t="str">
        <f ca="1">IFERROR(IF(AND(NOW()&lt;= EOMONTH(DATE(YEAR($O365),3, 1), 0), Overall!$A367&lt;&gt;"", MONTH($N365) &lt;= 3, MONTH($O365) &gt;= 3), IF($S365 &lt;&gt; "", $H365/$S365, ""), ""), "")</f>
        <v/>
      </c>
      <c r="AJ365" s="10" t="str">
        <f ca="1">IFERROR(IF(AND(NOW()&lt;= EOMONTH(DATE(YEAR($O365),4, 1), 0), Overall!$A367&lt;&gt;"", MONTH($N365) &lt;= 4, MONTH($O365) &gt;= 4), IF($S365 &lt;&gt; "", $H365/$S365, ""), ""), "")</f>
        <v/>
      </c>
      <c r="AK365" s="10" t="str">
        <f ca="1">IFERROR(IF(AND(NOW()&lt;= EOMONTH(DATE(YEAR($O365),5, 1), 0), Overall!$A367&lt;&gt;"", MONTH($N365) &lt;= 5, MONTH($O365) &gt;= 5), IF($S365 &lt;&gt; "", $H365/$S365, ""), ""), "")</f>
        <v/>
      </c>
      <c r="AL365" s="10" t="str">
        <f ca="1">IFERROR(IF(AND(NOW()&lt;= EOMONTH(DATE(YEAR($O365),6, 1), 0), Overall!$A367&lt;&gt;"", MONTH($N365) &lt;= 6, MONTH($O365) &gt;= 6), IF($S365 &lt;&gt; "", $H365/$S365, ""), ""), "")</f>
        <v/>
      </c>
      <c r="AM365" s="10" t="str">
        <f ca="1">IFERROR(IF(AND(NOW()&lt;= EOMONTH(DATE(YEAR($O365),7, 1), 0), Overall!$A367&lt;&gt;"", MONTH($N365) &lt;= 7, MONTH($O365) &gt;= 7), IF($S365 &lt;&gt; "", $H365/$S365, ""), ""), "")</f>
        <v/>
      </c>
      <c r="AN365" s="10" t="str">
        <f ca="1">IFERROR(IF(AND(NOW()&lt;= EOMONTH(DATE(YEAR($O365),8, 1), 0), Overall!$A367&lt;&gt;"", MONTH($N365) &lt;= 8, MONTH($O365) &gt;= 8), IF($S365 &lt;&gt; "", $H365/$S365, ""), ""), "")</f>
        <v/>
      </c>
      <c r="AO365" s="10" t="str">
        <f ca="1">IFERROR(IF(AND(NOW()&lt;= EOMONTH(DATE(YEAR($O365),9, 1), 0), Overall!$A367&lt;&gt;"", MONTH($N365) &lt;= 9, MONTH($O365) &gt;= 9), IF($S365 &lt;&gt; "", $H365/$S365, ""), ""), "")</f>
        <v/>
      </c>
      <c r="AP365" s="10" t="str">
        <f ca="1">IFERROR(IF(AND(NOW()&lt;= EOMONTH(DATE(YEAR($O365),10, 1), 0), Overall!$A367&lt;&gt;"", MONTH($N365) &lt;= 10, MONTH($O365) &gt;= 10), IF($S365 &lt;&gt; "", $H365/$S365, ""), ""), "")</f>
        <v/>
      </c>
      <c r="AQ365" s="10" t="str">
        <f ca="1">IFERROR(IF(AND(NOW()&lt;= EOMONTH(DATE(YEAR($O365),11, 1), 0), Overall!$A367&lt;&gt;"", MONTH($N365) &lt;=11, MONTH($O365) &gt;= 11), IF($S365 &lt;&gt; "", $H365/$S365, ""), ""), "")</f>
        <v/>
      </c>
      <c r="AR365" s="10" t="str">
        <f ca="1">IFERROR(IF(AND(NOW()&lt;= EOMONTH(DATE(YEAR($O365),12, 1), 0), Overall!$A367&lt;&gt;"", MONTH($N365) &lt;= 12, MONTH($O365) &gt;= 12), IF($S365 &lt;&gt; "", $H365/$S365,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 t="str">
        <f>IF(Overall!S368&lt;&gt;"",_xlfn.VALUETOTEXT(Overall!S368),"")</f>
        <v>Oct-Dec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IF(Overall!$A368&lt;&gt;"",IF(AND(MONTH($N366) &lt;= 1, MONTH($O366) &gt;= 1), IF($S366 &lt;&gt; "", $H366/$S366, ""), ""),"")</f>
        <v/>
      </c>
      <c r="U366" s="10" t="str">
        <f>IF(Overall!$A368&lt;&gt;"",IF(AND(MONTH($N366) &lt;= 2, MONTH($O366) &gt;= 2), IF($S366 &lt;&gt; "", $H366/$S366, ""), ""),"")</f>
        <v/>
      </c>
      <c r="V366" s="10" t="str">
        <f>IF(Overall!$A368&lt;&gt;"",IF(AND(MONTH($N366) &lt;= 3, MONTH($O366) &gt;= 3), IF($S366 &lt;&gt; "", $H366/$S366, ""), ""),"")</f>
        <v/>
      </c>
      <c r="W366" s="10" t="str">
        <f>IF(Overall!$A368&lt;&gt;"",IF(AND(MONTH($N366) &lt;= 4, MONTH($O366) &gt;= 4), IF($S366 &lt;&gt; "", $H366/$S366, ""), ""),"")</f>
        <v/>
      </c>
      <c r="X366" s="10" t="str">
        <f>IF(Overall!$A368&lt;&gt;"",IF(AND(MONTH($N366) &lt;= 5, MONTH($O366) &gt;= 5), IF($S366 &lt;&gt; "", $H366/$S366, ""), ""),"")</f>
        <v/>
      </c>
      <c r="Y366" s="10" t="str">
        <f>IF(Overall!$A368&lt;&gt;"",IF(AND(MONTH($N366) &lt;= 6, MONTH($O366) &gt;= 6), IF($S366 &lt;&gt; "", $H366/$S366, ""), ""),"")</f>
        <v/>
      </c>
      <c r="Z366" s="10" t="str">
        <f>IF(Overall!$A368&lt;&gt;"",IF(AND(MONTH($N366) &lt;= 7, MONTH($O366) &gt;= 7 ), IF($S366 &lt;&gt; "", $H366/$S366, ""), ""),"")</f>
        <v/>
      </c>
      <c r="AA366" s="10" t="str">
        <f>IF(Overall!$A368&lt;&gt;"",IF(AND(MONTH($N366) &lt;= 8, MONTH($O366) &gt;= 8), IF($S366 &lt;&gt; "", $H366/$S366, ""), ""),"")</f>
        <v/>
      </c>
      <c r="AB366" s="10" t="str">
        <f>IF(Overall!$A368&lt;&gt;"",IF(AND(MONTH($N366) &lt;= 9, MONTH($O366) &gt;= 9), IF($S366 &lt;&gt; "", $H366/$S366, ""), ""),"")</f>
        <v/>
      </c>
      <c r="AC366" s="10">
        <f>IF(Overall!$A368&lt;&gt;"",IF(AND(MONTH($N366) &lt;= 10, MONTH($O366) &gt;= 10), IF($S366 &lt;&gt; "", $H366/$S366, ""), ""),"")</f>
        <v>250000</v>
      </c>
      <c r="AD366" s="10">
        <f>IF(Overall!$A368&lt;&gt;"",IF(AND(MONTH($N366) &lt;= 11, MONTH($O366) &gt;= 11), IF($S366 &lt;&gt; "", $H366/$S366, ""), ""),"")</f>
        <v>250000</v>
      </c>
      <c r="AE366" s="10">
        <f>IF(Overall!$A368&lt;&gt;"",IF(AND(MONTH($N366) &lt;= 12, MONTH($O366) &gt;= 12), IF($S366 &lt;&gt; "", $H366/$S366, ""), ""),"")</f>
        <v>250000</v>
      </c>
      <c r="AG366" s="10" t="str">
        <f ca="1">IFERROR(IF(AND(NOW()&lt;= EOMONTH(DATE(YEAR($O366),1, 1), 0), Overall!$A368&lt;&gt;"", MONTH($N366) &lt;= 1, MONTH($O366) &gt;= 1), IF($S366 &lt;&gt; "", $H366/$S366, ""), ""), "")</f>
        <v/>
      </c>
      <c r="AH366" s="10" t="str">
        <f ca="1">IFERROR(IF(AND(NOW()&lt;= EOMONTH(DATE(YEAR($O366),2, 1), 0), Overall!$A368&lt;&gt;"", MONTH($N366) &lt;= 2, MONTH($O366) &gt;= 2), IF($S366 &lt;&gt; "", $H366/$S366, ""), ""), "")</f>
        <v/>
      </c>
      <c r="AI366" s="10" t="str">
        <f ca="1">IFERROR(IF(AND(NOW()&lt;= EOMONTH(DATE(YEAR($O366),3, 1), 0), Overall!$A368&lt;&gt;"", MONTH($N366) &lt;= 3, MONTH($O366) &gt;= 3), IF($S366 &lt;&gt; "", $H366/$S366, ""), ""), "")</f>
        <v/>
      </c>
      <c r="AJ366" s="10" t="str">
        <f ca="1">IFERROR(IF(AND(NOW()&lt;= EOMONTH(DATE(YEAR($O366),4, 1), 0), Overall!$A368&lt;&gt;"", MONTH($N366) &lt;= 4, MONTH($O366) &gt;= 4), IF($S366 &lt;&gt; "", $H366/$S366, ""), ""), "")</f>
        <v/>
      </c>
      <c r="AK366" s="10" t="str">
        <f ca="1">IFERROR(IF(AND(NOW()&lt;= EOMONTH(DATE(YEAR($O366),5, 1), 0), Overall!$A368&lt;&gt;"", MONTH($N366) &lt;= 5, MONTH($O366) &gt;= 5), IF($S366 &lt;&gt; "", $H366/$S366, ""), ""), "")</f>
        <v/>
      </c>
      <c r="AL366" s="10" t="str">
        <f ca="1">IFERROR(IF(AND(NOW()&lt;= EOMONTH(DATE(YEAR($O366),6, 1), 0), Overall!$A368&lt;&gt;"", MONTH($N366) &lt;= 6, MONTH($O366) &gt;= 6), IF($S366 &lt;&gt; "", $H366/$S366, ""), ""), "")</f>
        <v/>
      </c>
      <c r="AM366" s="10" t="str">
        <f ca="1">IFERROR(IF(AND(NOW()&lt;= EOMONTH(DATE(YEAR($O366),7, 1), 0), Overall!$A368&lt;&gt;"", MONTH($N366) &lt;= 7, MONTH($O366) &gt;= 7), IF($S366 &lt;&gt; "", $H366/$S366, ""), ""), "")</f>
        <v/>
      </c>
      <c r="AN366" s="10" t="str">
        <f ca="1">IFERROR(IF(AND(NOW()&lt;= EOMONTH(DATE(YEAR($O366),8, 1), 0), Overall!$A368&lt;&gt;"", MONTH($N366) &lt;= 8, MONTH($O366) &gt;= 8), IF($S366 &lt;&gt; "", $H366/$S366, ""), ""), "")</f>
        <v/>
      </c>
      <c r="AO366" s="10" t="str">
        <f ca="1">IFERROR(IF(AND(NOW()&lt;= EOMONTH(DATE(YEAR($O366),9, 1), 0), Overall!$A368&lt;&gt;"", MONTH($N366) &lt;= 9, MONTH($O366) &gt;= 9), IF($S366 &lt;&gt; "", $H366/$S366, ""), ""), "")</f>
        <v/>
      </c>
      <c r="AP366" s="10" t="str">
        <f ca="1">IFERROR(IF(AND(NOW()&lt;= EOMONTH(DATE(YEAR($O366),10, 1), 0), Overall!$A368&lt;&gt;"", MONTH($N366) &lt;= 10, MONTH($O366) &gt;= 10), IF($S366 &lt;&gt; "", $H366/$S366, ""), ""), "")</f>
        <v/>
      </c>
      <c r="AQ366" s="10" t="str">
        <f ca="1">IFERROR(IF(AND(NOW()&lt;= EOMONTH(DATE(YEAR($O366),11, 1), 0), Overall!$A368&lt;&gt;"", MONTH($N366) &lt;=11, MONTH($O366) &gt;= 11), IF($S366 &lt;&gt; "", $H366/$S366, ""), ""), "")</f>
        <v/>
      </c>
      <c r="AR366" s="10" t="str">
        <f ca="1">IFERROR(IF(AND(NOW()&lt;= EOMONTH(DATE(YEAR($O366),12, 1), 0), Overall!$A368&lt;&gt;"", MONTH($N366) &lt;= 12, MONTH($O366) &gt;= 12), IF($S366 &lt;&gt; "", $H366/$S366,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 t="str">
        <f>IF(Overall!S369&lt;&gt;"",_xlfn.VALUETOTEXT(Overall!S369),"")</f>
        <v>Oct-Dec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IF(Overall!$A369&lt;&gt;"",IF(AND(MONTH($N367) &lt;= 1, MONTH($O367) &gt;= 1), IF($S367 &lt;&gt; "", $H367/$S367, ""), ""),"")</f>
        <v/>
      </c>
      <c r="U367" s="10" t="str">
        <f>IF(Overall!$A369&lt;&gt;"",IF(AND(MONTH($N367) &lt;= 2, MONTH($O367) &gt;= 2), IF($S367 &lt;&gt; "", $H367/$S367, ""), ""),"")</f>
        <v/>
      </c>
      <c r="V367" s="10" t="str">
        <f>IF(Overall!$A369&lt;&gt;"",IF(AND(MONTH($N367) &lt;= 3, MONTH($O367) &gt;= 3), IF($S367 &lt;&gt; "", $H367/$S367, ""), ""),"")</f>
        <v/>
      </c>
      <c r="W367" s="10" t="str">
        <f>IF(Overall!$A369&lt;&gt;"",IF(AND(MONTH($N367) &lt;= 4, MONTH($O367) &gt;= 4), IF($S367 &lt;&gt; "", $H367/$S367, ""), ""),"")</f>
        <v/>
      </c>
      <c r="X367" s="10" t="str">
        <f>IF(Overall!$A369&lt;&gt;"",IF(AND(MONTH($N367) &lt;= 5, MONTH($O367) &gt;= 5), IF($S367 &lt;&gt; "", $H367/$S367, ""), ""),"")</f>
        <v/>
      </c>
      <c r="Y367" s="10" t="str">
        <f>IF(Overall!$A369&lt;&gt;"",IF(AND(MONTH($N367) &lt;= 6, MONTH($O367) &gt;= 6), IF($S367 &lt;&gt; "", $H367/$S367, ""), ""),"")</f>
        <v/>
      </c>
      <c r="Z367" s="10" t="str">
        <f>IF(Overall!$A369&lt;&gt;"",IF(AND(MONTH($N367) &lt;= 7, MONTH($O367) &gt;= 7 ), IF($S367 &lt;&gt; "", $H367/$S367, ""), ""),"")</f>
        <v/>
      </c>
      <c r="AA367" s="10" t="str">
        <f>IF(Overall!$A369&lt;&gt;"",IF(AND(MONTH($N367) &lt;= 8, MONTH($O367) &gt;= 8), IF($S367 &lt;&gt; "", $H367/$S367, ""), ""),"")</f>
        <v/>
      </c>
      <c r="AB367" s="10" t="str">
        <f>IF(Overall!$A369&lt;&gt;"",IF(AND(MONTH($N367) &lt;= 9, MONTH($O367) &gt;= 9), IF($S367 &lt;&gt; "", $H367/$S367, ""), ""),"")</f>
        <v/>
      </c>
      <c r="AC367" s="10">
        <f>IF(Overall!$A369&lt;&gt;"",IF(AND(MONTH($N367) &lt;= 10, MONTH($O367) &gt;= 10), IF($S367 &lt;&gt; "", $H367/$S367, ""), ""),"")</f>
        <v>250000</v>
      </c>
      <c r="AD367" s="10">
        <f>IF(Overall!$A369&lt;&gt;"",IF(AND(MONTH($N367) &lt;= 11, MONTH($O367) &gt;= 11), IF($S367 &lt;&gt; "", $H367/$S367, ""), ""),"")</f>
        <v>250000</v>
      </c>
      <c r="AE367" s="10">
        <f>IF(Overall!$A369&lt;&gt;"",IF(AND(MONTH($N367) &lt;= 12, MONTH($O367) &gt;= 12), IF($S367 &lt;&gt; "", $H367/$S367, ""), ""),"")</f>
        <v>250000</v>
      </c>
      <c r="AG367" s="10" t="str">
        <f ca="1">IFERROR(IF(AND(NOW()&lt;= EOMONTH(DATE(YEAR($O367),1, 1), 0), Overall!$A369&lt;&gt;"", MONTH($N367) &lt;= 1, MONTH($O367) &gt;= 1), IF($S367 &lt;&gt; "", $H367/$S367, ""), ""), "")</f>
        <v/>
      </c>
      <c r="AH367" s="10" t="str">
        <f ca="1">IFERROR(IF(AND(NOW()&lt;= EOMONTH(DATE(YEAR($O367),2, 1), 0), Overall!$A369&lt;&gt;"", MONTH($N367) &lt;= 2, MONTH($O367) &gt;= 2), IF($S367 &lt;&gt; "", $H367/$S367, ""), ""), "")</f>
        <v/>
      </c>
      <c r="AI367" s="10" t="str">
        <f ca="1">IFERROR(IF(AND(NOW()&lt;= EOMONTH(DATE(YEAR($O367),3, 1), 0), Overall!$A369&lt;&gt;"", MONTH($N367) &lt;= 3, MONTH($O367) &gt;= 3), IF($S367 &lt;&gt; "", $H367/$S367, ""), ""), "")</f>
        <v/>
      </c>
      <c r="AJ367" s="10" t="str">
        <f ca="1">IFERROR(IF(AND(NOW()&lt;= EOMONTH(DATE(YEAR($O367),4, 1), 0), Overall!$A369&lt;&gt;"", MONTH($N367) &lt;= 4, MONTH($O367) &gt;= 4), IF($S367 &lt;&gt; "", $H367/$S367, ""), ""), "")</f>
        <v/>
      </c>
      <c r="AK367" s="10" t="str">
        <f ca="1">IFERROR(IF(AND(NOW()&lt;= EOMONTH(DATE(YEAR($O367),5, 1), 0), Overall!$A369&lt;&gt;"", MONTH($N367) &lt;= 5, MONTH($O367) &gt;= 5), IF($S367 &lt;&gt; "", $H367/$S367, ""), ""), "")</f>
        <v/>
      </c>
      <c r="AL367" s="10" t="str">
        <f ca="1">IFERROR(IF(AND(NOW()&lt;= EOMONTH(DATE(YEAR($O367),6, 1), 0), Overall!$A369&lt;&gt;"", MONTH($N367) &lt;= 6, MONTH($O367) &gt;= 6), IF($S367 &lt;&gt; "", $H367/$S367, ""), ""), "")</f>
        <v/>
      </c>
      <c r="AM367" s="10" t="str">
        <f ca="1">IFERROR(IF(AND(NOW()&lt;= EOMONTH(DATE(YEAR($O367),7, 1), 0), Overall!$A369&lt;&gt;"", MONTH($N367) &lt;= 7, MONTH($O367) &gt;= 7), IF($S367 &lt;&gt; "", $H367/$S367, ""), ""), "")</f>
        <v/>
      </c>
      <c r="AN367" s="10" t="str">
        <f ca="1">IFERROR(IF(AND(NOW()&lt;= EOMONTH(DATE(YEAR($O367),8, 1), 0), Overall!$A369&lt;&gt;"", MONTH($N367) &lt;= 8, MONTH($O367) &gt;= 8), IF($S367 &lt;&gt; "", $H367/$S367, ""), ""), "")</f>
        <v/>
      </c>
      <c r="AO367" s="10" t="str">
        <f ca="1">IFERROR(IF(AND(NOW()&lt;= EOMONTH(DATE(YEAR($O367),9, 1), 0), Overall!$A369&lt;&gt;"", MONTH($N367) &lt;= 9, MONTH($O367) &gt;= 9), IF($S367 &lt;&gt; "", $H367/$S367, ""), ""), "")</f>
        <v/>
      </c>
      <c r="AP367" s="10" t="str">
        <f ca="1">IFERROR(IF(AND(NOW()&lt;= EOMONTH(DATE(YEAR($O367),10, 1), 0), Overall!$A369&lt;&gt;"", MONTH($N367) &lt;= 10, MONTH($O367) &gt;= 10), IF($S367 &lt;&gt; "", $H367/$S367, ""), ""), "")</f>
        <v/>
      </c>
      <c r="AQ367" s="10" t="str">
        <f ca="1">IFERROR(IF(AND(NOW()&lt;= EOMONTH(DATE(YEAR($O367),11, 1), 0), Overall!$A369&lt;&gt;"", MONTH($N367) &lt;=11, MONTH($O367) &gt;= 11), IF($S367 &lt;&gt; "", $H367/$S367, ""), ""), "")</f>
        <v/>
      </c>
      <c r="AR367" s="10" t="str">
        <f ca="1">IFERROR(IF(AND(NOW()&lt;= EOMONTH(DATE(YEAR($O367),12, 1), 0), Overall!$A369&lt;&gt;"", MONTH($N367) &lt;= 12, MONTH($O367) &gt;= 12), IF($S367 &lt;&gt; "", $H367/$S367,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 t="str">
        <f>IF(Overall!S370&lt;&gt;"",_xlfn.VALUETOTEXT(Overall!S370),"")</f>
        <v>Oct-Dec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IF(Overall!$A370&lt;&gt;"",IF(AND(MONTH($N368) &lt;= 1, MONTH($O368) &gt;= 1), IF($S368 &lt;&gt; "", $H368/$S368, ""), ""),"")</f>
        <v/>
      </c>
      <c r="U368" s="10" t="str">
        <f>IF(Overall!$A370&lt;&gt;"",IF(AND(MONTH($N368) &lt;= 2, MONTH($O368) &gt;= 2), IF($S368 &lt;&gt; "", $H368/$S368, ""), ""),"")</f>
        <v/>
      </c>
      <c r="V368" s="10" t="str">
        <f>IF(Overall!$A370&lt;&gt;"",IF(AND(MONTH($N368) &lt;= 3, MONTH($O368) &gt;= 3), IF($S368 &lt;&gt; "", $H368/$S368, ""), ""),"")</f>
        <v/>
      </c>
      <c r="W368" s="10" t="str">
        <f>IF(Overall!$A370&lt;&gt;"",IF(AND(MONTH($N368) &lt;= 4, MONTH($O368) &gt;= 4), IF($S368 &lt;&gt; "", $H368/$S368, ""), ""),"")</f>
        <v/>
      </c>
      <c r="X368" s="10" t="str">
        <f>IF(Overall!$A370&lt;&gt;"",IF(AND(MONTH($N368) &lt;= 5, MONTH($O368) &gt;= 5), IF($S368 &lt;&gt; "", $H368/$S368, ""), ""),"")</f>
        <v/>
      </c>
      <c r="Y368" s="10" t="str">
        <f>IF(Overall!$A370&lt;&gt;"",IF(AND(MONTH($N368) &lt;= 6, MONTH($O368) &gt;= 6), IF($S368 &lt;&gt; "", $H368/$S368, ""), ""),"")</f>
        <v/>
      </c>
      <c r="Z368" s="10" t="str">
        <f>IF(Overall!$A370&lt;&gt;"",IF(AND(MONTH($N368) &lt;= 7, MONTH($O368) &gt;= 7 ), IF($S368 &lt;&gt; "", $H368/$S368, ""), ""),"")</f>
        <v/>
      </c>
      <c r="AA368" s="10" t="str">
        <f>IF(Overall!$A370&lt;&gt;"",IF(AND(MONTH($N368) &lt;= 8, MONTH($O368) &gt;= 8), IF($S368 &lt;&gt; "", $H368/$S368, ""), ""),"")</f>
        <v/>
      </c>
      <c r="AB368" s="10" t="str">
        <f>IF(Overall!$A370&lt;&gt;"",IF(AND(MONTH($N368) &lt;= 9, MONTH($O368) &gt;= 9), IF($S368 &lt;&gt; "", $H368/$S368, ""), ""),"")</f>
        <v/>
      </c>
      <c r="AC368" s="10">
        <f>IF(Overall!$A370&lt;&gt;"",IF(AND(MONTH($N368) &lt;= 10, MONTH($O368) &gt;= 10), IF($S368 &lt;&gt; "", $H368/$S368, ""), ""),"")</f>
        <v>250000</v>
      </c>
      <c r="AD368" s="10">
        <f>IF(Overall!$A370&lt;&gt;"",IF(AND(MONTH($N368) &lt;= 11, MONTH($O368) &gt;= 11), IF($S368 &lt;&gt; "", $H368/$S368, ""), ""),"")</f>
        <v>250000</v>
      </c>
      <c r="AE368" s="10">
        <f>IF(Overall!$A370&lt;&gt;"",IF(AND(MONTH($N368) &lt;= 12, MONTH($O368) &gt;= 12), IF($S368 &lt;&gt; "", $H368/$S368, ""), ""),"")</f>
        <v>250000</v>
      </c>
      <c r="AG368" s="10" t="str">
        <f ca="1">IFERROR(IF(AND(NOW()&lt;= EOMONTH(DATE(YEAR($O368),1, 1), 0), Overall!$A370&lt;&gt;"", MONTH($N368) &lt;= 1, MONTH($O368) &gt;= 1), IF($S368 &lt;&gt; "", $H368/$S368, ""), ""), "")</f>
        <v/>
      </c>
      <c r="AH368" s="10" t="str">
        <f ca="1">IFERROR(IF(AND(NOW()&lt;= EOMONTH(DATE(YEAR($O368),2, 1), 0), Overall!$A370&lt;&gt;"", MONTH($N368) &lt;= 2, MONTH($O368) &gt;= 2), IF($S368 &lt;&gt; "", $H368/$S368, ""), ""), "")</f>
        <v/>
      </c>
      <c r="AI368" s="10" t="str">
        <f ca="1">IFERROR(IF(AND(NOW()&lt;= EOMONTH(DATE(YEAR($O368),3, 1), 0), Overall!$A370&lt;&gt;"", MONTH($N368) &lt;= 3, MONTH($O368) &gt;= 3), IF($S368 &lt;&gt; "", $H368/$S368, ""), ""), "")</f>
        <v/>
      </c>
      <c r="AJ368" s="10" t="str">
        <f ca="1">IFERROR(IF(AND(NOW()&lt;= EOMONTH(DATE(YEAR($O368),4, 1), 0), Overall!$A370&lt;&gt;"", MONTH($N368) &lt;= 4, MONTH($O368) &gt;= 4), IF($S368 &lt;&gt; "", $H368/$S368, ""), ""), "")</f>
        <v/>
      </c>
      <c r="AK368" s="10" t="str">
        <f ca="1">IFERROR(IF(AND(NOW()&lt;= EOMONTH(DATE(YEAR($O368),5, 1), 0), Overall!$A370&lt;&gt;"", MONTH($N368) &lt;= 5, MONTH($O368) &gt;= 5), IF($S368 &lt;&gt; "", $H368/$S368, ""), ""), "")</f>
        <v/>
      </c>
      <c r="AL368" s="10" t="str">
        <f ca="1">IFERROR(IF(AND(NOW()&lt;= EOMONTH(DATE(YEAR($O368),6, 1), 0), Overall!$A370&lt;&gt;"", MONTH($N368) &lt;= 6, MONTH($O368) &gt;= 6), IF($S368 &lt;&gt; "", $H368/$S368, ""), ""), "")</f>
        <v/>
      </c>
      <c r="AM368" s="10" t="str">
        <f ca="1">IFERROR(IF(AND(NOW()&lt;= EOMONTH(DATE(YEAR($O368),7, 1), 0), Overall!$A370&lt;&gt;"", MONTH($N368) &lt;= 7, MONTH($O368) &gt;= 7), IF($S368 &lt;&gt; "", $H368/$S368, ""), ""), "")</f>
        <v/>
      </c>
      <c r="AN368" s="10" t="str">
        <f ca="1">IFERROR(IF(AND(NOW()&lt;= EOMONTH(DATE(YEAR($O368),8, 1), 0), Overall!$A370&lt;&gt;"", MONTH($N368) &lt;= 8, MONTH($O368) &gt;= 8), IF($S368 &lt;&gt; "", $H368/$S368, ""), ""), "")</f>
        <v/>
      </c>
      <c r="AO368" s="10" t="str">
        <f ca="1">IFERROR(IF(AND(NOW()&lt;= EOMONTH(DATE(YEAR($O368),9, 1), 0), Overall!$A370&lt;&gt;"", MONTH($N368) &lt;= 9, MONTH($O368) &gt;= 9), IF($S368 &lt;&gt; "", $H368/$S368, ""), ""), "")</f>
        <v/>
      </c>
      <c r="AP368" s="10" t="str">
        <f ca="1">IFERROR(IF(AND(NOW()&lt;= EOMONTH(DATE(YEAR($O368),10, 1), 0), Overall!$A370&lt;&gt;"", MONTH($N368) &lt;= 10, MONTH($O368) &gt;= 10), IF($S368 &lt;&gt; "", $H368/$S368, ""), ""), "")</f>
        <v/>
      </c>
      <c r="AQ368" s="10" t="str">
        <f ca="1">IFERROR(IF(AND(NOW()&lt;= EOMONTH(DATE(YEAR($O368),11, 1), 0), Overall!$A370&lt;&gt;"", MONTH($N368) &lt;=11, MONTH($O368) &gt;= 11), IF($S368 &lt;&gt; "", $H368/$S368, ""), ""), "")</f>
        <v/>
      </c>
      <c r="AR368" s="10" t="str">
        <f ca="1">IFERROR(IF(AND(NOW()&lt;= EOMONTH(DATE(YEAR($O368),12, 1), 0), Overall!$A370&lt;&gt;"", MONTH($N368) &lt;= 12, MONTH($O368) &gt;= 12), IF($S368 &lt;&gt; "", $H368/$S368,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 t="str">
        <f>IF(Overall!S371&lt;&gt;"",_xlfn.VALUETOTEXT(Overall!S371),"")</f>
        <v>Oct-Dec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IF(Overall!$A371&lt;&gt;"",IF(AND(MONTH($N369) &lt;= 1, MONTH($O369) &gt;= 1), IF($S369 &lt;&gt; "", $H369/$S369, ""), ""),"")</f>
        <v/>
      </c>
      <c r="U369" s="10" t="str">
        <f>IF(Overall!$A371&lt;&gt;"",IF(AND(MONTH($N369) &lt;= 2, MONTH($O369) &gt;= 2), IF($S369 &lt;&gt; "", $H369/$S369, ""), ""),"")</f>
        <v/>
      </c>
      <c r="V369" s="10" t="str">
        <f>IF(Overall!$A371&lt;&gt;"",IF(AND(MONTH($N369) &lt;= 3, MONTH($O369) &gt;= 3), IF($S369 &lt;&gt; "", $H369/$S369, ""), ""),"")</f>
        <v/>
      </c>
      <c r="W369" s="10" t="str">
        <f>IF(Overall!$A371&lt;&gt;"",IF(AND(MONTH($N369) &lt;= 4, MONTH($O369) &gt;= 4), IF($S369 &lt;&gt; "", $H369/$S369, ""), ""),"")</f>
        <v/>
      </c>
      <c r="X369" s="10" t="str">
        <f>IF(Overall!$A371&lt;&gt;"",IF(AND(MONTH($N369) &lt;= 5, MONTH($O369) &gt;= 5), IF($S369 &lt;&gt; "", $H369/$S369, ""), ""),"")</f>
        <v/>
      </c>
      <c r="Y369" s="10" t="str">
        <f>IF(Overall!$A371&lt;&gt;"",IF(AND(MONTH($N369) &lt;= 6, MONTH($O369) &gt;= 6), IF($S369 &lt;&gt; "", $H369/$S369, ""), ""),"")</f>
        <v/>
      </c>
      <c r="Z369" s="10" t="str">
        <f>IF(Overall!$A371&lt;&gt;"",IF(AND(MONTH($N369) &lt;= 7, MONTH($O369) &gt;= 7 ), IF($S369 &lt;&gt; "", $H369/$S369, ""), ""),"")</f>
        <v/>
      </c>
      <c r="AA369" s="10" t="str">
        <f>IF(Overall!$A371&lt;&gt;"",IF(AND(MONTH($N369) &lt;= 8, MONTH($O369) &gt;= 8), IF($S369 &lt;&gt; "", $H369/$S369, ""), ""),"")</f>
        <v/>
      </c>
      <c r="AB369" s="10" t="str">
        <f>IF(Overall!$A371&lt;&gt;"",IF(AND(MONTH($N369) &lt;= 9, MONTH($O369) &gt;= 9), IF($S369 &lt;&gt; "", $H369/$S369, ""), ""),"")</f>
        <v/>
      </c>
      <c r="AC369" s="10">
        <f>IF(Overall!$A371&lt;&gt;"",IF(AND(MONTH($N369) &lt;= 10, MONTH($O369) &gt;= 10), IF($S369 &lt;&gt; "", $H369/$S369, ""), ""),"")</f>
        <v>400000</v>
      </c>
      <c r="AD369" s="10">
        <f>IF(Overall!$A371&lt;&gt;"",IF(AND(MONTH($N369) &lt;= 11, MONTH($O369) &gt;= 11), IF($S369 &lt;&gt; "", $H369/$S369, ""), ""),"")</f>
        <v>400000</v>
      </c>
      <c r="AE369" s="10">
        <f>IF(Overall!$A371&lt;&gt;"",IF(AND(MONTH($N369) &lt;= 12, MONTH($O369) &gt;= 12), IF($S369 &lt;&gt; "", $H369/$S369, ""), ""),"")</f>
        <v>400000</v>
      </c>
      <c r="AG369" s="10" t="str">
        <f ca="1">IFERROR(IF(AND(NOW()&lt;= EOMONTH(DATE(YEAR($O369),1, 1), 0), Overall!$A371&lt;&gt;"", MONTH($N369) &lt;= 1, MONTH($O369) &gt;= 1), IF($S369 &lt;&gt; "", $H369/$S369, ""), ""), "")</f>
        <v/>
      </c>
      <c r="AH369" s="10" t="str">
        <f ca="1">IFERROR(IF(AND(NOW()&lt;= EOMONTH(DATE(YEAR($O369),2, 1), 0), Overall!$A371&lt;&gt;"", MONTH($N369) &lt;= 2, MONTH($O369) &gt;= 2), IF($S369 &lt;&gt; "", $H369/$S369, ""), ""), "")</f>
        <v/>
      </c>
      <c r="AI369" s="10" t="str">
        <f ca="1">IFERROR(IF(AND(NOW()&lt;= EOMONTH(DATE(YEAR($O369),3, 1), 0), Overall!$A371&lt;&gt;"", MONTH($N369) &lt;= 3, MONTH($O369) &gt;= 3), IF($S369 &lt;&gt; "", $H369/$S369, ""), ""), "")</f>
        <v/>
      </c>
      <c r="AJ369" s="10" t="str">
        <f ca="1">IFERROR(IF(AND(NOW()&lt;= EOMONTH(DATE(YEAR($O369),4, 1), 0), Overall!$A371&lt;&gt;"", MONTH($N369) &lt;= 4, MONTH($O369) &gt;= 4), IF($S369 &lt;&gt; "", $H369/$S369, ""), ""), "")</f>
        <v/>
      </c>
      <c r="AK369" s="10" t="str">
        <f ca="1">IFERROR(IF(AND(NOW()&lt;= EOMONTH(DATE(YEAR($O369),5, 1), 0), Overall!$A371&lt;&gt;"", MONTH($N369) &lt;= 5, MONTH($O369) &gt;= 5), IF($S369 &lt;&gt; "", $H369/$S369, ""), ""), "")</f>
        <v/>
      </c>
      <c r="AL369" s="10" t="str">
        <f ca="1">IFERROR(IF(AND(NOW()&lt;= EOMONTH(DATE(YEAR($O369),6, 1), 0), Overall!$A371&lt;&gt;"", MONTH($N369) &lt;= 6, MONTH($O369) &gt;= 6), IF($S369 &lt;&gt; "", $H369/$S369, ""), ""), "")</f>
        <v/>
      </c>
      <c r="AM369" s="10" t="str">
        <f ca="1">IFERROR(IF(AND(NOW()&lt;= EOMONTH(DATE(YEAR($O369),7, 1), 0), Overall!$A371&lt;&gt;"", MONTH($N369) &lt;= 7, MONTH($O369) &gt;= 7), IF($S369 &lt;&gt; "", $H369/$S369, ""), ""), "")</f>
        <v/>
      </c>
      <c r="AN369" s="10" t="str">
        <f ca="1">IFERROR(IF(AND(NOW()&lt;= EOMONTH(DATE(YEAR($O369),8, 1), 0), Overall!$A371&lt;&gt;"", MONTH($N369) &lt;= 8, MONTH($O369) &gt;= 8), IF($S369 &lt;&gt; "", $H369/$S369, ""), ""), "")</f>
        <v/>
      </c>
      <c r="AO369" s="10" t="str">
        <f ca="1">IFERROR(IF(AND(NOW()&lt;= EOMONTH(DATE(YEAR($O369),9, 1), 0), Overall!$A371&lt;&gt;"", MONTH($N369) &lt;= 9, MONTH($O369) &gt;= 9), IF($S369 &lt;&gt; "", $H369/$S369, ""), ""), "")</f>
        <v/>
      </c>
      <c r="AP369" s="10" t="str">
        <f ca="1">IFERROR(IF(AND(NOW()&lt;= EOMONTH(DATE(YEAR($O369),10, 1), 0), Overall!$A371&lt;&gt;"", MONTH($N369) &lt;= 10, MONTH($O369) &gt;= 10), IF($S369 &lt;&gt; "", $H369/$S369, ""), ""), "")</f>
        <v/>
      </c>
      <c r="AQ369" s="10" t="str">
        <f ca="1">IFERROR(IF(AND(NOW()&lt;= EOMONTH(DATE(YEAR($O369),11, 1), 0), Overall!$A371&lt;&gt;"", MONTH($N369) &lt;=11, MONTH($O369) &gt;= 11), IF($S369 &lt;&gt; "", $H369/$S369, ""), ""), "")</f>
        <v/>
      </c>
      <c r="AR369" s="10" t="str">
        <f ca="1">IFERROR(IF(AND(NOW()&lt;= EOMONTH(DATE(YEAR($O369),12, 1), 0), Overall!$A371&lt;&gt;"", MONTH($N369) &lt;= 12, MONTH($O369) &gt;= 12), IF($S369 &lt;&gt; "", $H369/$S369,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 t="str">
        <f>IF(Overall!S372&lt;&gt;"",_xlfn.VALUETOTEXT(Overall!S372),"")</f>
        <v>Oct-Dec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IF(Overall!$A372&lt;&gt;"",IF(AND(MONTH($N370) &lt;= 1, MONTH($O370) &gt;= 1), IF($S370 &lt;&gt; "", $H370/$S370, ""), ""),"")</f>
        <v/>
      </c>
      <c r="U370" s="10" t="str">
        <f>IF(Overall!$A372&lt;&gt;"",IF(AND(MONTH($N370) &lt;= 2, MONTH($O370) &gt;= 2), IF($S370 &lt;&gt; "", $H370/$S370, ""), ""),"")</f>
        <v/>
      </c>
      <c r="V370" s="10" t="str">
        <f>IF(Overall!$A372&lt;&gt;"",IF(AND(MONTH($N370) &lt;= 3, MONTH($O370) &gt;= 3), IF($S370 &lt;&gt; "", $H370/$S370, ""), ""),"")</f>
        <v/>
      </c>
      <c r="W370" s="10" t="str">
        <f>IF(Overall!$A372&lt;&gt;"",IF(AND(MONTH($N370) &lt;= 4, MONTH($O370) &gt;= 4), IF($S370 &lt;&gt; "", $H370/$S370, ""), ""),"")</f>
        <v/>
      </c>
      <c r="X370" s="10" t="str">
        <f>IF(Overall!$A372&lt;&gt;"",IF(AND(MONTH($N370) &lt;= 5, MONTH($O370) &gt;= 5), IF($S370 &lt;&gt; "", $H370/$S370, ""), ""),"")</f>
        <v/>
      </c>
      <c r="Y370" s="10" t="str">
        <f>IF(Overall!$A372&lt;&gt;"",IF(AND(MONTH($N370) &lt;= 6, MONTH($O370) &gt;= 6), IF($S370 &lt;&gt; "", $H370/$S370, ""), ""),"")</f>
        <v/>
      </c>
      <c r="Z370" s="10" t="str">
        <f>IF(Overall!$A372&lt;&gt;"",IF(AND(MONTH($N370) &lt;= 7, MONTH($O370) &gt;= 7 ), IF($S370 &lt;&gt; "", $H370/$S370, ""), ""),"")</f>
        <v/>
      </c>
      <c r="AA370" s="10" t="str">
        <f>IF(Overall!$A372&lt;&gt;"",IF(AND(MONTH($N370) &lt;= 8, MONTH($O370) &gt;= 8), IF($S370 &lt;&gt; "", $H370/$S370, ""), ""),"")</f>
        <v/>
      </c>
      <c r="AB370" s="10" t="str">
        <f>IF(Overall!$A372&lt;&gt;"",IF(AND(MONTH($N370) &lt;= 9, MONTH($O370) &gt;= 9), IF($S370 &lt;&gt; "", $H370/$S370, ""), ""),"")</f>
        <v/>
      </c>
      <c r="AC370" s="10">
        <f>IF(Overall!$A372&lt;&gt;"",IF(AND(MONTH($N370) &lt;= 10, MONTH($O370) &gt;= 10), IF($S370 &lt;&gt; "", $H370/$S370, ""), ""),"")</f>
        <v>200000</v>
      </c>
      <c r="AD370" s="10">
        <f>IF(Overall!$A372&lt;&gt;"",IF(AND(MONTH($N370) &lt;= 11, MONTH($O370) &gt;= 11), IF($S370 &lt;&gt; "", $H370/$S370, ""), ""),"")</f>
        <v>200000</v>
      </c>
      <c r="AE370" s="10">
        <f>IF(Overall!$A372&lt;&gt;"",IF(AND(MONTH($N370) &lt;= 12, MONTH($O370) &gt;= 12), IF($S370 &lt;&gt; "", $H370/$S370, ""), ""),"")</f>
        <v>200000</v>
      </c>
      <c r="AG370" s="10" t="str">
        <f ca="1">IFERROR(IF(AND(NOW()&lt;= EOMONTH(DATE(YEAR($O370),1, 1), 0), Overall!$A372&lt;&gt;"", MONTH($N370) &lt;= 1, MONTH($O370) &gt;= 1), IF($S370 &lt;&gt; "", $H370/$S370, ""), ""), "")</f>
        <v/>
      </c>
      <c r="AH370" s="10" t="str">
        <f ca="1">IFERROR(IF(AND(NOW()&lt;= EOMONTH(DATE(YEAR($O370),2, 1), 0), Overall!$A372&lt;&gt;"", MONTH($N370) &lt;= 2, MONTH($O370) &gt;= 2), IF($S370 &lt;&gt; "", $H370/$S370, ""), ""), "")</f>
        <v/>
      </c>
      <c r="AI370" s="10" t="str">
        <f ca="1">IFERROR(IF(AND(NOW()&lt;= EOMONTH(DATE(YEAR($O370),3, 1), 0), Overall!$A372&lt;&gt;"", MONTH($N370) &lt;= 3, MONTH($O370) &gt;= 3), IF($S370 &lt;&gt; "", $H370/$S370, ""), ""), "")</f>
        <v/>
      </c>
      <c r="AJ370" s="10" t="str">
        <f ca="1">IFERROR(IF(AND(NOW()&lt;= EOMONTH(DATE(YEAR($O370),4, 1), 0), Overall!$A372&lt;&gt;"", MONTH($N370) &lt;= 4, MONTH($O370) &gt;= 4), IF($S370 &lt;&gt; "", $H370/$S370, ""), ""), "")</f>
        <v/>
      </c>
      <c r="AK370" s="10" t="str">
        <f ca="1">IFERROR(IF(AND(NOW()&lt;= EOMONTH(DATE(YEAR($O370),5, 1), 0), Overall!$A372&lt;&gt;"", MONTH($N370) &lt;= 5, MONTH($O370) &gt;= 5), IF($S370 &lt;&gt; "", $H370/$S370, ""), ""), "")</f>
        <v/>
      </c>
      <c r="AL370" s="10" t="str">
        <f ca="1">IFERROR(IF(AND(NOW()&lt;= EOMONTH(DATE(YEAR($O370),6, 1), 0), Overall!$A372&lt;&gt;"", MONTH($N370) &lt;= 6, MONTH($O370) &gt;= 6), IF($S370 &lt;&gt; "", $H370/$S370, ""), ""), "")</f>
        <v/>
      </c>
      <c r="AM370" s="10" t="str">
        <f ca="1">IFERROR(IF(AND(NOW()&lt;= EOMONTH(DATE(YEAR($O370),7, 1), 0), Overall!$A372&lt;&gt;"", MONTH($N370) &lt;= 7, MONTH($O370) &gt;= 7), IF($S370 &lt;&gt; "", $H370/$S370, ""), ""), "")</f>
        <v/>
      </c>
      <c r="AN370" s="10" t="str">
        <f ca="1">IFERROR(IF(AND(NOW()&lt;= EOMONTH(DATE(YEAR($O370),8, 1), 0), Overall!$A372&lt;&gt;"", MONTH($N370) &lt;= 8, MONTH($O370) &gt;= 8), IF($S370 &lt;&gt; "", $H370/$S370, ""), ""), "")</f>
        <v/>
      </c>
      <c r="AO370" s="10" t="str">
        <f ca="1">IFERROR(IF(AND(NOW()&lt;= EOMONTH(DATE(YEAR($O370),9, 1), 0), Overall!$A372&lt;&gt;"", MONTH($N370) &lt;= 9, MONTH($O370) &gt;= 9), IF($S370 &lt;&gt; "", $H370/$S370, ""), ""), "")</f>
        <v/>
      </c>
      <c r="AP370" s="10" t="str">
        <f ca="1">IFERROR(IF(AND(NOW()&lt;= EOMONTH(DATE(YEAR($O370),10, 1), 0), Overall!$A372&lt;&gt;"", MONTH($N370) &lt;= 10, MONTH($O370) &gt;= 10), IF($S370 &lt;&gt; "", $H370/$S370, ""), ""), "")</f>
        <v/>
      </c>
      <c r="AQ370" s="10" t="str">
        <f ca="1">IFERROR(IF(AND(NOW()&lt;= EOMONTH(DATE(YEAR($O370),11, 1), 0), Overall!$A372&lt;&gt;"", MONTH($N370) &lt;=11, MONTH($O370) &gt;= 11), IF($S370 &lt;&gt; "", $H370/$S370, ""), ""), "")</f>
        <v/>
      </c>
      <c r="AR370" s="10" t="str">
        <f ca="1">IFERROR(IF(AND(NOW()&lt;= EOMONTH(DATE(YEAR($O370),12, 1), 0), Overall!$A372&lt;&gt;"", MONTH($N370) &lt;= 12, MONTH($O370) &gt;= 12), IF($S370 &lt;&gt; "", $H370/$S370,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 t="str">
        <f>IF(Overall!S373&lt;&gt;"",_xlfn.VALUETOTEXT(Overall!S373),"")</f>
        <v>Oct-Dec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IF(Overall!$A373&lt;&gt;"",IF(AND(MONTH($N371) &lt;= 1, MONTH($O371) &gt;= 1), IF($S371 &lt;&gt; "", $H371/$S371, ""), ""),"")</f>
        <v/>
      </c>
      <c r="U371" s="10" t="str">
        <f>IF(Overall!$A373&lt;&gt;"",IF(AND(MONTH($N371) &lt;= 2, MONTH($O371) &gt;= 2), IF($S371 &lt;&gt; "", $H371/$S371, ""), ""),"")</f>
        <v/>
      </c>
      <c r="V371" s="10" t="str">
        <f>IF(Overall!$A373&lt;&gt;"",IF(AND(MONTH($N371) &lt;= 3, MONTH($O371) &gt;= 3), IF($S371 &lt;&gt; "", $H371/$S371, ""), ""),"")</f>
        <v/>
      </c>
      <c r="W371" s="10" t="str">
        <f>IF(Overall!$A373&lt;&gt;"",IF(AND(MONTH($N371) &lt;= 4, MONTH($O371) &gt;= 4), IF($S371 &lt;&gt; "", $H371/$S371, ""), ""),"")</f>
        <v/>
      </c>
      <c r="X371" s="10" t="str">
        <f>IF(Overall!$A373&lt;&gt;"",IF(AND(MONTH($N371) &lt;= 5, MONTH($O371) &gt;= 5), IF($S371 &lt;&gt; "", $H371/$S371, ""), ""),"")</f>
        <v/>
      </c>
      <c r="Y371" s="10" t="str">
        <f>IF(Overall!$A373&lt;&gt;"",IF(AND(MONTH($N371) &lt;= 6, MONTH($O371) &gt;= 6), IF($S371 &lt;&gt; "", $H371/$S371, ""), ""),"")</f>
        <v/>
      </c>
      <c r="Z371" s="10" t="str">
        <f>IF(Overall!$A373&lt;&gt;"",IF(AND(MONTH($N371) &lt;= 7, MONTH($O371) &gt;= 7 ), IF($S371 &lt;&gt; "", $H371/$S371, ""), ""),"")</f>
        <v/>
      </c>
      <c r="AA371" s="10" t="str">
        <f>IF(Overall!$A373&lt;&gt;"",IF(AND(MONTH($N371) &lt;= 8, MONTH($O371) &gt;= 8), IF($S371 &lt;&gt; "", $H371/$S371, ""), ""),"")</f>
        <v/>
      </c>
      <c r="AB371" s="10" t="str">
        <f>IF(Overall!$A373&lt;&gt;"",IF(AND(MONTH($N371) &lt;= 9, MONTH($O371) &gt;= 9), IF($S371 &lt;&gt; "", $H371/$S371, ""), ""),"")</f>
        <v/>
      </c>
      <c r="AC371" s="10">
        <f>IF(Overall!$A373&lt;&gt;"",IF(AND(MONTH($N371) &lt;= 10, MONTH($O371) &gt;= 10), IF($S371 &lt;&gt; "", $H371/$S371, ""), ""),"")</f>
        <v>200000</v>
      </c>
      <c r="AD371" s="10">
        <f>IF(Overall!$A373&lt;&gt;"",IF(AND(MONTH($N371) &lt;= 11, MONTH($O371) &gt;= 11), IF($S371 &lt;&gt; "", $H371/$S371, ""), ""),"")</f>
        <v>200000</v>
      </c>
      <c r="AE371" s="10">
        <f>IF(Overall!$A373&lt;&gt;"",IF(AND(MONTH($N371) &lt;= 12, MONTH($O371) &gt;= 12), IF($S371 &lt;&gt; "", $H371/$S371, ""), ""),"")</f>
        <v>200000</v>
      </c>
      <c r="AG371" s="10" t="str">
        <f ca="1">IFERROR(IF(AND(NOW()&lt;= EOMONTH(DATE(YEAR($O371),1, 1), 0), Overall!$A373&lt;&gt;"", MONTH($N371) &lt;= 1, MONTH($O371) &gt;= 1), IF($S371 &lt;&gt; "", $H371/$S371, ""), ""), "")</f>
        <v/>
      </c>
      <c r="AH371" s="10" t="str">
        <f ca="1">IFERROR(IF(AND(NOW()&lt;= EOMONTH(DATE(YEAR($O371),2, 1), 0), Overall!$A373&lt;&gt;"", MONTH($N371) &lt;= 2, MONTH($O371) &gt;= 2), IF($S371 &lt;&gt; "", $H371/$S371, ""), ""), "")</f>
        <v/>
      </c>
      <c r="AI371" s="10" t="str">
        <f ca="1">IFERROR(IF(AND(NOW()&lt;= EOMONTH(DATE(YEAR($O371),3, 1), 0), Overall!$A373&lt;&gt;"", MONTH($N371) &lt;= 3, MONTH($O371) &gt;= 3), IF($S371 &lt;&gt; "", $H371/$S371, ""), ""), "")</f>
        <v/>
      </c>
      <c r="AJ371" s="10" t="str">
        <f ca="1">IFERROR(IF(AND(NOW()&lt;= EOMONTH(DATE(YEAR($O371),4, 1), 0), Overall!$A373&lt;&gt;"", MONTH($N371) &lt;= 4, MONTH($O371) &gt;= 4), IF($S371 &lt;&gt; "", $H371/$S371, ""), ""), "")</f>
        <v/>
      </c>
      <c r="AK371" s="10" t="str">
        <f ca="1">IFERROR(IF(AND(NOW()&lt;= EOMONTH(DATE(YEAR($O371),5, 1), 0), Overall!$A373&lt;&gt;"", MONTH($N371) &lt;= 5, MONTH($O371) &gt;= 5), IF($S371 &lt;&gt; "", $H371/$S371, ""), ""), "")</f>
        <v/>
      </c>
      <c r="AL371" s="10" t="str">
        <f ca="1">IFERROR(IF(AND(NOW()&lt;= EOMONTH(DATE(YEAR($O371),6, 1), 0), Overall!$A373&lt;&gt;"", MONTH($N371) &lt;= 6, MONTH($O371) &gt;= 6), IF($S371 &lt;&gt; "", $H371/$S371, ""), ""), "")</f>
        <v/>
      </c>
      <c r="AM371" s="10" t="str">
        <f ca="1">IFERROR(IF(AND(NOW()&lt;= EOMONTH(DATE(YEAR($O371),7, 1), 0), Overall!$A373&lt;&gt;"", MONTH($N371) &lt;= 7, MONTH($O371) &gt;= 7), IF($S371 &lt;&gt; "", $H371/$S371, ""), ""), "")</f>
        <v/>
      </c>
      <c r="AN371" s="10" t="str">
        <f ca="1">IFERROR(IF(AND(NOW()&lt;= EOMONTH(DATE(YEAR($O371),8, 1), 0), Overall!$A373&lt;&gt;"", MONTH($N371) &lt;= 8, MONTH($O371) &gt;= 8), IF($S371 &lt;&gt; "", $H371/$S371, ""), ""), "")</f>
        <v/>
      </c>
      <c r="AO371" s="10" t="str">
        <f ca="1">IFERROR(IF(AND(NOW()&lt;= EOMONTH(DATE(YEAR($O371),9, 1), 0), Overall!$A373&lt;&gt;"", MONTH($N371) &lt;= 9, MONTH($O371) &gt;= 9), IF($S371 &lt;&gt; "", $H371/$S371, ""), ""), "")</f>
        <v/>
      </c>
      <c r="AP371" s="10" t="str">
        <f ca="1">IFERROR(IF(AND(NOW()&lt;= EOMONTH(DATE(YEAR($O371),10, 1), 0), Overall!$A373&lt;&gt;"", MONTH($N371) &lt;= 10, MONTH($O371) &gt;= 10), IF($S371 &lt;&gt; "", $H371/$S371, ""), ""), "")</f>
        <v/>
      </c>
      <c r="AQ371" s="10" t="str">
        <f ca="1">IFERROR(IF(AND(NOW()&lt;= EOMONTH(DATE(YEAR($O371),11, 1), 0), Overall!$A373&lt;&gt;"", MONTH($N371) &lt;=11, MONTH($O371) &gt;= 11), IF($S371 &lt;&gt; "", $H371/$S371, ""), ""), "")</f>
        <v/>
      </c>
      <c r="AR371" s="10" t="str">
        <f ca="1">IFERROR(IF(AND(NOW()&lt;= EOMONTH(DATE(YEAR($O371),12, 1), 0), Overall!$A373&lt;&gt;"", MONTH($N371) &lt;= 12, MONTH($O371) &gt;= 12), IF($S371 &lt;&gt; "", $H371/$S371,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 t="str">
        <f>IF(Overall!S374&lt;&gt;"",_xlfn.VALUETOTEXT(Overall!S374),"")</f>
        <v>Oct-Dec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IF(Overall!$A374&lt;&gt;"",IF(AND(MONTH($N372) &lt;= 1, MONTH($O372) &gt;= 1), IF($S372 &lt;&gt; "", $H372/$S372, ""), ""),"")</f>
        <v/>
      </c>
      <c r="U372" s="10" t="str">
        <f>IF(Overall!$A374&lt;&gt;"",IF(AND(MONTH($N372) &lt;= 2, MONTH($O372) &gt;= 2), IF($S372 &lt;&gt; "", $H372/$S372, ""), ""),"")</f>
        <v/>
      </c>
      <c r="V372" s="10" t="str">
        <f>IF(Overall!$A374&lt;&gt;"",IF(AND(MONTH($N372) &lt;= 3, MONTH($O372) &gt;= 3), IF($S372 &lt;&gt; "", $H372/$S372, ""), ""),"")</f>
        <v/>
      </c>
      <c r="W372" s="10" t="str">
        <f>IF(Overall!$A374&lt;&gt;"",IF(AND(MONTH($N372) &lt;= 4, MONTH($O372) &gt;= 4), IF($S372 &lt;&gt; "", $H372/$S372, ""), ""),"")</f>
        <v/>
      </c>
      <c r="X372" s="10" t="str">
        <f>IF(Overall!$A374&lt;&gt;"",IF(AND(MONTH($N372) &lt;= 5, MONTH($O372) &gt;= 5), IF($S372 &lt;&gt; "", $H372/$S372, ""), ""),"")</f>
        <v/>
      </c>
      <c r="Y372" s="10" t="str">
        <f>IF(Overall!$A374&lt;&gt;"",IF(AND(MONTH($N372) &lt;= 6, MONTH($O372) &gt;= 6), IF($S372 &lt;&gt; "", $H372/$S372, ""), ""),"")</f>
        <v/>
      </c>
      <c r="Z372" s="10" t="str">
        <f>IF(Overall!$A374&lt;&gt;"",IF(AND(MONTH($N372) &lt;= 7, MONTH($O372) &gt;= 7 ), IF($S372 &lt;&gt; "", $H372/$S372, ""), ""),"")</f>
        <v/>
      </c>
      <c r="AA372" s="10" t="str">
        <f>IF(Overall!$A374&lt;&gt;"",IF(AND(MONTH($N372) &lt;= 8, MONTH($O372) &gt;= 8), IF($S372 &lt;&gt; "", $H372/$S372, ""), ""),"")</f>
        <v/>
      </c>
      <c r="AB372" s="10" t="str">
        <f>IF(Overall!$A374&lt;&gt;"",IF(AND(MONTH($N372) &lt;= 9, MONTH($O372) &gt;= 9), IF($S372 &lt;&gt; "", $H372/$S372, ""), ""),"")</f>
        <v/>
      </c>
      <c r="AC372" s="10">
        <f>IF(Overall!$A374&lt;&gt;"",IF(AND(MONTH($N372) &lt;= 10, MONTH($O372) &gt;= 10), IF($S372 &lt;&gt; "", $H372/$S372, ""), ""),"")</f>
        <v>200000</v>
      </c>
      <c r="AD372" s="10">
        <f>IF(Overall!$A374&lt;&gt;"",IF(AND(MONTH($N372) &lt;= 11, MONTH($O372) &gt;= 11), IF($S372 &lt;&gt; "", $H372/$S372, ""), ""),"")</f>
        <v>200000</v>
      </c>
      <c r="AE372" s="10">
        <f>IF(Overall!$A374&lt;&gt;"",IF(AND(MONTH($N372) &lt;= 12, MONTH($O372) &gt;= 12), IF($S372 &lt;&gt; "", $H372/$S372, ""), ""),"")</f>
        <v>200000</v>
      </c>
      <c r="AG372" s="10" t="str">
        <f ca="1">IFERROR(IF(AND(NOW()&lt;= EOMONTH(DATE(YEAR($O372),1, 1), 0), Overall!$A374&lt;&gt;"", MONTH($N372) &lt;= 1, MONTH($O372) &gt;= 1), IF($S372 &lt;&gt; "", $H372/$S372, ""), ""), "")</f>
        <v/>
      </c>
      <c r="AH372" s="10" t="str">
        <f ca="1">IFERROR(IF(AND(NOW()&lt;= EOMONTH(DATE(YEAR($O372),2, 1), 0), Overall!$A374&lt;&gt;"", MONTH($N372) &lt;= 2, MONTH($O372) &gt;= 2), IF($S372 &lt;&gt; "", $H372/$S372, ""), ""), "")</f>
        <v/>
      </c>
      <c r="AI372" s="10" t="str">
        <f ca="1">IFERROR(IF(AND(NOW()&lt;= EOMONTH(DATE(YEAR($O372),3, 1), 0), Overall!$A374&lt;&gt;"", MONTH($N372) &lt;= 3, MONTH($O372) &gt;= 3), IF($S372 &lt;&gt; "", $H372/$S372, ""), ""), "")</f>
        <v/>
      </c>
      <c r="AJ372" s="10" t="str">
        <f ca="1">IFERROR(IF(AND(NOW()&lt;= EOMONTH(DATE(YEAR($O372),4, 1), 0), Overall!$A374&lt;&gt;"", MONTH($N372) &lt;= 4, MONTH($O372) &gt;= 4), IF($S372 &lt;&gt; "", $H372/$S372, ""), ""), "")</f>
        <v/>
      </c>
      <c r="AK372" s="10" t="str">
        <f ca="1">IFERROR(IF(AND(NOW()&lt;= EOMONTH(DATE(YEAR($O372),5, 1), 0), Overall!$A374&lt;&gt;"", MONTH($N372) &lt;= 5, MONTH($O372) &gt;= 5), IF($S372 &lt;&gt; "", $H372/$S372, ""), ""), "")</f>
        <v/>
      </c>
      <c r="AL372" s="10" t="str">
        <f ca="1">IFERROR(IF(AND(NOW()&lt;= EOMONTH(DATE(YEAR($O372),6, 1), 0), Overall!$A374&lt;&gt;"", MONTH($N372) &lt;= 6, MONTH($O372) &gt;= 6), IF($S372 &lt;&gt; "", $H372/$S372, ""), ""), "")</f>
        <v/>
      </c>
      <c r="AM372" s="10" t="str">
        <f ca="1">IFERROR(IF(AND(NOW()&lt;= EOMONTH(DATE(YEAR($O372),7, 1), 0), Overall!$A374&lt;&gt;"", MONTH($N372) &lt;= 7, MONTH($O372) &gt;= 7), IF($S372 &lt;&gt; "", $H372/$S372, ""), ""), "")</f>
        <v/>
      </c>
      <c r="AN372" s="10" t="str">
        <f ca="1">IFERROR(IF(AND(NOW()&lt;= EOMONTH(DATE(YEAR($O372),8, 1), 0), Overall!$A374&lt;&gt;"", MONTH($N372) &lt;= 8, MONTH($O372) &gt;= 8), IF($S372 &lt;&gt; "", $H372/$S372, ""), ""), "")</f>
        <v/>
      </c>
      <c r="AO372" s="10" t="str">
        <f ca="1">IFERROR(IF(AND(NOW()&lt;= EOMONTH(DATE(YEAR($O372),9, 1), 0), Overall!$A374&lt;&gt;"", MONTH($N372) &lt;= 9, MONTH($O372) &gt;= 9), IF($S372 &lt;&gt; "", $H372/$S372, ""), ""), "")</f>
        <v/>
      </c>
      <c r="AP372" s="10" t="str">
        <f ca="1">IFERROR(IF(AND(NOW()&lt;= EOMONTH(DATE(YEAR($O372),10, 1), 0), Overall!$A374&lt;&gt;"", MONTH($N372) &lt;= 10, MONTH($O372) &gt;= 10), IF($S372 &lt;&gt; "", $H372/$S372, ""), ""), "")</f>
        <v/>
      </c>
      <c r="AQ372" s="10" t="str">
        <f ca="1">IFERROR(IF(AND(NOW()&lt;= EOMONTH(DATE(YEAR($O372),11, 1), 0), Overall!$A374&lt;&gt;"", MONTH($N372) &lt;=11, MONTH($O372) &gt;= 11), IF($S372 &lt;&gt; "", $H372/$S372, ""), ""), "")</f>
        <v/>
      </c>
      <c r="AR372" s="10" t="str">
        <f ca="1">IFERROR(IF(AND(NOW()&lt;= EOMONTH(DATE(YEAR($O372),12, 1), 0), Overall!$A374&lt;&gt;"", MONTH($N372) &lt;= 12, MONTH($O372) &gt;= 12), IF($S372 &lt;&gt; "", $H372/$S372,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 t="str">
        <f>IF(Overall!S375&lt;&gt;"",_xlfn.VALUETOTEXT(Overall!S375),"")</f>
        <v>Oct-Dec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IF(Overall!$A375&lt;&gt;"",IF(AND(MONTH($N373) &lt;= 1, MONTH($O373) &gt;= 1), IF($S373 &lt;&gt; "", $H373/$S373, ""), ""),"")</f>
        <v/>
      </c>
      <c r="U373" s="10" t="str">
        <f>IF(Overall!$A375&lt;&gt;"",IF(AND(MONTH($N373) &lt;= 2, MONTH($O373) &gt;= 2), IF($S373 &lt;&gt; "", $H373/$S373, ""), ""),"")</f>
        <v/>
      </c>
      <c r="V373" s="10" t="str">
        <f>IF(Overall!$A375&lt;&gt;"",IF(AND(MONTH($N373) &lt;= 3, MONTH($O373) &gt;= 3), IF($S373 &lt;&gt; "", $H373/$S373, ""), ""),"")</f>
        <v/>
      </c>
      <c r="W373" s="10" t="str">
        <f>IF(Overall!$A375&lt;&gt;"",IF(AND(MONTH($N373) &lt;= 4, MONTH($O373) &gt;= 4), IF($S373 &lt;&gt; "", $H373/$S373, ""), ""),"")</f>
        <v/>
      </c>
      <c r="X373" s="10" t="str">
        <f>IF(Overall!$A375&lt;&gt;"",IF(AND(MONTH($N373) &lt;= 5, MONTH($O373) &gt;= 5), IF($S373 &lt;&gt; "", $H373/$S373, ""), ""),"")</f>
        <v/>
      </c>
      <c r="Y373" s="10" t="str">
        <f>IF(Overall!$A375&lt;&gt;"",IF(AND(MONTH($N373) &lt;= 6, MONTH($O373) &gt;= 6), IF($S373 &lt;&gt; "", $H373/$S373, ""), ""),"")</f>
        <v/>
      </c>
      <c r="Z373" s="10" t="str">
        <f>IF(Overall!$A375&lt;&gt;"",IF(AND(MONTH($N373) &lt;= 7, MONTH($O373) &gt;= 7 ), IF($S373 &lt;&gt; "", $H373/$S373, ""), ""),"")</f>
        <v/>
      </c>
      <c r="AA373" s="10" t="str">
        <f>IF(Overall!$A375&lt;&gt;"",IF(AND(MONTH($N373) &lt;= 8, MONTH($O373) &gt;= 8), IF($S373 &lt;&gt; "", $H373/$S373, ""), ""),"")</f>
        <v/>
      </c>
      <c r="AB373" s="10" t="str">
        <f>IF(Overall!$A375&lt;&gt;"",IF(AND(MONTH($N373) &lt;= 9, MONTH($O373) &gt;= 9), IF($S373 &lt;&gt; "", $H373/$S373, ""), ""),"")</f>
        <v/>
      </c>
      <c r="AC373" s="10">
        <f>IF(Overall!$A375&lt;&gt;"",IF(AND(MONTH($N373) &lt;= 10, MONTH($O373) &gt;= 10), IF($S373 &lt;&gt; "", $H373/$S373, ""), ""),"")</f>
        <v>500000</v>
      </c>
      <c r="AD373" s="10">
        <f>IF(Overall!$A375&lt;&gt;"",IF(AND(MONTH($N373) &lt;= 11, MONTH($O373) &gt;= 11), IF($S373 &lt;&gt; "", $H373/$S373, ""), ""),"")</f>
        <v>500000</v>
      </c>
      <c r="AE373" s="10">
        <f>IF(Overall!$A375&lt;&gt;"",IF(AND(MONTH($N373) &lt;= 12, MONTH($O373) &gt;= 12), IF($S373 &lt;&gt; "", $H373/$S373, ""), ""),"")</f>
        <v>500000</v>
      </c>
      <c r="AG373" s="10" t="str">
        <f ca="1">IFERROR(IF(AND(NOW()&lt;= EOMONTH(DATE(YEAR($O373),1, 1), 0), Overall!$A375&lt;&gt;"", MONTH($N373) &lt;= 1, MONTH($O373) &gt;= 1), IF($S373 &lt;&gt; "", $H373/$S373, ""), ""), "")</f>
        <v/>
      </c>
      <c r="AH373" s="10" t="str">
        <f ca="1">IFERROR(IF(AND(NOW()&lt;= EOMONTH(DATE(YEAR($O373),2, 1), 0), Overall!$A375&lt;&gt;"", MONTH($N373) &lt;= 2, MONTH($O373) &gt;= 2), IF($S373 &lt;&gt; "", $H373/$S373, ""), ""), "")</f>
        <v/>
      </c>
      <c r="AI373" s="10" t="str">
        <f ca="1">IFERROR(IF(AND(NOW()&lt;= EOMONTH(DATE(YEAR($O373),3, 1), 0), Overall!$A375&lt;&gt;"", MONTH($N373) &lt;= 3, MONTH($O373) &gt;= 3), IF($S373 &lt;&gt; "", $H373/$S373, ""), ""), "")</f>
        <v/>
      </c>
      <c r="AJ373" s="10" t="str">
        <f ca="1">IFERROR(IF(AND(NOW()&lt;= EOMONTH(DATE(YEAR($O373),4, 1), 0), Overall!$A375&lt;&gt;"", MONTH($N373) &lt;= 4, MONTH($O373) &gt;= 4), IF($S373 &lt;&gt; "", $H373/$S373, ""), ""), "")</f>
        <v/>
      </c>
      <c r="AK373" s="10" t="str">
        <f ca="1">IFERROR(IF(AND(NOW()&lt;= EOMONTH(DATE(YEAR($O373),5, 1), 0), Overall!$A375&lt;&gt;"", MONTH($N373) &lt;= 5, MONTH($O373) &gt;= 5), IF($S373 &lt;&gt; "", $H373/$S373, ""), ""), "")</f>
        <v/>
      </c>
      <c r="AL373" s="10" t="str">
        <f ca="1">IFERROR(IF(AND(NOW()&lt;= EOMONTH(DATE(YEAR($O373),6, 1), 0), Overall!$A375&lt;&gt;"", MONTH($N373) &lt;= 6, MONTH($O373) &gt;= 6), IF($S373 &lt;&gt; "", $H373/$S373, ""), ""), "")</f>
        <v/>
      </c>
      <c r="AM373" s="10" t="str">
        <f ca="1">IFERROR(IF(AND(NOW()&lt;= EOMONTH(DATE(YEAR($O373),7, 1), 0), Overall!$A375&lt;&gt;"", MONTH($N373) &lt;= 7, MONTH($O373) &gt;= 7), IF($S373 &lt;&gt; "", $H373/$S373, ""), ""), "")</f>
        <v/>
      </c>
      <c r="AN373" s="10" t="str">
        <f ca="1">IFERROR(IF(AND(NOW()&lt;= EOMONTH(DATE(YEAR($O373),8, 1), 0), Overall!$A375&lt;&gt;"", MONTH($N373) &lt;= 8, MONTH($O373) &gt;= 8), IF($S373 &lt;&gt; "", $H373/$S373, ""), ""), "")</f>
        <v/>
      </c>
      <c r="AO373" s="10" t="str">
        <f ca="1">IFERROR(IF(AND(NOW()&lt;= EOMONTH(DATE(YEAR($O373),9, 1), 0), Overall!$A375&lt;&gt;"", MONTH($N373) &lt;= 9, MONTH($O373) &gt;= 9), IF($S373 &lt;&gt; "", $H373/$S373, ""), ""), "")</f>
        <v/>
      </c>
      <c r="AP373" s="10" t="str">
        <f ca="1">IFERROR(IF(AND(NOW()&lt;= EOMONTH(DATE(YEAR($O373),10, 1), 0), Overall!$A375&lt;&gt;"", MONTH($N373) &lt;= 10, MONTH($O373) &gt;= 10), IF($S373 &lt;&gt; "", $H373/$S373, ""), ""), "")</f>
        <v/>
      </c>
      <c r="AQ373" s="10" t="str">
        <f ca="1">IFERROR(IF(AND(NOW()&lt;= EOMONTH(DATE(YEAR($O373),11, 1), 0), Overall!$A375&lt;&gt;"", MONTH($N373) &lt;=11, MONTH($O373) &gt;= 11), IF($S373 &lt;&gt; "", $H373/$S373, ""), ""), "")</f>
        <v/>
      </c>
      <c r="AR373" s="10" t="str">
        <f ca="1">IFERROR(IF(AND(NOW()&lt;= EOMONTH(DATE(YEAR($O373),12, 1), 0), Overall!$A375&lt;&gt;"", MONTH($N373) &lt;= 12, MONTH($O373) &gt;= 12), IF($S373 &lt;&gt; "", $H373/$S373,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 t="str">
        <f>IF(Overall!S376&lt;&gt;"",_xlfn.VALUETOTEXT(Overall!S376),"")</f>
        <v>Oct-Dec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IF(Overall!$A376&lt;&gt;"",IF(AND(MONTH($N374) &lt;= 1, MONTH($O374) &gt;= 1), IF($S374 &lt;&gt; "", $H374/$S374, ""), ""),"")</f>
        <v/>
      </c>
      <c r="U374" s="10" t="str">
        <f>IF(Overall!$A376&lt;&gt;"",IF(AND(MONTH($N374) &lt;= 2, MONTH($O374) &gt;= 2), IF($S374 &lt;&gt; "", $H374/$S374, ""), ""),"")</f>
        <v/>
      </c>
      <c r="V374" s="10" t="str">
        <f>IF(Overall!$A376&lt;&gt;"",IF(AND(MONTH($N374) &lt;= 3, MONTH($O374) &gt;= 3), IF($S374 &lt;&gt; "", $H374/$S374, ""), ""),"")</f>
        <v/>
      </c>
      <c r="W374" s="10" t="str">
        <f>IF(Overall!$A376&lt;&gt;"",IF(AND(MONTH($N374) &lt;= 4, MONTH($O374) &gt;= 4), IF($S374 &lt;&gt; "", $H374/$S374, ""), ""),"")</f>
        <v/>
      </c>
      <c r="X374" s="10" t="str">
        <f>IF(Overall!$A376&lt;&gt;"",IF(AND(MONTH($N374) &lt;= 5, MONTH($O374) &gt;= 5), IF($S374 &lt;&gt; "", $H374/$S374, ""), ""),"")</f>
        <v/>
      </c>
      <c r="Y374" s="10" t="str">
        <f>IF(Overall!$A376&lt;&gt;"",IF(AND(MONTH($N374) &lt;= 6, MONTH($O374) &gt;= 6), IF($S374 &lt;&gt; "", $H374/$S374, ""), ""),"")</f>
        <v/>
      </c>
      <c r="Z374" s="10" t="str">
        <f>IF(Overall!$A376&lt;&gt;"",IF(AND(MONTH($N374) &lt;= 7, MONTH($O374) &gt;= 7 ), IF($S374 &lt;&gt; "", $H374/$S374, ""), ""),"")</f>
        <v/>
      </c>
      <c r="AA374" s="10" t="str">
        <f>IF(Overall!$A376&lt;&gt;"",IF(AND(MONTH($N374) &lt;= 8, MONTH($O374) &gt;= 8), IF($S374 &lt;&gt; "", $H374/$S374, ""), ""),"")</f>
        <v/>
      </c>
      <c r="AB374" s="10" t="str">
        <f>IF(Overall!$A376&lt;&gt;"",IF(AND(MONTH($N374) &lt;= 9, MONTH($O374) &gt;= 9), IF($S374 &lt;&gt; "", $H374/$S374, ""), ""),"")</f>
        <v/>
      </c>
      <c r="AC374" s="10">
        <f>IF(Overall!$A376&lt;&gt;"",IF(AND(MONTH($N374) &lt;= 10, MONTH($O374) &gt;= 10), IF($S374 &lt;&gt; "", $H374/$S374, ""), ""),"")</f>
        <v>300000</v>
      </c>
      <c r="AD374" s="10">
        <f>IF(Overall!$A376&lt;&gt;"",IF(AND(MONTH($N374) &lt;= 11, MONTH($O374) &gt;= 11), IF($S374 &lt;&gt; "", $H374/$S374, ""), ""),"")</f>
        <v>300000</v>
      </c>
      <c r="AE374" s="10">
        <f>IF(Overall!$A376&lt;&gt;"",IF(AND(MONTH($N374) &lt;= 12, MONTH($O374) &gt;= 12), IF($S374 &lt;&gt; "", $H374/$S374, ""), ""),"")</f>
        <v>300000</v>
      </c>
      <c r="AG374" s="10" t="str">
        <f ca="1">IFERROR(IF(AND(NOW()&lt;= EOMONTH(DATE(YEAR($O374),1, 1), 0), Overall!$A376&lt;&gt;"", MONTH($N374) &lt;= 1, MONTH($O374) &gt;= 1), IF($S374 &lt;&gt; "", $H374/$S374, ""), ""), "")</f>
        <v/>
      </c>
      <c r="AH374" s="10" t="str">
        <f ca="1">IFERROR(IF(AND(NOW()&lt;= EOMONTH(DATE(YEAR($O374),2, 1), 0), Overall!$A376&lt;&gt;"", MONTH($N374) &lt;= 2, MONTH($O374) &gt;= 2), IF($S374 &lt;&gt; "", $H374/$S374, ""), ""), "")</f>
        <v/>
      </c>
      <c r="AI374" s="10" t="str">
        <f ca="1">IFERROR(IF(AND(NOW()&lt;= EOMONTH(DATE(YEAR($O374),3, 1), 0), Overall!$A376&lt;&gt;"", MONTH($N374) &lt;= 3, MONTH($O374) &gt;= 3), IF($S374 &lt;&gt; "", $H374/$S374, ""), ""), "")</f>
        <v/>
      </c>
      <c r="AJ374" s="10" t="str">
        <f ca="1">IFERROR(IF(AND(NOW()&lt;= EOMONTH(DATE(YEAR($O374),4, 1), 0), Overall!$A376&lt;&gt;"", MONTH($N374) &lt;= 4, MONTH($O374) &gt;= 4), IF($S374 &lt;&gt; "", $H374/$S374, ""), ""), "")</f>
        <v/>
      </c>
      <c r="AK374" s="10" t="str">
        <f ca="1">IFERROR(IF(AND(NOW()&lt;= EOMONTH(DATE(YEAR($O374),5, 1), 0), Overall!$A376&lt;&gt;"", MONTH($N374) &lt;= 5, MONTH($O374) &gt;= 5), IF($S374 &lt;&gt; "", $H374/$S374, ""), ""), "")</f>
        <v/>
      </c>
      <c r="AL374" s="10" t="str">
        <f ca="1">IFERROR(IF(AND(NOW()&lt;= EOMONTH(DATE(YEAR($O374),6, 1), 0), Overall!$A376&lt;&gt;"", MONTH($N374) &lt;= 6, MONTH($O374) &gt;= 6), IF($S374 &lt;&gt; "", $H374/$S374, ""), ""), "")</f>
        <v/>
      </c>
      <c r="AM374" s="10" t="str">
        <f ca="1">IFERROR(IF(AND(NOW()&lt;= EOMONTH(DATE(YEAR($O374),7, 1), 0), Overall!$A376&lt;&gt;"", MONTH($N374) &lt;= 7, MONTH($O374) &gt;= 7), IF($S374 &lt;&gt; "", $H374/$S374, ""), ""), "")</f>
        <v/>
      </c>
      <c r="AN374" s="10" t="str">
        <f ca="1">IFERROR(IF(AND(NOW()&lt;= EOMONTH(DATE(YEAR($O374),8, 1), 0), Overall!$A376&lt;&gt;"", MONTH($N374) &lt;= 8, MONTH($O374) &gt;= 8), IF($S374 &lt;&gt; "", $H374/$S374, ""), ""), "")</f>
        <v/>
      </c>
      <c r="AO374" s="10" t="str">
        <f ca="1">IFERROR(IF(AND(NOW()&lt;= EOMONTH(DATE(YEAR($O374),9, 1), 0), Overall!$A376&lt;&gt;"", MONTH($N374) &lt;= 9, MONTH($O374) &gt;= 9), IF($S374 &lt;&gt; "", $H374/$S374, ""), ""), "")</f>
        <v/>
      </c>
      <c r="AP374" s="10" t="str">
        <f ca="1">IFERROR(IF(AND(NOW()&lt;= EOMONTH(DATE(YEAR($O374),10, 1), 0), Overall!$A376&lt;&gt;"", MONTH($N374) &lt;= 10, MONTH($O374) &gt;= 10), IF($S374 &lt;&gt; "", $H374/$S374, ""), ""), "")</f>
        <v/>
      </c>
      <c r="AQ374" s="10" t="str">
        <f ca="1">IFERROR(IF(AND(NOW()&lt;= EOMONTH(DATE(YEAR($O374),11, 1), 0), Overall!$A376&lt;&gt;"", MONTH($N374) &lt;=11, MONTH($O374) &gt;= 11), IF($S374 &lt;&gt; "", $H374/$S374, ""), ""), "")</f>
        <v/>
      </c>
      <c r="AR374" s="10" t="str">
        <f ca="1">IFERROR(IF(AND(NOW()&lt;= EOMONTH(DATE(YEAR($O374),12, 1), 0), Overall!$A376&lt;&gt;"", MONTH($N374) &lt;= 12, MONTH($O374) &gt;= 12), IF($S374 &lt;&gt; "", $H374/$S374,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 t="str">
        <f>IF(Overall!S377&lt;&gt;"",_xlfn.VALUETOTEXT(Overall!S377),"")</f>
        <v>Oct-Dec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IF(Overall!$A377&lt;&gt;"",IF(AND(MONTH($N375) &lt;= 1, MONTH($O375) &gt;= 1), IF($S375 &lt;&gt; "", $H375/$S375, ""), ""),"")</f>
        <v/>
      </c>
      <c r="U375" s="10" t="str">
        <f>IF(Overall!$A377&lt;&gt;"",IF(AND(MONTH($N375) &lt;= 2, MONTH($O375) &gt;= 2), IF($S375 &lt;&gt; "", $H375/$S375, ""), ""),"")</f>
        <v/>
      </c>
      <c r="V375" s="10" t="str">
        <f>IF(Overall!$A377&lt;&gt;"",IF(AND(MONTH($N375) &lt;= 3, MONTH($O375) &gt;= 3), IF($S375 &lt;&gt; "", $H375/$S375, ""), ""),"")</f>
        <v/>
      </c>
      <c r="W375" s="10" t="str">
        <f>IF(Overall!$A377&lt;&gt;"",IF(AND(MONTH($N375) &lt;= 4, MONTH($O375) &gt;= 4), IF($S375 &lt;&gt; "", $H375/$S375, ""), ""),"")</f>
        <v/>
      </c>
      <c r="X375" s="10" t="str">
        <f>IF(Overall!$A377&lt;&gt;"",IF(AND(MONTH($N375) &lt;= 5, MONTH($O375) &gt;= 5), IF($S375 &lt;&gt; "", $H375/$S375, ""), ""),"")</f>
        <v/>
      </c>
      <c r="Y375" s="10" t="str">
        <f>IF(Overall!$A377&lt;&gt;"",IF(AND(MONTH($N375) &lt;= 6, MONTH($O375) &gt;= 6), IF($S375 &lt;&gt; "", $H375/$S375, ""), ""),"")</f>
        <v/>
      </c>
      <c r="Z375" s="10" t="str">
        <f>IF(Overall!$A377&lt;&gt;"",IF(AND(MONTH($N375) &lt;= 7, MONTH($O375) &gt;= 7 ), IF($S375 &lt;&gt; "", $H375/$S375, ""), ""),"")</f>
        <v/>
      </c>
      <c r="AA375" s="10" t="str">
        <f>IF(Overall!$A377&lt;&gt;"",IF(AND(MONTH($N375) &lt;= 8, MONTH($O375) &gt;= 8), IF($S375 &lt;&gt; "", $H375/$S375, ""), ""),"")</f>
        <v/>
      </c>
      <c r="AB375" s="10" t="str">
        <f>IF(Overall!$A377&lt;&gt;"",IF(AND(MONTH($N375) &lt;= 9, MONTH($O375) &gt;= 9), IF($S375 &lt;&gt; "", $H375/$S375, ""), ""),"")</f>
        <v/>
      </c>
      <c r="AC375" s="10">
        <f>IF(Overall!$A377&lt;&gt;"",IF(AND(MONTH($N375) &lt;= 10, MONTH($O375) &gt;= 10), IF($S375 &lt;&gt; "", $H375/$S375, ""), ""),"")</f>
        <v>300000</v>
      </c>
      <c r="AD375" s="10">
        <f>IF(Overall!$A377&lt;&gt;"",IF(AND(MONTH($N375) &lt;= 11, MONTH($O375) &gt;= 11), IF($S375 &lt;&gt; "", $H375/$S375, ""), ""),"")</f>
        <v>300000</v>
      </c>
      <c r="AE375" s="10">
        <f>IF(Overall!$A377&lt;&gt;"",IF(AND(MONTH($N375) &lt;= 12, MONTH($O375) &gt;= 12), IF($S375 &lt;&gt; "", $H375/$S375, ""), ""),"")</f>
        <v>300000</v>
      </c>
      <c r="AG375" s="10" t="str">
        <f ca="1">IFERROR(IF(AND(NOW()&lt;= EOMONTH(DATE(YEAR($O375),1, 1), 0), Overall!$A377&lt;&gt;"", MONTH($N375) &lt;= 1, MONTH($O375) &gt;= 1), IF($S375 &lt;&gt; "", $H375/$S375, ""), ""), "")</f>
        <v/>
      </c>
      <c r="AH375" s="10" t="str">
        <f ca="1">IFERROR(IF(AND(NOW()&lt;= EOMONTH(DATE(YEAR($O375),2, 1), 0), Overall!$A377&lt;&gt;"", MONTH($N375) &lt;= 2, MONTH($O375) &gt;= 2), IF($S375 &lt;&gt; "", $H375/$S375, ""), ""), "")</f>
        <v/>
      </c>
      <c r="AI375" s="10" t="str">
        <f ca="1">IFERROR(IF(AND(NOW()&lt;= EOMONTH(DATE(YEAR($O375),3, 1), 0), Overall!$A377&lt;&gt;"", MONTH($N375) &lt;= 3, MONTH($O375) &gt;= 3), IF($S375 &lt;&gt; "", $H375/$S375, ""), ""), "")</f>
        <v/>
      </c>
      <c r="AJ375" s="10" t="str">
        <f ca="1">IFERROR(IF(AND(NOW()&lt;= EOMONTH(DATE(YEAR($O375),4, 1), 0), Overall!$A377&lt;&gt;"", MONTH($N375) &lt;= 4, MONTH($O375) &gt;= 4), IF($S375 &lt;&gt; "", $H375/$S375, ""), ""), "")</f>
        <v/>
      </c>
      <c r="AK375" s="10" t="str">
        <f ca="1">IFERROR(IF(AND(NOW()&lt;= EOMONTH(DATE(YEAR($O375),5, 1), 0), Overall!$A377&lt;&gt;"", MONTH($N375) &lt;= 5, MONTH($O375) &gt;= 5), IF($S375 &lt;&gt; "", $H375/$S375, ""), ""), "")</f>
        <v/>
      </c>
      <c r="AL375" s="10" t="str">
        <f ca="1">IFERROR(IF(AND(NOW()&lt;= EOMONTH(DATE(YEAR($O375),6, 1), 0), Overall!$A377&lt;&gt;"", MONTH($N375) &lt;= 6, MONTH($O375) &gt;= 6), IF($S375 &lt;&gt; "", $H375/$S375, ""), ""), "")</f>
        <v/>
      </c>
      <c r="AM375" s="10" t="str">
        <f ca="1">IFERROR(IF(AND(NOW()&lt;= EOMONTH(DATE(YEAR($O375),7, 1), 0), Overall!$A377&lt;&gt;"", MONTH($N375) &lt;= 7, MONTH($O375) &gt;= 7), IF($S375 &lt;&gt; "", $H375/$S375, ""), ""), "")</f>
        <v/>
      </c>
      <c r="AN375" s="10" t="str">
        <f ca="1">IFERROR(IF(AND(NOW()&lt;= EOMONTH(DATE(YEAR($O375),8, 1), 0), Overall!$A377&lt;&gt;"", MONTH($N375) &lt;= 8, MONTH($O375) &gt;= 8), IF($S375 &lt;&gt; "", $H375/$S375, ""), ""), "")</f>
        <v/>
      </c>
      <c r="AO375" s="10" t="str">
        <f ca="1">IFERROR(IF(AND(NOW()&lt;= EOMONTH(DATE(YEAR($O375),9, 1), 0), Overall!$A377&lt;&gt;"", MONTH($N375) &lt;= 9, MONTH($O375) &gt;= 9), IF($S375 &lt;&gt; "", $H375/$S375, ""), ""), "")</f>
        <v/>
      </c>
      <c r="AP375" s="10" t="str">
        <f ca="1">IFERROR(IF(AND(NOW()&lt;= EOMONTH(DATE(YEAR($O375),10, 1), 0), Overall!$A377&lt;&gt;"", MONTH($N375) &lt;= 10, MONTH($O375) &gt;= 10), IF($S375 &lt;&gt; "", $H375/$S375, ""), ""), "")</f>
        <v/>
      </c>
      <c r="AQ375" s="10" t="str">
        <f ca="1">IFERROR(IF(AND(NOW()&lt;= EOMONTH(DATE(YEAR($O375),11, 1), 0), Overall!$A377&lt;&gt;"", MONTH($N375) &lt;=11, MONTH($O375) &gt;= 11), IF($S375 &lt;&gt; "", $H375/$S375, ""), ""), "")</f>
        <v/>
      </c>
      <c r="AR375" s="10" t="str">
        <f ca="1">IFERROR(IF(AND(NOW()&lt;= EOMONTH(DATE(YEAR($O375),12, 1), 0), Overall!$A377&lt;&gt;"", MONTH($N375) &lt;= 12, MONTH($O375) &gt;= 12), IF($S375 &lt;&gt; "", $H375/$S375,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 t="str">
        <f>IF(Overall!S378&lt;&gt;"",_xlfn.VALUETOTEXT(Overall!S378),"")</f>
        <v>Oct-Dec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IF(Overall!$A378&lt;&gt;"",IF(AND(MONTH($N376) &lt;= 1, MONTH($O376) &gt;= 1), IF($S376 &lt;&gt; "", $H376/$S376, ""), ""),"")</f>
        <v/>
      </c>
      <c r="U376" s="10" t="str">
        <f>IF(Overall!$A378&lt;&gt;"",IF(AND(MONTH($N376) &lt;= 2, MONTH($O376) &gt;= 2), IF($S376 &lt;&gt; "", $H376/$S376, ""), ""),"")</f>
        <v/>
      </c>
      <c r="V376" s="10" t="str">
        <f>IF(Overall!$A378&lt;&gt;"",IF(AND(MONTH($N376) &lt;= 3, MONTH($O376) &gt;= 3), IF($S376 &lt;&gt; "", $H376/$S376, ""), ""),"")</f>
        <v/>
      </c>
      <c r="W376" s="10" t="str">
        <f>IF(Overall!$A378&lt;&gt;"",IF(AND(MONTH($N376) &lt;= 4, MONTH($O376) &gt;= 4), IF($S376 &lt;&gt; "", $H376/$S376, ""), ""),"")</f>
        <v/>
      </c>
      <c r="X376" s="10" t="str">
        <f>IF(Overall!$A378&lt;&gt;"",IF(AND(MONTH($N376) &lt;= 5, MONTH($O376) &gt;= 5), IF($S376 &lt;&gt; "", $H376/$S376, ""), ""),"")</f>
        <v/>
      </c>
      <c r="Y376" s="10" t="str">
        <f>IF(Overall!$A378&lt;&gt;"",IF(AND(MONTH($N376) &lt;= 6, MONTH($O376) &gt;= 6), IF($S376 &lt;&gt; "", $H376/$S376, ""), ""),"")</f>
        <v/>
      </c>
      <c r="Z376" s="10" t="str">
        <f>IF(Overall!$A378&lt;&gt;"",IF(AND(MONTH($N376) &lt;= 7, MONTH($O376) &gt;= 7 ), IF($S376 &lt;&gt; "", $H376/$S376, ""), ""),"")</f>
        <v/>
      </c>
      <c r="AA376" s="10" t="str">
        <f>IF(Overall!$A378&lt;&gt;"",IF(AND(MONTH($N376) &lt;= 8, MONTH($O376) &gt;= 8), IF($S376 &lt;&gt; "", $H376/$S376, ""), ""),"")</f>
        <v/>
      </c>
      <c r="AB376" s="10" t="str">
        <f>IF(Overall!$A378&lt;&gt;"",IF(AND(MONTH($N376) &lt;= 9, MONTH($O376) &gt;= 9), IF($S376 &lt;&gt; "", $H376/$S376, ""), ""),"")</f>
        <v/>
      </c>
      <c r="AC376" s="10">
        <f>IF(Overall!$A378&lt;&gt;"",IF(AND(MONTH($N376) &lt;= 10, MONTH($O376) &gt;= 10), IF($S376 &lt;&gt; "", $H376/$S376, ""), ""),"")</f>
        <v>200000</v>
      </c>
      <c r="AD376" s="10">
        <f>IF(Overall!$A378&lt;&gt;"",IF(AND(MONTH($N376) &lt;= 11, MONTH($O376) &gt;= 11), IF($S376 &lt;&gt; "", $H376/$S376, ""), ""),"")</f>
        <v>200000</v>
      </c>
      <c r="AE376" s="10">
        <f>IF(Overall!$A378&lt;&gt;"",IF(AND(MONTH($N376) &lt;= 12, MONTH($O376) &gt;= 12), IF($S376 &lt;&gt; "", $H376/$S376, ""), ""),"")</f>
        <v>200000</v>
      </c>
      <c r="AG376" s="10" t="str">
        <f ca="1">IFERROR(IF(AND(NOW()&lt;= EOMONTH(DATE(YEAR($O376),1, 1), 0), Overall!$A378&lt;&gt;"", MONTH($N376) &lt;= 1, MONTH($O376) &gt;= 1), IF($S376 &lt;&gt; "", $H376/$S376, ""), ""), "")</f>
        <v/>
      </c>
      <c r="AH376" s="10" t="str">
        <f ca="1">IFERROR(IF(AND(NOW()&lt;= EOMONTH(DATE(YEAR($O376),2, 1), 0), Overall!$A378&lt;&gt;"", MONTH($N376) &lt;= 2, MONTH($O376) &gt;= 2), IF($S376 &lt;&gt; "", $H376/$S376, ""), ""), "")</f>
        <v/>
      </c>
      <c r="AI376" s="10" t="str">
        <f ca="1">IFERROR(IF(AND(NOW()&lt;= EOMONTH(DATE(YEAR($O376),3, 1), 0), Overall!$A378&lt;&gt;"", MONTH($N376) &lt;= 3, MONTH($O376) &gt;= 3), IF($S376 &lt;&gt; "", $H376/$S376, ""), ""), "")</f>
        <v/>
      </c>
      <c r="AJ376" s="10" t="str">
        <f ca="1">IFERROR(IF(AND(NOW()&lt;= EOMONTH(DATE(YEAR($O376),4, 1), 0), Overall!$A378&lt;&gt;"", MONTH($N376) &lt;= 4, MONTH($O376) &gt;= 4), IF($S376 &lt;&gt; "", $H376/$S376, ""), ""), "")</f>
        <v/>
      </c>
      <c r="AK376" s="10" t="str">
        <f ca="1">IFERROR(IF(AND(NOW()&lt;= EOMONTH(DATE(YEAR($O376),5, 1), 0), Overall!$A378&lt;&gt;"", MONTH($N376) &lt;= 5, MONTH($O376) &gt;= 5), IF($S376 &lt;&gt; "", $H376/$S376, ""), ""), "")</f>
        <v/>
      </c>
      <c r="AL376" s="10" t="str">
        <f ca="1">IFERROR(IF(AND(NOW()&lt;= EOMONTH(DATE(YEAR($O376),6, 1), 0), Overall!$A378&lt;&gt;"", MONTH($N376) &lt;= 6, MONTH($O376) &gt;= 6), IF($S376 &lt;&gt; "", $H376/$S376, ""), ""), "")</f>
        <v/>
      </c>
      <c r="AM376" s="10" t="str">
        <f ca="1">IFERROR(IF(AND(NOW()&lt;= EOMONTH(DATE(YEAR($O376),7, 1), 0), Overall!$A378&lt;&gt;"", MONTH($N376) &lt;= 7, MONTH($O376) &gt;= 7), IF($S376 &lt;&gt; "", $H376/$S376, ""), ""), "")</f>
        <v/>
      </c>
      <c r="AN376" s="10" t="str">
        <f ca="1">IFERROR(IF(AND(NOW()&lt;= EOMONTH(DATE(YEAR($O376),8, 1), 0), Overall!$A378&lt;&gt;"", MONTH($N376) &lt;= 8, MONTH($O376) &gt;= 8), IF($S376 &lt;&gt; "", $H376/$S376, ""), ""), "")</f>
        <v/>
      </c>
      <c r="AO376" s="10" t="str">
        <f ca="1">IFERROR(IF(AND(NOW()&lt;= EOMONTH(DATE(YEAR($O376),9, 1), 0), Overall!$A378&lt;&gt;"", MONTH($N376) &lt;= 9, MONTH($O376) &gt;= 9), IF($S376 &lt;&gt; "", $H376/$S376, ""), ""), "")</f>
        <v/>
      </c>
      <c r="AP376" s="10" t="str">
        <f ca="1">IFERROR(IF(AND(NOW()&lt;= EOMONTH(DATE(YEAR($O376),10, 1), 0), Overall!$A378&lt;&gt;"", MONTH($N376) &lt;= 10, MONTH($O376) &gt;= 10), IF($S376 &lt;&gt; "", $H376/$S376, ""), ""), "")</f>
        <v/>
      </c>
      <c r="AQ376" s="10" t="str">
        <f ca="1">IFERROR(IF(AND(NOW()&lt;= EOMONTH(DATE(YEAR($O376),11, 1), 0), Overall!$A378&lt;&gt;"", MONTH($N376) &lt;=11, MONTH($O376) &gt;= 11), IF($S376 &lt;&gt; "", $H376/$S376, ""), ""), "")</f>
        <v/>
      </c>
      <c r="AR376" s="10" t="str">
        <f ca="1">IFERROR(IF(AND(NOW()&lt;= EOMONTH(DATE(YEAR($O376),12, 1), 0), Overall!$A378&lt;&gt;"", MONTH($N376) &lt;= 12, MONTH($O376) &gt;= 12), IF($S376 &lt;&gt; "", $H376/$S376,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 t="str">
        <f>IF(Overall!S379&lt;&gt;"",_xlfn.VALUETOTEXT(Overall!S379),"")</f>
        <v>Oct-Dec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IF(Overall!$A379&lt;&gt;"",IF(AND(MONTH($N377) &lt;= 1, MONTH($O377) &gt;= 1), IF($S377 &lt;&gt; "", $H377/$S377, ""), ""),"")</f>
        <v/>
      </c>
      <c r="U377" s="10" t="str">
        <f>IF(Overall!$A379&lt;&gt;"",IF(AND(MONTH($N377) &lt;= 2, MONTH($O377) &gt;= 2), IF($S377 &lt;&gt; "", $H377/$S377, ""), ""),"")</f>
        <v/>
      </c>
      <c r="V377" s="10" t="str">
        <f>IF(Overall!$A379&lt;&gt;"",IF(AND(MONTH($N377) &lt;= 3, MONTH($O377) &gt;= 3), IF($S377 &lt;&gt; "", $H377/$S377, ""), ""),"")</f>
        <v/>
      </c>
      <c r="W377" s="10" t="str">
        <f>IF(Overall!$A379&lt;&gt;"",IF(AND(MONTH($N377) &lt;= 4, MONTH($O377) &gt;= 4), IF($S377 &lt;&gt; "", $H377/$S377, ""), ""),"")</f>
        <v/>
      </c>
      <c r="X377" s="10" t="str">
        <f>IF(Overall!$A379&lt;&gt;"",IF(AND(MONTH($N377) &lt;= 5, MONTH($O377) &gt;= 5), IF($S377 &lt;&gt; "", $H377/$S377, ""), ""),"")</f>
        <v/>
      </c>
      <c r="Y377" s="10" t="str">
        <f>IF(Overall!$A379&lt;&gt;"",IF(AND(MONTH($N377) &lt;= 6, MONTH($O377) &gt;= 6), IF($S377 &lt;&gt; "", $H377/$S377, ""), ""),"")</f>
        <v/>
      </c>
      <c r="Z377" s="10" t="str">
        <f>IF(Overall!$A379&lt;&gt;"",IF(AND(MONTH($N377) &lt;= 7, MONTH($O377) &gt;= 7 ), IF($S377 &lt;&gt; "", $H377/$S377, ""), ""),"")</f>
        <v/>
      </c>
      <c r="AA377" s="10" t="str">
        <f>IF(Overall!$A379&lt;&gt;"",IF(AND(MONTH($N377) &lt;= 8, MONTH($O377) &gt;= 8), IF($S377 &lt;&gt; "", $H377/$S377, ""), ""),"")</f>
        <v/>
      </c>
      <c r="AB377" s="10" t="str">
        <f>IF(Overall!$A379&lt;&gt;"",IF(AND(MONTH($N377) &lt;= 9, MONTH($O377) &gt;= 9), IF($S377 &lt;&gt; "", $H377/$S377, ""), ""),"")</f>
        <v/>
      </c>
      <c r="AC377" s="10">
        <f>IF(Overall!$A379&lt;&gt;"",IF(AND(MONTH($N377) &lt;= 10, MONTH($O377) &gt;= 10), IF($S377 &lt;&gt; "", $H377/$S377, ""), ""),"")</f>
        <v>250000</v>
      </c>
      <c r="AD377" s="10">
        <f>IF(Overall!$A379&lt;&gt;"",IF(AND(MONTH($N377) &lt;= 11, MONTH($O377) &gt;= 11), IF($S377 &lt;&gt; "", $H377/$S377, ""), ""),"")</f>
        <v>250000</v>
      </c>
      <c r="AE377" s="10">
        <f>IF(Overall!$A379&lt;&gt;"",IF(AND(MONTH($N377) &lt;= 12, MONTH($O377) &gt;= 12), IF($S377 &lt;&gt; "", $H377/$S377, ""), ""),"")</f>
        <v>250000</v>
      </c>
      <c r="AG377" s="10" t="str">
        <f ca="1">IFERROR(IF(AND(NOW()&lt;= EOMONTH(DATE(YEAR($O377),1, 1), 0), Overall!$A379&lt;&gt;"", MONTH($N377) &lt;= 1, MONTH($O377) &gt;= 1), IF($S377 &lt;&gt; "", $H377/$S377, ""), ""), "")</f>
        <v/>
      </c>
      <c r="AH377" s="10" t="str">
        <f ca="1">IFERROR(IF(AND(NOW()&lt;= EOMONTH(DATE(YEAR($O377),2, 1), 0), Overall!$A379&lt;&gt;"", MONTH($N377) &lt;= 2, MONTH($O377) &gt;= 2), IF($S377 &lt;&gt; "", $H377/$S377, ""), ""), "")</f>
        <v/>
      </c>
      <c r="AI377" s="10" t="str">
        <f ca="1">IFERROR(IF(AND(NOW()&lt;= EOMONTH(DATE(YEAR($O377),3, 1), 0), Overall!$A379&lt;&gt;"", MONTH($N377) &lt;= 3, MONTH($O377) &gt;= 3), IF($S377 &lt;&gt; "", $H377/$S377, ""), ""), "")</f>
        <v/>
      </c>
      <c r="AJ377" s="10" t="str">
        <f ca="1">IFERROR(IF(AND(NOW()&lt;= EOMONTH(DATE(YEAR($O377),4, 1), 0), Overall!$A379&lt;&gt;"", MONTH($N377) &lt;= 4, MONTH($O377) &gt;= 4), IF($S377 &lt;&gt; "", $H377/$S377, ""), ""), "")</f>
        <v/>
      </c>
      <c r="AK377" s="10" t="str">
        <f ca="1">IFERROR(IF(AND(NOW()&lt;= EOMONTH(DATE(YEAR($O377),5, 1), 0), Overall!$A379&lt;&gt;"", MONTH($N377) &lt;= 5, MONTH($O377) &gt;= 5), IF($S377 &lt;&gt; "", $H377/$S377, ""), ""), "")</f>
        <v/>
      </c>
      <c r="AL377" s="10" t="str">
        <f ca="1">IFERROR(IF(AND(NOW()&lt;= EOMONTH(DATE(YEAR($O377),6, 1), 0), Overall!$A379&lt;&gt;"", MONTH($N377) &lt;= 6, MONTH($O377) &gt;= 6), IF($S377 &lt;&gt; "", $H377/$S377, ""), ""), "")</f>
        <v/>
      </c>
      <c r="AM377" s="10" t="str">
        <f ca="1">IFERROR(IF(AND(NOW()&lt;= EOMONTH(DATE(YEAR($O377),7, 1), 0), Overall!$A379&lt;&gt;"", MONTH($N377) &lt;= 7, MONTH($O377) &gt;= 7), IF($S377 &lt;&gt; "", $H377/$S377, ""), ""), "")</f>
        <v/>
      </c>
      <c r="AN377" s="10" t="str">
        <f ca="1">IFERROR(IF(AND(NOW()&lt;= EOMONTH(DATE(YEAR($O377),8, 1), 0), Overall!$A379&lt;&gt;"", MONTH($N377) &lt;= 8, MONTH($O377) &gt;= 8), IF($S377 &lt;&gt; "", $H377/$S377, ""), ""), "")</f>
        <v/>
      </c>
      <c r="AO377" s="10" t="str">
        <f ca="1">IFERROR(IF(AND(NOW()&lt;= EOMONTH(DATE(YEAR($O377),9, 1), 0), Overall!$A379&lt;&gt;"", MONTH($N377) &lt;= 9, MONTH($O377) &gt;= 9), IF($S377 &lt;&gt; "", $H377/$S377, ""), ""), "")</f>
        <v/>
      </c>
      <c r="AP377" s="10" t="str">
        <f ca="1">IFERROR(IF(AND(NOW()&lt;= EOMONTH(DATE(YEAR($O377),10, 1), 0), Overall!$A379&lt;&gt;"", MONTH($N377) &lt;= 10, MONTH($O377) &gt;= 10), IF($S377 &lt;&gt; "", $H377/$S377, ""), ""), "")</f>
        <v/>
      </c>
      <c r="AQ377" s="10" t="str">
        <f ca="1">IFERROR(IF(AND(NOW()&lt;= EOMONTH(DATE(YEAR($O377),11, 1), 0), Overall!$A379&lt;&gt;"", MONTH($N377) &lt;=11, MONTH($O377) &gt;= 11), IF($S377 &lt;&gt; "", $H377/$S377, ""), ""), "")</f>
        <v/>
      </c>
      <c r="AR377" s="10" t="str">
        <f ca="1">IFERROR(IF(AND(NOW()&lt;= EOMONTH(DATE(YEAR($O377),12, 1), 0), Overall!$A379&lt;&gt;"", MONTH($N377) &lt;= 12, MONTH($O377) &gt;= 12), IF($S377 &lt;&gt; "", $H377/$S377,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 t="str">
        <f>IF(Overall!S380&lt;&gt;"",_xlfn.VALUETOTEXT(Overall!S380),"")</f>
        <v>Oct-Dec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IF(Overall!$A380&lt;&gt;"",IF(AND(MONTH($N378) &lt;= 1, MONTH($O378) &gt;= 1), IF($S378 &lt;&gt; "", $H378/$S378, ""), ""),"")</f>
        <v/>
      </c>
      <c r="U378" s="10" t="str">
        <f>IF(Overall!$A380&lt;&gt;"",IF(AND(MONTH($N378) &lt;= 2, MONTH($O378) &gt;= 2), IF($S378 &lt;&gt; "", $H378/$S378, ""), ""),"")</f>
        <v/>
      </c>
      <c r="V378" s="10" t="str">
        <f>IF(Overall!$A380&lt;&gt;"",IF(AND(MONTH($N378) &lt;= 3, MONTH($O378) &gt;= 3), IF($S378 &lt;&gt; "", $H378/$S378, ""), ""),"")</f>
        <v/>
      </c>
      <c r="W378" s="10" t="str">
        <f>IF(Overall!$A380&lt;&gt;"",IF(AND(MONTH($N378) &lt;= 4, MONTH($O378) &gt;= 4), IF($S378 &lt;&gt; "", $H378/$S378, ""), ""),"")</f>
        <v/>
      </c>
      <c r="X378" s="10" t="str">
        <f>IF(Overall!$A380&lt;&gt;"",IF(AND(MONTH($N378) &lt;= 5, MONTH($O378) &gt;= 5), IF($S378 &lt;&gt; "", $H378/$S378, ""), ""),"")</f>
        <v/>
      </c>
      <c r="Y378" s="10" t="str">
        <f>IF(Overall!$A380&lt;&gt;"",IF(AND(MONTH($N378) &lt;= 6, MONTH($O378) &gt;= 6), IF($S378 &lt;&gt; "", $H378/$S378, ""), ""),"")</f>
        <v/>
      </c>
      <c r="Z378" s="10" t="str">
        <f>IF(Overall!$A380&lt;&gt;"",IF(AND(MONTH($N378) &lt;= 7, MONTH($O378) &gt;= 7 ), IF($S378 &lt;&gt; "", $H378/$S378, ""), ""),"")</f>
        <v/>
      </c>
      <c r="AA378" s="10" t="str">
        <f>IF(Overall!$A380&lt;&gt;"",IF(AND(MONTH($N378) &lt;= 8, MONTH($O378) &gt;= 8), IF($S378 &lt;&gt; "", $H378/$S378, ""), ""),"")</f>
        <v/>
      </c>
      <c r="AB378" s="10" t="str">
        <f>IF(Overall!$A380&lt;&gt;"",IF(AND(MONTH($N378) &lt;= 9, MONTH($O378) &gt;= 9), IF($S378 &lt;&gt; "", $H378/$S378, ""), ""),"")</f>
        <v/>
      </c>
      <c r="AC378" s="10">
        <f>IF(Overall!$A380&lt;&gt;"",IF(AND(MONTH($N378) &lt;= 10, MONTH($O378) &gt;= 10), IF($S378 &lt;&gt; "", $H378/$S378, ""), ""),"")</f>
        <v>250000</v>
      </c>
      <c r="AD378" s="10">
        <f>IF(Overall!$A380&lt;&gt;"",IF(AND(MONTH($N378) &lt;= 11, MONTH($O378) &gt;= 11), IF($S378 &lt;&gt; "", $H378/$S378, ""), ""),"")</f>
        <v>250000</v>
      </c>
      <c r="AE378" s="10">
        <f>IF(Overall!$A380&lt;&gt;"",IF(AND(MONTH($N378) &lt;= 12, MONTH($O378) &gt;= 12), IF($S378 &lt;&gt; "", $H378/$S378, ""), ""),"")</f>
        <v>250000</v>
      </c>
      <c r="AG378" s="10" t="str">
        <f ca="1">IFERROR(IF(AND(NOW()&lt;= EOMONTH(DATE(YEAR($O378),1, 1), 0), Overall!$A380&lt;&gt;"", MONTH($N378) &lt;= 1, MONTH($O378) &gt;= 1), IF($S378 &lt;&gt; "", $H378/$S378, ""), ""), "")</f>
        <v/>
      </c>
      <c r="AH378" s="10" t="str">
        <f ca="1">IFERROR(IF(AND(NOW()&lt;= EOMONTH(DATE(YEAR($O378),2, 1), 0), Overall!$A380&lt;&gt;"", MONTH($N378) &lt;= 2, MONTH($O378) &gt;= 2), IF($S378 &lt;&gt; "", $H378/$S378, ""), ""), "")</f>
        <v/>
      </c>
      <c r="AI378" s="10" t="str">
        <f ca="1">IFERROR(IF(AND(NOW()&lt;= EOMONTH(DATE(YEAR($O378),3, 1), 0), Overall!$A380&lt;&gt;"", MONTH($N378) &lt;= 3, MONTH($O378) &gt;= 3), IF($S378 &lt;&gt; "", $H378/$S378, ""), ""), "")</f>
        <v/>
      </c>
      <c r="AJ378" s="10" t="str">
        <f ca="1">IFERROR(IF(AND(NOW()&lt;= EOMONTH(DATE(YEAR($O378),4, 1), 0), Overall!$A380&lt;&gt;"", MONTH($N378) &lt;= 4, MONTH($O378) &gt;= 4), IF($S378 &lt;&gt; "", $H378/$S378, ""), ""), "")</f>
        <v/>
      </c>
      <c r="AK378" s="10" t="str">
        <f ca="1">IFERROR(IF(AND(NOW()&lt;= EOMONTH(DATE(YEAR($O378),5, 1), 0), Overall!$A380&lt;&gt;"", MONTH($N378) &lt;= 5, MONTH($O378) &gt;= 5), IF($S378 &lt;&gt; "", $H378/$S378, ""), ""), "")</f>
        <v/>
      </c>
      <c r="AL378" s="10" t="str">
        <f ca="1">IFERROR(IF(AND(NOW()&lt;= EOMONTH(DATE(YEAR($O378),6, 1), 0), Overall!$A380&lt;&gt;"", MONTH($N378) &lt;= 6, MONTH($O378) &gt;= 6), IF($S378 &lt;&gt; "", $H378/$S378, ""), ""), "")</f>
        <v/>
      </c>
      <c r="AM378" s="10" t="str">
        <f ca="1">IFERROR(IF(AND(NOW()&lt;= EOMONTH(DATE(YEAR($O378),7, 1), 0), Overall!$A380&lt;&gt;"", MONTH($N378) &lt;= 7, MONTH($O378) &gt;= 7), IF($S378 &lt;&gt; "", $H378/$S378, ""), ""), "")</f>
        <v/>
      </c>
      <c r="AN378" s="10" t="str">
        <f ca="1">IFERROR(IF(AND(NOW()&lt;= EOMONTH(DATE(YEAR($O378),8, 1), 0), Overall!$A380&lt;&gt;"", MONTH($N378) &lt;= 8, MONTH($O378) &gt;= 8), IF($S378 &lt;&gt; "", $H378/$S378, ""), ""), "")</f>
        <v/>
      </c>
      <c r="AO378" s="10" t="str">
        <f ca="1">IFERROR(IF(AND(NOW()&lt;= EOMONTH(DATE(YEAR($O378),9, 1), 0), Overall!$A380&lt;&gt;"", MONTH($N378) &lt;= 9, MONTH($O378) &gt;= 9), IF($S378 &lt;&gt; "", $H378/$S378, ""), ""), "")</f>
        <v/>
      </c>
      <c r="AP378" s="10" t="str">
        <f ca="1">IFERROR(IF(AND(NOW()&lt;= EOMONTH(DATE(YEAR($O378),10, 1), 0), Overall!$A380&lt;&gt;"", MONTH($N378) &lt;= 10, MONTH($O378) &gt;= 10), IF($S378 &lt;&gt; "", $H378/$S378, ""), ""), "")</f>
        <v/>
      </c>
      <c r="AQ378" s="10" t="str">
        <f ca="1">IFERROR(IF(AND(NOW()&lt;= EOMONTH(DATE(YEAR($O378),11, 1), 0), Overall!$A380&lt;&gt;"", MONTH($N378) &lt;=11, MONTH($O378) &gt;= 11), IF($S378 &lt;&gt; "", $H378/$S378, ""), ""), "")</f>
        <v/>
      </c>
      <c r="AR378" s="10" t="str">
        <f ca="1">IFERROR(IF(AND(NOW()&lt;= EOMONTH(DATE(YEAR($O378),12, 1), 0), Overall!$A380&lt;&gt;"", MONTH($N378) &lt;= 12, MONTH($O378) &gt;= 12), IF($S378 &lt;&gt; "", $H378/$S378,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 t="str">
        <f>IF(Overall!S381&lt;&gt;"",_xlfn.VALUETOTEXT(Overall!S381),"")</f>
        <v>Oct-Dec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IF(Overall!$A381&lt;&gt;"",IF(AND(MONTH($N379) &lt;= 1, MONTH($O379) &gt;= 1), IF($S379 &lt;&gt; "", $H379/$S379, ""), ""),"")</f>
        <v/>
      </c>
      <c r="U379" s="10" t="str">
        <f>IF(Overall!$A381&lt;&gt;"",IF(AND(MONTH($N379) &lt;= 2, MONTH($O379) &gt;= 2), IF($S379 &lt;&gt; "", $H379/$S379, ""), ""),"")</f>
        <v/>
      </c>
      <c r="V379" s="10" t="str">
        <f>IF(Overall!$A381&lt;&gt;"",IF(AND(MONTH($N379) &lt;= 3, MONTH($O379) &gt;= 3), IF($S379 &lt;&gt; "", $H379/$S379, ""), ""),"")</f>
        <v/>
      </c>
      <c r="W379" s="10" t="str">
        <f>IF(Overall!$A381&lt;&gt;"",IF(AND(MONTH($N379) &lt;= 4, MONTH($O379) &gt;= 4), IF($S379 &lt;&gt; "", $H379/$S379, ""), ""),"")</f>
        <v/>
      </c>
      <c r="X379" s="10" t="str">
        <f>IF(Overall!$A381&lt;&gt;"",IF(AND(MONTH($N379) &lt;= 5, MONTH($O379) &gt;= 5), IF($S379 &lt;&gt; "", $H379/$S379, ""), ""),"")</f>
        <v/>
      </c>
      <c r="Y379" s="10" t="str">
        <f>IF(Overall!$A381&lt;&gt;"",IF(AND(MONTH($N379) &lt;= 6, MONTH($O379) &gt;= 6), IF($S379 &lt;&gt; "", $H379/$S379, ""), ""),"")</f>
        <v/>
      </c>
      <c r="Z379" s="10" t="str">
        <f>IF(Overall!$A381&lt;&gt;"",IF(AND(MONTH($N379) &lt;= 7, MONTH($O379) &gt;= 7 ), IF($S379 &lt;&gt; "", $H379/$S379, ""), ""),"")</f>
        <v/>
      </c>
      <c r="AA379" s="10" t="str">
        <f>IF(Overall!$A381&lt;&gt;"",IF(AND(MONTH($N379) &lt;= 8, MONTH($O379) &gt;= 8), IF($S379 &lt;&gt; "", $H379/$S379, ""), ""),"")</f>
        <v/>
      </c>
      <c r="AB379" s="10" t="str">
        <f>IF(Overall!$A381&lt;&gt;"",IF(AND(MONTH($N379) &lt;= 9, MONTH($O379) &gt;= 9), IF($S379 &lt;&gt; "", $H379/$S379, ""), ""),"")</f>
        <v/>
      </c>
      <c r="AC379" s="10">
        <f>IF(Overall!$A381&lt;&gt;"",IF(AND(MONTH($N379) &lt;= 10, MONTH($O379) &gt;= 10), IF($S379 &lt;&gt; "", $H379/$S379, ""), ""),"")</f>
        <v>200000</v>
      </c>
      <c r="AD379" s="10">
        <f>IF(Overall!$A381&lt;&gt;"",IF(AND(MONTH($N379) &lt;= 11, MONTH($O379) &gt;= 11), IF($S379 &lt;&gt; "", $H379/$S379, ""), ""),"")</f>
        <v>200000</v>
      </c>
      <c r="AE379" s="10">
        <f>IF(Overall!$A381&lt;&gt;"",IF(AND(MONTH($N379) &lt;= 12, MONTH($O379) &gt;= 12), IF($S379 &lt;&gt; "", $H379/$S379, ""), ""),"")</f>
        <v>200000</v>
      </c>
      <c r="AG379" s="10" t="str">
        <f ca="1">IFERROR(IF(AND(NOW()&lt;= EOMONTH(DATE(YEAR($O379),1, 1), 0), Overall!$A381&lt;&gt;"", MONTH($N379) &lt;= 1, MONTH($O379) &gt;= 1), IF($S379 &lt;&gt; "", $H379/$S379, ""), ""), "")</f>
        <v/>
      </c>
      <c r="AH379" s="10" t="str">
        <f ca="1">IFERROR(IF(AND(NOW()&lt;= EOMONTH(DATE(YEAR($O379),2, 1), 0), Overall!$A381&lt;&gt;"", MONTH($N379) &lt;= 2, MONTH($O379) &gt;= 2), IF($S379 &lt;&gt; "", $H379/$S379, ""), ""), "")</f>
        <v/>
      </c>
      <c r="AI379" s="10" t="str">
        <f ca="1">IFERROR(IF(AND(NOW()&lt;= EOMONTH(DATE(YEAR($O379),3, 1), 0), Overall!$A381&lt;&gt;"", MONTH($N379) &lt;= 3, MONTH($O379) &gt;= 3), IF($S379 &lt;&gt; "", $H379/$S379, ""), ""), "")</f>
        <v/>
      </c>
      <c r="AJ379" s="10" t="str">
        <f ca="1">IFERROR(IF(AND(NOW()&lt;= EOMONTH(DATE(YEAR($O379),4, 1), 0), Overall!$A381&lt;&gt;"", MONTH($N379) &lt;= 4, MONTH($O379) &gt;= 4), IF($S379 &lt;&gt; "", $H379/$S379, ""), ""), "")</f>
        <v/>
      </c>
      <c r="AK379" s="10" t="str">
        <f ca="1">IFERROR(IF(AND(NOW()&lt;= EOMONTH(DATE(YEAR($O379),5, 1), 0), Overall!$A381&lt;&gt;"", MONTH($N379) &lt;= 5, MONTH($O379) &gt;= 5), IF($S379 &lt;&gt; "", $H379/$S379, ""), ""), "")</f>
        <v/>
      </c>
      <c r="AL379" s="10" t="str">
        <f ca="1">IFERROR(IF(AND(NOW()&lt;= EOMONTH(DATE(YEAR($O379),6, 1), 0), Overall!$A381&lt;&gt;"", MONTH($N379) &lt;= 6, MONTH($O379) &gt;= 6), IF($S379 &lt;&gt; "", $H379/$S379, ""), ""), "")</f>
        <v/>
      </c>
      <c r="AM379" s="10" t="str">
        <f ca="1">IFERROR(IF(AND(NOW()&lt;= EOMONTH(DATE(YEAR($O379),7, 1), 0), Overall!$A381&lt;&gt;"", MONTH($N379) &lt;= 7, MONTH($O379) &gt;= 7), IF($S379 &lt;&gt; "", $H379/$S379, ""), ""), "")</f>
        <v/>
      </c>
      <c r="AN379" s="10" t="str">
        <f ca="1">IFERROR(IF(AND(NOW()&lt;= EOMONTH(DATE(YEAR($O379),8, 1), 0), Overall!$A381&lt;&gt;"", MONTH($N379) &lt;= 8, MONTH($O379) &gt;= 8), IF($S379 &lt;&gt; "", $H379/$S379, ""), ""), "")</f>
        <v/>
      </c>
      <c r="AO379" s="10" t="str">
        <f ca="1">IFERROR(IF(AND(NOW()&lt;= EOMONTH(DATE(YEAR($O379),9, 1), 0), Overall!$A381&lt;&gt;"", MONTH($N379) &lt;= 9, MONTH($O379) &gt;= 9), IF($S379 &lt;&gt; "", $H379/$S379, ""), ""), "")</f>
        <v/>
      </c>
      <c r="AP379" s="10" t="str">
        <f ca="1">IFERROR(IF(AND(NOW()&lt;= EOMONTH(DATE(YEAR($O379),10, 1), 0), Overall!$A381&lt;&gt;"", MONTH($N379) &lt;= 10, MONTH($O379) &gt;= 10), IF($S379 &lt;&gt; "", $H379/$S379, ""), ""), "")</f>
        <v/>
      </c>
      <c r="AQ379" s="10" t="str">
        <f ca="1">IFERROR(IF(AND(NOW()&lt;= EOMONTH(DATE(YEAR($O379),11, 1), 0), Overall!$A381&lt;&gt;"", MONTH($N379) &lt;=11, MONTH($O379) &gt;= 11), IF($S379 &lt;&gt; "", $H379/$S379, ""), ""), "")</f>
        <v/>
      </c>
      <c r="AR379" s="10" t="str">
        <f ca="1">IFERROR(IF(AND(NOW()&lt;= EOMONTH(DATE(YEAR($O379),12, 1), 0), Overall!$A381&lt;&gt;"", MONTH($N379) &lt;= 12, MONTH($O379) &gt;= 12), IF($S379 &lt;&gt; "", $H379/$S379,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 t="str">
        <f>IF(Overall!S382&lt;&gt;"",_xlfn.VALUETOTEXT(Overall!S382),"")</f>
        <v>Oct-Dec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IF(Overall!$A382&lt;&gt;"",IF(AND(MONTH($N380) &lt;= 1, MONTH($O380) &gt;= 1), IF($S380 &lt;&gt; "", $H380/$S380, ""), ""),"")</f>
        <v/>
      </c>
      <c r="U380" s="10" t="str">
        <f>IF(Overall!$A382&lt;&gt;"",IF(AND(MONTH($N380) &lt;= 2, MONTH($O380) &gt;= 2), IF($S380 &lt;&gt; "", $H380/$S380, ""), ""),"")</f>
        <v/>
      </c>
      <c r="V380" s="10" t="str">
        <f>IF(Overall!$A382&lt;&gt;"",IF(AND(MONTH($N380) &lt;= 3, MONTH($O380) &gt;= 3), IF($S380 &lt;&gt; "", $H380/$S380, ""), ""),"")</f>
        <v/>
      </c>
      <c r="W380" s="10" t="str">
        <f>IF(Overall!$A382&lt;&gt;"",IF(AND(MONTH($N380) &lt;= 4, MONTH($O380) &gt;= 4), IF($S380 &lt;&gt; "", $H380/$S380, ""), ""),"")</f>
        <v/>
      </c>
      <c r="X380" s="10" t="str">
        <f>IF(Overall!$A382&lt;&gt;"",IF(AND(MONTH($N380) &lt;= 5, MONTH($O380) &gt;= 5), IF($S380 &lt;&gt; "", $H380/$S380, ""), ""),"")</f>
        <v/>
      </c>
      <c r="Y380" s="10" t="str">
        <f>IF(Overall!$A382&lt;&gt;"",IF(AND(MONTH($N380) &lt;= 6, MONTH($O380) &gt;= 6), IF($S380 &lt;&gt; "", $H380/$S380, ""), ""),"")</f>
        <v/>
      </c>
      <c r="Z380" s="10" t="str">
        <f>IF(Overall!$A382&lt;&gt;"",IF(AND(MONTH($N380) &lt;= 7, MONTH($O380) &gt;= 7 ), IF($S380 &lt;&gt; "", $H380/$S380, ""), ""),"")</f>
        <v/>
      </c>
      <c r="AA380" s="10" t="str">
        <f>IF(Overall!$A382&lt;&gt;"",IF(AND(MONTH($N380) &lt;= 8, MONTH($O380) &gt;= 8), IF($S380 &lt;&gt; "", $H380/$S380, ""), ""),"")</f>
        <v/>
      </c>
      <c r="AB380" s="10" t="str">
        <f>IF(Overall!$A382&lt;&gt;"",IF(AND(MONTH($N380) &lt;= 9, MONTH($O380) &gt;= 9), IF($S380 &lt;&gt; "", $H380/$S380, ""), ""),"")</f>
        <v/>
      </c>
      <c r="AC380" s="10">
        <f>IF(Overall!$A382&lt;&gt;"",IF(AND(MONTH($N380) &lt;= 10, MONTH($O380) &gt;= 10), IF($S380 &lt;&gt; "", $H380/$S380, ""), ""),"")</f>
        <v>300000</v>
      </c>
      <c r="AD380" s="10">
        <f>IF(Overall!$A382&lt;&gt;"",IF(AND(MONTH($N380) &lt;= 11, MONTH($O380) &gt;= 11), IF($S380 &lt;&gt; "", $H380/$S380, ""), ""),"")</f>
        <v>300000</v>
      </c>
      <c r="AE380" s="10">
        <f>IF(Overall!$A382&lt;&gt;"",IF(AND(MONTH($N380) &lt;= 12, MONTH($O380) &gt;= 12), IF($S380 &lt;&gt; "", $H380/$S380, ""), ""),"")</f>
        <v>300000</v>
      </c>
      <c r="AG380" s="10" t="str">
        <f ca="1">IFERROR(IF(AND(NOW()&lt;= EOMONTH(DATE(YEAR($O380),1, 1), 0), Overall!$A382&lt;&gt;"", MONTH($N380) &lt;= 1, MONTH($O380) &gt;= 1), IF($S380 &lt;&gt; "", $H380/$S380, ""), ""), "")</f>
        <v/>
      </c>
      <c r="AH380" s="10" t="str">
        <f ca="1">IFERROR(IF(AND(NOW()&lt;= EOMONTH(DATE(YEAR($O380),2, 1), 0), Overall!$A382&lt;&gt;"", MONTH($N380) &lt;= 2, MONTH($O380) &gt;= 2), IF($S380 &lt;&gt; "", $H380/$S380, ""), ""), "")</f>
        <v/>
      </c>
      <c r="AI380" s="10" t="str">
        <f ca="1">IFERROR(IF(AND(NOW()&lt;= EOMONTH(DATE(YEAR($O380),3, 1), 0), Overall!$A382&lt;&gt;"", MONTH($N380) &lt;= 3, MONTH($O380) &gt;= 3), IF($S380 &lt;&gt; "", $H380/$S380, ""), ""), "")</f>
        <v/>
      </c>
      <c r="AJ380" s="10" t="str">
        <f ca="1">IFERROR(IF(AND(NOW()&lt;= EOMONTH(DATE(YEAR($O380),4, 1), 0), Overall!$A382&lt;&gt;"", MONTH($N380) &lt;= 4, MONTH($O380) &gt;= 4), IF($S380 &lt;&gt; "", $H380/$S380, ""), ""), "")</f>
        <v/>
      </c>
      <c r="AK380" s="10" t="str">
        <f ca="1">IFERROR(IF(AND(NOW()&lt;= EOMONTH(DATE(YEAR($O380),5, 1), 0), Overall!$A382&lt;&gt;"", MONTH($N380) &lt;= 5, MONTH($O380) &gt;= 5), IF($S380 &lt;&gt; "", $H380/$S380, ""), ""), "")</f>
        <v/>
      </c>
      <c r="AL380" s="10" t="str">
        <f ca="1">IFERROR(IF(AND(NOW()&lt;= EOMONTH(DATE(YEAR($O380),6, 1), 0), Overall!$A382&lt;&gt;"", MONTH($N380) &lt;= 6, MONTH($O380) &gt;= 6), IF($S380 &lt;&gt; "", $H380/$S380, ""), ""), "")</f>
        <v/>
      </c>
      <c r="AM380" s="10" t="str">
        <f ca="1">IFERROR(IF(AND(NOW()&lt;= EOMONTH(DATE(YEAR($O380),7, 1), 0), Overall!$A382&lt;&gt;"", MONTH($N380) &lt;= 7, MONTH($O380) &gt;= 7), IF($S380 &lt;&gt; "", $H380/$S380, ""), ""), "")</f>
        <v/>
      </c>
      <c r="AN380" s="10" t="str">
        <f ca="1">IFERROR(IF(AND(NOW()&lt;= EOMONTH(DATE(YEAR($O380),8, 1), 0), Overall!$A382&lt;&gt;"", MONTH($N380) &lt;= 8, MONTH($O380) &gt;= 8), IF($S380 &lt;&gt; "", $H380/$S380, ""), ""), "")</f>
        <v/>
      </c>
      <c r="AO380" s="10" t="str">
        <f ca="1">IFERROR(IF(AND(NOW()&lt;= EOMONTH(DATE(YEAR($O380),9, 1), 0), Overall!$A382&lt;&gt;"", MONTH($N380) &lt;= 9, MONTH($O380) &gt;= 9), IF($S380 &lt;&gt; "", $H380/$S380, ""), ""), "")</f>
        <v/>
      </c>
      <c r="AP380" s="10" t="str">
        <f ca="1">IFERROR(IF(AND(NOW()&lt;= EOMONTH(DATE(YEAR($O380),10, 1), 0), Overall!$A382&lt;&gt;"", MONTH($N380) &lt;= 10, MONTH($O380) &gt;= 10), IF($S380 &lt;&gt; "", $H380/$S380, ""), ""), "")</f>
        <v/>
      </c>
      <c r="AQ380" s="10" t="str">
        <f ca="1">IFERROR(IF(AND(NOW()&lt;= EOMONTH(DATE(YEAR($O380),11, 1), 0), Overall!$A382&lt;&gt;"", MONTH($N380) &lt;=11, MONTH($O380) &gt;= 11), IF($S380 &lt;&gt; "", $H380/$S380, ""), ""), "")</f>
        <v/>
      </c>
      <c r="AR380" s="10" t="str">
        <f ca="1">IFERROR(IF(AND(NOW()&lt;= EOMONTH(DATE(YEAR($O380),12, 1), 0), Overall!$A382&lt;&gt;"", MONTH($N380) &lt;= 12, MONTH($O380) &gt;= 12), IF($S380 &lt;&gt; "", $H380/$S380,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 t="str">
        <f>IF(Overall!S383&lt;&gt;"",_xlfn.VALUETOTEXT(Overall!S383),"")</f>
        <v>Oct-Dec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IF(Overall!$A383&lt;&gt;"",IF(AND(MONTH($N381) &lt;= 1, MONTH($O381) &gt;= 1), IF($S381 &lt;&gt; "", $H381/$S381, ""), ""),"")</f>
        <v/>
      </c>
      <c r="U381" s="10" t="str">
        <f>IF(Overall!$A383&lt;&gt;"",IF(AND(MONTH($N381) &lt;= 2, MONTH($O381) &gt;= 2), IF($S381 &lt;&gt; "", $H381/$S381, ""), ""),"")</f>
        <v/>
      </c>
      <c r="V381" s="10" t="str">
        <f>IF(Overall!$A383&lt;&gt;"",IF(AND(MONTH($N381) &lt;= 3, MONTH($O381) &gt;= 3), IF($S381 &lt;&gt; "", $H381/$S381, ""), ""),"")</f>
        <v/>
      </c>
      <c r="W381" s="10" t="str">
        <f>IF(Overall!$A383&lt;&gt;"",IF(AND(MONTH($N381) &lt;= 4, MONTH($O381) &gt;= 4), IF($S381 &lt;&gt; "", $H381/$S381, ""), ""),"")</f>
        <v/>
      </c>
      <c r="X381" s="10" t="str">
        <f>IF(Overall!$A383&lt;&gt;"",IF(AND(MONTH($N381) &lt;= 5, MONTH($O381) &gt;= 5), IF($S381 &lt;&gt; "", $H381/$S381, ""), ""),"")</f>
        <v/>
      </c>
      <c r="Y381" s="10" t="str">
        <f>IF(Overall!$A383&lt;&gt;"",IF(AND(MONTH($N381) &lt;= 6, MONTH($O381) &gt;= 6), IF($S381 &lt;&gt; "", $H381/$S381, ""), ""),"")</f>
        <v/>
      </c>
      <c r="Z381" s="10" t="str">
        <f>IF(Overall!$A383&lt;&gt;"",IF(AND(MONTH($N381) &lt;= 7, MONTH($O381) &gt;= 7 ), IF($S381 &lt;&gt; "", $H381/$S381, ""), ""),"")</f>
        <v/>
      </c>
      <c r="AA381" s="10" t="str">
        <f>IF(Overall!$A383&lt;&gt;"",IF(AND(MONTH($N381) &lt;= 8, MONTH($O381) &gt;= 8), IF($S381 &lt;&gt; "", $H381/$S381, ""), ""),"")</f>
        <v/>
      </c>
      <c r="AB381" s="10" t="str">
        <f>IF(Overall!$A383&lt;&gt;"",IF(AND(MONTH($N381) &lt;= 9, MONTH($O381) &gt;= 9), IF($S381 &lt;&gt; "", $H381/$S381, ""), ""),"")</f>
        <v/>
      </c>
      <c r="AC381" s="10">
        <f>IF(Overall!$A383&lt;&gt;"",IF(AND(MONTH($N381) &lt;= 10, MONTH($O381) &gt;= 10), IF($S381 &lt;&gt; "", $H381/$S381, ""), ""),"")</f>
        <v>300000</v>
      </c>
      <c r="AD381" s="10">
        <f>IF(Overall!$A383&lt;&gt;"",IF(AND(MONTH($N381) &lt;= 11, MONTH($O381) &gt;= 11), IF($S381 &lt;&gt; "", $H381/$S381, ""), ""),"")</f>
        <v>300000</v>
      </c>
      <c r="AE381" s="10">
        <f>IF(Overall!$A383&lt;&gt;"",IF(AND(MONTH($N381) &lt;= 12, MONTH($O381) &gt;= 12), IF($S381 &lt;&gt; "", $H381/$S381, ""), ""),"")</f>
        <v>300000</v>
      </c>
      <c r="AG381" s="10" t="str">
        <f ca="1">IFERROR(IF(AND(NOW()&lt;= EOMONTH(DATE(YEAR($O381),1, 1), 0), Overall!$A383&lt;&gt;"", MONTH($N381) &lt;= 1, MONTH($O381) &gt;= 1), IF($S381 &lt;&gt; "", $H381/$S381, ""), ""), "")</f>
        <v/>
      </c>
      <c r="AH381" s="10" t="str">
        <f ca="1">IFERROR(IF(AND(NOW()&lt;= EOMONTH(DATE(YEAR($O381),2, 1), 0), Overall!$A383&lt;&gt;"", MONTH($N381) &lt;= 2, MONTH($O381) &gt;= 2), IF($S381 &lt;&gt; "", $H381/$S381, ""), ""), "")</f>
        <v/>
      </c>
      <c r="AI381" s="10" t="str">
        <f ca="1">IFERROR(IF(AND(NOW()&lt;= EOMONTH(DATE(YEAR($O381),3, 1), 0), Overall!$A383&lt;&gt;"", MONTH($N381) &lt;= 3, MONTH($O381) &gt;= 3), IF($S381 &lt;&gt; "", $H381/$S381, ""), ""), "")</f>
        <v/>
      </c>
      <c r="AJ381" s="10" t="str">
        <f ca="1">IFERROR(IF(AND(NOW()&lt;= EOMONTH(DATE(YEAR($O381),4, 1), 0), Overall!$A383&lt;&gt;"", MONTH($N381) &lt;= 4, MONTH($O381) &gt;= 4), IF($S381 &lt;&gt; "", $H381/$S381, ""), ""), "")</f>
        <v/>
      </c>
      <c r="AK381" s="10" t="str">
        <f ca="1">IFERROR(IF(AND(NOW()&lt;= EOMONTH(DATE(YEAR($O381),5, 1), 0), Overall!$A383&lt;&gt;"", MONTH($N381) &lt;= 5, MONTH($O381) &gt;= 5), IF($S381 &lt;&gt; "", $H381/$S381, ""), ""), "")</f>
        <v/>
      </c>
      <c r="AL381" s="10" t="str">
        <f ca="1">IFERROR(IF(AND(NOW()&lt;= EOMONTH(DATE(YEAR($O381),6, 1), 0), Overall!$A383&lt;&gt;"", MONTH($N381) &lt;= 6, MONTH($O381) &gt;= 6), IF($S381 &lt;&gt; "", $H381/$S381, ""), ""), "")</f>
        <v/>
      </c>
      <c r="AM381" s="10" t="str">
        <f ca="1">IFERROR(IF(AND(NOW()&lt;= EOMONTH(DATE(YEAR($O381),7, 1), 0), Overall!$A383&lt;&gt;"", MONTH($N381) &lt;= 7, MONTH($O381) &gt;= 7), IF($S381 &lt;&gt; "", $H381/$S381, ""), ""), "")</f>
        <v/>
      </c>
      <c r="AN381" s="10" t="str">
        <f ca="1">IFERROR(IF(AND(NOW()&lt;= EOMONTH(DATE(YEAR($O381),8, 1), 0), Overall!$A383&lt;&gt;"", MONTH($N381) &lt;= 8, MONTH($O381) &gt;= 8), IF($S381 &lt;&gt; "", $H381/$S381, ""), ""), "")</f>
        <v/>
      </c>
      <c r="AO381" s="10" t="str">
        <f ca="1">IFERROR(IF(AND(NOW()&lt;= EOMONTH(DATE(YEAR($O381),9, 1), 0), Overall!$A383&lt;&gt;"", MONTH($N381) &lt;= 9, MONTH($O381) &gt;= 9), IF($S381 &lt;&gt; "", $H381/$S381, ""), ""), "")</f>
        <v/>
      </c>
      <c r="AP381" s="10" t="str">
        <f ca="1">IFERROR(IF(AND(NOW()&lt;= EOMONTH(DATE(YEAR($O381),10, 1), 0), Overall!$A383&lt;&gt;"", MONTH($N381) &lt;= 10, MONTH($O381) &gt;= 10), IF($S381 &lt;&gt; "", $H381/$S381, ""), ""), "")</f>
        <v/>
      </c>
      <c r="AQ381" s="10" t="str">
        <f ca="1">IFERROR(IF(AND(NOW()&lt;= EOMONTH(DATE(YEAR($O381),11, 1), 0), Overall!$A383&lt;&gt;"", MONTH($N381) &lt;=11, MONTH($O381) &gt;= 11), IF($S381 &lt;&gt; "", $H381/$S381, ""), ""), "")</f>
        <v/>
      </c>
      <c r="AR381" s="10" t="str">
        <f ca="1">IFERROR(IF(AND(NOW()&lt;= EOMONTH(DATE(YEAR($O381),12, 1), 0), Overall!$A383&lt;&gt;"", MONTH($N381) &lt;= 12, MONTH($O381) &gt;= 12), IF($S381 &lt;&gt; "", $H381/$S381,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 t="str">
        <f>IF(Overall!S384&lt;&gt;"",_xlfn.VALUETOTEXT(Overall!S384),"")</f>
        <v>Oct-Dec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IF(Overall!$A384&lt;&gt;"",IF(AND(MONTH($N382) &lt;= 1, MONTH($O382) &gt;= 1), IF($S382 &lt;&gt; "", $H382/$S382, ""), ""),"")</f>
        <v/>
      </c>
      <c r="U382" s="10" t="str">
        <f>IF(Overall!$A384&lt;&gt;"",IF(AND(MONTH($N382) &lt;= 2, MONTH($O382) &gt;= 2), IF($S382 &lt;&gt; "", $H382/$S382, ""), ""),"")</f>
        <v/>
      </c>
      <c r="V382" s="10" t="str">
        <f>IF(Overall!$A384&lt;&gt;"",IF(AND(MONTH($N382) &lt;= 3, MONTH($O382) &gt;= 3), IF($S382 &lt;&gt; "", $H382/$S382, ""), ""),"")</f>
        <v/>
      </c>
      <c r="W382" s="10" t="str">
        <f>IF(Overall!$A384&lt;&gt;"",IF(AND(MONTH($N382) &lt;= 4, MONTH($O382) &gt;= 4), IF($S382 &lt;&gt; "", $H382/$S382, ""), ""),"")</f>
        <v/>
      </c>
      <c r="X382" s="10" t="str">
        <f>IF(Overall!$A384&lt;&gt;"",IF(AND(MONTH($N382) &lt;= 5, MONTH($O382) &gt;= 5), IF($S382 &lt;&gt; "", $H382/$S382, ""), ""),"")</f>
        <v/>
      </c>
      <c r="Y382" s="10" t="str">
        <f>IF(Overall!$A384&lt;&gt;"",IF(AND(MONTH($N382) &lt;= 6, MONTH($O382) &gt;= 6), IF($S382 &lt;&gt; "", $H382/$S382, ""), ""),"")</f>
        <v/>
      </c>
      <c r="Z382" s="10" t="str">
        <f>IF(Overall!$A384&lt;&gt;"",IF(AND(MONTH($N382) &lt;= 7, MONTH($O382) &gt;= 7 ), IF($S382 &lt;&gt; "", $H382/$S382, ""), ""),"")</f>
        <v/>
      </c>
      <c r="AA382" s="10" t="str">
        <f>IF(Overall!$A384&lt;&gt;"",IF(AND(MONTH($N382) &lt;= 8, MONTH($O382) &gt;= 8), IF($S382 &lt;&gt; "", $H382/$S382, ""), ""),"")</f>
        <v/>
      </c>
      <c r="AB382" s="10" t="str">
        <f>IF(Overall!$A384&lt;&gt;"",IF(AND(MONTH($N382) &lt;= 9, MONTH($O382) &gt;= 9), IF($S382 &lt;&gt; "", $H382/$S382, ""), ""),"")</f>
        <v/>
      </c>
      <c r="AC382" s="10">
        <f>IF(Overall!$A384&lt;&gt;"",IF(AND(MONTH($N382) &lt;= 10, MONTH($O382) &gt;= 10), IF($S382 &lt;&gt; "", $H382/$S382, ""), ""),"")</f>
        <v>300000</v>
      </c>
      <c r="AD382" s="10">
        <f>IF(Overall!$A384&lt;&gt;"",IF(AND(MONTH($N382) &lt;= 11, MONTH($O382) &gt;= 11), IF($S382 &lt;&gt; "", $H382/$S382, ""), ""),"")</f>
        <v>300000</v>
      </c>
      <c r="AE382" s="10">
        <f>IF(Overall!$A384&lt;&gt;"",IF(AND(MONTH($N382) &lt;= 12, MONTH($O382) &gt;= 12), IF($S382 &lt;&gt; "", $H382/$S382, ""), ""),"")</f>
        <v>300000</v>
      </c>
      <c r="AG382" s="10" t="str">
        <f ca="1">IFERROR(IF(AND(NOW()&lt;= EOMONTH(DATE(YEAR($O382),1, 1), 0), Overall!$A384&lt;&gt;"", MONTH($N382) &lt;= 1, MONTH($O382) &gt;= 1), IF($S382 &lt;&gt; "", $H382/$S382, ""), ""), "")</f>
        <v/>
      </c>
      <c r="AH382" s="10" t="str">
        <f ca="1">IFERROR(IF(AND(NOW()&lt;= EOMONTH(DATE(YEAR($O382),2, 1), 0), Overall!$A384&lt;&gt;"", MONTH($N382) &lt;= 2, MONTH($O382) &gt;= 2), IF($S382 &lt;&gt; "", $H382/$S382, ""), ""), "")</f>
        <v/>
      </c>
      <c r="AI382" s="10" t="str">
        <f ca="1">IFERROR(IF(AND(NOW()&lt;= EOMONTH(DATE(YEAR($O382),3, 1), 0), Overall!$A384&lt;&gt;"", MONTH($N382) &lt;= 3, MONTH($O382) &gt;= 3), IF($S382 &lt;&gt; "", $H382/$S382, ""), ""), "")</f>
        <v/>
      </c>
      <c r="AJ382" s="10" t="str">
        <f ca="1">IFERROR(IF(AND(NOW()&lt;= EOMONTH(DATE(YEAR($O382),4, 1), 0), Overall!$A384&lt;&gt;"", MONTH($N382) &lt;= 4, MONTH($O382) &gt;= 4), IF($S382 &lt;&gt; "", $H382/$S382, ""), ""), "")</f>
        <v/>
      </c>
      <c r="AK382" s="10" t="str">
        <f ca="1">IFERROR(IF(AND(NOW()&lt;= EOMONTH(DATE(YEAR($O382),5, 1), 0), Overall!$A384&lt;&gt;"", MONTH($N382) &lt;= 5, MONTH($O382) &gt;= 5), IF($S382 &lt;&gt; "", $H382/$S382, ""), ""), "")</f>
        <v/>
      </c>
      <c r="AL382" s="10" t="str">
        <f ca="1">IFERROR(IF(AND(NOW()&lt;= EOMONTH(DATE(YEAR($O382),6, 1), 0), Overall!$A384&lt;&gt;"", MONTH($N382) &lt;= 6, MONTH($O382) &gt;= 6), IF($S382 &lt;&gt; "", $H382/$S382, ""), ""), "")</f>
        <v/>
      </c>
      <c r="AM382" s="10" t="str">
        <f ca="1">IFERROR(IF(AND(NOW()&lt;= EOMONTH(DATE(YEAR($O382),7, 1), 0), Overall!$A384&lt;&gt;"", MONTH($N382) &lt;= 7, MONTH($O382) &gt;= 7), IF($S382 &lt;&gt; "", $H382/$S382, ""), ""), "")</f>
        <v/>
      </c>
      <c r="AN382" s="10" t="str">
        <f ca="1">IFERROR(IF(AND(NOW()&lt;= EOMONTH(DATE(YEAR($O382),8, 1), 0), Overall!$A384&lt;&gt;"", MONTH($N382) &lt;= 8, MONTH($O382) &gt;= 8), IF($S382 &lt;&gt; "", $H382/$S382, ""), ""), "")</f>
        <v/>
      </c>
      <c r="AO382" s="10" t="str">
        <f ca="1">IFERROR(IF(AND(NOW()&lt;= EOMONTH(DATE(YEAR($O382),9, 1), 0), Overall!$A384&lt;&gt;"", MONTH($N382) &lt;= 9, MONTH($O382) &gt;= 9), IF($S382 &lt;&gt; "", $H382/$S382, ""), ""), "")</f>
        <v/>
      </c>
      <c r="AP382" s="10" t="str">
        <f ca="1">IFERROR(IF(AND(NOW()&lt;= EOMONTH(DATE(YEAR($O382),10, 1), 0), Overall!$A384&lt;&gt;"", MONTH($N382) &lt;= 10, MONTH($O382) &gt;= 10), IF($S382 &lt;&gt; "", $H382/$S382, ""), ""), "")</f>
        <v/>
      </c>
      <c r="AQ382" s="10" t="str">
        <f ca="1">IFERROR(IF(AND(NOW()&lt;= EOMONTH(DATE(YEAR($O382),11, 1), 0), Overall!$A384&lt;&gt;"", MONTH($N382) &lt;=11, MONTH($O382) &gt;= 11), IF($S382 &lt;&gt; "", $H382/$S382, ""), ""), "")</f>
        <v/>
      </c>
      <c r="AR382" s="10" t="str">
        <f ca="1">IFERROR(IF(AND(NOW()&lt;= EOMONTH(DATE(YEAR($O382),12, 1), 0), Overall!$A384&lt;&gt;"", MONTH($N382) &lt;= 12, MONTH($O382) &gt;= 12), IF($S382 &lt;&gt; "", $H382/$S382,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 t="str">
        <f>IF(Overall!S385&lt;&gt;"",_xlfn.VALUETOTEXT(Overall!S385),"")</f>
        <v>Oct-Dec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IF(Overall!$A385&lt;&gt;"",IF(AND(MONTH($N383) &lt;= 1, MONTH($O383) &gt;= 1), IF($S383 &lt;&gt; "", $H383/$S383, ""), ""),"")</f>
        <v/>
      </c>
      <c r="U383" s="10" t="str">
        <f>IF(Overall!$A385&lt;&gt;"",IF(AND(MONTH($N383) &lt;= 2, MONTH($O383) &gt;= 2), IF($S383 &lt;&gt; "", $H383/$S383, ""), ""),"")</f>
        <v/>
      </c>
      <c r="V383" s="10" t="str">
        <f>IF(Overall!$A385&lt;&gt;"",IF(AND(MONTH($N383) &lt;= 3, MONTH($O383) &gt;= 3), IF($S383 &lt;&gt; "", $H383/$S383, ""), ""),"")</f>
        <v/>
      </c>
      <c r="W383" s="10" t="str">
        <f>IF(Overall!$A385&lt;&gt;"",IF(AND(MONTH($N383) &lt;= 4, MONTH($O383) &gt;= 4), IF($S383 &lt;&gt; "", $H383/$S383, ""), ""),"")</f>
        <v/>
      </c>
      <c r="X383" s="10" t="str">
        <f>IF(Overall!$A385&lt;&gt;"",IF(AND(MONTH($N383) &lt;= 5, MONTH($O383) &gt;= 5), IF($S383 &lt;&gt; "", $H383/$S383, ""), ""),"")</f>
        <v/>
      </c>
      <c r="Y383" s="10" t="str">
        <f>IF(Overall!$A385&lt;&gt;"",IF(AND(MONTH($N383) &lt;= 6, MONTH($O383) &gt;= 6), IF($S383 &lt;&gt; "", $H383/$S383, ""), ""),"")</f>
        <v/>
      </c>
      <c r="Z383" s="10" t="str">
        <f>IF(Overall!$A385&lt;&gt;"",IF(AND(MONTH($N383) &lt;= 7, MONTH($O383) &gt;= 7 ), IF($S383 &lt;&gt; "", $H383/$S383, ""), ""),"")</f>
        <v/>
      </c>
      <c r="AA383" s="10" t="str">
        <f>IF(Overall!$A385&lt;&gt;"",IF(AND(MONTH($N383) &lt;= 8, MONTH($O383) &gt;= 8), IF($S383 &lt;&gt; "", $H383/$S383, ""), ""),"")</f>
        <v/>
      </c>
      <c r="AB383" s="10" t="str">
        <f>IF(Overall!$A385&lt;&gt;"",IF(AND(MONTH($N383) &lt;= 9, MONTH($O383) &gt;= 9), IF($S383 &lt;&gt; "", $H383/$S383, ""), ""),"")</f>
        <v/>
      </c>
      <c r="AC383" s="10">
        <f>IF(Overall!$A385&lt;&gt;"",IF(AND(MONTH($N383) &lt;= 10, MONTH($O383) &gt;= 10), IF($S383 &lt;&gt; "", $H383/$S383, ""), ""),"")</f>
        <v>200000</v>
      </c>
      <c r="AD383" s="10">
        <f>IF(Overall!$A385&lt;&gt;"",IF(AND(MONTH($N383) &lt;= 11, MONTH($O383) &gt;= 11), IF($S383 &lt;&gt; "", $H383/$S383, ""), ""),"")</f>
        <v>200000</v>
      </c>
      <c r="AE383" s="10">
        <f>IF(Overall!$A385&lt;&gt;"",IF(AND(MONTH($N383) &lt;= 12, MONTH($O383) &gt;= 12), IF($S383 &lt;&gt; "", $H383/$S383, ""), ""),"")</f>
        <v>200000</v>
      </c>
      <c r="AG383" s="10" t="str">
        <f ca="1">IFERROR(IF(AND(NOW()&lt;= EOMONTH(DATE(YEAR($O383),1, 1), 0), Overall!$A385&lt;&gt;"", MONTH($N383) &lt;= 1, MONTH($O383) &gt;= 1), IF($S383 &lt;&gt; "", $H383/$S383, ""), ""), "")</f>
        <v/>
      </c>
      <c r="AH383" s="10" t="str">
        <f ca="1">IFERROR(IF(AND(NOW()&lt;= EOMONTH(DATE(YEAR($O383),2, 1), 0), Overall!$A385&lt;&gt;"", MONTH($N383) &lt;= 2, MONTH($O383) &gt;= 2), IF($S383 &lt;&gt; "", $H383/$S383, ""), ""), "")</f>
        <v/>
      </c>
      <c r="AI383" s="10" t="str">
        <f ca="1">IFERROR(IF(AND(NOW()&lt;= EOMONTH(DATE(YEAR($O383),3, 1), 0), Overall!$A385&lt;&gt;"", MONTH($N383) &lt;= 3, MONTH($O383) &gt;= 3), IF($S383 &lt;&gt; "", $H383/$S383, ""), ""), "")</f>
        <v/>
      </c>
      <c r="AJ383" s="10" t="str">
        <f ca="1">IFERROR(IF(AND(NOW()&lt;= EOMONTH(DATE(YEAR($O383),4, 1), 0), Overall!$A385&lt;&gt;"", MONTH($N383) &lt;= 4, MONTH($O383) &gt;= 4), IF($S383 &lt;&gt; "", $H383/$S383, ""), ""), "")</f>
        <v/>
      </c>
      <c r="AK383" s="10" t="str">
        <f ca="1">IFERROR(IF(AND(NOW()&lt;= EOMONTH(DATE(YEAR($O383),5, 1), 0), Overall!$A385&lt;&gt;"", MONTH($N383) &lt;= 5, MONTH($O383) &gt;= 5), IF($S383 &lt;&gt; "", $H383/$S383, ""), ""), "")</f>
        <v/>
      </c>
      <c r="AL383" s="10" t="str">
        <f ca="1">IFERROR(IF(AND(NOW()&lt;= EOMONTH(DATE(YEAR($O383),6, 1), 0), Overall!$A385&lt;&gt;"", MONTH($N383) &lt;= 6, MONTH($O383) &gt;= 6), IF($S383 &lt;&gt; "", $H383/$S383, ""), ""), "")</f>
        <v/>
      </c>
      <c r="AM383" s="10" t="str">
        <f ca="1">IFERROR(IF(AND(NOW()&lt;= EOMONTH(DATE(YEAR($O383),7, 1), 0), Overall!$A385&lt;&gt;"", MONTH($N383) &lt;= 7, MONTH($O383) &gt;= 7), IF($S383 &lt;&gt; "", $H383/$S383, ""), ""), "")</f>
        <v/>
      </c>
      <c r="AN383" s="10" t="str">
        <f ca="1">IFERROR(IF(AND(NOW()&lt;= EOMONTH(DATE(YEAR($O383),8, 1), 0), Overall!$A385&lt;&gt;"", MONTH($N383) &lt;= 8, MONTH($O383) &gt;= 8), IF($S383 &lt;&gt; "", $H383/$S383, ""), ""), "")</f>
        <v/>
      </c>
      <c r="AO383" s="10" t="str">
        <f ca="1">IFERROR(IF(AND(NOW()&lt;= EOMONTH(DATE(YEAR($O383),9, 1), 0), Overall!$A385&lt;&gt;"", MONTH($N383) &lt;= 9, MONTH($O383) &gt;= 9), IF($S383 &lt;&gt; "", $H383/$S383, ""), ""), "")</f>
        <v/>
      </c>
      <c r="AP383" s="10" t="str">
        <f ca="1">IFERROR(IF(AND(NOW()&lt;= EOMONTH(DATE(YEAR($O383),10, 1), 0), Overall!$A385&lt;&gt;"", MONTH($N383) &lt;= 10, MONTH($O383) &gt;= 10), IF($S383 &lt;&gt; "", $H383/$S383, ""), ""), "")</f>
        <v/>
      </c>
      <c r="AQ383" s="10" t="str">
        <f ca="1">IFERROR(IF(AND(NOW()&lt;= EOMONTH(DATE(YEAR($O383),11, 1), 0), Overall!$A385&lt;&gt;"", MONTH($N383) &lt;=11, MONTH($O383) &gt;= 11), IF($S383 &lt;&gt; "", $H383/$S383, ""), ""), "")</f>
        <v/>
      </c>
      <c r="AR383" s="10" t="str">
        <f ca="1">IFERROR(IF(AND(NOW()&lt;= EOMONTH(DATE(YEAR($O383),12, 1), 0), Overall!$A385&lt;&gt;"", MONTH($N383) &lt;= 12, MONTH($O383) &gt;= 12), IF($S383 &lt;&gt; "", $H383/$S383,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 t="str">
        <f>IF(Overall!S386&lt;&gt;"",_xlfn.VALUETOTEXT(Overall!S386),"")</f>
        <v>Oct-Dec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IF(Overall!$A386&lt;&gt;"",IF(AND(MONTH($N384) &lt;= 1, MONTH($O384) &gt;= 1), IF($S384 &lt;&gt; "", $H384/$S384, ""), ""),"")</f>
        <v/>
      </c>
      <c r="U384" s="10" t="str">
        <f>IF(Overall!$A386&lt;&gt;"",IF(AND(MONTH($N384) &lt;= 2, MONTH($O384) &gt;= 2), IF($S384 &lt;&gt; "", $H384/$S384, ""), ""),"")</f>
        <v/>
      </c>
      <c r="V384" s="10" t="str">
        <f>IF(Overall!$A386&lt;&gt;"",IF(AND(MONTH($N384) &lt;= 3, MONTH($O384) &gt;= 3), IF($S384 &lt;&gt; "", $H384/$S384, ""), ""),"")</f>
        <v/>
      </c>
      <c r="W384" s="10" t="str">
        <f>IF(Overall!$A386&lt;&gt;"",IF(AND(MONTH($N384) &lt;= 4, MONTH($O384) &gt;= 4), IF($S384 &lt;&gt; "", $H384/$S384, ""), ""),"")</f>
        <v/>
      </c>
      <c r="X384" s="10" t="str">
        <f>IF(Overall!$A386&lt;&gt;"",IF(AND(MONTH($N384) &lt;= 5, MONTH($O384) &gt;= 5), IF($S384 &lt;&gt; "", $H384/$S384, ""), ""),"")</f>
        <v/>
      </c>
      <c r="Y384" s="10" t="str">
        <f>IF(Overall!$A386&lt;&gt;"",IF(AND(MONTH($N384) &lt;= 6, MONTH($O384) &gt;= 6), IF($S384 &lt;&gt; "", $H384/$S384, ""), ""),"")</f>
        <v/>
      </c>
      <c r="Z384" s="10" t="str">
        <f>IF(Overall!$A386&lt;&gt;"",IF(AND(MONTH($N384) &lt;= 7, MONTH($O384) &gt;= 7 ), IF($S384 &lt;&gt; "", $H384/$S384, ""), ""),"")</f>
        <v/>
      </c>
      <c r="AA384" s="10" t="str">
        <f>IF(Overall!$A386&lt;&gt;"",IF(AND(MONTH($N384) &lt;= 8, MONTH($O384) &gt;= 8), IF($S384 &lt;&gt; "", $H384/$S384, ""), ""),"")</f>
        <v/>
      </c>
      <c r="AB384" s="10" t="str">
        <f>IF(Overall!$A386&lt;&gt;"",IF(AND(MONTH($N384) &lt;= 9, MONTH($O384) &gt;= 9), IF($S384 &lt;&gt; "", $H384/$S384, ""), ""),"")</f>
        <v/>
      </c>
      <c r="AC384" s="10">
        <f>IF(Overall!$A386&lt;&gt;"",IF(AND(MONTH($N384) &lt;= 10, MONTH($O384) &gt;= 10), IF($S384 &lt;&gt; "", $H384/$S384, ""), ""),"")</f>
        <v>750000</v>
      </c>
      <c r="AD384" s="10">
        <f>IF(Overall!$A386&lt;&gt;"",IF(AND(MONTH($N384) &lt;= 11, MONTH($O384) &gt;= 11), IF($S384 &lt;&gt; "", $H384/$S384, ""), ""),"")</f>
        <v>750000</v>
      </c>
      <c r="AE384" s="10">
        <f>IF(Overall!$A386&lt;&gt;"",IF(AND(MONTH($N384) &lt;= 12, MONTH($O384) &gt;= 12), IF($S384 &lt;&gt; "", $H384/$S384, ""), ""),"")</f>
        <v>750000</v>
      </c>
      <c r="AG384" s="10" t="str">
        <f ca="1">IFERROR(IF(AND(NOW()&lt;= EOMONTH(DATE(YEAR($O384),1, 1), 0), Overall!$A386&lt;&gt;"", MONTH($N384) &lt;= 1, MONTH($O384) &gt;= 1), IF($S384 &lt;&gt; "", $H384/$S384, ""), ""), "")</f>
        <v/>
      </c>
      <c r="AH384" s="10" t="str">
        <f ca="1">IFERROR(IF(AND(NOW()&lt;= EOMONTH(DATE(YEAR($O384),2, 1), 0), Overall!$A386&lt;&gt;"", MONTH($N384) &lt;= 2, MONTH($O384) &gt;= 2), IF($S384 &lt;&gt; "", $H384/$S384, ""), ""), "")</f>
        <v/>
      </c>
      <c r="AI384" s="10" t="str">
        <f ca="1">IFERROR(IF(AND(NOW()&lt;= EOMONTH(DATE(YEAR($O384),3, 1), 0), Overall!$A386&lt;&gt;"", MONTH($N384) &lt;= 3, MONTH($O384) &gt;= 3), IF($S384 &lt;&gt; "", $H384/$S384, ""), ""), "")</f>
        <v/>
      </c>
      <c r="AJ384" s="10" t="str">
        <f ca="1">IFERROR(IF(AND(NOW()&lt;= EOMONTH(DATE(YEAR($O384),4, 1), 0), Overall!$A386&lt;&gt;"", MONTH($N384) &lt;= 4, MONTH($O384) &gt;= 4), IF($S384 &lt;&gt; "", $H384/$S384, ""), ""), "")</f>
        <v/>
      </c>
      <c r="AK384" s="10" t="str">
        <f ca="1">IFERROR(IF(AND(NOW()&lt;= EOMONTH(DATE(YEAR($O384),5, 1), 0), Overall!$A386&lt;&gt;"", MONTH($N384) &lt;= 5, MONTH($O384) &gt;= 5), IF($S384 &lt;&gt; "", $H384/$S384, ""), ""), "")</f>
        <v/>
      </c>
      <c r="AL384" s="10" t="str">
        <f ca="1">IFERROR(IF(AND(NOW()&lt;= EOMONTH(DATE(YEAR($O384),6, 1), 0), Overall!$A386&lt;&gt;"", MONTH($N384) &lt;= 6, MONTH($O384) &gt;= 6), IF($S384 &lt;&gt; "", $H384/$S384, ""), ""), "")</f>
        <v/>
      </c>
      <c r="AM384" s="10" t="str">
        <f ca="1">IFERROR(IF(AND(NOW()&lt;= EOMONTH(DATE(YEAR($O384),7, 1), 0), Overall!$A386&lt;&gt;"", MONTH($N384) &lt;= 7, MONTH($O384) &gt;= 7), IF($S384 &lt;&gt; "", $H384/$S384, ""), ""), "")</f>
        <v/>
      </c>
      <c r="AN384" s="10" t="str">
        <f ca="1">IFERROR(IF(AND(NOW()&lt;= EOMONTH(DATE(YEAR($O384),8, 1), 0), Overall!$A386&lt;&gt;"", MONTH($N384) &lt;= 8, MONTH($O384) &gt;= 8), IF($S384 &lt;&gt; "", $H384/$S384, ""), ""), "")</f>
        <v/>
      </c>
      <c r="AO384" s="10" t="str">
        <f ca="1">IFERROR(IF(AND(NOW()&lt;= EOMONTH(DATE(YEAR($O384),9, 1), 0), Overall!$A386&lt;&gt;"", MONTH($N384) &lt;= 9, MONTH($O384) &gt;= 9), IF($S384 &lt;&gt; "", $H384/$S384, ""), ""), "")</f>
        <v/>
      </c>
      <c r="AP384" s="10" t="str">
        <f ca="1">IFERROR(IF(AND(NOW()&lt;= EOMONTH(DATE(YEAR($O384),10, 1), 0), Overall!$A386&lt;&gt;"", MONTH($N384) &lt;= 10, MONTH($O384) &gt;= 10), IF($S384 &lt;&gt; "", $H384/$S384, ""), ""), "")</f>
        <v/>
      </c>
      <c r="AQ384" s="10" t="str">
        <f ca="1">IFERROR(IF(AND(NOW()&lt;= EOMONTH(DATE(YEAR($O384),11, 1), 0), Overall!$A386&lt;&gt;"", MONTH($N384) &lt;=11, MONTH($O384) &gt;= 11), IF($S384 &lt;&gt; "", $H384/$S384, ""), ""), "")</f>
        <v/>
      </c>
      <c r="AR384" s="10" t="str">
        <f ca="1">IFERROR(IF(AND(NOW()&lt;= EOMONTH(DATE(YEAR($O384),12, 1), 0), Overall!$A386&lt;&gt;"", MONTH($N384) &lt;= 12, MONTH($O384) &gt;= 12), IF($S384 &lt;&gt; "", $H384/$S384,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 t="str">
        <f>IF(Overall!S387&lt;&gt;"",_xlfn.VALUETOTEXT(Overall!S387),"")</f>
        <v>Oct-Dec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IF(Overall!$A387&lt;&gt;"",IF(AND(MONTH($N385) &lt;= 1, MONTH($O385) &gt;= 1), IF($S385 &lt;&gt; "", $H385/$S385, ""), ""),"")</f>
        <v/>
      </c>
      <c r="U385" s="10" t="str">
        <f>IF(Overall!$A387&lt;&gt;"",IF(AND(MONTH($N385) &lt;= 2, MONTH($O385) &gt;= 2), IF($S385 &lt;&gt; "", $H385/$S385, ""), ""),"")</f>
        <v/>
      </c>
      <c r="V385" s="10" t="str">
        <f>IF(Overall!$A387&lt;&gt;"",IF(AND(MONTH($N385) &lt;= 3, MONTH($O385) &gt;= 3), IF($S385 &lt;&gt; "", $H385/$S385, ""), ""),"")</f>
        <v/>
      </c>
      <c r="W385" s="10" t="str">
        <f>IF(Overall!$A387&lt;&gt;"",IF(AND(MONTH($N385) &lt;= 4, MONTH($O385) &gt;= 4), IF($S385 &lt;&gt; "", $H385/$S385, ""), ""),"")</f>
        <v/>
      </c>
      <c r="X385" s="10" t="str">
        <f>IF(Overall!$A387&lt;&gt;"",IF(AND(MONTH($N385) &lt;= 5, MONTH($O385) &gt;= 5), IF($S385 &lt;&gt; "", $H385/$S385, ""), ""),"")</f>
        <v/>
      </c>
      <c r="Y385" s="10" t="str">
        <f>IF(Overall!$A387&lt;&gt;"",IF(AND(MONTH($N385) &lt;= 6, MONTH($O385) &gt;= 6), IF($S385 &lt;&gt; "", $H385/$S385, ""), ""),"")</f>
        <v/>
      </c>
      <c r="Z385" s="10" t="str">
        <f>IF(Overall!$A387&lt;&gt;"",IF(AND(MONTH($N385) &lt;= 7, MONTH($O385) &gt;= 7 ), IF($S385 &lt;&gt; "", $H385/$S385, ""), ""),"")</f>
        <v/>
      </c>
      <c r="AA385" s="10" t="str">
        <f>IF(Overall!$A387&lt;&gt;"",IF(AND(MONTH($N385) &lt;= 8, MONTH($O385) &gt;= 8), IF($S385 &lt;&gt; "", $H385/$S385, ""), ""),"")</f>
        <v/>
      </c>
      <c r="AB385" s="10" t="str">
        <f>IF(Overall!$A387&lt;&gt;"",IF(AND(MONTH($N385) &lt;= 9, MONTH($O385) &gt;= 9), IF($S385 &lt;&gt; "", $H385/$S385, ""), ""),"")</f>
        <v/>
      </c>
      <c r="AC385" s="10">
        <f>IF(Overall!$A387&lt;&gt;"",IF(AND(MONTH($N385) &lt;= 10, MONTH($O385) &gt;= 10), IF($S385 &lt;&gt; "", $H385/$S385, ""), ""),"")</f>
        <v>300000</v>
      </c>
      <c r="AD385" s="10">
        <f>IF(Overall!$A387&lt;&gt;"",IF(AND(MONTH($N385) &lt;= 11, MONTH($O385) &gt;= 11), IF($S385 &lt;&gt; "", $H385/$S385, ""), ""),"")</f>
        <v>300000</v>
      </c>
      <c r="AE385" s="10">
        <f>IF(Overall!$A387&lt;&gt;"",IF(AND(MONTH($N385) &lt;= 12, MONTH($O385) &gt;= 12), IF($S385 &lt;&gt; "", $H385/$S385, ""), ""),"")</f>
        <v>300000</v>
      </c>
      <c r="AG385" s="10" t="str">
        <f ca="1">IFERROR(IF(AND(NOW()&lt;= EOMONTH(DATE(YEAR($O385),1, 1), 0), Overall!$A387&lt;&gt;"", MONTH($N385) &lt;= 1, MONTH($O385) &gt;= 1), IF($S385 &lt;&gt; "", $H385/$S385, ""), ""), "")</f>
        <v/>
      </c>
      <c r="AH385" s="10" t="str">
        <f ca="1">IFERROR(IF(AND(NOW()&lt;= EOMONTH(DATE(YEAR($O385),2, 1), 0), Overall!$A387&lt;&gt;"", MONTH($N385) &lt;= 2, MONTH($O385) &gt;= 2), IF($S385 &lt;&gt; "", $H385/$S385, ""), ""), "")</f>
        <v/>
      </c>
      <c r="AI385" s="10" t="str">
        <f ca="1">IFERROR(IF(AND(NOW()&lt;= EOMONTH(DATE(YEAR($O385),3, 1), 0), Overall!$A387&lt;&gt;"", MONTH($N385) &lt;= 3, MONTH($O385) &gt;= 3), IF($S385 &lt;&gt; "", $H385/$S385, ""), ""), "")</f>
        <v/>
      </c>
      <c r="AJ385" s="10" t="str">
        <f ca="1">IFERROR(IF(AND(NOW()&lt;= EOMONTH(DATE(YEAR($O385),4, 1), 0), Overall!$A387&lt;&gt;"", MONTH($N385) &lt;= 4, MONTH($O385) &gt;= 4), IF($S385 &lt;&gt; "", $H385/$S385, ""), ""), "")</f>
        <v/>
      </c>
      <c r="AK385" s="10" t="str">
        <f ca="1">IFERROR(IF(AND(NOW()&lt;= EOMONTH(DATE(YEAR($O385),5, 1), 0), Overall!$A387&lt;&gt;"", MONTH($N385) &lt;= 5, MONTH($O385) &gt;= 5), IF($S385 &lt;&gt; "", $H385/$S385, ""), ""), "")</f>
        <v/>
      </c>
      <c r="AL385" s="10" t="str">
        <f ca="1">IFERROR(IF(AND(NOW()&lt;= EOMONTH(DATE(YEAR($O385),6, 1), 0), Overall!$A387&lt;&gt;"", MONTH($N385) &lt;= 6, MONTH($O385) &gt;= 6), IF($S385 &lt;&gt; "", $H385/$S385, ""), ""), "")</f>
        <v/>
      </c>
      <c r="AM385" s="10" t="str">
        <f ca="1">IFERROR(IF(AND(NOW()&lt;= EOMONTH(DATE(YEAR($O385),7, 1), 0), Overall!$A387&lt;&gt;"", MONTH($N385) &lt;= 7, MONTH($O385) &gt;= 7), IF($S385 &lt;&gt; "", $H385/$S385, ""), ""), "")</f>
        <v/>
      </c>
      <c r="AN385" s="10" t="str">
        <f ca="1">IFERROR(IF(AND(NOW()&lt;= EOMONTH(DATE(YEAR($O385),8, 1), 0), Overall!$A387&lt;&gt;"", MONTH($N385) &lt;= 8, MONTH($O385) &gt;= 8), IF($S385 &lt;&gt; "", $H385/$S385, ""), ""), "")</f>
        <v/>
      </c>
      <c r="AO385" s="10" t="str">
        <f ca="1">IFERROR(IF(AND(NOW()&lt;= EOMONTH(DATE(YEAR($O385),9, 1), 0), Overall!$A387&lt;&gt;"", MONTH($N385) &lt;= 9, MONTH($O385) &gt;= 9), IF($S385 &lt;&gt; "", $H385/$S385, ""), ""), "")</f>
        <v/>
      </c>
      <c r="AP385" s="10" t="str">
        <f ca="1">IFERROR(IF(AND(NOW()&lt;= EOMONTH(DATE(YEAR($O385),10, 1), 0), Overall!$A387&lt;&gt;"", MONTH($N385) &lt;= 10, MONTH($O385) &gt;= 10), IF($S385 &lt;&gt; "", $H385/$S385, ""), ""), "")</f>
        <v/>
      </c>
      <c r="AQ385" s="10" t="str">
        <f ca="1">IFERROR(IF(AND(NOW()&lt;= EOMONTH(DATE(YEAR($O385),11, 1), 0), Overall!$A387&lt;&gt;"", MONTH($N385) &lt;=11, MONTH($O385) &gt;= 11), IF($S385 &lt;&gt; "", $H385/$S385, ""), ""), "")</f>
        <v/>
      </c>
      <c r="AR385" s="10" t="str">
        <f ca="1">IFERROR(IF(AND(NOW()&lt;= EOMONTH(DATE(YEAR($O385),12, 1), 0), Overall!$A387&lt;&gt;"", MONTH($N385) &lt;= 12, MONTH($O385) &gt;= 12), IF($S385 &lt;&gt; "", $H385/$S385,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 t="str">
        <f>IF(Overall!S388&lt;&gt;"",_xlfn.VALUETOTEXT(Overall!S388),"")</f>
        <v>Oct-Dec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ref="S386:S449" si="12">IF(AND(N386&lt;&gt;"", O386&lt;&gt;""), DATEDIF(N386, O386, "M") + 1, "")</f>
        <v>3</v>
      </c>
      <c r="T386" s="10" t="str">
        <f>IF(Overall!$A388&lt;&gt;"",IF(AND(MONTH($N386) &lt;= 1, MONTH($O386) &gt;= 1), IF($S386 &lt;&gt; "", $H386/$S386, ""), ""),"")</f>
        <v/>
      </c>
      <c r="U386" s="10" t="str">
        <f>IF(Overall!$A388&lt;&gt;"",IF(AND(MONTH($N386) &lt;= 2, MONTH($O386) &gt;= 2), IF($S386 &lt;&gt; "", $H386/$S386, ""), ""),"")</f>
        <v/>
      </c>
      <c r="V386" s="10" t="str">
        <f>IF(Overall!$A388&lt;&gt;"",IF(AND(MONTH($N386) &lt;= 3, MONTH($O386) &gt;= 3), IF($S386 &lt;&gt; "", $H386/$S386, ""), ""),"")</f>
        <v/>
      </c>
      <c r="W386" s="10" t="str">
        <f>IF(Overall!$A388&lt;&gt;"",IF(AND(MONTH($N386) &lt;= 4, MONTH($O386) &gt;= 4), IF($S386 &lt;&gt; "", $H386/$S386, ""), ""),"")</f>
        <v/>
      </c>
      <c r="X386" s="10" t="str">
        <f>IF(Overall!$A388&lt;&gt;"",IF(AND(MONTH($N386) &lt;= 5, MONTH($O386) &gt;= 5), IF($S386 &lt;&gt; "", $H386/$S386, ""), ""),"")</f>
        <v/>
      </c>
      <c r="Y386" s="10" t="str">
        <f>IF(Overall!$A388&lt;&gt;"",IF(AND(MONTH($N386) &lt;= 6, MONTH($O386) &gt;= 6), IF($S386 &lt;&gt; "", $H386/$S386, ""), ""),"")</f>
        <v/>
      </c>
      <c r="Z386" s="10" t="str">
        <f>IF(Overall!$A388&lt;&gt;"",IF(AND(MONTH($N386) &lt;= 7, MONTH($O386) &gt;= 7 ), IF($S386 &lt;&gt; "", $H386/$S386, ""), ""),"")</f>
        <v/>
      </c>
      <c r="AA386" s="10" t="str">
        <f>IF(Overall!$A388&lt;&gt;"",IF(AND(MONTH($N386) &lt;= 8, MONTH($O386) &gt;= 8), IF($S386 &lt;&gt; "", $H386/$S386, ""), ""),"")</f>
        <v/>
      </c>
      <c r="AB386" s="10" t="str">
        <f>IF(Overall!$A388&lt;&gt;"",IF(AND(MONTH($N386) &lt;= 9, MONTH($O386) &gt;= 9), IF($S386 &lt;&gt; "", $H386/$S386, ""), ""),"")</f>
        <v/>
      </c>
      <c r="AC386" s="10">
        <f>IF(Overall!$A388&lt;&gt;"",IF(AND(MONTH($N386) &lt;= 10, MONTH($O386) &gt;= 10), IF($S386 &lt;&gt; "", $H386/$S386, ""), ""),"")</f>
        <v>300000</v>
      </c>
      <c r="AD386" s="10">
        <f>IF(Overall!$A388&lt;&gt;"",IF(AND(MONTH($N386) &lt;= 11, MONTH($O386) &gt;= 11), IF($S386 &lt;&gt; "", $H386/$S386, ""), ""),"")</f>
        <v>300000</v>
      </c>
      <c r="AE386" s="10">
        <f>IF(Overall!$A388&lt;&gt;"",IF(AND(MONTH($N386) &lt;= 12, MONTH($O386) &gt;= 12), IF($S386 &lt;&gt; "", $H386/$S386, ""), ""),"")</f>
        <v>300000</v>
      </c>
      <c r="AG386" s="10" t="str">
        <f ca="1">IFERROR(IF(AND(NOW()&lt;= EOMONTH(DATE(YEAR($O386),1, 1), 0), Overall!$A388&lt;&gt;"", MONTH($N386) &lt;= 1, MONTH($O386) &gt;= 1), IF($S386 &lt;&gt; "", $H386/$S386, ""), ""), "")</f>
        <v/>
      </c>
      <c r="AH386" s="10" t="str">
        <f ca="1">IFERROR(IF(AND(NOW()&lt;= EOMONTH(DATE(YEAR($O386),2, 1), 0), Overall!$A388&lt;&gt;"", MONTH($N386) &lt;= 2, MONTH($O386) &gt;= 2), IF($S386 &lt;&gt; "", $H386/$S386, ""), ""), "")</f>
        <v/>
      </c>
      <c r="AI386" s="10" t="str">
        <f ca="1">IFERROR(IF(AND(NOW()&lt;= EOMONTH(DATE(YEAR($O386),3, 1), 0), Overall!$A388&lt;&gt;"", MONTH($N386) &lt;= 3, MONTH($O386) &gt;= 3), IF($S386 &lt;&gt; "", $H386/$S386, ""), ""), "")</f>
        <v/>
      </c>
      <c r="AJ386" s="10" t="str">
        <f ca="1">IFERROR(IF(AND(NOW()&lt;= EOMONTH(DATE(YEAR($O386),4, 1), 0), Overall!$A388&lt;&gt;"", MONTH($N386) &lt;= 4, MONTH($O386) &gt;= 4), IF($S386 &lt;&gt; "", $H386/$S386, ""), ""), "")</f>
        <v/>
      </c>
      <c r="AK386" s="10" t="str">
        <f ca="1">IFERROR(IF(AND(NOW()&lt;= EOMONTH(DATE(YEAR($O386),5, 1), 0), Overall!$A388&lt;&gt;"", MONTH($N386) &lt;= 5, MONTH($O386) &gt;= 5), IF($S386 &lt;&gt; "", $H386/$S386, ""), ""), "")</f>
        <v/>
      </c>
      <c r="AL386" s="10" t="str">
        <f ca="1">IFERROR(IF(AND(NOW()&lt;= EOMONTH(DATE(YEAR($O386),6, 1), 0), Overall!$A388&lt;&gt;"", MONTH($N386) &lt;= 6, MONTH($O386) &gt;= 6), IF($S386 &lt;&gt; "", $H386/$S386, ""), ""), "")</f>
        <v/>
      </c>
      <c r="AM386" s="10" t="str">
        <f ca="1">IFERROR(IF(AND(NOW()&lt;= EOMONTH(DATE(YEAR($O386),7, 1), 0), Overall!$A388&lt;&gt;"", MONTH($N386) &lt;= 7, MONTH($O386) &gt;= 7), IF($S386 &lt;&gt; "", $H386/$S386, ""), ""), "")</f>
        <v/>
      </c>
      <c r="AN386" s="10" t="str">
        <f ca="1">IFERROR(IF(AND(NOW()&lt;= EOMONTH(DATE(YEAR($O386),8, 1), 0), Overall!$A388&lt;&gt;"", MONTH($N386) &lt;= 8, MONTH($O386) &gt;= 8), IF($S386 &lt;&gt; "", $H386/$S386, ""), ""), "")</f>
        <v/>
      </c>
      <c r="AO386" s="10" t="str">
        <f ca="1">IFERROR(IF(AND(NOW()&lt;= EOMONTH(DATE(YEAR($O386),9, 1), 0), Overall!$A388&lt;&gt;"", MONTH($N386) &lt;= 9, MONTH($O386) &gt;= 9), IF($S386 &lt;&gt; "", $H386/$S386, ""), ""), "")</f>
        <v/>
      </c>
      <c r="AP386" s="10" t="str">
        <f ca="1">IFERROR(IF(AND(NOW()&lt;= EOMONTH(DATE(YEAR($O386),10, 1), 0), Overall!$A388&lt;&gt;"", MONTH($N386) &lt;= 10, MONTH($O386) &gt;= 10), IF($S386 &lt;&gt; "", $H386/$S386, ""), ""), "")</f>
        <v/>
      </c>
      <c r="AQ386" s="10" t="str">
        <f ca="1">IFERROR(IF(AND(NOW()&lt;= EOMONTH(DATE(YEAR($O386),11, 1), 0), Overall!$A388&lt;&gt;"", MONTH($N386) &lt;=11, MONTH($O386) &gt;= 11), IF($S386 &lt;&gt; "", $H386/$S386, ""), ""), "")</f>
        <v/>
      </c>
      <c r="AR386" s="10" t="str">
        <f ca="1">IFERROR(IF(AND(NOW()&lt;= EOMONTH(DATE(YEAR($O386),12, 1), 0), Overall!$A388&lt;&gt;"", MONTH($N386) &lt;= 12, MONTH($O386) &gt;= 12), IF($S386 &lt;&gt; "", $H386/$S386,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 t="str">
        <f>IF(Overall!S389&lt;&gt;"",_xlfn.VALUETOTEXT(Overall!S389),"")</f>
        <v>Feb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si="12"/>
        <v>1</v>
      </c>
      <c r="T387" s="10" t="str">
        <f>IF(Overall!$A389&lt;&gt;"",IF(AND(MONTH($N387) &lt;= 1, MONTH($O387) &gt;= 1), IF($S387 &lt;&gt; "", $H387/$S387, ""), ""),"")</f>
        <v/>
      </c>
      <c r="U387" s="10">
        <f>IF(Overall!$A389&lt;&gt;"",IF(AND(MONTH($N387) &lt;= 2, MONTH($O387) &gt;= 2), IF($S387 &lt;&gt; "", $H387/$S387, ""), ""),"")</f>
        <v>1000000</v>
      </c>
      <c r="V387" s="10" t="str">
        <f>IF(Overall!$A389&lt;&gt;"",IF(AND(MONTH($N387) &lt;= 3, MONTH($O387) &gt;= 3), IF($S387 &lt;&gt; "", $H387/$S387, ""), ""),"")</f>
        <v/>
      </c>
      <c r="W387" s="10" t="str">
        <f>IF(Overall!$A389&lt;&gt;"",IF(AND(MONTH($N387) &lt;= 4, MONTH($O387) &gt;= 4), IF($S387 &lt;&gt; "", $H387/$S387, ""), ""),"")</f>
        <v/>
      </c>
      <c r="X387" s="10" t="str">
        <f>IF(Overall!$A389&lt;&gt;"",IF(AND(MONTH($N387) &lt;= 5, MONTH($O387) &gt;= 5), IF($S387 &lt;&gt; "", $H387/$S387, ""), ""),"")</f>
        <v/>
      </c>
      <c r="Y387" s="10" t="str">
        <f>IF(Overall!$A389&lt;&gt;"",IF(AND(MONTH($N387) &lt;= 6, MONTH($O387) &gt;= 6), IF($S387 &lt;&gt; "", $H387/$S387, ""), ""),"")</f>
        <v/>
      </c>
      <c r="Z387" s="10" t="str">
        <f>IF(Overall!$A389&lt;&gt;"",IF(AND(MONTH($N387) &lt;= 7, MONTH($O387) &gt;= 7 ), IF($S387 &lt;&gt; "", $H387/$S387, ""), ""),"")</f>
        <v/>
      </c>
      <c r="AA387" s="10" t="str">
        <f>IF(Overall!$A389&lt;&gt;"",IF(AND(MONTH($N387) &lt;= 8, MONTH($O387) &gt;= 8), IF($S387 &lt;&gt; "", $H387/$S387, ""), ""),"")</f>
        <v/>
      </c>
      <c r="AB387" s="10" t="str">
        <f>IF(Overall!$A389&lt;&gt;"",IF(AND(MONTH($N387) &lt;= 9, MONTH($O387) &gt;= 9), IF($S387 &lt;&gt; "", $H387/$S387, ""), ""),"")</f>
        <v/>
      </c>
      <c r="AC387" s="10" t="str">
        <f>IF(Overall!$A389&lt;&gt;"",IF(AND(MONTH($N387) &lt;= 10, MONTH($O387) &gt;= 10), IF($S387 &lt;&gt; "", $H387/$S387, ""), ""),"")</f>
        <v/>
      </c>
      <c r="AD387" s="10" t="str">
        <f>IF(Overall!$A389&lt;&gt;"",IF(AND(MONTH($N387) &lt;= 11, MONTH($O387) &gt;= 11), IF($S387 &lt;&gt; "", $H387/$S387, ""), ""),"")</f>
        <v/>
      </c>
      <c r="AE387" s="10" t="str">
        <f>IF(Overall!$A389&lt;&gt;"",IF(AND(MONTH($N387) &lt;= 12, MONTH($O387) &gt;= 12), IF($S387 &lt;&gt; "", $H387/$S387, ""), ""),"")</f>
        <v/>
      </c>
      <c r="AG387" s="10" t="str">
        <f ca="1">IFERROR(IF(AND(NOW()&lt;= EOMONTH(DATE(YEAR($O387),1, 1), 0), Overall!$A389&lt;&gt;"", MONTH($N387) &lt;= 1, MONTH($O387) &gt;= 1), IF($S387 &lt;&gt; "", $H387/$S387, ""), ""), "")</f>
        <v/>
      </c>
      <c r="AH387" s="10" t="str">
        <f ca="1">IFERROR(IF(AND(NOW()&lt;= EOMONTH(DATE(YEAR($O387),2, 1), 0), Overall!$A389&lt;&gt;"", MONTH($N387) &lt;= 2, MONTH($O387) &gt;= 2), IF($S387 &lt;&gt; "", $H387/$S387, ""), ""), "")</f>
        <v/>
      </c>
      <c r="AI387" s="10" t="str">
        <f ca="1">IFERROR(IF(AND(NOW()&lt;= EOMONTH(DATE(YEAR($O387),3, 1), 0), Overall!$A389&lt;&gt;"", MONTH($N387) &lt;= 3, MONTH($O387) &gt;= 3), IF($S387 &lt;&gt; "", $H387/$S387, ""), ""), "")</f>
        <v/>
      </c>
      <c r="AJ387" s="10" t="str">
        <f ca="1">IFERROR(IF(AND(NOW()&lt;= EOMONTH(DATE(YEAR($O387),4, 1), 0), Overall!$A389&lt;&gt;"", MONTH($N387) &lt;= 4, MONTH($O387) &gt;= 4), IF($S387 &lt;&gt; "", $H387/$S387, ""), ""), "")</f>
        <v/>
      </c>
      <c r="AK387" s="10" t="str">
        <f ca="1">IFERROR(IF(AND(NOW()&lt;= EOMONTH(DATE(YEAR($O387),5, 1), 0), Overall!$A389&lt;&gt;"", MONTH($N387) &lt;= 5, MONTH($O387) &gt;= 5), IF($S387 &lt;&gt; "", $H387/$S387, ""), ""), "")</f>
        <v/>
      </c>
      <c r="AL387" s="10" t="str">
        <f ca="1">IFERROR(IF(AND(NOW()&lt;= EOMONTH(DATE(YEAR($O387),6, 1), 0), Overall!$A389&lt;&gt;"", MONTH($N387) &lt;= 6, MONTH($O387) &gt;= 6), IF($S387 &lt;&gt; "", $H387/$S387, ""), ""), "")</f>
        <v/>
      </c>
      <c r="AM387" s="10" t="str">
        <f ca="1">IFERROR(IF(AND(NOW()&lt;= EOMONTH(DATE(YEAR($O387),7, 1), 0), Overall!$A389&lt;&gt;"", MONTH($N387) &lt;= 7, MONTH($O387) &gt;= 7), IF($S387 &lt;&gt; "", $H387/$S387, ""), ""), "")</f>
        <v/>
      </c>
      <c r="AN387" s="10" t="str">
        <f ca="1">IFERROR(IF(AND(NOW()&lt;= EOMONTH(DATE(YEAR($O387),8, 1), 0), Overall!$A389&lt;&gt;"", MONTH($N387) &lt;= 8, MONTH($O387) &gt;= 8), IF($S387 &lt;&gt; "", $H387/$S387, ""), ""), "")</f>
        <v/>
      </c>
      <c r="AO387" s="10" t="str">
        <f ca="1">IFERROR(IF(AND(NOW()&lt;= EOMONTH(DATE(YEAR($O387),9, 1), 0), Overall!$A389&lt;&gt;"", MONTH($N387) &lt;= 9, MONTH($O387) &gt;= 9), IF($S387 &lt;&gt; "", $H387/$S387, ""), ""), "")</f>
        <v/>
      </c>
      <c r="AP387" s="10" t="str">
        <f ca="1">IFERROR(IF(AND(NOW()&lt;= EOMONTH(DATE(YEAR($O387),10, 1), 0), Overall!$A389&lt;&gt;"", MONTH($N387) &lt;= 10, MONTH($O387) &gt;= 10), IF($S387 &lt;&gt; "", $H387/$S387, ""), ""), "")</f>
        <v/>
      </c>
      <c r="AQ387" s="10" t="str">
        <f ca="1">IFERROR(IF(AND(NOW()&lt;= EOMONTH(DATE(YEAR($O387),11, 1), 0), Overall!$A389&lt;&gt;"", MONTH($N387) &lt;=11, MONTH($O387) &gt;= 11), IF($S387 &lt;&gt; "", $H387/$S387, ""), ""), "")</f>
        <v/>
      </c>
      <c r="AR387" s="10" t="str">
        <f ca="1">IFERROR(IF(AND(NOW()&lt;= EOMONTH(DATE(YEAR($O387),12, 1), 0), Overall!$A389&lt;&gt;"", MONTH($N387) &lt;= 12, MONTH($O387) &gt;= 12), IF($S387 &lt;&gt; "", $H387/$S387,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 t="str">
        <f>IF(Overall!S390&lt;&gt;"",_xlfn.VALUETOTEXT(Overall!S390),"")</f>
        <v>Mar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IF(Overall!$A390&lt;&gt;"",IF(AND(MONTH($N388) &lt;= 1, MONTH($O388) &gt;= 1), IF($S388 &lt;&gt; "", $H388/$S388, ""), ""),"")</f>
        <v/>
      </c>
      <c r="U388" s="10" t="str">
        <f>IF(Overall!$A390&lt;&gt;"",IF(AND(MONTH($N388) &lt;= 2, MONTH($O388) &gt;= 2), IF($S388 &lt;&gt; "", $H388/$S388, ""), ""),"")</f>
        <v/>
      </c>
      <c r="V388" s="10">
        <f>IF(Overall!$A390&lt;&gt;"",IF(AND(MONTH($N388) &lt;= 3, MONTH($O388) &gt;= 3), IF($S388 &lt;&gt; "", $H388/$S388, ""), ""),"")</f>
        <v>1000000</v>
      </c>
      <c r="W388" s="10" t="str">
        <f>IF(Overall!$A390&lt;&gt;"",IF(AND(MONTH($N388) &lt;= 4, MONTH($O388) &gt;= 4), IF($S388 &lt;&gt; "", $H388/$S388, ""), ""),"")</f>
        <v/>
      </c>
      <c r="X388" s="10" t="str">
        <f>IF(Overall!$A390&lt;&gt;"",IF(AND(MONTH($N388) &lt;= 5, MONTH($O388) &gt;= 5), IF($S388 &lt;&gt; "", $H388/$S388, ""), ""),"")</f>
        <v/>
      </c>
      <c r="Y388" s="10" t="str">
        <f>IF(Overall!$A390&lt;&gt;"",IF(AND(MONTH($N388) &lt;= 6, MONTH($O388) &gt;= 6), IF($S388 &lt;&gt; "", $H388/$S388, ""), ""),"")</f>
        <v/>
      </c>
      <c r="Z388" s="10" t="str">
        <f>IF(Overall!$A390&lt;&gt;"",IF(AND(MONTH($N388) &lt;= 7, MONTH($O388) &gt;= 7 ), IF($S388 &lt;&gt; "", $H388/$S388, ""), ""),"")</f>
        <v/>
      </c>
      <c r="AA388" s="10" t="str">
        <f>IF(Overall!$A390&lt;&gt;"",IF(AND(MONTH($N388) &lt;= 8, MONTH($O388) &gt;= 8), IF($S388 &lt;&gt; "", $H388/$S388, ""), ""),"")</f>
        <v/>
      </c>
      <c r="AB388" s="10" t="str">
        <f>IF(Overall!$A390&lt;&gt;"",IF(AND(MONTH($N388) &lt;= 9, MONTH($O388) &gt;= 9), IF($S388 &lt;&gt; "", $H388/$S388, ""), ""),"")</f>
        <v/>
      </c>
      <c r="AC388" s="10" t="str">
        <f>IF(Overall!$A390&lt;&gt;"",IF(AND(MONTH($N388) &lt;= 10, MONTH($O388) &gt;= 10), IF($S388 &lt;&gt; "", $H388/$S388, ""), ""),"")</f>
        <v/>
      </c>
      <c r="AD388" s="10" t="str">
        <f>IF(Overall!$A390&lt;&gt;"",IF(AND(MONTH($N388) &lt;= 11, MONTH($O388) &gt;= 11), IF($S388 &lt;&gt; "", $H388/$S388, ""), ""),"")</f>
        <v/>
      </c>
      <c r="AE388" s="10" t="str">
        <f>IF(Overall!$A390&lt;&gt;"",IF(AND(MONTH($N388) &lt;= 12, MONTH($O388) &gt;= 12), IF($S388 &lt;&gt; "", $H388/$S388, ""), ""),"")</f>
        <v/>
      </c>
      <c r="AG388" s="10" t="str">
        <f ca="1">IFERROR(IF(AND(NOW()&lt;= EOMONTH(DATE(YEAR($O388),1, 1), 0), Overall!$A390&lt;&gt;"", MONTH($N388) &lt;= 1, MONTH($O388) &gt;= 1), IF($S388 &lt;&gt; "", $H388/$S388, ""), ""), "")</f>
        <v/>
      </c>
      <c r="AH388" s="10" t="str">
        <f ca="1">IFERROR(IF(AND(NOW()&lt;= EOMONTH(DATE(YEAR($O388),2, 1), 0), Overall!$A390&lt;&gt;"", MONTH($N388) &lt;= 2, MONTH($O388) &gt;= 2), IF($S388 &lt;&gt; "", $H388/$S388, ""), ""), "")</f>
        <v/>
      </c>
      <c r="AI388" s="10" t="str">
        <f ca="1">IFERROR(IF(AND(NOW()&lt;= EOMONTH(DATE(YEAR($O388),3, 1), 0), Overall!$A390&lt;&gt;"", MONTH($N388) &lt;= 3, MONTH($O388) &gt;= 3), IF($S388 &lt;&gt; "", $H388/$S388, ""), ""), "")</f>
        <v/>
      </c>
      <c r="AJ388" s="10" t="str">
        <f ca="1">IFERROR(IF(AND(NOW()&lt;= EOMONTH(DATE(YEAR($O388),4, 1), 0), Overall!$A390&lt;&gt;"", MONTH($N388) &lt;= 4, MONTH($O388) &gt;= 4), IF($S388 &lt;&gt; "", $H388/$S388, ""), ""), "")</f>
        <v/>
      </c>
      <c r="AK388" s="10" t="str">
        <f ca="1">IFERROR(IF(AND(NOW()&lt;= EOMONTH(DATE(YEAR($O388),5, 1), 0), Overall!$A390&lt;&gt;"", MONTH($N388) &lt;= 5, MONTH($O388) &gt;= 5), IF($S388 &lt;&gt; "", $H388/$S388, ""), ""), "")</f>
        <v/>
      </c>
      <c r="AL388" s="10" t="str">
        <f ca="1">IFERROR(IF(AND(NOW()&lt;= EOMONTH(DATE(YEAR($O388),6, 1), 0), Overall!$A390&lt;&gt;"", MONTH($N388) &lt;= 6, MONTH($O388) &gt;= 6), IF($S388 &lt;&gt; "", $H388/$S388, ""), ""), "")</f>
        <v/>
      </c>
      <c r="AM388" s="10" t="str">
        <f ca="1">IFERROR(IF(AND(NOW()&lt;= EOMONTH(DATE(YEAR($O388),7, 1), 0), Overall!$A390&lt;&gt;"", MONTH($N388) &lt;= 7, MONTH($O388) &gt;= 7), IF($S388 &lt;&gt; "", $H388/$S388, ""), ""), "")</f>
        <v/>
      </c>
      <c r="AN388" s="10" t="str">
        <f ca="1">IFERROR(IF(AND(NOW()&lt;= EOMONTH(DATE(YEAR($O388),8, 1), 0), Overall!$A390&lt;&gt;"", MONTH($N388) &lt;= 8, MONTH($O388) &gt;= 8), IF($S388 &lt;&gt; "", $H388/$S388, ""), ""), "")</f>
        <v/>
      </c>
      <c r="AO388" s="10" t="str">
        <f ca="1">IFERROR(IF(AND(NOW()&lt;= EOMONTH(DATE(YEAR($O388),9, 1), 0), Overall!$A390&lt;&gt;"", MONTH($N388) &lt;= 9, MONTH($O388) &gt;= 9), IF($S388 &lt;&gt; "", $H388/$S388, ""), ""), "")</f>
        <v/>
      </c>
      <c r="AP388" s="10" t="str">
        <f ca="1">IFERROR(IF(AND(NOW()&lt;= EOMONTH(DATE(YEAR($O388),10, 1), 0), Overall!$A390&lt;&gt;"", MONTH($N388) &lt;= 10, MONTH($O388) &gt;= 10), IF($S388 &lt;&gt; "", $H388/$S388, ""), ""), "")</f>
        <v/>
      </c>
      <c r="AQ388" s="10" t="str">
        <f ca="1">IFERROR(IF(AND(NOW()&lt;= EOMONTH(DATE(YEAR($O388),11, 1), 0), Overall!$A390&lt;&gt;"", MONTH($N388) &lt;=11, MONTH($O388) &gt;= 11), IF($S388 &lt;&gt; "", $H388/$S388, ""), ""), "")</f>
        <v/>
      </c>
      <c r="AR388" s="10" t="str">
        <f ca="1">IFERROR(IF(AND(NOW()&lt;= EOMONTH(DATE(YEAR($O388),12, 1), 0), Overall!$A390&lt;&gt;"", MONTH($N388) &lt;= 12, MONTH($O388) &gt;= 12), IF($S388 &lt;&gt; "", $H388/$S388,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 t="str">
        <f>IF(Overall!S391&lt;&gt;"",_xlfn.VALUETOTEXT(Overall!S391),"")</f>
        <v>Jan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IF(Overall!$A391&lt;&gt;"",IF(AND(MONTH($N389) &lt;= 1, MONTH($O389) &gt;= 1), IF($S389 &lt;&gt; "", $H389/$S389, ""), ""),"")</f>
        <v>500000</v>
      </c>
      <c r="U389" s="10" t="str">
        <f>IF(Overall!$A391&lt;&gt;"",IF(AND(MONTH($N389) &lt;= 2, MONTH($O389) &gt;= 2), IF($S389 &lt;&gt; "", $H389/$S389, ""), ""),"")</f>
        <v/>
      </c>
      <c r="V389" s="10" t="str">
        <f>IF(Overall!$A391&lt;&gt;"",IF(AND(MONTH($N389) &lt;= 3, MONTH($O389) &gt;= 3), IF($S389 &lt;&gt; "", $H389/$S389, ""), ""),"")</f>
        <v/>
      </c>
      <c r="W389" s="10" t="str">
        <f>IF(Overall!$A391&lt;&gt;"",IF(AND(MONTH($N389) &lt;= 4, MONTH($O389) &gt;= 4), IF($S389 &lt;&gt; "", $H389/$S389, ""), ""),"")</f>
        <v/>
      </c>
      <c r="X389" s="10" t="str">
        <f>IF(Overall!$A391&lt;&gt;"",IF(AND(MONTH($N389) &lt;= 5, MONTH($O389) &gt;= 5), IF($S389 &lt;&gt; "", $H389/$S389, ""), ""),"")</f>
        <v/>
      </c>
      <c r="Y389" s="10" t="str">
        <f>IF(Overall!$A391&lt;&gt;"",IF(AND(MONTH($N389) &lt;= 6, MONTH($O389) &gt;= 6), IF($S389 &lt;&gt; "", $H389/$S389, ""), ""),"")</f>
        <v/>
      </c>
      <c r="Z389" s="10" t="str">
        <f>IF(Overall!$A391&lt;&gt;"",IF(AND(MONTH($N389) &lt;= 7, MONTH($O389) &gt;= 7 ), IF($S389 &lt;&gt; "", $H389/$S389, ""), ""),"")</f>
        <v/>
      </c>
      <c r="AA389" s="10" t="str">
        <f>IF(Overall!$A391&lt;&gt;"",IF(AND(MONTH($N389) &lt;= 8, MONTH($O389) &gt;= 8), IF($S389 &lt;&gt; "", $H389/$S389, ""), ""),"")</f>
        <v/>
      </c>
      <c r="AB389" s="10" t="str">
        <f>IF(Overall!$A391&lt;&gt;"",IF(AND(MONTH($N389) &lt;= 9, MONTH($O389) &gt;= 9), IF($S389 &lt;&gt; "", $H389/$S389, ""), ""),"")</f>
        <v/>
      </c>
      <c r="AC389" s="10" t="str">
        <f>IF(Overall!$A391&lt;&gt;"",IF(AND(MONTH($N389) &lt;= 10, MONTH($O389) &gt;= 10), IF($S389 &lt;&gt; "", $H389/$S389, ""), ""),"")</f>
        <v/>
      </c>
      <c r="AD389" s="10" t="str">
        <f>IF(Overall!$A391&lt;&gt;"",IF(AND(MONTH($N389) &lt;= 11, MONTH($O389) &gt;= 11), IF($S389 &lt;&gt; "", $H389/$S389, ""), ""),"")</f>
        <v/>
      </c>
      <c r="AE389" s="10" t="str">
        <f>IF(Overall!$A391&lt;&gt;"",IF(AND(MONTH($N389) &lt;= 12, MONTH($O389) &gt;= 12), IF($S389 &lt;&gt; "", $H389/$S389, ""), ""),"")</f>
        <v/>
      </c>
      <c r="AG389" s="10" t="str">
        <f ca="1">IFERROR(IF(AND(NOW()&lt;= EOMONTH(DATE(YEAR($O389),1, 1), 0), Overall!$A391&lt;&gt;"", MONTH($N389) &lt;= 1, MONTH($O389) &gt;= 1), IF($S389 &lt;&gt; "", $H389/$S389, ""), ""), "")</f>
        <v/>
      </c>
      <c r="AH389" s="10" t="str">
        <f ca="1">IFERROR(IF(AND(NOW()&lt;= EOMONTH(DATE(YEAR($O389),2, 1), 0), Overall!$A391&lt;&gt;"", MONTH($N389) &lt;= 2, MONTH($O389) &gt;= 2), IF($S389 &lt;&gt; "", $H389/$S389, ""), ""), "")</f>
        <v/>
      </c>
      <c r="AI389" s="10" t="str">
        <f ca="1">IFERROR(IF(AND(NOW()&lt;= EOMONTH(DATE(YEAR($O389),3, 1), 0), Overall!$A391&lt;&gt;"", MONTH($N389) &lt;= 3, MONTH($O389) &gt;= 3), IF($S389 &lt;&gt; "", $H389/$S389, ""), ""), "")</f>
        <v/>
      </c>
      <c r="AJ389" s="10" t="str">
        <f ca="1">IFERROR(IF(AND(NOW()&lt;= EOMONTH(DATE(YEAR($O389),4, 1), 0), Overall!$A391&lt;&gt;"", MONTH($N389) &lt;= 4, MONTH($O389) &gt;= 4), IF($S389 &lt;&gt; "", $H389/$S389, ""), ""), "")</f>
        <v/>
      </c>
      <c r="AK389" s="10" t="str">
        <f ca="1">IFERROR(IF(AND(NOW()&lt;= EOMONTH(DATE(YEAR($O389),5, 1), 0), Overall!$A391&lt;&gt;"", MONTH($N389) &lt;= 5, MONTH($O389) &gt;= 5), IF($S389 &lt;&gt; "", $H389/$S389, ""), ""), "")</f>
        <v/>
      </c>
      <c r="AL389" s="10" t="str">
        <f ca="1">IFERROR(IF(AND(NOW()&lt;= EOMONTH(DATE(YEAR($O389),6, 1), 0), Overall!$A391&lt;&gt;"", MONTH($N389) &lt;= 6, MONTH($O389) &gt;= 6), IF($S389 &lt;&gt; "", $H389/$S389, ""), ""), "")</f>
        <v/>
      </c>
      <c r="AM389" s="10" t="str">
        <f ca="1">IFERROR(IF(AND(NOW()&lt;= EOMONTH(DATE(YEAR($O389),7, 1), 0), Overall!$A391&lt;&gt;"", MONTH($N389) &lt;= 7, MONTH($O389) &gt;= 7), IF($S389 &lt;&gt; "", $H389/$S389, ""), ""), "")</f>
        <v/>
      </c>
      <c r="AN389" s="10" t="str">
        <f ca="1">IFERROR(IF(AND(NOW()&lt;= EOMONTH(DATE(YEAR($O389),8, 1), 0), Overall!$A391&lt;&gt;"", MONTH($N389) &lt;= 8, MONTH($O389) &gt;= 8), IF($S389 &lt;&gt; "", $H389/$S389, ""), ""), "")</f>
        <v/>
      </c>
      <c r="AO389" s="10" t="str">
        <f ca="1">IFERROR(IF(AND(NOW()&lt;= EOMONTH(DATE(YEAR($O389),9, 1), 0), Overall!$A391&lt;&gt;"", MONTH($N389) &lt;= 9, MONTH($O389) &gt;= 9), IF($S389 &lt;&gt; "", $H389/$S389, ""), ""), "")</f>
        <v/>
      </c>
      <c r="AP389" s="10" t="str">
        <f ca="1">IFERROR(IF(AND(NOW()&lt;= EOMONTH(DATE(YEAR($O389),10, 1), 0), Overall!$A391&lt;&gt;"", MONTH($N389) &lt;= 10, MONTH($O389) &gt;= 10), IF($S389 &lt;&gt; "", $H389/$S389, ""), ""), "")</f>
        <v/>
      </c>
      <c r="AQ389" s="10" t="str">
        <f ca="1">IFERROR(IF(AND(NOW()&lt;= EOMONTH(DATE(YEAR($O389),11, 1), 0), Overall!$A391&lt;&gt;"", MONTH($N389) &lt;=11, MONTH($O389) &gt;= 11), IF($S389 &lt;&gt; "", $H389/$S389, ""), ""), "")</f>
        <v/>
      </c>
      <c r="AR389" s="10" t="str">
        <f ca="1">IFERROR(IF(AND(NOW()&lt;= EOMONTH(DATE(YEAR($O389),12, 1), 0), Overall!$A391&lt;&gt;"", MONTH($N389) &lt;= 12, MONTH($O389) &gt;= 12), IF($S389 &lt;&gt; "", $H389/$S389,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 t="str">
        <f>IF(Overall!S392&lt;&gt;"",_xlfn.VALUETOTEXT(Overall!S392),"")</f>
        <v>Jan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IF(Overall!$A392&lt;&gt;"",IF(AND(MONTH($N390) &lt;= 1, MONTH($O390) &gt;= 1), IF($S390 &lt;&gt; "", $H390/$S390, ""), ""),"")</f>
        <v>500000</v>
      </c>
      <c r="U390" s="10" t="str">
        <f>IF(Overall!$A392&lt;&gt;"",IF(AND(MONTH($N390) &lt;= 2, MONTH($O390) &gt;= 2), IF($S390 &lt;&gt; "", $H390/$S390, ""), ""),"")</f>
        <v/>
      </c>
      <c r="V390" s="10" t="str">
        <f>IF(Overall!$A392&lt;&gt;"",IF(AND(MONTH($N390) &lt;= 3, MONTH($O390) &gt;= 3), IF($S390 &lt;&gt; "", $H390/$S390, ""), ""),"")</f>
        <v/>
      </c>
      <c r="W390" s="10" t="str">
        <f>IF(Overall!$A392&lt;&gt;"",IF(AND(MONTH($N390) &lt;= 4, MONTH($O390) &gt;= 4), IF($S390 &lt;&gt; "", $H390/$S390, ""), ""),"")</f>
        <v/>
      </c>
      <c r="X390" s="10" t="str">
        <f>IF(Overall!$A392&lt;&gt;"",IF(AND(MONTH($N390) &lt;= 5, MONTH($O390) &gt;= 5), IF($S390 &lt;&gt; "", $H390/$S390, ""), ""),"")</f>
        <v/>
      </c>
      <c r="Y390" s="10" t="str">
        <f>IF(Overall!$A392&lt;&gt;"",IF(AND(MONTH($N390) &lt;= 6, MONTH($O390) &gt;= 6), IF($S390 &lt;&gt; "", $H390/$S390, ""), ""),"")</f>
        <v/>
      </c>
      <c r="Z390" s="10" t="str">
        <f>IF(Overall!$A392&lt;&gt;"",IF(AND(MONTH($N390) &lt;= 7, MONTH($O390) &gt;= 7 ), IF($S390 &lt;&gt; "", $H390/$S390, ""), ""),"")</f>
        <v/>
      </c>
      <c r="AA390" s="10" t="str">
        <f>IF(Overall!$A392&lt;&gt;"",IF(AND(MONTH($N390) &lt;= 8, MONTH($O390) &gt;= 8), IF($S390 &lt;&gt; "", $H390/$S390, ""), ""),"")</f>
        <v/>
      </c>
      <c r="AB390" s="10" t="str">
        <f>IF(Overall!$A392&lt;&gt;"",IF(AND(MONTH($N390) &lt;= 9, MONTH($O390) &gt;= 9), IF($S390 &lt;&gt; "", $H390/$S390, ""), ""),"")</f>
        <v/>
      </c>
      <c r="AC390" s="10" t="str">
        <f>IF(Overall!$A392&lt;&gt;"",IF(AND(MONTH($N390) &lt;= 10, MONTH($O390) &gt;= 10), IF($S390 &lt;&gt; "", $H390/$S390, ""), ""),"")</f>
        <v/>
      </c>
      <c r="AD390" s="10" t="str">
        <f>IF(Overall!$A392&lt;&gt;"",IF(AND(MONTH($N390) &lt;= 11, MONTH($O390) &gt;= 11), IF($S390 &lt;&gt; "", $H390/$S390, ""), ""),"")</f>
        <v/>
      </c>
      <c r="AE390" s="10" t="str">
        <f>IF(Overall!$A392&lt;&gt;"",IF(AND(MONTH($N390) &lt;= 12, MONTH($O390) &gt;= 12), IF($S390 &lt;&gt; "", $H390/$S390, ""), ""),"")</f>
        <v/>
      </c>
      <c r="AG390" s="10" t="str">
        <f ca="1">IFERROR(IF(AND(NOW()&lt;= EOMONTH(DATE(YEAR($O390),1, 1), 0), Overall!$A392&lt;&gt;"", MONTH($N390) &lt;= 1, MONTH($O390) &gt;= 1), IF($S390 &lt;&gt; "", $H390/$S390, ""), ""), "")</f>
        <v/>
      </c>
      <c r="AH390" s="10" t="str">
        <f ca="1">IFERROR(IF(AND(NOW()&lt;= EOMONTH(DATE(YEAR($O390),2, 1), 0), Overall!$A392&lt;&gt;"", MONTH($N390) &lt;= 2, MONTH($O390) &gt;= 2), IF($S390 &lt;&gt; "", $H390/$S390, ""), ""), "")</f>
        <v/>
      </c>
      <c r="AI390" s="10" t="str">
        <f ca="1">IFERROR(IF(AND(NOW()&lt;= EOMONTH(DATE(YEAR($O390),3, 1), 0), Overall!$A392&lt;&gt;"", MONTH($N390) &lt;= 3, MONTH($O390) &gt;= 3), IF($S390 &lt;&gt; "", $H390/$S390, ""), ""), "")</f>
        <v/>
      </c>
      <c r="AJ390" s="10" t="str">
        <f ca="1">IFERROR(IF(AND(NOW()&lt;= EOMONTH(DATE(YEAR($O390),4, 1), 0), Overall!$A392&lt;&gt;"", MONTH($N390) &lt;= 4, MONTH($O390) &gt;= 4), IF($S390 &lt;&gt; "", $H390/$S390, ""), ""), "")</f>
        <v/>
      </c>
      <c r="AK390" s="10" t="str">
        <f ca="1">IFERROR(IF(AND(NOW()&lt;= EOMONTH(DATE(YEAR($O390),5, 1), 0), Overall!$A392&lt;&gt;"", MONTH($N390) &lt;= 5, MONTH($O390) &gt;= 5), IF($S390 &lt;&gt; "", $H390/$S390, ""), ""), "")</f>
        <v/>
      </c>
      <c r="AL390" s="10" t="str">
        <f ca="1">IFERROR(IF(AND(NOW()&lt;= EOMONTH(DATE(YEAR($O390),6, 1), 0), Overall!$A392&lt;&gt;"", MONTH($N390) &lt;= 6, MONTH($O390) &gt;= 6), IF($S390 &lt;&gt; "", $H390/$S390, ""), ""), "")</f>
        <v/>
      </c>
      <c r="AM390" s="10" t="str">
        <f ca="1">IFERROR(IF(AND(NOW()&lt;= EOMONTH(DATE(YEAR($O390),7, 1), 0), Overall!$A392&lt;&gt;"", MONTH($N390) &lt;= 7, MONTH($O390) &gt;= 7), IF($S390 &lt;&gt; "", $H390/$S390, ""), ""), "")</f>
        <v/>
      </c>
      <c r="AN390" s="10" t="str">
        <f ca="1">IFERROR(IF(AND(NOW()&lt;= EOMONTH(DATE(YEAR($O390),8, 1), 0), Overall!$A392&lt;&gt;"", MONTH($N390) &lt;= 8, MONTH($O390) &gt;= 8), IF($S390 &lt;&gt; "", $H390/$S390, ""), ""), "")</f>
        <v/>
      </c>
      <c r="AO390" s="10" t="str">
        <f ca="1">IFERROR(IF(AND(NOW()&lt;= EOMONTH(DATE(YEAR($O390),9, 1), 0), Overall!$A392&lt;&gt;"", MONTH($N390) &lt;= 9, MONTH($O390) &gt;= 9), IF($S390 &lt;&gt; "", $H390/$S390, ""), ""), "")</f>
        <v/>
      </c>
      <c r="AP390" s="10" t="str">
        <f ca="1">IFERROR(IF(AND(NOW()&lt;= EOMONTH(DATE(YEAR($O390),10, 1), 0), Overall!$A392&lt;&gt;"", MONTH($N390) &lt;= 10, MONTH($O390) &gt;= 10), IF($S390 &lt;&gt; "", $H390/$S390, ""), ""), "")</f>
        <v/>
      </c>
      <c r="AQ390" s="10" t="str">
        <f ca="1">IFERROR(IF(AND(NOW()&lt;= EOMONTH(DATE(YEAR($O390),11, 1), 0), Overall!$A392&lt;&gt;"", MONTH($N390) &lt;=11, MONTH($O390) &gt;= 11), IF($S390 &lt;&gt; "", $H390/$S390, ""), ""), "")</f>
        <v/>
      </c>
      <c r="AR390" s="10" t="str">
        <f ca="1">IFERROR(IF(AND(NOW()&lt;= EOMONTH(DATE(YEAR($O390),12, 1), 0), Overall!$A392&lt;&gt;"", MONTH($N390) &lt;= 12, MONTH($O390) &gt;= 12), IF($S390 &lt;&gt; "", $H390/$S390,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 t="str">
        <f>IF(Overall!S393&lt;&gt;"",_xlfn.VALUETOTEXT(Overall!S393),"")</f>
        <v>May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IF(Overall!$A393&lt;&gt;"",IF(AND(MONTH($N391) &lt;= 1, MONTH($O391) &gt;= 1), IF($S391 &lt;&gt; "", $H391/$S391, ""), ""),"")</f>
        <v/>
      </c>
      <c r="U391" s="10" t="str">
        <f>IF(Overall!$A393&lt;&gt;"",IF(AND(MONTH($N391) &lt;= 2, MONTH($O391) &gt;= 2), IF($S391 &lt;&gt; "", $H391/$S391, ""), ""),"")</f>
        <v/>
      </c>
      <c r="V391" s="10" t="str">
        <f>IF(Overall!$A393&lt;&gt;"",IF(AND(MONTH($N391) &lt;= 3, MONTH($O391) &gt;= 3), IF($S391 &lt;&gt; "", $H391/$S391, ""), ""),"")</f>
        <v/>
      </c>
      <c r="W391" s="10" t="str">
        <f>IF(Overall!$A393&lt;&gt;"",IF(AND(MONTH($N391) &lt;= 4, MONTH($O391) &gt;= 4), IF($S391 &lt;&gt; "", $H391/$S391, ""), ""),"")</f>
        <v/>
      </c>
      <c r="X391" s="10">
        <f>IF(Overall!$A393&lt;&gt;"",IF(AND(MONTH($N391) &lt;= 5, MONTH($O391) &gt;= 5), IF($S391 &lt;&gt; "", $H391/$S391, ""), ""),"")</f>
        <v>750000</v>
      </c>
      <c r="Y391" s="10" t="str">
        <f>IF(Overall!$A393&lt;&gt;"",IF(AND(MONTH($N391) &lt;= 6, MONTH($O391) &gt;= 6), IF($S391 &lt;&gt; "", $H391/$S391, ""), ""),"")</f>
        <v/>
      </c>
      <c r="Z391" s="10" t="str">
        <f>IF(Overall!$A393&lt;&gt;"",IF(AND(MONTH($N391) &lt;= 7, MONTH($O391) &gt;= 7 ), IF($S391 &lt;&gt; "", $H391/$S391, ""), ""),"")</f>
        <v/>
      </c>
      <c r="AA391" s="10" t="str">
        <f>IF(Overall!$A393&lt;&gt;"",IF(AND(MONTH($N391) &lt;= 8, MONTH($O391) &gt;= 8), IF($S391 &lt;&gt; "", $H391/$S391, ""), ""),"")</f>
        <v/>
      </c>
      <c r="AB391" s="10" t="str">
        <f>IF(Overall!$A393&lt;&gt;"",IF(AND(MONTH($N391) &lt;= 9, MONTH($O391) &gt;= 9), IF($S391 &lt;&gt; "", $H391/$S391, ""), ""),"")</f>
        <v/>
      </c>
      <c r="AC391" s="10" t="str">
        <f>IF(Overall!$A393&lt;&gt;"",IF(AND(MONTH($N391) &lt;= 10, MONTH($O391) &gt;= 10), IF($S391 &lt;&gt; "", $H391/$S391, ""), ""),"")</f>
        <v/>
      </c>
      <c r="AD391" s="10" t="str">
        <f>IF(Overall!$A393&lt;&gt;"",IF(AND(MONTH($N391) &lt;= 11, MONTH($O391) &gt;= 11), IF($S391 &lt;&gt; "", $H391/$S391, ""), ""),"")</f>
        <v/>
      </c>
      <c r="AE391" s="10" t="str">
        <f>IF(Overall!$A393&lt;&gt;"",IF(AND(MONTH($N391) &lt;= 12, MONTH($O391) &gt;= 12), IF($S391 &lt;&gt; "", $H391/$S391, ""), ""),"")</f>
        <v/>
      </c>
      <c r="AG391" s="10" t="str">
        <f ca="1">IFERROR(IF(AND(NOW()&lt;= EOMONTH(DATE(YEAR($O391),1, 1), 0), Overall!$A393&lt;&gt;"", MONTH($N391) &lt;= 1, MONTH($O391) &gt;= 1), IF($S391 &lt;&gt; "", $H391/$S391, ""), ""), "")</f>
        <v/>
      </c>
      <c r="AH391" s="10" t="str">
        <f ca="1">IFERROR(IF(AND(NOW()&lt;= EOMONTH(DATE(YEAR($O391),2, 1), 0), Overall!$A393&lt;&gt;"", MONTH($N391) &lt;= 2, MONTH($O391) &gt;= 2), IF($S391 &lt;&gt; "", $H391/$S391, ""), ""), "")</f>
        <v/>
      </c>
      <c r="AI391" s="10" t="str">
        <f ca="1">IFERROR(IF(AND(NOW()&lt;= EOMONTH(DATE(YEAR($O391),3, 1), 0), Overall!$A393&lt;&gt;"", MONTH($N391) &lt;= 3, MONTH($O391) &gt;= 3), IF($S391 &lt;&gt; "", $H391/$S391, ""), ""), "")</f>
        <v/>
      </c>
      <c r="AJ391" s="10" t="str">
        <f ca="1">IFERROR(IF(AND(NOW()&lt;= EOMONTH(DATE(YEAR($O391),4, 1), 0), Overall!$A393&lt;&gt;"", MONTH($N391) &lt;= 4, MONTH($O391) &gt;= 4), IF($S391 &lt;&gt; "", $H391/$S391, ""), ""), "")</f>
        <v/>
      </c>
      <c r="AK391" s="10" t="str">
        <f ca="1">IFERROR(IF(AND(NOW()&lt;= EOMONTH(DATE(YEAR($O391),5, 1), 0), Overall!$A393&lt;&gt;"", MONTH($N391) &lt;= 5, MONTH($O391) &gt;= 5), IF($S391 &lt;&gt; "", $H391/$S391, ""), ""), "")</f>
        <v/>
      </c>
      <c r="AL391" s="10" t="str">
        <f ca="1">IFERROR(IF(AND(NOW()&lt;= EOMONTH(DATE(YEAR($O391),6, 1), 0), Overall!$A393&lt;&gt;"", MONTH($N391) &lt;= 6, MONTH($O391) &gt;= 6), IF($S391 &lt;&gt; "", $H391/$S391, ""), ""), "")</f>
        <v/>
      </c>
      <c r="AM391" s="10" t="str">
        <f ca="1">IFERROR(IF(AND(NOW()&lt;= EOMONTH(DATE(YEAR($O391),7, 1), 0), Overall!$A393&lt;&gt;"", MONTH($N391) &lt;= 7, MONTH($O391) &gt;= 7), IF($S391 &lt;&gt; "", $H391/$S391, ""), ""), "")</f>
        <v/>
      </c>
      <c r="AN391" s="10" t="str">
        <f ca="1">IFERROR(IF(AND(NOW()&lt;= EOMONTH(DATE(YEAR($O391),8, 1), 0), Overall!$A393&lt;&gt;"", MONTH($N391) &lt;= 8, MONTH($O391) &gt;= 8), IF($S391 &lt;&gt; "", $H391/$S391, ""), ""), "")</f>
        <v/>
      </c>
      <c r="AO391" s="10" t="str">
        <f ca="1">IFERROR(IF(AND(NOW()&lt;= EOMONTH(DATE(YEAR($O391),9, 1), 0), Overall!$A393&lt;&gt;"", MONTH($N391) &lt;= 9, MONTH($O391) &gt;= 9), IF($S391 &lt;&gt; "", $H391/$S391, ""), ""), "")</f>
        <v/>
      </c>
      <c r="AP391" s="10" t="str">
        <f ca="1">IFERROR(IF(AND(NOW()&lt;= EOMONTH(DATE(YEAR($O391),10, 1), 0), Overall!$A393&lt;&gt;"", MONTH($N391) &lt;= 10, MONTH($O391) &gt;= 10), IF($S391 &lt;&gt; "", $H391/$S391, ""), ""), "")</f>
        <v/>
      </c>
      <c r="AQ391" s="10" t="str">
        <f ca="1">IFERROR(IF(AND(NOW()&lt;= EOMONTH(DATE(YEAR($O391),11, 1), 0), Overall!$A393&lt;&gt;"", MONTH($N391) &lt;=11, MONTH($O391) &gt;= 11), IF($S391 &lt;&gt; "", $H391/$S391, ""), ""), "")</f>
        <v/>
      </c>
      <c r="AR391" s="10" t="str">
        <f ca="1">IFERROR(IF(AND(NOW()&lt;= EOMONTH(DATE(YEAR($O391),12, 1), 0), Overall!$A393&lt;&gt;"", MONTH($N391) &lt;= 12, MONTH($O391) &gt;= 12), IF($S391 &lt;&gt; "", $H391/$S391,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 t="str">
        <f>IF(Overall!S394&lt;&gt;"",_xlfn.VALUETOTEXT(Overall!S394),"")</f>
        <v>Jan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IF(Overall!$A394&lt;&gt;"",IF(AND(MONTH($N392) &lt;= 1, MONTH($O392) &gt;= 1), IF($S392 &lt;&gt; "", $H392/$S392, ""), ""),"")</f>
        <v>500000</v>
      </c>
      <c r="U392" s="10" t="str">
        <f>IF(Overall!$A394&lt;&gt;"",IF(AND(MONTH($N392) &lt;= 2, MONTH($O392) &gt;= 2), IF($S392 &lt;&gt; "", $H392/$S392, ""), ""),"")</f>
        <v/>
      </c>
      <c r="V392" s="10" t="str">
        <f>IF(Overall!$A394&lt;&gt;"",IF(AND(MONTH($N392) &lt;= 3, MONTH($O392) &gt;= 3), IF($S392 &lt;&gt; "", $H392/$S392, ""), ""),"")</f>
        <v/>
      </c>
      <c r="W392" s="10" t="str">
        <f>IF(Overall!$A394&lt;&gt;"",IF(AND(MONTH($N392) &lt;= 4, MONTH($O392) &gt;= 4), IF($S392 &lt;&gt; "", $H392/$S392, ""), ""),"")</f>
        <v/>
      </c>
      <c r="X392" s="10" t="str">
        <f>IF(Overall!$A394&lt;&gt;"",IF(AND(MONTH($N392) &lt;= 5, MONTH($O392) &gt;= 5), IF($S392 &lt;&gt; "", $H392/$S392, ""), ""),"")</f>
        <v/>
      </c>
      <c r="Y392" s="10" t="str">
        <f>IF(Overall!$A394&lt;&gt;"",IF(AND(MONTH($N392) &lt;= 6, MONTH($O392) &gt;= 6), IF($S392 &lt;&gt; "", $H392/$S392, ""), ""),"")</f>
        <v/>
      </c>
      <c r="Z392" s="10" t="str">
        <f>IF(Overall!$A394&lt;&gt;"",IF(AND(MONTH($N392) &lt;= 7, MONTH($O392) &gt;= 7 ), IF($S392 &lt;&gt; "", $H392/$S392, ""), ""),"")</f>
        <v/>
      </c>
      <c r="AA392" s="10" t="str">
        <f>IF(Overall!$A394&lt;&gt;"",IF(AND(MONTH($N392) &lt;= 8, MONTH($O392) &gt;= 8), IF($S392 &lt;&gt; "", $H392/$S392, ""), ""),"")</f>
        <v/>
      </c>
      <c r="AB392" s="10" t="str">
        <f>IF(Overall!$A394&lt;&gt;"",IF(AND(MONTH($N392) &lt;= 9, MONTH($O392) &gt;= 9), IF($S392 &lt;&gt; "", $H392/$S392, ""), ""),"")</f>
        <v/>
      </c>
      <c r="AC392" s="10" t="str">
        <f>IF(Overall!$A394&lt;&gt;"",IF(AND(MONTH($N392) &lt;= 10, MONTH($O392) &gt;= 10), IF($S392 &lt;&gt; "", $H392/$S392, ""), ""),"")</f>
        <v/>
      </c>
      <c r="AD392" s="10" t="str">
        <f>IF(Overall!$A394&lt;&gt;"",IF(AND(MONTH($N392) &lt;= 11, MONTH($O392) &gt;= 11), IF($S392 &lt;&gt; "", $H392/$S392, ""), ""),"")</f>
        <v/>
      </c>
      <c r="AE392" s="10" t="str">
        <f>IF(Overall!$A394&lt;&gt;"",IF(AND(MONTH($N392) &lt;= 12, MONTH($O392) &gt;= 12), IF($S392 &lt;&gt; "", $H392/$S392, ""), ""),"")</f>
        <v/>
      </c>
      <c r="AG392" s="10" t="str">
        <f ca="1">IFERROR(IF(AND(NOW()&lt;= EOMONTH(DATE(YEAR($O392),1, 1), 0), Overall!$A394&lt;&gt;"", MONTH($N392) &lt;= 1, MONTH($O392) &gt;= 1), IF($S392 &lt;&gt; "", $H392/$S392, ""), ""), "")</f>
        <v/>
      </c>
      <c r="AH392" s="10" t="str">
        <f ca="1">IFERROR(IF(AND(NOW()&lt;= EOMONTH(DATE(YEAR($O392),2, 1), 0), Overall!$A394&lt;&gt;"", MONTH($N392) &lt;= 2, MONTH($O392) &gt;= 2), IF($S392 &lt;&gt; "", $H392/$S392, ""), ""), "")</f>
        <v/>
      </c>
      <c r="AI392" s="10" t="str">
        <f ca="1">IFERROR(IF(AND(NOW()&lt;= EOMONTH(DATE(YEAR($O392),3, 1), 0), Overall!$A394&lt;&gt;"", MONTH($N392) &lt;= 3, MONTH($O392) &gt;= 3), IF($S392 &lt;&gt; "", $H392/$S392, ""), ""), "")</f>
        <v/>
      </c>
      <c r="AJ392" s="10" t="str">
        <f ca="1">IFERROR(IF(AND(NOW()&lt;= EOMONTH(DATE(YEAR($O392),4, 1), 0), Overall!$A394&lt;&gt;"", MONTH($N392) &lt;= 4, MONTH($O392) &gt;= 4), IF($S392 &lt;&gt; "", $H392/$S392, ""), ""), "")</f>
        <v/>
      </c>
      <c r="AK392" s="10" t="str">
        <f ca="1">IFERROR(IF(AND(NOW()&lt;= EOMONTH(DATE(YEAR($O392),5, 1), 0), Overall!$A394&lt;&gt;"", MONTH($N392) &lt;= 5, MONTH($O392) &gt;= 5), IF($S392 &lt;&gt; "", $H392/$S392, ""), ""), "")</f>
        <v/>
      </c>
      <c r="AL392" s="10" t="str">
        <f ca="1">IFERROR(IF(AND(NOW()&lt;= EOMONTH(DATE(YEAR($O392),6, 1), 0), Overall!$A394&lt;&gt;"", MONTH($N392) &lt;= 6, MONTH($O392) &gt;= 6), IF($S392 &lt;&gt; "", $H392/$S392, ""), ""), "")</f>
        <v/>
      </c>
      <c r="AM392" s="10" t="str">
        <f ca="1">IFERROR(IF(AND(NOW()&lt;= EOMONTH(DATE(YEAR($O392),7, 1), 0), Overall!$A394&lt;&gt;"", MONTH($N392) &lt;= 7, MONTH($O392) &gt;= 7), IF($S392 &lt;&gt; "", $H392/$S392, ""), ""), "")</f>
        <v/>
      </c>
      <c r="AN392" s="10" t="str">
        <f ca="1">IFERROR(IF(AND(NOW()&lt;= EOMONTH(DATE(YEAR($O392),8, 1), 0), Overall!$A394&lt;&gt;"", MONTH($N392) &lt;= 8, MONTH($O392) &gt;= 8), IF($S392 &lt;&gt; "", $H392/$S392, ""), ""), "")</f>
        <v/>
      </c>
      <c r="AO392" s="10" t="str">
        <f ca="1">IFERROR(IF(AND(NOW()&lt;= EOMONTH(DATE(YEAR($O392),9, 1), 0), Overall!$A394&lt;&gt;"", MONTH($N392) &lt;= 9, MONTH($O392) &gt;= 9), IF($S392 &lt;&gt; "", $H392/$S392, ""), ""), "")</f>
        <v/>
      </c>
      <c r="AP392" s="10" t="str">
        <f ca="1">IFERROR(IF(AND(NOW()&lt;= EOMONTH(DATE(YEAR($O392),10, 1), 0), Overall!$A394&lt;&gt;"", MONTH($N392) &lt;= 10, MONTH($O392) &gt;= 10), IF($S392 &lt;&gt; "", $H392/$S392, ""), ""), "")</f>
        <v/>
      </c>
      <c r="AQ392" s="10" t="str">
        <f ca="1">IFERROR(IF(AND(NOW()&lt;= EOMONTH(DATE(YEAR($O392),11, 1), 0), Overall!$A394&lt;&gt;"", MONTH($N392) &lt;=11, MONTH($O392) &gt;= 11), IF($S392 &lt;&gt; "", $H392/$S392, ""), ""), "")</f>
        <v/>
      </c>
      <c r="AR392" s="10" t="str">
        <f ca="1">IFERROR(IF(AND(NOW()&lt;= EOMONTH(DATE(YEAR($O392),12, 1), 0), Overall!$A394&lt;&gt;"", MONTH($N392) &lt;= 12, MONTH($O392) &gt;= 12), IF($S392 &lt;&gt; "", $H392/$S392,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 t="str">
        <f>IF(Overall!S395&lt;&gt;"",_xlfn.VALUETOTEXT(Overall!S395),"")</f>
        <v>Jan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IF(Overall!$A395&lt;&gt;"",IF(AND(MONTH($N393) &lt;= 1, MONTH($O393) &gt;= 1), IF($S393 &lt;&gt; "", $H393/$S393, ""), ""),"")</f>
        <v>1000000</v>
      </c>
      <c r="U393" s="10" t="str">
        <f>IF(Overall!$A395&lt;&gt;"",IF(AND(MONTH($N393) &lt;= 2, MONTH($O393) &gt;= 2), IF($S393 &lt;&gt; "", $H393/$S393, ""), ""),"")</f>
        <v/>
      </c>
      <c r="V393" s="10" t="str">
        <f>IF(Overall!$A395&lt;&gt;"",IF(AND(MONTH($N393) &lt;= 3, MONTH($O393) &gt;= 3), IF($S393 &lt;&gt; "", $H393/$S393, ""), ""),"")</f>
        <v/>
      </c>
      <c r="W393" s="10" t="str">
        <f>IF(Overall!$A395&lt;&gt;"",IF(AND(MONTH($N393) &lt;= 4, MONTH($O393) &gt;= 4), IF($S393 &lt;&gt; "", $H393/$S393, ""), ""),"")</f>
        <v/>
      </c>
      <c r="X393" s="10" t="str">
        <f>IF(Overall!$A395&lt;&gt;"",IF(AND(MONTH($N393) &lt;= 5, MONTH($O393) &gt;= 5), IF($S393 &lt;&gt; "", $H393/$S393, ""), ""),"")</f>
        <v/>
      </c>
      <c r="Y393" s="10" t="str">
        <f>IF(Overall!$A395&lt;&gt;"",IF(AND(MONTH($N393) &lt;= 6, MONTH($O393) &gt;= 6), IF($S393 &lt;&gt; "", $H393/$S393, ""), ""),"")</f>
        <v/>
      </c>
      <c r="Z393" s="10" t="str">
        <f>IF(Overall!$A395&lt;&gt;"",IF(AND(MONTH($N393) &lt;= 7, MONTH($O393) &gt;= 7 ), IF($S393 &lt;&gt; "", $H393/$S393, ""), ""),"")</f>
        <v/>
      </c>
      <c r="AA393" s="10" t="str">
        <f>IF(Overall!$A395&lt;&gt;"",IF(AND(MONTH($N393) &lt;= 8, MONTH($O393) &gt;= 8), IF($S393 &lt;&gt; "", $H393/$S393, ""), ""),"")</f>
        <v/>
      </c>
      <c r="AB393" s="10" t="str">
        <f>IF(Overall!$A395&lt;&gt;"",IF(AND(MONTH($N393) &lt;= 9, MONTH($O393) &gt;= 9), IF($S393 &lt;&gt; "", $H393/$S393, ""), ""),"")</f>
        <v/>
      </c>
      <c r="AC393" s="10" t="str">
        <f>IF(Overall!$A395&lt;&gt;"",IF(AND(MONTH($N393) &lt;= 10, MONTH($O393) &gt;= 10), IF($S393 &lt;&gt; "", $H393/$S393, ""), ""),"")</f>
        <v/>
      </c>
      <c r="AD393" s="10" t="str">
        <f>IF(Overall!$A395&lt;&gt;"",IF(AND(MONTH($N393) &lt;= 11, MONTH($O393) &gt;= 11), IF($S393 &lt;&gt; "", $H393/$S393, ""), ""),"")</f>
        <v/>
      </c>
      <c r="AE393" s="10" t="str">
        <f>IF(Overall!$A395&lt;&gt;"",IF(AND(MONTH($N393) &lt;= 12, MONTH($O393) &gt;= 12), IF($S393 &lt;&gt; "", $H393/$S393, ""), ""),"")</f>
        <v/>
      </c>
      <c r="AG393" s="10" t="str">
        <f ca="1">IFERROR(IF(AND(NOW()&lt;= EOMONTH(DATE(YEAR($O393),1, 1), 0), Overall!$A395&lt;&gt;"", MONTH($N393) &lt;= 1, MONTH($O393) &gt;= 1), IF($S393 &lt;&gt; "", $H393/$S393, ""), ""), "")</f>
        <v/>
      </c>
      <c r="AH393" s="10" t="str">
        <f ca="1">IFERROR(IF(AND(NOW()&lt;= EOMONTH(DATE(YEAR($O393),2, 1), 0), Overall!$A395&lt;&gt;"", MONTH($N393) &lt;= 2, MONTH($O393) &gt;= 2), IF($S393 &lt;&gt; "", $H393/$S393, ""), ""), "")</f>
        <v/>
      </c>
      <c r="AI393" s="10" t="str">
        <f ca="1">IFERROR(IF(AND(NOW()&lt;= EOMONTH(DATE(YEAR($O393),3, 1), 0), Overall!$A395&lt;&gt;"", MONTH($N393) &lt;= 3, MONTH($O393) &gt;= 3), IF($S393 &lt;&gt; "", $H393/$S393, ""), ""), "")</f>
        <v/>
      </c>
      <c r="AJ393" s="10" t="str">
        <f ca="1">IFERROR(IF(AND(NOW()&lt;= EOMONTH(DATE(YEAR($O393),4, 1), 0), Overall!$A395&lt;&gt;"", MONTH($N393) &lt;= 4, MONTH($O393) &gt;= 4), IF($S393 &lt;&gt; "", $H393/$S393, ""), ""), "")</f>
        <v/>
      </c>
      <c r="AK393" s="10" t="str">
        <f ca="1">IFERROR(IF(AND(NOW()&lt;= EOMONTH(DATE(YEAR($O393),5, 1), 0), Overall!$A395&lt;&gt;"", MONTH($N393) &lt;= 5, MONTH($O393) &gt;= 5), IF($S393 &lt;&gt; "", $H393/$S393, ""), ""), "")</f>
        <v/>
      </c>
      <c r="AL393" s="10" t="str">
        <f ca="1">IFERROR(IF(AND(NOW()&lt;= EOMONTH(DATE(YEAR($O393),6, 1), 0), Overall!$A395&lt;&gt;"", MONTH($N393) &lt;= 6, MONTH($O393) &gt;= 6), IF($S393 &lt;&gt; "", $H393/$S393, ""), ""), "")</f>
        <v/>
      </c>
      <c r="AM393" s="10" t="str">
        <f ca="1">IFERROR(IF(AND(NOW()&lt;= EOMONTH(DATE(YEAR($O393),7, 1), 0), Overall!$A395&lt;&gt;"", MONTH($N393) &lt;= 7, MONTH($O393) &gt;= 7), IF($S393 &lt;&gt; "", $H393/$S393, ""), ""), "")</f>
        <v/>
      </c>
      <c r="AN393" s="10" t="str">
        <f ca="1">IFERROR(IF(AND(NOW()&lt;= EOMONTH(DATE(YEAR($O393),8, 1), 0), Overall!$A395&lt;&gt;"", MONTH($N393) &lt;= 8, MONTH($O393) &gt;= 8), IF($S393 &lt;&gt; "", $H393/$S393, ""), ""), "")</f>
        <v/>
      </c>
      <c r="AO393" s="10" t="str">
        <f ca="1">IFERROR(IF(AND(NOW()&lt;= EOMONTH(DATE(YEAR($O393),9, 1), 0), Overall!$A395&lt;&gt;"", MONTH($N393) &lt;= 9, MONTH($O393) &gt;= 9), IF($S393 &lt;&gt; "", $H393/$S393, ""), ""), "")</f>
        <v/>
      </c>
      <c r="AP393" s="10" t="str">
        <f ca="1">IFERROR(IF(AND(NOW()&lt;= EOMONTH(DATE(YEAR($O393),10, 1), 0), Overall!$A395&lt;&gt;"", MONTH($N393) &lt;= 10, MONTH($O393) &gt;= 10), IF($S393 &lt;&gt; "", $H393/$S393, ""), ""), "")</f>
        <v/>
      </c>
      <c r="AQ393" s="10" t="str">
        <f ca="1">IFERROR(IF(AND(NOW()&lt;= EOMONTH(DATE(YEAR($O393),11, 1), 0), Overall!$A395&lt;&gt;"", MONTH($N393) &lt;=11, MONTH($O393) &gt;= 11), IF($S393 &lt;&gt; "", $H393/$S393, ""), ""), "")</f>
        <v/>
      </c>
      <c r="AR393" s="10" t="str">
        <f ca="1">IFERROR(IF(AND(NOW()&lt;= EOMONTH(DATE(YEAR($O393),12, 1), 0), Overall!$A395&lt;&gt;"", MONTH($N393) &lt;= 12, MONTH($O393) &gt;= 12), IF($S393 &lt;&gt; "", $H393/$S393,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 t="str">
        <f>IF(Overall!S396&lt;&gt;"",_xlfn.VALUETOTEXT(Overall!S396),"")</f>
        <v>Apr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IF(Overall!$A396&lt;&gt;"",IF(AND(MONTH($N394) &lt;= 1, MONTH($O394) &gt;= 1), IF($S394 &lt;&gt; "", $H394/$S394, ""), ""),"")</f>
        <v/>
      </c>
      <c r="U394" s="10" t="str">
        <f>IF(Overall!$A396&lt;&gt;"",IF(AND(MONTH($N394) &lt;= 2, MONTH($O394) &gt;= 2), IF($S394 &lt;&gt; "", $H394/$S394, ""), ""),"")</f>
        <v/>
      </c>
      <c r="V394" s="10" t="str">
        <f>IF(Overall!$A396&lt;&gt;"",IF(AND(MONTH($N394) &lt;= 3, MONTH($O394) &gt;= 3), IF($S394 &lt;&gt; "", $H394/$S394, ""), ""),"")</f>
        <v/>
      </c>
      <c r="W394" s="10">
        <f>IF(Overall!$A396&lt;&gt;"",IF(AND(MONTH($N394) &lt;= 4, MONTH($O394) &gt;= 4), IF($S394 &lt;&gt; "", $H394/$S394, ""), ""),"")</f>
        <v>750000</v>
      </c>
      <c r="X394" s="10" t="str">
        <f>IF(Overall!$A396&lt;&gt;"",IF(AND(MONTH($N394) &lt;= 5, MONTH($O394) &gt;= 5), IF($S394 &lt;&gt; "", $H394/$S394, ""), ""),"")</f>
        <v/>
      </c>
      <c r="Y394" s="10" t="str">
        <f>IF(Overall!$A396&lt;&gt;"",IF(AND(MONTH($N394) &lt;= 6, MONTH($O394) &gt;= 6), IF($S394 &lt;&gt; "", $H394/$S394, ""), ""),"")</f>
        <v/>
      </c>
      <c r="Z394" s="10" t="str">
        <f>IF(Overall!$A396&lt;&gt;"",IF(AND(MONTH($N394) &lt;= 7, MONTH($O394) &gt;= 7 ), IF($S394 &lt;&gt; "", $H394/$S394, ""), ""),"")</f>
        <v/>
      </c>
      <c r="AA394" s="10" t="str">
        <f>IF(Overall!$A396&lt;&gt;"",IF(AND(MONTH($N394) &lt;= 8, MONTH($O394) &gt;= 8), IF($S394 &lt;&gt; "", $H394/$S394, ""), ""),"")</f>
        <v/>
      </c>
      <c r="AB394" s="10" t="str">
        <f>IF(Overall!$A396&lt;&gt;"",IF(AND(MONTH($N394) &lt;= 9, MONTH($O394) &gt;= 9), IF($S394 &lt;&gt; "", $H394/$S394, ""), ""),"")</f>
        <v/>
      </c>
      <c r="AC394" s="10" t="str">
        <f>IF(Overall!$A396&lt;&gt;"",IF(AND(MONTH($N394) &lt;= 10, MONTH($O394) &gt;= 10), IF($S394 &lt;&gt; "", $H394/$S394, ""), ""),"")</f>
        <v/>
      </c>
      <c r="AD394" s="10" t="str">
        <f>IF(Overall!$A396&lt;&gt;"",IF(AND(MONTH($N394) &lt;= 11, MONTH($O394) &gt;= 11), IF($S394 &lt;&gt; "", $H394/$S394, ""), ""),"")</f>
        <v/>
      </c>
      <c r="AE394" s="10" t="str">
        <f>IF(Overall!$A396&lt;&gt;"",IF(AND(MONTH($N394) &lt;= 12, MONTH($O394) &gt;= 12), IF($S394 &lt;&gt; "", $H394/$S394, ""), ""),"")</f>
        <v/>
      </c>
      <c r="AG394" s="10" t="str">
        <f ca="1">IFERROR(IF(AND(NOW()&lt;= EOMONTH(DATE(YEAR($O394),1, 1), 0), Overall!$A396&lt;&gt;"", MONTH($N394) &lt;= 1, MONTH($O394) &gt;= 1), IF($S394 &lt;&gt; "", $H394/$S394, ""), ""), "")</f>
        <v/>
      </c>
      <c r="AH394" s="10" t="str">
        <f ca="1">IFERROR(IF(AND(NOW()&lt;= EOMONTH(DATE(YEAR($O394),2, 1), 0), Overall!$A396&lt;&gt;"", MONTH($N394) &lt;= 2, MONTH($O394) &gt;= 2), IF($S394 &lt;&gt; "", $H394/$S394, ""), ""), "")</f>
        <v/>
      </c>
      <c r="AI394" s="10" t="str">
        <f ca="1">IFERROR(IF(AND(NOW()&lt;= EOMONTH(DATE(YEAR($O394),3, 1), 0), Overall!$A396&lt;&gt;"", MONTH($N394) &lt;= 3, MONTH($O394) &gt;= 3), IF($S394 &lt;&gt; "", $H394/$S394, ""), ""), "")</f>
        <v/>
      </c>
      <c r="AJ394" s="10" t="str">
        <f ca="1">IFERROR(IF(AND(NOW()&lt;= EOMONTH(DATE(YEAR($O394),4, 1), 0), Overall!$A396&lt;&gt;"", MONTH($N394) &lt;= 4, MONTH($O394) &gt;= 4), IF($S394 &lt;&gt; "", $H394/$S394, ""), ""), "")</f>
        <v/>
      </c>
      <c r="AK394" s="10" t="str">
        <f ca="1">IFERROR(IF(AND(NOW()&lt;= EOMONTH(DATE(YEAR($O394),5, 1), 0), Overall!$A396&lt;&gt;"", MONTH($N394) &lt;= 5, MONTH($O394) &gt;= 5), IF($S394 &lt;&gt; "", $H394/$S394, ""), ""), "")</f>
        <v/>
      </c>
      <c r="AL394" s="10" t="str">
        <f ca="1">IFERROR(IF(AND(NOW()&lt;= EOMONTH(DATE(YEAR($O394),6, 1), 0), Overall!$A396&lt;&gt;"", MONTH($N394) &lt;= 6, MONTH($O394) &gt;= 6), IF($S394 &lt;&gt; "", $H394/$S394, ""), ""), "")</f>
        <v/>
      </c>
      <c r="AM394" s="10" t="str">
        <f ca="1">IFERROR(IF(AND(NOW()&lt;= EOMONTH(DATE(YEAR($O394),7, 1), 0), Overall!$A396&lt;&gt;"", MONTH($N394) &lt;= 7, MONTH($O394) &gt;= 7), IF($S394 &lt;&gt; "", $H394/$S394, ""), ""), "")</f>
        <v/>
      </c>
      <c r="AN394" s="10" t="str">
        <f ca="1">IFERROR(IF(AND(NOW()&lt;= EOMONTH(DATE(YEAR($O394),8, 1), 0), Overall!$A396&lt;&gt;"", MONTH($N394) &lt;= 8, MONTH($O394) &gt;= 8), IF($S394 &lt;&gt; "", $H394/$S394, ""), ""), "")</f>
        <v/>
      </c>
      <c r="AO394" s="10" t="str">
        <f ca="1">IFERROR(IF(AND(NOW()&lt;= EOMONTH(DATE(YEAR($O394),9, 1), 0), Overall!$A396&lt;&gt;"", MONTH($N394) &lt;= 9, MONTH($O394) &gt;= 9), IF($S394 &lt;&gt; "", $H394/$S394, ""), ""), "")</f>
        <v/>
      </c>
      <c r="AP394" s="10" t="str">
        <f ca="1">IFERROR(IF(AND(NOW()&lt;= EOMONTH(DATE(YEAR($O394),10, 1), 0), Overall!$A396&lt;&gt;"", MONTH($N394) &lt;= 10, MONTH($O394) &gt;= 10), IF($S394 &lt;&gt; "", $H394/$S394, ""), ""), "")</f>
        <v/>
      </c>
      <c r="AQ394" s="10" t="str">
        <f ca="1">IFERROR(IF(AND(NOW()&lt;= EOMONTH(DATE(YEAR($O394),11, 1), 0), Overall!$A396&lt;&gt;"", MONTH($N394) &lt;=11, MONTH($O394) &gt;= 11), IF($S394 &lt;&gt; "", $H394/$S394, ""), ""), "")</f>
        <v/>
      </c>
      <c r="AR394" s="10" t="str">
        <f ca="1">IFERROR(IF(AND(NOW()&lt;= EOMONTH(DATE(YEAR($O394),12, 1), 0), Overall!$A396&lt;&gt;"", MONTH($N394) &lt;= 12, MONTH($O394) &gt;= 12), IF($S394 &lt;&gt; "", $H394/$S394,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 t="str">
        <f>IF(Overall!S397&lt;&gt;"",_xlfn.VALUETOTEXT(Overall!S397),"")</f>
        <v>Feb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IF(Overall!$A397&lt;&gt;"",IF(AND(MONTH($N395) &lt;= 1, MONTH($O395) &gt;= 1), IF($S395 &lt;&gt; "", $H395/$S395, ""), ""),"")</f>
        <v/>
      </c>
      <c r="U395" s="10">
        <f>IF(Overall!$A397&lt;&gt;"",IF(AND(MONTH($N395) &lt;= 2, MONTH($O395) &gt;= 2), IF($S395 &lt;&gt; "", $H395/$S395, ""), ""),"")</f>
        <v>1000000</v>
      </c>
      <c r="V395" s="10" t="str">
        <f>IF(Overall!$A397&lt;&gt;"",IF(AND(MONTH($N395) &lt;= 3, MONTH($O395) &gt;= 3), IF($S395 &lt;&gt; "", $H395/$S395, ""), ""),"")</f>
        <v/>
      </c>
      <c r="W395" s="10" t="str">
        <f>IF(Overall!$A397&lt;&gt;"",IF(AND(MONTH($N395) &lt;= 4, MONTH($O395) &gt;= 4), IF($S395 &lt;&gt; "", $H395/$S395, ""), ""),"")</f>
        <v/>
      </c>
      <c r="X395" s="10" t="str">
        <f>IF(Overall!$A397&lt;&gt;"",IF(AND(MONTH($N395) &lt;= 5, MONTH($O395) &gt;= 5), IF($S395 &lt;&gt; "", $H395/$S395, ""), ""),"")</f>
        <v/>
      </c>
      <c r="Y395" s="10" t="str">
        <f>IF(Overall!$A397&lt;&gt;"",IF(AND(MONTH($N395) &lt;= 6, MONTH($O395) &gt;= 6), IF($S395 &lt;&gt; "", $H395/$S395, ""), ""),"")</f>
        <v/>
      </c>
      <c r="Z395" s="10" t="str">
        <f>IF(Overall!$A397&lt;&gt;"",IF(AND(MONTH($N395) &lt;= 7, MONTH($O395) &gt;= 7 ), IF($S395 &lt;&gt; "", $H395/$S395, ""), ""),"")</f>
        <v/>
      </c>
      <c r="AA395" s="10" t="str">
        <f>IF(Overall!$A397&lt;&gt;"",IF(AND(MONTH($N395) &lt;= 8, MONTH($O395) &gt;= 8), IF($S395 &lt;&gt; "", $H395/$S395, ""), ""),"")</f>
        <v/>
      </c>
      <c r="AB395" s="10" t="str">
        <f>IF(Overall!$A397&lt;&gt;"",IF(AND(MONTH($N395) &lt;= 9, MONTH($O395) &gt;= 9), IF($S395 &lt;&gt; "", $H395/$S395, ""), ""),"")</f>
        <v/>
      </c>
      <c r="AC395" s="10" t="str">
        <f>IF(Overall!$A397&lt;&gt;"",IF(AND(MONTH($N395) &lt;= 10, MONTH($O395) &gt;= 10), IF($S395 &lt;&gt; "", $H395/$S395, ""), ""),"")</f>
        <v/>
      </c>
      <c r="AD395" s="10" t="str">
        <f>IF(Overall!$A397&lt;&gt;"",IF(AND(MONTH($N395) &lt;= 11, MONTH($O395) &gt;= 11), IF($S395 &lt;&gt; "", $H395/$S395, ""), ""),"")</f>
        <v/>
      </c>
      <c r="AE395" s="10" t="str">
        <f>IF(Overall!$A397&lt;&gt;"",IF(AND(MONTH($N395) &lt;= 12, MONTH($O395) &gt;= 12), IF($S395 &lt;&gt; "", $H395/$S395, ""), ""),"")</f>
        <v/>
      </c>
      <c r="AG395" s="10" t="str">
        <f ca="1">IFERROR(IF(AND(NOW()&lt;= EOMONTH(DATE(YEAR($O395),1, 1), 0), Overall!$A397&lt;&gt;"", MONTH($N395) &lt;= 1, MONTH($O395) &gt;= 1), IF($S395 &lt;&gt; "", $H395/$S395, ""), ""), "")</f>
        <v/>
      </c>
      <c r="AH395" s="10" t="str">
        <f ca="1">IFERROR(IF(AND(NOW()&lt;= EOMONTH(DATE(YEAR($O395),2, 1), 0), Overall!$A397&lt;&gt;"", MONTH($N395) &lt;= 2, MONTH($O395) &gt;= 2), IF($S395 &lt;&gt; "", $H395/$S395, ""), ""), "")</f>
        <v/>
      </c>
      <c r="AI395" s="10" t="str">
        <f ca="1">IFERROR(IF(AND(NOW()&lt;= EOMONTH(DATE(YEAR($O395),3, 1), 0), Overall!$A397&lt;&gt;"", MONTH($N395) &lt;= 3, MONTH($O395) &gt;= 3), IF($S395 &lt;&gt; "", $H395/$S395, ""), ""), "")</f>
        <v/>
      </c>
      <c r="AJ395" s="10" t="str">
        <f ca="1">IFERROR(IF(AND(NOW()&lt;= EOMONTH(DATE(YEAR($O395),4, 1), 0), Overall!$A397&lt;&gt;"", MONTH($N395) &lt;= 4, MONTH($O395) &gt;= 4), IF($S395 &lt;&gt; "", $H395/$S395, ""), ""), "")</f>
        <v/>
      </c>
      <c r="AK395" s="10" t="str">
        <f ca="1">IFERROR(IF(AND(NOW()&lt;= EOMONTH(DATE(YEAR($O395),5, 1), 0), Overall!$A397&lt;&gt;"", MONTH($N395) &lt;= 5, MONTH($O395) &gt;= 5), IF($S395 &lt;&gt; "", $H395/$S395, ""), ""), "")</f>
        <v/>
      </c>
      <c r="AL395" s="10" t="str">
        <f ca="1">IFERROR(IF(AND(NOW()&lt;= EOMONTH(DATE(YEAR($O395),6, 1), 0), Overall!$A397&lt;&gt;"", MONTH($N395) &lt;= 6, MONTH($O395) &gt;= 6), IF($S395 &lt;&gt; "", $H395/$S395, ""), ""), "")</f>
        <v/>
      </c>
      <c r="AM395" s="10" t="str">
        <f ca="1">IFERROR(IF(AND(NOW()&lt;= EOMONTH(DATE(YEAR($O395),7, 1), 0), Overall!$A397&lt;&gt;"", MONTH($N395) &lt;= 7, MONTH($O395) &gt;= 7), IF($S395 &lt;&gt; "", $H395/$S395, ""), ""), "")</f>
        <v/>
      </c>
      <c r="AN395" s="10" t="str">
        <f ca="1">IFERROR(IF(AND(NOW()&lt;= EOMONTH(DATE(YEAR($O395),8, 1), 0), Overall!$A397&lt;&gt;"", MONTH($N395) &lt;= 8, MONTH($O395) &gt;= 8), IF($S395 &lt;&gt; "", $H395/$S395, ""), ""), "")</f>
        <v/>
      </c>
      <c r="AO395" s="10" t="str">
        <f ca="1">IFERROR(IF(AND(NOW()&lt;= EOMONTH(DATE(YEAR($O395),9, 1), 0), Overall!$A397&lt;&gt;"", MONTH($N395) &lt;= 9, MONTH($O395) &gt;= 9), IF($S395 &lt;&gt; "", $H395/$S395, ""), ""), "")</f>
        <v/>
      </c>
      <c r="AP395" s="10" t="str">
        <f ca="1">IFERROR(IF(AND(NOW()&lt;= EOMONTH(DATE(YEAR($O395),10, 1), 0), Overall!$A397&lt;&gt;"", MONTH($N395) &lt;= 10, MONTH($O395) &gt;= 10), IF($S395 &lt;&gt; "", $H395/$S395, ""), ""), "")</f>
        <v/>
      </c>
      <c r="AQ395" s="10" t="str">
        <f ca="1">IFERROR(IF(AND(NOW()&lt;= EOMONTH(DATE(YEAR($O395),11, 1), 0), Overall!$A397&lt;&gt;"", MONTH($N395) &lt;=11, MONTH($O395) &gt;= 11), IF($S395 &lt;&gt; "", $H395/$S395, ""), ""), "")</f>
        <v/>
      </c>
      <c r="AR395" s="10" t="str">
        <f ca="1">IFERROR(IF(AND(NOW()&lt;= EOMONTH(DATE(YEAR($O395),12, 1), 0), Overall!$A397&lt;&gt;"", MONTH($N395) &lt;= 12, MONTH($O395) &gt;= 12), IF($S395 &lt;&gt; "", $H395/$S395,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 t="str">
        <f>IF(Overall!S398&lt;&gt;"",_xlfn.VALUETOTEXT(Overall!S398),"")</f>
        <v>Mar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IF(Overall!$A398&lt;&gt;"",IF(AND(MONTH($N396) &lt;= 1, MONTH($O396) &gt;= 1), IF($S396 &lt;&gt; "", $H396/$S396, ""), ""),"")</f>
        <v/>
      </c>
      <c r="U396" s="10" t="str">
        <f>IF(Overall!$A398&lt;&gt;"",IF(AND(MONTH($N396) &lt;= 2, MONTH($O396) &gt;= 2), IF($S396 &lt;&gt; "", $H396/$S396, ""), ""),"")</f>
        <v/>
      </c>
      <c r="V396" s="10">
        <f>IF(Overall!$A398&lt;&gt;"",IF(AND(MONTH($N396) &lt;= 3, MONTH($O396) &gt;= 3), IF($S396 &lt;&gt; "", $H396/$S396, ""), ""),"")</f>
        <v>1000000</v>
      </c>
      <c r="W396" s="10" t="str">
        <f>IF(Overall!$A398&lt;&gt;"",IF(AND(MONTH($N396) &lt;= 4, MONTH($O396) &gt;= 4), IF($S396 &lt;&gt; "", $H396/$S396, ""), ""),"")</f>
        <v/>
      </c>
      <c r="X396" s="10" t="str">
        <f>IF(Overall!$A398&lt;&gt;"",IF(AND(MONTH($N396) &lt;= 5, MONTH($O396) &gt;= 5), IF($S396 &lt;&gt; "", $H396/$S396, ""), ""),"")</f>
        <v/>
      </c>
      <c r="Y396" s="10" t="str">
        <f>IF(Overall!$A398&lt;&gt;"",IF(AND(MONTH($N396) &lt;= 6, MONTH($O396) &gt;= 6), IF($S396 &lt;&gt; "", $H396/$S396, ""), ""),"")</f>
        <v/>
      </c>
      <c r="Z396" s="10" t="str">
        <f>IF(Overall!$A398&lt;&gt;"",IF(AND(MONTH($N396) &lt;= 7, MONTH($O396) &gt;= 7 ), IF($S396 &lt;&gt; "", $H396/$S396, ""), ""),"")</f>
        <v/>
      </c>
      <c r="AA396" s="10" t="str">
        <f>IF(Overall!$A398&lt;&gt;"",IF(AND(MONTH($N396) &lt;= 8, MONTH($O396) &gt;= 8), IF($S396 &lt;&gt; "", $H396/$S396, ""), ""),"")</f>
        <v/>
      </c>
      <c r="AB396" s="10" t="str">
        <f>IF(Overall!$A398&lt;&gt;"",IF(AND(MONTH($N396) &lt;= 9, MONTH($O396) &gt;= 9), IF($S396 &lt;&gt; "", $H396/$S396, ""), ""),"")</f>
        <v/>
      </c>
      <c r="AC396" s="10" t="str">
        <f>IF(Overall!$A398&lt;&gt;"",IF(AND(MONTH($N396) &lt;= 10, MONTH($O396) &gt;= 10), IF($S396 &lt;&gt; "", $H396/$S396, ""), ""),"")</f>
        <v/>
      </c>
      <c r="AD396" s="10" t="str">
        <f>IF(Overall!$A398&lt;&gt;"",IF(AND(MONTH($N396) &lt;= 11, MONTH($O396) &gt;= 11), IF($S396 &lt;&gt; "", $H396/$S396, ""), ""),"")</f>
        <v/>
      </c>
      <c r="AE396" s="10" t="str">
        <f>IF(Overall!$A398&lt;&gt;"",IF(AND(MONTH($N396) &lt;= 12, MONTH($O396) &gt;= 12), IF($S396 &lt;&gt; "", $H396/$S396, ""), ""),"")</f>
        <v/>
      </c>
      <c r="AG396" s="10" t="str">
        <f ca="1">IFERROR(IF(AND(NOW()&lt;= EOMONTH(DATE(YEAR($O396),1, 1), 0), Overall!$A398&lt;&gt;"", MONTH($N396) &lt;= 1, MONTH($O396) &gt;= 1), IF($S396 &lt;&gt; "", $H396/$S396, ""), ""), "")</f>
        <v/>
      </c>
      <c r="AH396" s="10" t="str">
        <f ca="1">IFERROR(IF(AND(NOW()&lt;= EOMONTH(DATE(YEAR($O396),2, 1), 0), Overall!$A398&lt;&gt;"", MONTH($N396) &lt;= 2, MONTH($O396) &gt;= 2), IF($S396 &lt;&gt; "", $H396/$S396, ""), ""), "")</f>
        <v/>
      </c>
      <c r="AI396" s="10" t="str">
        <f ca="1">IFERROR(IF(AND(NOW()&lt;= EOMONTH(DATE(YEAR($O396),3, 1), 0), Overall!$A398&lt;&gt;"", MONTH($N396) &lt;= 3, MONTH($O396) &gt;= 3), IF($S396 &lt;&gt; "", $H396/$S396, ""), ""), "")</f>
        <v/>
      </c>
      <c r="AJ396" s="10" t="str">
        <f ca="1">IFERROR(IF(AND(NOW()&lt;= EOMONTH(DATE(YEAR($O396),4, 1), 0), Overall!$A398&lt;&gt;"", MONTH($N396) &lt;= 4, MONTH($O396) &gt;= 4), IF($S396 &lt;&gt; "", $H396/$S396, ""), ""), "")</f>
        <v/>
      </c>
      <c r="AK396" s="10" t="str">
        <f ca="1">IFERROR(IF(AND(NOW()&lt;= EOMONTH(DATE(YEAR($O396),5, 1), 0), Overall!$A398&lt;&gt;"", MONTH($N396) &lt;= 5, MONTH($O396) &gt;= 5), IF($S396 &lt;&gt; "", $H396/$S396, ""), ""), "")</f>
        <v/>
      </c>
      <c r="AL396" s="10" t="str">
        <f ca="1">IFERROR(IF(AND(NOW()&lt;= EOMONTH(DATE(YEAR($O396),6, 1), 0), Overall!$A398&lt;&gt;"", MONTH($N396) &lt;= 6, MONTH($O396) &gt;= 6), IF($S396 &lt;&gt; "", $H396/$S396, ""), ""), "")</f>
        <v/>
      </c>
      <c r="AM396" s="10" t="str">
        <f ca="1">IFERROR(IF(AND(NOW()&lt;= EOMONTH(DATE(YEAR($O396),7, 1), 0), Overall!$A398&lt;&gt;"", MONTH($N396) &lt;= 7, MONTH($O396) &gt;= 7), IF($S396 &lt;&gt; "", $H396/$S396, ""), ""), "")</f>
        <v/>
      </c>
      <c r="AN396" s="10" t="str">
        <f ca="1">IFERROR(IF(AND(NOW()&lt;= EOMONTH(DATE(YEAR($O396),8, 1), 0), Overall!$A398&lt;&gt;"", MONTH($N396) &lt;= 8, MONTH($O396) &gt;= 8), IF($S396 &lt;&gt; "", $H396/$S396, ""), ""), "")</f>
        <v/>
      </c>
      <c r="AO396" s="10" t="str">
        <f ca="1">IFERROR(IF(AND(NOW()&lt;= EOMONTH(DATE(YEAR($O396),9, 1), 0), Overall!$A398&lt;&gt;"", MONTH($N396) &lt;= 9, MONTH($O396) &gt;= 9), IF($S396 &lt;&gt; "", $H396/$S396, ""), ""), "")</f>
        <v/>
      </c>
      <c r="AP396" s="10" t="str">
        <f ca="1">IFERROR(IF(AND(NOW()&lt;= EOMONTH(DATE(YEAR($O396),10, 1), 0), Overall!$A398&lt;&gt;"", MONTH($N396) &lt;= 10, MONTH($O396) &gt;= 10), IF($S396 &lt;&gt; "", $H396/$S396, ""), ""), "")</f>
        <v/>
      </c>
      <c r="AQ396" s="10" t="str">
        <f ca="1">IFERROR(IF(AND(NOW()&lt;= EOMONTH(DATE(YEAR($O396),11, 1), 0), Overall!$A398&lt;&gt;"", MONTH($N396) &lt;=11, MONTH($O396) &gt;= 11), IF($S396 &lt;&gt; "", $H396/$S396, ""), ""), "")</f>
        <v/>
      </c>
      <c r="AR396" s="10" t="str">
        <f ca="1">IFERROR(IF(AND(NOW()&lt;= EOMONTH(DATE(YEAR($O396),12, 1), 0), Overall!$A398&lt;&gt;"", MONTH($N396) &lt;= 12, MONTH($O396) &gt;= 12), IF($S396 &lt;&gt; "", $H396/$S396,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 t="str">
        <f>IF(Overall!S399&lt;&gt;"",_xlfn.VALUETOTEXT(Overall!S399),"")</f>
        <v>Apr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IF(Overall!$A399&lt;&gt;"",IF(AND(MONTH($N397) &lt;= 1, MONTH($O397) &gt;= 1), IF($S397 &lt;&gt; "", $H397/$S397, ""), ""),"")</f>
        <v/>
      </c>
      <c r="U397" s="10" t="str">
        <f>IF(Overall!$A399&lt;&gt;"",IF(AND(MONTH($N397) &lt;= 2, MONTH($O397) &gt;= 2), IF($S397 &lt;&gt; "", $H397/$S397, ""), ""),"")</f>
        <v/>
      </c>
      <c r="V397" s="10" t="str">
        <f>IF(Overall!$A399&lt;&gt;"",IF(AND(MONTH($N397) &lt;= 3, MONTH($O397) &gt;= 3), IF($S397 &lt;&gt; "", $H397/$S397, ""), ""),"")</f>
        <v/>
      </c>
      <c r="W397" s="10">
        <f>IF(Overall!$A399&lt;&gt;"",IF(AND(MONTH($N397) &lt;= 4, MONTH($O397) &gt;= 4), IF($S397 &lt;&gt; "", $H397/$S397, ""), ""),"")</f>
        <v>250000</v>
      </c>
      <c r="X397" s="10" t="str">
        <f>IF(Overall!$A399&lt;&gt;"",IF(AND(MONTH($N397) &lt;= 5, MONTH($O397) &gt;= 5), IF($S397 &lt;&gt; "", $H397/$S397, ""), ""),"")</f>
        <v/>
      </c>
      <c r="Y397" s="10" t="str">
        <f>IF(Overall!$A399&lt;&gt;"",IF(AND(MONTH($N397) &lt;= 6, MONTH($O397) &gt;= 6), IF($S397 &lt;&gt; "", $H397/$S397, ""), ""),"")</f>
        <v/>
      </c>
      <c r="Z397" s="10" t="str">
        <f>IF(Overall!$A399&lt;&gt;"",IF(AND(MONTH($N397) &lt;= 7, MONTH($O397) &gt;= 7 ), IF($S397 &lt;&gt; "", $H397/$S397, ""), ""),"")</f>
        <v/>
      </c>
      <c r="AA397" s="10" t="str">
        <f>IF(Overall!$A399&lt;&gt;"",IF(AND(MONTH($N397) &lt;= 8, MONTH($O397) &gt;= 8), IF($S397 &lt;&gt; "", $H397/$S397, ""), ""),"")</f>
        <v/>
      </c>
      <c r="AB397" s="10" t="str">
        <f>IF(Overall!$A399&lt;&gt;"",IF(AND(MONTH($N397) &lt;= 9, MONTH($O397) &gt;= 9), IF($S397 &lt;&gt; "", $H397/$S397, ""), ""),"")</f>
        <v/>
      </c>
      <c r="AC397" s="10" t="str">
        <f>IF(Overall!$A399&lt;&gt;"",IF(AND(MONTH($N397) &lt;= 10, MONTH($O397) &gt;= 10), IF($S397 &lt;&gt; "", $H397/$S397, ""), ""),"")</f>
        <v/>
      </c>
      <c r="AD397" s="10" t="str">
        <f>IF(Overall!$A399&lt;&gt;"",IF(AND(MONTH($N397) &lt;= 11, MONTH($O397) &gt;= 11), IF($S397 &lt;&gt; "", $H397/$S397, ""), ""),"")</f>
        <v/>
      </c>
      <c r="AE397" s="10" t="str">
        <f>IF(Overall!$A399&lt;&gt;"",IF(AND(MONTH($N397) &lt;= 12, MONTH($O397) &gt;= 12), IF($S397 &lt;&gt; "", $H397/$S397, ""), ""),"")</f>
        <v/>
      </c>
      <c r="AG397" s="10" t="str">
        <f ca="1">IFERROR(IF(AND(NOW()&lt;= EOMONTH(DATE(YEAR($O397),1, 1), 0), Overall!$A399&lt;&gt;"", MONTH($N397) &lt;= 1, MONTH($O397) &gt;= 1), IF($S397 &lt;&gt; "", $H397/$S397, ""), ""), "")</f>
        <v/>
      </c>
      <c r="AH397" s="10" t="str">
        <f ca="1">IFERROR(IF(AND(NOW()&lt;= EOMONTH(DATE(YEAR($O397),2, 1), 0), Overall!$A399&lt;&gt;"", MONTH($N397) &lt;= 2, MONTH($O397) &gt;= 2), IF($S397 &lt;&gt; "", $H397/$S397, ""), ""), "")</f>
        <v/>
      </c>
      <c r="AI397" s="10" t="str">
        <f ca="1">IFERROR(IF(AND(NOW()&lt;= EOMONTH(DATE(YEAR($O397),3, 1), 0), Overall!$A399&lt;&gt;"", MONTH($N397) &lt;= 3, MONTH($O397) &gt;= 3), IF($S397 &lt;&gt; "", $H397/$S397, ""), ""), "")</f>
        <v/>
      </c>
      <c r="AJ397" s="10" t="str">
        <f ca="1">IFERROR(IF(AND(NOW()&lt;= EOMONTH(DATE(YEAR($O397),4, 1), 0), Overall!$A399&lt;&gt;"", MONTH($N397) &lt;= 4, MONTH($O397) &gt;= 4), IF($S397 &lt;&gt; "", $H397/$S397, ""), ""), "")</f>
        <v/>
      </c>
      <c r="AK397" s="10" t="str">
        <f ca="1">IFERROR(IF(AND(NOW()&lt;= EOMONTH(DATE(YEAR($O397),5, 1), 0), Overall!$A399&lt;&gt;"", MONTH($N397) &lt;= 5, MONTH($O397) &gt;= 5), IF($S397 &lt;&gt; "", $H397/$S397, ""), ""), "")</f>
        <v/>
      </c>
      <c r="AL397" s="10" t="str">
        <f ca="1">IFERROR(IF(AND(NOW()&lt;= EOMONTH(DATE(YEAR($O397),6, 1), 0), Overall!$A399&lt;&gt;"", MONTH($N397) &lt;= 6, MONTH($O397) &gt;= 6), IF($S397 &lt;&gt; "", $H397/$S397, ""), ""), "")</f>
        <v/>
      </c>
      <c r="AM397" s="10" t="str">
        <f ca="1">IFERROR(IF(AND(NOW()&lt;= EOMONTH(DATE(YEAR($O397),7, 1), 0), Overall!$A399&lt;&gt;"", MONTH($N397) &lt;= 7, MONTH($O397) &gt;= 7), IF($S397 &lt;&gt; "", $H397/$S397, ""), ""), "")</f>
        <v/>
      </c>
      <c r="AN397" s="10" t="str">
        <f ca="1">IFERROR(IF(AND(NOW()&lt;= EOMONTH(DATE(YEAR($O397),8, 1), 0), Overall!$A399&lt;&gt;"", MONTH($N397) &lt;= 8, MONTH($O397) &gt;= 8), IF($S397 &lt;&gt; "", $H397/$S397, ""), ""), "")</f>
        <v/>
      </c>
      <c r="AO397" s="10" t="str">
        <f ca="1">IFERROR(IF(AND(NOW()&lt;= EOMONTH(DATE(YEAR($O397),9, 1), 0), Overall!$A399&lt;&gt;"", MONTH($N397) &lt;= 9, MONTH($O397) &gt;= 9), IF($S397 &lt;&gt; "", $H397/$S397, ""), ""), "")</f>
        <v/>
      </c>
      <c r="AP397" s="10" t="str">
        <f ca="1">IFERROR(IF(AND(NOW()&lt;= EOMONTH(DATE(YEAR($O397),10, 1), 0), Overall!$A399&lt;&gt;"", MONTH($N397) &lt;= 10, MONTH($O397) &gt;= 10), IF($S397 &lt;&gt; "", $H397/$S397, ""), ""), "")</f>
        <v/>
      </c>
      <c r="AQ397" s="10" t="str">
        <f ca="1">IFERROR(IF(AND(NOW()&lt;= EOMONTH(DATE(YEAR($O397),11, 1), 0), Overall!$A399&lt;&gt;"", MONTH($N397) &lt;=11, MONTH($O397) &gt;= 11), IF($S397 &lt;&gt; "", $H397/$S397, ""), ""), "")</f>
        <v/>
      </c>
      <c r="AR397" s="10" t="str">
        <f ca="1">IFERROR(IF(AND(NOW()&lt;= EOMONTH(DATE(YEAR($O397),12, 1), 0), Overall!$A399&lt;&gt;"", MONTH($N397) &lt;= 12, MONTH($O397) &gt;= 12), IF($S397 &lt;&gt; "", $H397/$S397,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 t="str">
        <f>IF(Overall!S400&lt;&gt;"",_xlfn.VALUETOTEXT(Overall!S400),"")</f>
        <v>May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IF(Overall!$A400&lt;&gt;"",IF(AND(MONTH($N398) &lt;= 1, MONTH($O398) &gt;= 1), IF($S398 &lt;&gt; "", $H398/$S398, ""), ""),"")</f>
        <v/>
      </c>
      <c r="U398" s="10" t="str">
        <f>IF(Overall!$A400&lt;&gt;"",IF(AND(MONTH($N398) &lt;= 2, MONTH($O398) &gt;= 2), IF($S398 &lt;&gt; "", $H398/$S398, ""), ""),"")</f>
        <v/>
      </c>
      <c r="V398" s="10" t="str">
        <f>IF(Overall!$A400&lt;&gt;"",IF(AND(MONTH($N398) &lt;= 3, MONTH($O398) &gt;= 3), IF($S398 &lt;&gt; "", $H398/$S398, ""), ""),"")</f>
        <v/>
      </c>
      <c r="W398" s="10" t="str">
        <f>IF(Overall!$A400&lt;&gt;"",IF(AND(MONTH($N398) &lt;= 4, MONTH($O398) &gt;= 4), IF($S398 &lt;&gt; "", $H398/$S398, ""), ""),"")</f>
        <v/>
      </c>
      <c r="X398" s="10">
        <f>IF(Overall!$A400&lt;&gt;"",IF(AND(MONTH($N398) &lt;= 5, MONTH($O398) &gt;= 5), IF($S398 &lt;&gt; "", $H398/$S398, ""), ""),"")</f>
        <v>250000</v>
      </c>
      <c r="Y398" s="10" t="str">
        <f>IF(Overall!$A400&lt;&gt;"",IF(AND(MONTH($N398) &lt;= 6, MONTH($O398) &gt;= 6), IF($S398 &lt;&gt; "", $H398/$S398, ""), ""),"")</f>
        <v/>
      </c>
      <c r="Z398" s="10" t="str">
        <f>IF(Overall!$A400&lt;&gt;"",IF(AND(MONTH($N398) &lt;= 7, MONTH($O398) &gt;= 7 ), IF($S398 &lt;&gt; "", $H398/$S398, ""), ""),"")</f>
        <v/>
      </c>
      <c r="AA398" s="10" t="str">
        <f>IF(Overall!$A400&lt;&gt;"",IF(AND(MONTH($N398) &lt;= 8, MONTH($O398) &gt;= 8), IF($S398 &lt;&gt; "", $H398/$S398, ""), ""),"")</f>
        <v/>
      </c>
      <c r="AB398" s="10" t="str">
        <f>IF(Overall!$A400&lt;&gt;"",IF(AND(MONTH($N398) &lt;= 9, MONTH($O398) &gt;= 9), IF($S398 &lt;&gt; "", $H398/$S398, ""), ""),"")</f>
        <v/>
      </c>
      <c r="AC398" s="10" t="str">
        <f>IF(Overall!$A400&lt;&gt;"",IF(AND(MONTH($N398) &lt;= 10, MONTH($O398) &gt;= 10), IF($S398 &lt;&gt; "", $H398/$S398, ""), ""),"")</f>
        <v/>
      </c>
      <c r="AD398" s="10" t="str">
        <f>IF(Overall!$A400&lt;&gt;"",IF(AND(MONTH($N398) &lt;= 11, MONTH($O398) &gt;= 11), IF($S398 &lt;&gt; "", $H398/$S398, ""), ""),"")</f>
        <v/>
      </c>
      <c r="AE398" s="10" t="str">
        <f>IF(Overall!$A400&lt;&gt;"",IF(AND(MONTH($N398) &lt;= 12, MONTH($O398) &gt;= 12), IF($S398 &lt;&gt; "", $H398/$S398, ""), ""),"")</f>
        <v/>
      </c>
      <c r="AG398" s="10" t="str">
        <f ca="1">IFERROR(IF(AND(NOW()&lt;= EOMONTH(DATE(YEAR($O398),1, 1), 0), Overall!$A400&lt;&gt;"", MONTH($N398) &lt;= 1, MONTH($O398) &gt;= 1), IF($S398 &lt;&gt; "", $H398/$S398, ""), ""), "")</f>
        <v/>
      </c>
      <c r="AH398" s="10" t="str">
        <f ca="1">IFERROR(IF(AND(NOW()&lt;= EOMONTH(DATE(YEAR($O398),2, 1), 0), Overall!$A400&lt;&gt;"", MONTH($N398) &lt;= 2, MONTH($O398) &gt;= 2), IF($S398 &lt;&gt; "", $H398/$S398, ""), ""), "")</f>
        <v/>
      </c>
      <c r="AI398" s="10" t="str">
        <f ca="1">IFERROR(IF(AND(NOW()&lt;= EOMONTH(DATE(YEAR($O398),3, 1), 0), Overall!$A400&lt;&gt;"", MONTH($N398) &lt;= 3, MONTH($O398) &gt;= 3), IF($S398 &lt;&gt; "", $H398/$S398, ""), ""), "")</f>
        <v/>
      </c>
      <c r="AJ398" s="10" t="str">
        <f ca="1">IFERROR(IF(AND(NOW()&lt;= EOMONTH(DATE(YEAR($O398),4, 1), 0), Overall!$A400&lt;&gt;"", MONTH($N398) &lt;= 4, MONTH($O398) &gt;= 4), IF($S398 &lt;&gt; "", $H398/$S398, ""), ""), "")</f>
        <v/>
      </c>
      <c r="AK398" s="10" t="str">
        <f ca="1">IFERROR(IF(AND(NOW()&lt;= EOMONTH(DATE(YEAR($O398),5, 1), 0), Overall!$A400&lt;&gt;"", MONTH($N398) &lt;= 5, MONTH($O398) &gt;= 5), IF($S398 &lt;&gt; "", $H398/$S398, ""), ""), "")</f>
        <v/>
      </c>
      <c r="AL398" s="10" t="str">
        <f ca="1">IFERROR(IF(AND(NOW()&lt;= EOMONTH(DATE(YEAR($O398),6, 1), 0), Overall!$A400&lt;&gt;"", MONTH($N398) &lt;= 6, MONTH($O398) &gt;= 6), IF($S398 &lt;&gt; "", $H398/$S398, ""), ""), "")</f>
        <v/>
      </c>
      <c r="AM398" s="10" t="str">
        <f ca="1">IFERROR(IF(AND(NOW()&lt;= EOMONTH(DATE(YEAR($O398),7, 1), 0), Overall!$A400&lt;&gt;"", MONTH($N398) &lt;= 7, MONTH($O398) &gt;= 7), IF($S398 &lt;&gt; "", $H398/$S398, ""), ""), "")</f>
        <v/>
      </c>
      <c r="AN398" s="10" t="str">
        <f ca="1">IFERROR(IF(AND(NOW()&lt;= EOMONTH(DATE(YEAR($O398),8, 1), 0), Overall!$A400&lt;&gt;"", MONTH($N398) &lt;= 8, MONTH($O398) &gt;= 8), IF($S398 &lt;&gt; "", $H398/$S398, ""), ""), "")</f>
        <v/>
      </c>
      <c r="AO398" s="10" t="str">
        <f ca="1">IFERROR(IF(AND(NOW()&lt;= EOMONTH(DATE(YEAR($O398),9, 1), 0), Overall!$A400&lt;&gt;"", MONTH($N398) &lt;= 9, MONTH($O398) &gt;= 9), IF($S398 &lt;&gt; "", $H398/$S398, ""), ""), "")</f>
        <v/>
      </c>
      <c r="AP398" s="10" t="str">
        <f ca="1">IFERROR(IF(AND(NOW()&lt;= EOMONTH(DATE(YEAR($O398),10, 1), 0), Overall!$A400&lt;&gt;"", MONTH($N398) &lt;= 10, MONTH($O398) &gt;= 10), IF($S398 &lt;&gt; "", $H398/$S398, ""), ""), "")</f>
        <v/>
      </c>
      <c r="AQ398" s="10" t="str">
        <f ca="1">IFERROR(IF(AND(NOW()&lt;= EOMONTH(DATE(YEAR($O398),11, 1), 0), Overall!$A400&lt;&gt;"", MONTH($N398) &lt;=11, MONTH($O398) &gt;= 11), IF($S398 &lt;&gt; "", $H398/$S398, ""), ""), "")</f>
        <v/>
      </c>
      <c r="AR398" s="10" t="str">
        <f ca="1">IFERROR(IF(AND(NOW()&lt;= EOMONTH(DATE(YEAR($O398),12, 1), 0), Overall!$A400&lt;&gt;"", MONTH($N398) &lt;= 12, MONTH($O398) &gt;= 12), IF($S398 &lt;&gt; "", $H398/$S398,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 t="str">
        <f>IF(Overall!S401&lt;&gt;"",_xlfn.VALUETOTEXT(Overall!S401),"")</f>
        <v>Jan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IF(Overall!$A401&lt;&gt;"",IF(AND(MONTH($N399) &lt;= 1, MONTH($O399) &gt;= 1), IF($S399 &lt;&gt; "", $H399/$S399, ""), ""),"")</f>
        <v>500000</v>
      </c>
      <c r="U399" s="10" t="str">
        <f>IF(Overall!$A401&lt;&gt;"",IF(AND(MONTH($N399) &lt;= 2, MONTH($O399) &gt;= 2), IF($S399 &lt;&gt; "", $H399/$S399, ""), ""),"")</f>
        <v/>
      </c>
      <c r="V399" s="10" t="str">
        <f>IF(Overall!$A401&lt;&gt;"",IF(AND(MONTH($N399) &lt;= 3, MONTH($O399) &gt;= 3), IF($S399 &lt;&gt; "", $H399/$S399, ""), ""),"")</f>
        <v/>
      </c>
      <c r="W399" s="10" t="str">
        <f>IF(Overall!$A401&lt;&gt;"",IF(AND(MONTH($N399) &lt;= 4, MONTH($O399) &gt;= 4), IF($S399 &lt;&gt; "", $H399/$S399, ""), ""),"")</f>
        <v/>
      </c>
      <c r="X399" s="10" t="str">
        <f>IF(Overall!$A401&lt;&gt;"",IF(AND(MONTH($N399) &lt;= 5, MONTH($O399) &gt;= 5), IF($S399 &lt;&gt; "", $H399/$S399, ""), ""),"")</f>
        <v/>
      </c>
      <c r="Y399" s="10" t="str">
        <f>IF(Overall!$A401&lt;&gt;"",IF(AND(MONTH($N399) &lt;= 6, MONTH($O399) &gt;= 6), IF($S399 &lt;&gt; "", $H399/$S399, ""), ""),"")</f>
        <v/>
      </c>
      <c r="Z399" s="10" t="str">
        <f>IF(Overall!$A401&lt;&gt;"",IF(AND(MONTH($N399) &lt;= 7, MONTH($O399) &gt;= 7 ), IF($S399 &lt;&gt; "", $H399/$S399, ""), ""),"")</f>
        <v/>
      </c>
      <c r="AA399" s="10" t="str">
        <f>IF(Overall!$A401&lt;&gt;"",IF(AND(MONTH($N399) &lt;= 8, MONTH($O399) &gt;= 8), IF($S399 &lt;&gt; "", $H399/$S399, ""), ""),"")</f>
        <v/>
      </c>
      <c r="AB399" s="10" t="str">
        <f>IF(Overall!$A401&lt;&gt;"",IF(AND(MONTH($N399) &lt;= 9, MONTH($O399) &gt;= 9), IF($S399 &lt;&gt; "", $H399/$S399, ""), ""),"")</f>
        <v/>
      </c>
      <c r="AC399" s="10" t="str">
        <f>IF(Overall!$A401&lt;&gt;"",IF(AND(MONTH($N399) &lt;= 10, MONTH($O399) &gt;= 10), IF($S399 &lt;&gt; "", $H399/$S399, ""), ""),"")</f>
        <v/>
      </c>
      <c r="AD399" s="10" t="str">
        <f>IF(Overall!$A401&lt;&gt;"",IF(AND(MONTH($N399) &lt;= 11, MONTH($O399) &gt;= 11), IF($S399 &lt;&gt; "", $H399/$S399, ""), ""),"")</f>
        <v/>
      </c>
      <c r="AE399" s="10" t="str">
        <f>IF(Overall!$A401&lt;&gt;"",IF(AND(MONTH($N399) &lt;= 12, MONTH($O399) &gt;= 12), IF($S399 &lt;&gt; "", $H399/$S399, ""), ""),"")</f>
        <v/>
      </c>
      <c r="AG399" s="10" t="str">
        <f ca="1">IFERROR(IF(AND(NOW()&lt;= EOMONTH(DATE(YEAR($O399),1, 1), 0), Overall!$A401&lt;&gt;"", MONTH($N399) &lt;= 1, MONTH($O399) &gt;= 1), IF($S399 &lt;&gt; "", $H399/$S399, ""), ""), "")</f>
        <v/>
      </c>
      <c r="AH399" s="10" t="str">
        <f ca="1">IFERROR(IF(AND(NOW()&lt;= EOMONTH(DATE(YEAR($O399),2, 1), 0), Overall!$A401&lt;&gt;"", MONTH($N399) &lt;= 2, MONTH($O399) &gt;= 2), IF($S399 &lt;&gt; "", $H399/$S399, ""), ""), "")</f>
        <v/>
      </c>
      <c r="AI399" s="10" t="str">
        <f ca="1">IFERROR(IF(AND(NOW()&lt;= EOMONTH(DATE(YEAR($O399),3, 1), 0), Overall!$A401&lt;&gt;"", MONTH($N399) &lt;= 3, MONTH($O399) &gt;= 3), IF($S399 &lt;&gt; "", $H399/$S399, ""), ""), "")</f>
        <v/>
      </c>
      <c r="AJ399" s="10" t="str">
        <f ca="1">IFERROR(IF(AND(NOW()&lt;= EOMONTH(DATE(YEAR($O399),4, 1), 0), Overall!$A401&lt;&gt;"", MONTH($N399) &lt;= 4, MONTH($O399) &gt;= 4), IF($S399 &lt;&gt; "", $H399/$S399, ""), ""), "")</f>
        <v/>
      </c>
      <c r="AK399" s="10" t="str">
        <f ca="1">IFERROR(IF(AND(NOW()&lt;= EOMONTH(DATE(YEAR($O399),5, 1), 0), Overall!$A401&lt;&gt;"", MONTH($N399) &lt;= 5, MONTH($O399) &gt;= 5), IF($S399 &lt;&gt; "", $H399/$S399, ""), ""), "")</f>
        <v/>
      </c>
      <c r="AL399" s="10" t="str">
        <f ca="1">IFERROR(IF(AND(NOW()&lt;= EOMONTH(DATE(YEAR($O399),6, 1), 0), Overall!$A401&lt;&gt;"", MONTH($N399) &lt;= 6, MONTH($O399) &gt;= 6), IF($S399 &lt;&gt; "", $H399/$S399, ""), ""), "")</f>
        <v/>
      </c>
      <c r="AM399" s="10" t="str">
        <f ca="1">IFERROR(IF(AND(NOW()&lt;= EOMONTH(DATE(YEAR($O399),7, 1), 0), Overall!$A401&lt;&gt;"", MONTH($N399) &lt;= 7, MONTH($O399) &gt;= 7), IF($S399 &lt;&gt; "", $H399/$S399, ""), ""), "")</f>
        <v/>
      </c>
      <c r="AN399" s="10" t="str">
        <f ca="1">IFERROR(IF(AND(NOW()&lt;= EOMONTH(DATE(YEAR($O399),8, 1), 0), Overall!$A401&lt;&gt;"", MONTH($N399) &lt;= 8, MONTH($O399) &gt;= 8), IF($S399 &lt;&gt; "", $H399/$S399, ""), ""), "")</f>
        <v/>
      </c>
      <c r="AO399" s="10" t="str">
        <f ca="1">IFERROR(IF(AND(NOW()&lt;= EOMONTH(DATE(YEAR($O399),9, 1), 0), Overall!$A401&lt;&gt;"", MONTH($N399) &lt;= 9, MONTH($O399) &gt;= 9), IF($S399 &lt;&gt; "", $H399/$S399, ""), ""), "")</f>
        <v/>
      </c>
      <c r="AP399" s="10" t="str">
        <f ca="1">IFERROR(IF(AND(NOW()&lt;= EOMONTH(DATE(YEAR($O399),10, 1), 0), Overall!$A401&lt;&gt;"", MONTH($N399) &lt;= 10, MONTH($O399) &gt;= 10), IF($S399 &lt;&gt; "", $H399/$S399, ""), ""), "")</f>
        <v/>
      </c>
      <c r="AQ399" s="10" t="str">
        <f ca="1">IFERROR(IF(AND(NOW()&lt;= EOMONTH(DATE(YEAR($O399),11, 1), 0), Overall!$A401&lt;&gt;"", MONTH($N399) &lt;=11, MONTH($O399) &gt;= 11), IF($S399 &lt;&gt; "", $H399/$S399, ""), ""), "")</f>
        <v/>
      </c>
      <c r="AR399" s="10" t="str">
        <f ca="1">IFERROR(IF(AND(NOW()&lt;= EOMONTH(DATE(YEAR($O399),12, 1), 0), Overall!$A401&lt;&gt;"", MONTH($N399) &lt;= 12, MONTH($O399) &gt;= 12), IF($S399 &lt;&gt; "", $H399/$S399,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 t="str">
        <f>IF(Overall!S402&lt;&gt;"",_xlfn.VALUETOTEXT(Overall!S402),"")</f>
        <v>Jan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IF(Overall!$A402&lt;&gt;"",IF(AND(MONTH($N400) &lt;= 1, MONTH($O400) &gt;= 1), IF($S400 &lt;&gt; "", $H400/$S400, ""), ""),"")</f>
        <v>500000</v>
      </c>
      <c r="U400" s="10" t="str">
        <f>IF(Overall!$A402&lt;&gt;"",IF(AND(MONTH($N400) &lt;= 2, MONTH($O400) &gt;= 2), IF($S400 &lt;&gt; "", $H400/$S400, ""), ""),"")</f>
        <v/>
      </c>
      <c r="V400" s="10" t="str">
        <f>IF(Overall!$A402&lt;&gt;"",IF(AND(MONTH($N400) &lt;= 3, MONTH($O400) &gt;= 3), IF($S400 &lt;&gt; "", $H400/$S400, ""), ""),"")</f>
        <v/>
      </c>
      <c r="W400" s="10" t="str">
        <f>IF(Overall!$A402&lt;&gt;"",IF(AND(MONTH($N400) &lt;= 4, MONTH($O400) &gt;= 4), IF($S400 &lt;&gt; "", $H400/$S400, ""), ""),"")</f>
        <v/>
      </c>
      <c r="X400" s="10" t="str">
        <f>IF(Overall!$A402&lt;&gt;"",IF(AND(MONTH($N400) &lt;= 5, MONTH($O400) &gt;= 5), IF($S400 &lt;&gt; "", $H400/$S400, ""), ""),"")</f>
        <v/>
      </c>
      <c r="Y400" s="10" t="str">
        <f>IF(Overall!$A402&lt;&gt;"",IF(AND(MONTH($N400) &lt;= 6, MONTH($O400) &gt;= 6), IF($S400 &lt;&gt; "", $H400/$S400, ""), ""),"")</f>
        <v/>
      </c>
      <c r="Z400" s="10" t="str">
        <f>IF(Overall!$A402&lt;&gt;"",IF(AND(MONTH($N400) &lt;= 7, MONTH($O400) &gt;= 7 ), IF($S400 &lt;&gt; "", $H400/$S400, ""), ""),"")</f>
        <v/>
      </c>
      <c r="AA400" s="10" t="str">
        <f>IF(Overall!$A402&lt;&gt;"",IF(AND(MONTH($N400) &lt;= 8, MONTH($O400) &gt;= 8), IF($S400 &lt;&gt; "", $H400/$S400, ""), ""),"")</f>
        <v/>
      </c>
      <c r="AB400" s="10" t="str">
        <f>IF(Overall!$A402&lt;&gt;"",IF(AND(MONTH($N400) &lt;= 9, MONTH($O400) &gt;= 9), IF($S400 &lt;&gt; "", $H400/$S400, ""), ""),"")</f>
        <v/>
      </c>
      <c r="AC400" s="10" t="str">
        <f>IF(Overall!$A402&lt;&gt;"",IF(AND(MONTH($N400) &lt;= 10, MONTH($O400) &gt;= 10), IF($S400 &lt;&gt; "", $H400/$S400, ""), ""),"")</f>
        <v/>
      </c>
      <c r="AD400" s="10" t="str">
        <f>IF(Overall!$A402&lt;&gt;"",IF(AND(MONTH($N400) &lt;= 11, MONTH($O400) &gt;= 11), IF($S400 &lt;&gt; "", $H400/$S400, ""), ""),"")</f>
        <v/>
      </c>
      <c r="AE400" s="10" t="str">
        <f>IF(Overall!$A402&lt;&gt;"",IF(AND(MONTH($N400) &lt;= 12, MONTH($O400) &gt;= 12), IF($S400 &lt;&gt; "", $H400/$S400, ""), ""),"")</f>
        <v/>
      </c>
      <c r="AG400" s="10" t="str">
        <f ca="1">IFERROR(IF(AND(NOW()&lt;= EOMONTH(DATE(YEAR($O400),1, 1), 0), Overall!$A402&lt;&gt;"", MONTH($N400) &lt;= 1, MONTH($O400) &gt;= 1), IF($S400 &lt;&gt; "", $H400/$S400, ""), ""), "")</f>
        <v/>
      </c>
      <c r="AH400" s="10" t="str">
        <f ca="1">IFERROR(IF(AND(NOW()&lt;= EOMONTH(DATE(YEAR($O400),2, 1), 0), Overall!$A402&lt;&gt;"", MONTH($N400) &lt;= 2, MONTH($O400) &gt;= 2), IF($S400 &lt;&gt; "", $H400/$S400, ""), ""), "")</f>
        <v/>
      </c>
      <c r="AI400" s="10" t="str">
        <f ca="1">IFERROR(IF(AND(NOW()&lt;= EOMONTH(DATE(YEAR($O400),3, 1), 0), Overall!$A402&lt;&gt;"", MONTH($N400) &lt;= 3, MONTH($O400) &gt;= 3), IF($S400 &lt;&gt; "", $H400/$S400, ""), ""), "")</f>
        <v/>
      </c>
      <c r="AJ400" s="10" t="str">
        <f ca="1">IFERROR(IF(AND(NOW()&lt;= EOMONTH(DATE(YEAR($O400),4, 1), 0), Overall!$A402&lt;&gt;"", MONTH($N400) &lt;= 4, MONTH($O400) &gt;= 4), IF($S400 &lt;&gt; "", $H400/$S400, ""), ""), "")</f>
        <v/>
      </c>
      <c r="AK400" s="10" t="str">
        <f ca="1">IFERROR(IF(AND(NOW()&lt;= EOMONTH(DATE(YEAR($O400),5, 1), 0), Overall!$A402&lt;&gt;"", MONTH($N400) &lt;= 5, MONTH($O400) &gt;= 5), IF($S400 &lt;&gt; "", $H400/$S400, ""), ""), "")</f>
        <v/>
      </c>
      <c r="AL400" s="10" t="str">
        <f ca="1">IFERROR(IF(AND(NOW()&lt;= EOMONTH(DATE(YEAR($O400),6, 1), 0), Overall!$A402&lt;&gt;"", MONTH($N400) &lt;= 6, MONTH($O400) &gt;= 6), IF($S400 &lt;&gt; "", $H400/$S400, ""), ""), "")</f>
        <v/>
      </c>
      <c r="AM400" s="10" t="str">
        <f ca="1">IFERROR(IF(AND(NOW()&lt;= EOMONTH(DATE(YEAR($O400),7, 1), 0), Overall!$A402&lt;&gt;"", MONTH($N400) &lt;= 7, MONTH($O400) &gt;= 7), IF($S400 &lt;&gt; "", $H400/$S400, ""), ""), "")</f>
        <v/>
      </c>
      <c r="AN400" s="10" t="str">
        <f ca="1">IFERROR(IF(AND(NOW()&lt;= EOMONTH(DATE(YEAR($O400),8, 1), 0), Overall!$A402&lt;&gt;"", MONTH($N400) &lt;= 8, MONTH($O400) &gt;= 8), IF($S400 &lt;&gt; "", $H400/$S400, ""), ""), "")</f>
        <v/>
      </c>
      <c r="AO400" s="10" t="str">
        <f ca="1">IFERROR(IF(AND(NOW()&lt;= EOMONTH(DATE(YEAR($O400),9, 1), 0), Overall!$A402&lt;&gt;"", MONTH($N400) &lt;= 9, MONTH($O400) &gt;= 9), IF($S400 &lt;&gt; "", $H400/$S400, ""), ""), "")</f>
        <v/>
      </c>
      <c r="AP400" s="10" t="str">
        <f ca="1">IFERROR(IF(AND(NOW()&lt;= EOMONTH(DATE(YEAR($O400),10, 1), 0), Overall!$A402&lt;&gt;"", MONTH($N400) &lt;= 10, MONTH($O400) &gt;= 10), IF($S400 &lt;&gt; "", $H400/$S400, ""), ""), "")</f>
        <v/>
      </c>
      <c r="AQ400" s="10" t="str">
        <f ca="1">IFERROR(IF(AND(NOW()&lt;= EOMONTH(DATE(YEAR($O400),11, 1), 0), Overall!$A402&lt;&gt;"", MONTH($N400) &lt;=11, MONTH($O400) &gt;= 11), IF($S400 &lt;&gt; "", $H400/$S400, ""), ""), "")</f>
        <v/>
      </c>
      <c r="AR400" s="10" t="str">
        <f ca="1">IFERROR(IF(AND(NOW()&lt;= EOMONTH(DATE(YEAR($O400),12, 1), 0), Overall!$A402&lt;&gt;"", MONTH($N400) &lt;= 12, MONTH($O400) &gt;= 12), IF($S400 &lt;&gt; "", $H400/$S400,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 t="str">
        <f>IF(Overall!S403&lt;&gt;"",_xlfn.VALUETOTEXT(Overall!S403),"")</f>
        <v>Mar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IF(Overall!$A403&lt;&gt;"",IF(AND(MONTH($N401) &lt;= 1, MONTH($O401) &gt;= 1), IF($S401 &lt;&gt; "", $H401/$S401, ""), ""),"")</f>
        <v/>
      </c>
      <c r="U401" s="10" t="str">
        <f>IF(Overall!$A403&lt;&gt;"",IF(AND(MONTH($N401) &lt;= 2, MONTH($O401) &gt;= 2), IF($S401 &lt;&gt; "", $H401/$S401, ""), ""),"")</f>
        <v/>
      </c>
      <c r="V401" s="10">
        <f>IF(Overall!$A403&lt;&gt;"",IF(AND(MONTH($N401) &lt;= 3, MONTH($O401) &gt;= 3), IF($S401 &lt;&gt; "", $H401/$S401, ""), ""),"")</f>
        <v>750000</v>
      </c>
      <c r="W401" s="10" t="str">
        <f>IF(Overall!$A403&lt;&gt;"",IF(AND(MONTH($N401) &lt;= 4, MONTH($O401) &gt;= 4), IF($S401 &lt;&gt; "", $H401/$S401, ""), ""),"")</f>
        <v/>
      </c>
      <c r="X401" s="10" t="str">
        <f>IF(Overall!$A403&lt;&gt;"",IF(AND(MONTH($N401) &lt;= 5, MONTH($O401) &gt;= 5), IF($S401 &lt;&gt; "", $H401/$S401, ""), ""),"")</f>
        <v/>
      </c>
      <c r="Y401" s="10" t="str">
        <f>IF(Overall!$A403&lt;&gt;"",IF(AND(MONTH($N401) &lt;= 6, MONTH($O401) &gt;= 6), IF($S401 &lt;&gt; "", $H401/$S401, ""), ""),"")</f>
        <v/>
      </c>
      <c r="Z401" s="10" t="str">
        <f>IF(Overall!$A403&lt;&gt;"",IF(AND(MONTH($N401) &lt;= 7, MONTH($O401) &gt;= 7 ), IF($S401 &lt;&gt; "", $H401/$S401, ""), ""),"")</f>
        <v/>
      </c>
      <c r="AA401" s="10" t="str">
        <f>IF(Overall!$A403&lt;&gt;"",IF(AND(MONTH($N401) &lt;= 8, MONTH($O401) &gt;= 8), IF($S401 &lt;&gt; "", $H401/$S401, ""), ""),"")</f>
        <v/>
      </c>
      <c r="AB401" s="10" t="str">
        <f>IF(Overall!$A403&lt;&gt;"",IF(AND(MONTH($N401) &lt;= 9, MONTH($O401) &gt;= 9), IF($S401 &lt;&gt; "", $H401/$S401, ""), ""),"")</f>
        <v/>
      </c>
      <c r="AC401" s="10" t="str">
        <f>IF(Overall!$A403&lt;&gt;"",IF(AND(MONTH($N401) &lt;= 10, MONTH($O401) &gt;= 10), IF($S401 &lt;&gt; "", $H401/$S401, ""), ""),"")</f>
        <v/>
      </c>
      <c r="AD401" s="10" t="str">
        <f>IF(Overall!$A403&lt;&gt;"",IF(AND(MONTH($N401) &lt;= 11, MONTH($O401) &gt;= 11), IF($S401 &lt;&gt; "", $H401/$S401, ""), ""),"")</f>
        <v/>
      </c>
      <c r="AE401" s="10" t="str">
        <f>IF(Overall!$A403&lt;&gt;"",IF(AND(MONTH($N401) &lt;= 12, MONTH($O401) &gt;= 12), IF($S401 &lt;&gt; "", $H401/$S401, ""), ""),"")</f>
        <v/>
      </c>
      <c r="AG401" s="10" t="str">
        <f ca="1">IFERROR(IF(AND(NOW()&lt;= EOMONTH(DATE(YEAR($O401),1, 1), 0), Overall!$A403&lt;&gt;"", MONTH($N401) &lt;= 1, MONTH($O401) &gt;= 1), IF($S401 &lt;&gt; "", $H401/$S401, ""), ""), "")</f>
        <v/>
      </c>
      <c r="AH401" s="10" t="str">
        <f ca="1">IFERROR(IF(AND(NOW()&lt;= EOMONTH(DATE(YEAR($O401),2, 1), 0), Overall!$A403&lt;&gt;"", MONTH($N401) &lt;= 2, MONTH($O401) &gt;= 2), IF($S401 &lt;&gt; "", $H401/$S401, ""), ""), "")</f>
        <v/>
      </c>
      <c r="AI401" s="10" t="str">
        <f ca="1">IFERROR(IF(AND(NOW()&lt;= EOMONTH(DATE(YEAR($O401),3, 1), 0), Overall!$A403&lt;&gt;"", MONTH($N401) &lt;= 3, MONTH($O401) &gt;= 3), IF($S401 &lt;&gt; "", $H401/$S401, ""), ""), "")</f>
        <v/>
      </c>
      <c r="AJ401" s="10" t="str">
        <f ca="1">IFERROR(IF(AND(NOW()&lt;= EOMONTH(DATE(YEAR($O401),4, 1), 0), Overall!$A403&lt;&gt;"", MONTH($N401) &lt;= 4, MONTH($O401) &gt;= 4), IF($S401 &lt;&gt; "", $H401/$S401, ""), ""), "")</f>
        <v/>
      </c>
      <c r="AK401" s="10" t="str">
        <f ca="1">IFERROR(IF(AND(NOW()&lt;= EOMONTH(DATE(YEAR($O401),5, 1), 0), Overall!$A403&lt;&gt;"", MONTH($N401) &lt;= 5, MONTH($O401) &gt;= 5), IF($S401 &lt;&gt; "", $H401/$S401, ""), ""), "")</f>
        <v/>
      </c>
      <c r="AL401" s="10" t="str">
        <f ca="1">IFERROR(IF(AND(NOW()&lt;= EOMONTH(DATE(YEAR($O401),6, 1), 0), Overall!$A403&lt;&gt;"", MONTH($N401) &lt;= 6, MONTH($O401) &gt;= 6), IF($S401 &lt;&gt; "", $H401/$S401, ""), ""), "")</f>
        <v/>
      </c>
      <c r="AM401" s="10" t="str">
        <f ca="1">IFERROR(IF(AND(NOW()&lt;= EOMONTH(DATE(YEAR($O401),7, 1), 0), Overall!$A403&lt;&gt;"", MONTH($N401) &lt;= 7, MONTH($O401) &gt;= 7), IF($S401 &lt;&gt; "", $H401/$S401, ""), ""), "")</f>
        <v/>
      </c>
      <c r="AN401" s="10" t="str">
        <f ca="1">IFERROR(IF(AND(NOW()&lt;= EOMONTH(DATE(YEAR($O401),8, 1), 0), Overall!$A403&lt;&gt;"", MONTH($N401) &lt;= 8, MONTH($O401) &gt;= 8), IF($S401 &lt;&gt; "", $H401/$S401, ""), ""), "")</f>
        <v/>
      </c>
      <c r="AO401" s="10" t="str">
        <f ca="1">IFERROR(IF(AND(NOW()&lt;= EOMONTH(DATE(YEAR($O401),9, 1), 0), Overall!$A403&lt;&gt;"", MONTH($N401) &lt;= 9, MONTH($O401) &gt;= 9), IF($S401 &lt;&gt; "", $H401/$S401, ""), ""), "")</f>
        <v/>
      </c>
      <c r="AP401" s="10" t="str">
        <f ca="1">IFERROR(IF(AND(NOW()&lt;= EOMONTH(DATE(YEAR($O401),10, 1), 0), Overall!$A403&lt;&gt;"", MONTH($N401) &lt;= 10, MONTH($O401) &gt;= 10), IF($S401 &lt;&gt; "", $H401/$S401, ""), ""), "")</f>
        <v/>
      </c>
      <c r="AQ401" s="10" t="str">
        <f ca="1">IFERROR(IF(AND(NOW()&lt;= EOMONTH(DATE(YEAR($O401),11, 1), 0), Overall!$A403&lt;&gt;"", MONTH($N401) &lt;=11, MONTH($O401) &gt;= 11), IF($S401 &lt;&gt; "", $H401/$S401, ""), ""), "")</f>
        <v/>
      </c>
      <c r="AR401" s="10" t="str">
        <f ca="1">IFERROR(IF(AND(NOW()&lt;= EOMONTH(DATE(YEAR($O401),12, 1), 0), Overall!$A403&lt;&gt;"", MONTH($N401) &lt;= 12, MONTH($O401) &gt;= 12), IF($S401 &lt;&gt; "", $H401/$S401,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 t="str">
        <f>IF(Overall!S404&lt;&gt;"",_xlfn.VALUETOTEXT(Overall!S404),"")</f>
        <v>Feb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IF(Overall!$A404&lt;&gt;"",IF(AND(MONTH($N402) &lt;= 1, MONTH($O402) &gt;= 1), IF($S402 &lt;&gt; "", $H402/$S402, ""), ""),"")</f>
        <v/>
      </c>
      <c r="U402" s="10">
        <f>IF(Overall!$A404&lt;&gt;"",IF(AND(MONTH($N402) &lt;= 2, MONTH($O402) &gt;= 2), IF($S402 &lt;&gt; "", $H402/$S402, ""), ""),"")</f>
        <v>750000</v>
      </c>
      <c r="V402" s="10" t="str">
        <f>IF(Overall!$A404&lt;&gt;"",IF(AND(MONTH($N402) &lt;= 3, MONTH($O402) &gt;= 3), IF($S402 &lt;&gt; "", $H402/$S402, ""), ""),"")</f>
        <v/>
      </c>
      <c r="W402" s="10" t="str">
        <f>IF(Overall!$A404&lt;&gt;"",IF(AND(MONTH($N402) &lt;= 4, MONTH($O402) &gt;= 4), IF($S402 &lt;&gt; "", $H402/$S402, ""), ""),"")</f>
        <v/>
      </c>
      <c r="X402" s="10" t="str">
        <f>IF(Overall!$A404&lt;&gt;"",IF(AND(MONTH($N402) &lt;= 5, MONTH($O402) &gt;= 5), IF($S402 &lt;&gt; "", $H402/$S402, ""), ""),"")</f>
        <v/>
      </c>
      <c r="Y402" s="10" t="str">
        <f>IF(Overall!$A404&lt;&gt;"",IF(AND(MONTH($N402) &lt;= 6, MONTH($O402) &gt;= 6), IF($S402 &lt;&gt; "", $H402/$S402, ""), ""),"")</f>
        <v/>
      </c>
      <c r="Z402" s="10" t="str">
        <f>IF(Overall!$A404&lt;&gt;"",IF(AND(MONTH($N402) &lt;= 7, MONTH($O402) &gt;= 7 ), IF($S402 &lt;&gt; "", $H402/$S402, ""), ""),"")</f>
        <v/>
      </c>
      <c r="AA402" s="10" t="str">
        <f>IF(Overall!$A404&lt;&gt;"",IF(AND(MONTH($N402) &lt;= 8, MONTH($O402) &gt;= 8), IF($S402 &lt;&gt; "", $H402/$S402, ""), ""),"")</f>
        <v/>
      </c>
      <c r="AB402" s="10" t="str">
        <f>IF(Overall!$A404&lt;&gt;"",IF(AND(MONTH($N402) &lt;= 9, MONTH($O402) &gt;= 9), IF($S402 &lt;&gt; "", $H402/$S402, ""), ""),"")</f>
        <v/>
      </c>
      <c r="AC402" s="10" t="str">
        <f>IF(Overall!$A404&lt;&gt;"",IF(AND(MONTH($N402) &lt;= 10, MONTH($O402) &gt;= 10), IF($S402 &lt;&gt; "", $H402/$S402, ""), ""),"")</f>
        <v/>
      </c>
      <c r="AD402" s="10" t="str">
        <f>IF(Overall!$A404&lt;&gt;"",IF(AND(MONTH($N402) &lt;= 11, MONTH($O402) &gt;= 11), IF($S402 &lt;&gt; "", $H402/$S402, ""), ""),"")</f>
        <v/>
      </c>
      <c r="AE402" s="10" t="str">
        <f>IF(Overall!$A404&lt;&gt;"",IF(AND(MONTH($N402) &lt;= 12, MONTH($O402) &gt;= 12), IF($S402 &lt;&gt; "", $H402/$S402, ""), ""),"")</f>
        <v/>
      </c>
      <c r="AG402" s="10" t="str">
        <f ca="1">IFERROR(IF(AND(NOW()&lt;= EOMONTH(DATE(YEAR($O402),1, 1), 0), Overall!$A404&lt;&gt;"", MONTH($N402) &lt;= 1, MONTH($O402) &gt;= 1), IF($S402 &lt;&gt; "", $H402/$S402, ""), ""), "")</f>
        <v/>
      </c>
      <c r="AH402" s="10" t="str">
        <f ca="1">IFERROR(IF(AND(NOW()&lt;= EOMONTH(DATE(YEAR($O402),2, 1), 0), Overall!$A404&lt;&gt;"", MONTH($N402) &lt;= 2, MONTH($O402) &gt;= 2), IF($S402 &lt;&gt; "", $H402/$S402, ""), ""), "")</f>
        <v/>
      </c>
      <c r="AI402" s="10" t="str">
        <f ca="1">IFERROR(IF(AND(NOW()&lt;= EOMONTH(DATE(YEAR($O402),3, 1), 0), Overall!$A404&lt;&gt;"", MONTH($N402) &lt;= 3, MONTH($O402) &gt;= 3), IF($S402 &lt;&gt; "", $H402/$S402, ""), ""), "")</f>
        <v/>
      </c>
      <c r="AJ402" s="10" t="str">
        <f ca="1">IFERROR(IF(AND(NOW()&lt;= EOMONTH(DATE(YEAR($O402),4, 1), 0), Overall!$A404&lt;&gt;"", MONTH($N402) &lt;= 4, MONTH($O402) &gt;= 4), IF($S402 &lt;&gt; "", $H402/$S402, ""), ""), "")</f>
        <v/>
      </c>
      <c r="AK402" s="10" t="str">
        <f ca="1">IFERROR(IF(AND(NOW()&lt;= EOMONTH(DATE(YEAR($O402),5, 1), 0), Overall!$A404&lt;&gt;"", MONTH($N402) &lt;= 5, MONTH($O402) &gt;= 5), IF($S402 &lt;&gt; "", $H402/$S402, ""), ""), "")</f>
        <v/>
      </c>
      <c r="AL402" s="10" t="str">
        <f ca="1">IFERROR(IF(AND(NOW()&lt;= EOMONTH(DATE(YEAR($O402),6, 1), 0), Overall!$A404&lt;&gt;"", MONTH($N402) &lt;= 6, MONTH($O402) &gt;= 6), IF($S402 &lt;&gt; "", $H402/$S402, ""), ""), "")</f>
        <v/>
      </c>
      <c r="AM402" s="10" t="str">
        <f ca="1">IFERROR(IF(AND(NOW()&lt;= EOMONTH(DATE(YEAR($O402),7, 1), 0), Overall!$A404&lt;&gt;"", MONTH($N402) &lt;= 7, MONTH($O402) &gt;= 7), IF($S402 &lt;&gt; "", $H402/$S402, ""), ""), "")</f>
        <v/>
      </c>
      <c r="AN402" s="10" t="str">
        <f ca="1">IFERROR(IF(AND(NOW()&lt;= EOMONTH(DATE(YEAR($O402),8, 1), 0), Overall!$A404&lt;&gt;"", MONTH($N402) &lt;= 8, MONTH($O402) &gt;= 8), IF($S402 &lt;&gt; "", $H402/$S402, ""), ""), "")</f>
        <v/>
      </c>
      <c r="AO402" s="10" t="str">
        <f ca="1">IFERROR(IF(AND(NOW()&lt;= EOMONTH(DATE(YEAR($O402),9, 1), 0), Overall!$A404&lt;&gt;"", MONTH($N402) &lt;= 9, MONTH($O402) &gt;= 9), IF($S402 &lt;&gt; "", $H402/$S402, ""), ""), "")</f>
        <v/>
      </c>
      <c r="AP402" s="10" t="str">
        <f ca="1">IFERROR(IF(AND(NOW()&lt;= EOMONTH(DATE(YEAR($O402),10, 1), 0), Overall!$A404&lt;&gt;"", MONTH($N402) &lt;= 10, MONTH($O402) &gt;= 10), IF($S402 &lt;&gt; "", $H402/$S402, ""), ""), "")</f>
        <v/>
      </c>
      <c r="AQ402" s="10" t="str">
        <f ca="1">IFERROR(IF(AND(NOW()&lt;= EOMONTH(DATE(YEAR($O402),11, 1), 0), Overall!$A404&lt;&gt;"", MONTH($N402) &lt;=11, MONTH($O402) &gt;= 11), IF($S402 &lt;&gt; "", $H402/$S402, ""), ""), "")</f>
        <v/>
      </c>
      <c r="AR402" s="10" t="str">
        <f ca="1">IFERROR(IF(AND(NOW()&lt;= EOMONTH(DATE(YEAR($O402),12, 1), 0), Overall!$A404&lt;&gt;"", MONTH($N402) &lt;= 12, MONTH($O402) &gt;= 12), IF($S402 &lt;&gt; "", $H402/$S402,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 t="str">
        <f>IF(Overall!S405&lt;&gt;"",_xlfn.VALUETOTEXT(Overall!S405),"")</f>
        <v>Mar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IF(Overall!$A405&lt;&gt;"",IF(AND(MONTH($N403) &lt;= 1, MONTH($O403) &gt;= 1), IF($S403 &lt;&gt; "", $H403/$S403, ""), ""),"")</f>
        <v/>
      </c>
      <c r="U403" s="10" t="str">
        <f>IF(Overall!$A405&lt;&gt;"",IF(AND(MONTH($N403) &lt;= 2, MONTH($O403) &gt;= 2), IF($S403 &lt;&gt; "", $H403/$S403, ""), ""),"")</f>
        <v/>
      </c>
      <c r="V403" s="10">
        <f>IF(Overall!$A405&lt;&gt;"",IF(AND(MONTH($N403) &lt;= 3, MONTH($O403) &gt;= 3), IF($S403 &lt;&gt; "", $H403/$S403, ""), ""),"")</f>
        <v>750000</v>
      </c>
      <c r="W403" s="10" t="str">
        <f>IF(Overall!$A405&lt;&gt;"",IF(AND(MONTH($N403) &lt;= 4, MONTH($O403) &gt;= 4), IF($S403 &lt;&gt; "", $H403/$S403, ""), ""),"")</f>
        <v/>
      </c>
      <c r="X403" s="10" t="str">
        <f>IF(Overall!$A405&lt;&gt;"",IF(AND(MONTH($N403) &lt;= 5, MONTH($O403) &gt;= 5), IF($S403 &lt;&gt; "", $H403/$S403, ""), ""),"")</f>
        <v/>
      </c>
      <c r="Y403" s="10" t="str">
        <f>IF(Overall!$A405&lt;&gt;"",IF(AND(MONTH($N403) &lt;= 6, MONTH($O403) &gt;= 6), IF($S403 &lt;&gt; "", $H403/$S403, ""), ""),"")</f>
        <v/>
      </c>
      <c r="Z403" s="10" t="str">
        <f>IF(Overall!$A405&lt;&gt;"",IF(AND(MONTH($N403) &lt;= 7, MONTH($O403) &gt;= 7 ), IF($S403 &lt;&gt; "", $H403/$S403, ""), ""),"")</f>
        <v/>
      </c>
      <c r="AA403" s="10" t="str">
        <f>IF(Overall!$A405&lt;&gt;"",IF(AND(MONTH($N403) &lt;= 8, MONTH($O403) &gt;= 8), IF($S403 &lt;&gt; "", $H403/$S403, ""), ""),"")</f>
        <v/>
      </c>
      <c r="AB403" s="10" t="str">
        <f>IF(Overall!$A405&lt;&gt;"",IF(AND(MONTH($N403) &lt;= 9, MONTH($O403) &gt;= 9), IF($S403 &lt;&gt; "", $H403/$S403, ""), ""),"")</f>
        <v/>
      </c>
      <c r="AC403" s="10" t="str">
        <f>IF(Overall!$A405&lt;&gt;"",IF(AND(MONTH($N403) &lt;= 10, MONTH($O403) &gt;= 10), IF($S403 &lt;&gt; "", $H403/$S403, ""), ""),"")</f>
        <v/>
      </c>
      <c r="AD403" s="10" t="str">
        <f>IF(Overall!$A405&lt;&gt;"",IF(AND(MONTH($N403) &lt;= 11, MONTH($O403) &gt;= 11), IF($S403 &lt;&gt; "", $H403/$S403, ""), ""),"")</f>
        <v/>
      </c>
      <c r="AE403" s="10" t="str">
        <f>IF(Overall!$A405&lt;&gt;"",IF(AND(MONTH($N403) &lt;= 12, MONTH($O403) &gt;= 12), IF($S403 &lt;&gt; "", $H403/$S403, ""), ""),"")</f>
        <v/>
      </c>
      <c r="AG403" s="10" t="str">
        <f ca="1">IFERROR(IF(AND(NOW()&lt;= EOMONTH(DATE(YEAR($O403),1, 1), 0), Overall!$A405&lt;&gt;"", MONTH($N403) &lt;= 1, MONTH($O403) &gt;= 1), IF($S403 &lt;&gt; "", $H403/$S403, ""), ""), "")</f>
        <v/>
      </c>
      <c r="AH403" s="10" t="str">
        <f ca="1">IFERROR(IF(AND(NOW()&lt;= EOMONTH(DATE(YEAR($O403),2, 1), 0), Overall!$A405&lt;&gt;"", MONTH($N403) &lt;= 2, MONTH($O403) &gt;= 2), IF($S403 &lt;&gt; "", $H403/$S403, ""), ""), "")</f>
        <v/>
      </c>
      <c r="AI403" s="10" t="str">
        <f ca="1">IFERROR(IF(AND(NOW()&lt;= EOMONTH(DATE(YEAR($O403),3, 1), 0), Overall!$A405&lt;&gt;"", MONTH($N403) &lt;= 3, MONTH($O403) &gt;= 3), IF($S403 &lt;&gt; "", $H403/$S403, ""), ""), "")</f>
        <v/>
      </c>
      <c r="AJ403" s="10" t="str">
        <f ca="1">IFERROR(IF(AND(NOW()&lt;= EOMONTH(DATE(YEAR($O403),4, 1), 0), Overall!$A405&lt;&gt;"", MONTH($N403) &lt;= 4, MONTH($O403) &gt;= 4), IF($S403 &lt;&gt; "", $H403/$S403, ""), ""), "")</f>
        <v/>
      </c>
      <c r="AK403" s="10" t="str">
        <f ca="1">IFERROR(IF(AND(NOW()&lt;= EOMONTH(DATE(YEAR($O403),5, 1), 0), Overall!$A405&lt;&gt;"", MONTH($N403) &lt;= 5, MONTH($O403) &gt;= 5), IF($S403 &lt;&gt; "", $H403/$S403, ""), ""), "")</f>
        <v/>
      </c>
      <c r="AL403" s="10" t="str">
        <f ca="1">IFERROR(IF(AND(NOW()&lt;= EOMONTH(DATE(YEAR($O403),6, 1), 0), Overall!$A405&lt;&gt;"", MONTH($N403) &lt;= 6, MONTH($O403) &gt;= 6), IF($S403 &lt;&gt; "", $H403/$S403, ""), ""), "")</f>
        <v/>
      </c>
      <c r="AM403" s="10" t="str">
        <f ca="1">IFERROR(IF(AND(NOW()&lt;= EOMONTH(DATE(YEAR($O403),7, 1), 0), Overall!$A405&lt;&gt;"", MONTH($N403) &lt;= 7, MONTH($O403) &gt;= 7), IF($S403 &lt;&gt; "", $H403/$S403, ""), ""), "")</f>
        <v/>
      </c>
      <c r="AN403" s="10" t="str">
        <f ca="1">IFERROR(IF(AND(NOW()&lt;= EOMONTH(DATE(YEAR($O403),8, 1), 0), Overall!$A405&lt;&gt;"", MONTH($N403) &lt;= 8, MONTH($O403) &gt;= 8), IF($S403 &lt;&gt; "", $H403/$S403, ""), ""), "")</f>
        <v/>
      </c>
      <c r="AO403" s="10" t="str">
        <f ca="1">IFERROR(IF(AND(NOW()&lt;= EOMONTH(DATE(YEAR($O403),9, 1), 0), Overall!$A405&lt;&gt;"", MONTH($N403) &lt;= 9, MONTH($O403) &gt;= 9), IF($S403 &lt;&gt; "", $H403/$S403, ""), ""), "")</f>
        <v/>
      </c>
      <c r="AP403" s="10" t="str">
        <f ca="1">IFERROR(IF(AND(NOW()&lt;= EOMONTH(DATE(YEAR($O403),10, 1), 0), Overall!$A405&lt;&gt;"", MONTH($N403) &lt;= 10, MONTH($O403) &gt;= 10), IF($S403 &lt;&gt; "", $H403/$S403, ""), ""), "")</f>
        <v/>
      </c>
      <c r="AQ403" s="10" t="str">
        <f ca="1">IFERROR(IF(AND(NOW()&lt;= EOMONTH(DATE(YEAR($O403),11, 1), 0), Overall!$A405&lt;&gt;"", MONTH($N403) &lt;=11, MONTH($O403) &gt;= 11), IF($S403 &lt;&gt; "", $H403/$S403, ""), ""), "")</f>
        <v/>
      </c>
      <c r="AR403" s="10" t="str">
        <f ca="1">IFERROR(IF(AND(NOW()&lt;= EOMONTH(DATE(YEAR($O403),12, 1), 0), Overall!$A405&lt;&gt;"", MONTH($N403) &lt;= 12, MONTH($O403) &gt;= 12), IF($S403 &lt;&gt; "", $H403/$S403,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 t="str">
        <f>IF(Overall!S406&lt;&gt;"",_xlfn.VALUETOTEXT(Overall!S406),"")</f>
        <v>Feb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IF(Overall!$A406&lt;&gt;"",IF(AND(MONTH($N404) &lt;= 1, MONTH($O404) &gt;= 1), IF($S404 &lt;&gt; "", $H404/$S404, ""), ""),"")</f>
        <v/>
      </c>
      <c r="U404" s="10">
        <f>IF(Overall!$A406&lt;&gt;"",IF(AND(MONTH($N404) &lt;= 2, MONTH($O404) &gt;= 2), IF($S404 &lt;&gt; "", $H404/$S404, ""), ""),"")</f>
        <v>750000</v>
      </c>
      <c r="V404" s="10" t="str">
        <f>IF(Overall!$A406&lt;&gt;"",IF(AND(MONTH($N404) &lt;= 3, MONTH($O404) &gt;= 3), IF($S404 &lt;&gt; "", $H404/$S404, ""), ""),"")</f>
        <v/>
      </c>
      <c r="W404" s="10" t="str">
        <f>IF(Overall!$A406&lt;&gt;"",IF(AND(MONTH($N404) &lt;= 4, MONTH($O404) &gt;= 4), IF($S404 &lt;&gt; "", $H404/$S404, ""), ""),"")</f>
        <v/>
      </c>
      <c r="X404" s="10" t="str">
        <f>IF(Overall!$A406&lt;&gt;"",IF(AND(MONTH($N404) &lt;= 5, MONTH($O404) &gt;= 5), IF($S404 &lt;&gt; "", $H404/$S404, ""), ""),"")</f>
        <v/>
      </c>
      <c r="Y404" s="10" t="str">
        <f>IF(Overall!$A406&lt;&gt;"",IF(AND(MONTH($N404) &lt;= 6, MONTH($O404) &gt;= 6), IF($S404 &lt;&gt; "", $H404/$S404, ""), ""),"")</f>
        <v/>
      </c>
      <c r="Z404" s="10" t="str">
        <f>IF(Overall!$A406&lt;&gt;"",IF(AND(MONTH($N404) &lt;= 7, MONTH($O404) &gt;= 7 ), IF($S404 &lt;&gt; "", $H404/$S404, ""), ""),"")</f>
        <v/>
      </c>
      <c r="AA404" s="10" t="str">
        <f>IF(Overall!$A406&lt;&gt;"",IF(AND(MONTH($N404) &lt;= 8, MONTH($O404) &gt;= 8), IF($S404 &lt;&gt; "", $H404/$S404, ""), ""),"")</f>
        <v/>
      </c>
      <c r="AB404" s="10" t="str">
        <f>IF(Overall!$A406&lt;&gt;"",IF(AND(MONTH($N404) &lt;= 9, MONTH($O404) &gt;= 9), IF($S404 &lt;&gt; "", $H404/$S404, ""), ""),"")</f>
        <v/>
      </c>
      <c r="AC404" s="10" t="str">
        <f>IF(Overall!$A406&lt;&gt;"",IF(AND(MONTH($N404) &lt;= 10, MONTH($O404) &gt;= 10), IF($S404 &lt;&gt; "", $H404/$S404, ""), ""),"")</f>
        <v/>
      </c>
      <c r="AD404" s="10" t="str">
        <f>IF(Overall!$A406&lt;&gt;"",IF(AND(MONTH($N404) &lt;= 11, MONTH($O404) &gt;= 11), IF($S404 &lt;&gt; "", $H404/$S404, ""), ""),"")</f>
        <v/>
      </c>
      <c r="AE404" s="10" t="str">
        <f>IF(Overall!$A406&lt;&gt;"",IF(AND(MONTH($N404) &lt;= 12, MONTH($O404) &gt;= 12), IF($S404 &lt;&gt; "", $H404/$S404, ""), ""),"")</f>
        <v/>
      </c>
      <c r="AG404" s="10" t="str">
        <f ca="1">IFERROR(IF(AND(NOW()&lt;= EOMONTH(DATE(YEAR($O404),1, 1), 0), Overall!$A406&lt;&gt;"", MONTH($N404) &lt;= 1, MONTH($O404) &gt;= 1), IF($S404 &lt;&gt; "", $H404/$S404, ""), ""), "")</f>
        <v/>
      </c>
      <c r="AH404" s="10" t="str">
        <f ca="1">IFERROR(IF(AND(NOW()&lt;= EOMONTH(DATE(YEAR($O404),2, 1), 0), Overall!$A406&lt;&gt;"", MONTH($N404) &lt;= 2, MONTH($O404) &gt;= 2), IF($S404 &lt;&gt; "", $H404/$S404, ""), ""), "")</f>
        <v/>
      </c>
      <c r="AI404" s="10" t="str">
        <f ca="1">IFERROR(IF(AND(NOW()&lt;= EOMONTH(DATE(YEAR($O404),3, 1), 0), Overall!$A406&lt;&gt;"", MONTH($N404) &lt;= 3, MONTH($O404) &gt;= 3), IF($S404 &lt;&gt; "", $H404/$S404, ""), ""), "")</f>
        <v/>
      </c>
      <c r="AJ404" s="10" t="str">
        <f ca="1">IFERROR(IF(AND(NOW()&lt;= EOMONTH(DATE(YEAR($O404),4, 1), 0), Overall!$A406&lt;&gt;"", MONTH($N404) &lt;= 4, MONTH($O404) &gt;= 4), IF($S404 &lt;&gt; "", $H404/$S404, ""), ""), "")</f>
        <v/>
      </c>
      <c r="AK404" s="10" t="str">
        <f ca="1">IFERROR(IF(AND(NOW()&lt;= EOMONTH(DATE(YEAR($O404),5, 1), 0), Overall!$A406&lt;&gt;"", MONTH($N404) &lt;= 5, MONTH($O404) &gt;= 5), IF($S404 &lt;&gt; "", $H404/$S404, ""), ""), "")</f>
        <v/>
      </c>
      <c r="AL404" s="10" t="str">
        <f ca="1">IFERROR(IF(AND(NOW()&lt;= EOMONTH(DATE(YEAR($O404),6, 1), 0), Overall!$A406&lt;&gt;"", MONTH($N404) &lt;= 6, MONTH($O404) &gt;= 6), IF($S404 &lt;&gt; "", $H404/$S404, ""), ""), "")</f>
        <v/>
      </c>
      <c r="AM404" s="10" t="str">
        <f ca="1">IFERROR(IF(AND(NOW()&lt;= EOMONTH(DATE(YEAR($O404),7, 1), 0), Overall!$A406&lt;&gt;"", MONTH($N404) &lt;= 7, MONTH($O404) &gt;= 7), IF($S404 &lt;&gt; "", $H404/$S404, ""), ""), "")</f>
        <v/>
      </c>
      <c r="AN404" s="10" t="str">
        <f ca="1">IFERROR(IF(AND(NOW()&lt;= EOMONTH(DATE(YEAR($O404),8, 1), 0), Overall!$A406&lt;&gt;"", MONTH($N404) &lt;= 8, MONTH($O404) &gt;= 8), IF($S404 &lt;&gt; "", $H404/$S404, ""), ""), "")</f>
        <v/>
      </c>
      <c r="AO404" s="10" t="str">
        <f ca="1">IFERROR(IF(AND(NOW()&lt;= EOMONTH(DATE(YEAR($O404),9, 1), 0), Overall!$A406&lt;&gt;"", MONTH($N404) &lt;= 9, MONTH($O404) &gt;= 9), IF($S404 &lt;&gt; "", $H404/$S404, ""), ""), "")</f>
        <v/>
      </c>
      <c r="AP404" s="10" t="str">
        <f ca="1">IFERROR(IF(AND(NOW()&lt;= EOMONTH(DATE(YEAR($O404),10, 1), 0), Overall!$A406&lt;&gt;"", MONTH($N404) &lt;= 10, MONTH($O404) &gt;= 10), IF($S404 &lt;&gt; "", $H404/$S404, ""), ""), "")</f>
        <v/>
      </c>
      <c r="AQ404" s="10" t="str">
        <f ca="1">IFERROR(IF(AND(NOW()&lt;= EOMONTH(DATE(YEAR($O404),11, 1), 0), Overall!$A406&lt;&gt;"", MONTH($N404) &lt;=11, MONTH($O404) &gt;= 11), IF($S404 &lt;&gt; "", $H404/$S404, ""), ""), "")</f>
        <v/>
      </c>
      <c r="AR404" s="10" t="str">
        <f ca="1">IFERROR(IF(AND(NOW()&lt;= EOMONTH(DATE(YEAR($O404),12, 1), 0), Overall!$A406&lt;&gt;"", MONTH($N404) &lt;= 12, MONTH($O404) &gt;= 12), IF($S404 &lt;&gt; "", $H404/$S404,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 t="str">
        <f>IF(Overall!S407&lt;&gt;"",_xlfn.VALUETOTEXT(Overall!S407),"")</f>
        <v>Jan-Mar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IF(Overall!$A407&lt;&gt;"",IF(AND(MONTH($N405) &lt;= 1, MONTH($O405) &gt;= 1), IF($S405 &lt;&gt; "", $H405/$S405, ""), ""),"")</f>
        <v>500000</v>
      </c>
      <c r="U405" s="10">
        <f>IF(Overall!$A407&lt;&gt;"",IF(AND(MONTH($N405) &lt;= 2, MONTH($O405) &gt;= 2), IF($S405 &lt;&gt; "", $H405/$S405, ""), ""),"")</f>
        <v>500000</v>
      </c>
      <c r="V405" s="10">
        <f>IF(Overall!$A407&lt;&gt;"",IF(AND(MONTH($N405) &lt;= 3, MONTH($O405) &gt;= 3), IF($S405 &lt;&gt; "", $H405/$S405, ""), ""),"")</f>
        <v>500000</v>
      </c>
      <c r="W405" s="10" t="str">
        <f>IF(Overall!$A407&lt;&gt;"",IF(AND(MONTH($N405) &lt;= 4, MONTH($O405) &gt;= 4), IF($S405 &lt;&gt; "", $H405/$S405, ""), ""),"")</f>
        <v/>
      </c>
      <c r="X405" s="10" t="str">
        <f>IF(Overall!$A407&lt;&gt;"",IF(AND(MONTH($N405) &lt;= 5, MONTH($O405) &gt;= 5), IF($S405 &lt;&gt; "", $H405/$S405, ""), ""),"")</f>
        <v/>
      </c>
      <c r="Y405" s="10" t="str">
        <f>IF(Overall!$A407&lt;&gt;"",IF(AND(MONTH($N405) &lt;= 6, MONTH($O405) &gt;= 6), IF($S405 &lt;&gt; "", $H405/$S405, ""), ""),"")</f>
        <v/>
      </c>
      <c r="Z405" s="10" t="str">
        <f>IF(Overall!$A407&lt;&gt;"",IF(AND(MONTH($N405) &lt;= 7, MONTH($O405) &gt;= 7 ), IF($S405 &lt;&gt; "", $H405/$S405, ""), ""),"")</f>
        <v/>
      </c>
      <c r="AA405" s="10" t="str">
        <f>IF(Overall!$A407&lt;&gt;"",IF(AND(MONTH($N405) &lt;= 8, MONTH($O405) &gt;= 8), IF($S405 &lt;&gt; "", $H405/$S405, ""), ""),"")</f>
        <v/>
      </c>
      <c r="AB405" s="10" t="str">
        <f>IF(Overall!$A407&lt;&gt;"",IF(AND(MONTH($N405) &lt;= 9, MONTH($O405) &gt;= 9), IF($S405 &lt;&gt; "", $H405/$S405, ""), ""),"")</f>
        <v/>
      </c>
      <c r="AC405" s="10" t="str">
        <f>IF(Overall!$A407&lt;&gt;"",IF(AND(MONTH($N405) &lt;= 10, MONTH($O405) &gt;= 10), IF($S405 &lt;&gt; "", $H405/$S405, ""), ""),"")</f>
        <v/>
      </c>
      <c r="AD405" s="10" t="str">
        <f>IF(Overall!$A407&lt;&gt;"",IF(AND(MONTH($N405) &lt;= 11, MONTH($O405) &gt;= 11), IF($S405 &lt;&gt; "", $H405/$S405, ""), ""),"")</f>
        <v/>
      </c>
      <c r="AE405" s="10" t="str">
        <f>IF(Overall!$A407&lt;&gt;"",IF(AND(MONTH($N405) &lt;= 12, MONTH($O405) &gt;= 12), IF($S405 &lt;&gt; "", $H405/$S405, ""), ""),"")</f>
        <v/>
      </c>
      <c r="AG405" s="10" t="str">
        <f ca="1">IFERROR(IF(AND(NOW()&lt;= EOMONTH(DATE(YEAR($O405),1, 1), 0), Overall!$A407&lt;&gt;"", MONTH($N405) &lt;= 1, MONTH($O405) &gt;= 1), IF($S405 &lt;&gt; "", $H405/$S405, ""), ""), "")</f>
        <v/>
      </c>
      <c r="AH405" s="10" t="str">
        <f ca="1">IFERROR(IF(AND(NOW()&lt;= EOMONTH(DATE(YEAR($O405),2, 1), 0), Overall!$A407&lt;&gt;"", MONTH($N405) &lt;= 2, MONTH($O405) &gt;= 2), IF($S405 &lt;&gt; "", $H405/$S405, ""), ""), "")</f>
        <v/>
      </c>
      <c r="AI405" s="10" t="str">
        <f ca="1">IFERROR(IF(AND(NOW()&lt;= EOMONTH(DATE(YEAR($O405),3, 1), 0), Overall!$A407&lt;&gt;"", MONTH($N405) &lt;= 3, MONTH($O405) &gt;= 3), IF($S405 &lt;&gt; "", $H405/$S405, ""), ""), "")</f>
        <v/>
      </c>
      <c r="AJ405" s="10" t="str">
        <f ca="1">IFERROR(IF(AND(NOW()&lt;= EOMONTH(DATE(YEAR($O405),4, 1), 0), Overall!$A407&lt;&gt;"", MONTH($N405) &lt;= 4, MONTH($O405) &gt;= 4), IF($S405 &lt;&gt; "", $H405/$S405, ""), ""), "")</f>
        <v/>
      </c>
      <c r="AK405" s="10" t="str">
        <f ca="1">IFERROR(IF(AND(NOW()&lt;= EOMONTH(DATE(YEAR($O405),5, 1), 0), Overall!$A407&lt;&gt;"", MONTH($N405) &lt;= 5, MONTH($O405) &gt;= 5), IF($S405 &lt;&gt; "", $H405/$S405, ""), ""), "")</f>
        <v/>
      </c>
      <c r="AL405" s="10" t="str">
        <f ca="1">IFERROR(IF(AND(NOW()&lt;= EOMONTH(DATE(YEAR($O405),6, 1), 0), Overall!$A407&lt;&gt;"", MONTH($N405) &lt;= 6, MONTH($O405) &gt;= 6), IF($S405 &lt;&gt; "", $H405/$S405, ""), ""), "")</f>
        <v/>
      </c>
      <c r="AM405" s="10" t="str">
        <f ca="1">IFERROR(IF(AND(NOW()&lt;= EOMONTH(DATE(YEAR($O405),7, 1), 0), Overall!$A407&lt;&gt;"", MONTH($N405) &lt;= 7, MONTH($O405) &gt;= 7), IF($S405 &lt;&gt; "", $H405/$S405, ""), ""), "")</f>
        <v/>
      </c>
      <c r="AN405" s="10" t="str">
        <f ca="1">IFERROR(IF(AND(NOW()&lt;= EOMONTH(DATE(YEAR($O405),8, 1), 0), Overall!$A407&lt;&gt;"", MONTH($N405) &lt;= 8, MONTH($O405) &gt;= 8), IF($S405 &lt;&gt; "", $H405/$S405, ""), ""), "")</f>
        <v/>
      </c>
      <c r="AO405" s="10" t="str">
        <f ca="1">IFERROR(IF(AND(NOW()&lt;= EOMONTH(DATE(YEAR($O405),9, 1), 0), Overall!$A407&lt;&gt;"", MONTH($N405) &lt;= 9, MONTH($O405) &gt;= 9), IF($S405 &lt;&gt; "", $H405/$S405, ""), ""), "")</f>
        <v/>
      </c>
      <c r="AP405" s="10" t="str">
        <f ca="1">IFERROR(IF(AND(NOW()&lt;= EOMONTH(DATE(YEAR($O405),10, 1), 0), Overall!$A407&lt;&gt;"", MONTH($N405) &lt;= 10, MONTH($O405) &gt;= 10), IF($S405 &lt;&gt; "", $H405/$S405, ""), ""), "")</f>
        <v/>
      </c>
      <c r="AQ405" s="10" t="str">
        <f ca="1">IFERROR(IF(AND(NOW()&lt;= EOMONTH(DATE(YEAR($O405),11, 1), 0), Overall!$A407&lt;&gt;"", MONTH($N405) &lt;=11, MONTH($O405) &gt;= 11), IF($S405 &lt;&gt; "", $H405/$S405, ""), ""), "")</f>
        <v/>
      </c>
      <c r="AR405" s="10" t="str">
        <f ca="1">IFERROR(IF(AND(NOW()&lt;= EOMONTH(DATE(YEAR($O405),12, 1), 0), Overall!$A407&lt;&gt;"", MONTH($N405) &lt;= 12, MONTH($O405) &gt;= 12), IF($S405 &lt;&gt; "", $H405/$S405,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 t="str">
        <f>IF(Overall!S408&lt;&gt;"",_xlfn.VALUETOTEXT(Overall!S408),"")</f>
        <v>Jan-Mar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IF(Overall!$A408&lt;&gt;"",IF(AND(MONTH($N406) &lt;= 1, MONTH($O406) &gt;= 1), IF($S406 &lt;&gt; "", $H406/$S406, ""), ""),"")</f>
        <v>500000</v>
      </c>
      <c r="U406" s="10">
        <f>IF(Overall!$A408&lt;&gt;"",IF(AND(MONTH($N406) &lt;= 2, MONTH($O406) &gt;= 2), IF($S406 &lt;&gt; "", $H406/$S406, ""), ""),"")</f>
        <v>500000</v>
      </c>
      <c r="V406" s="10">
        <f>IF(Overall!$A408&lt;&gt;"",IF(AND(MONTH($N406) &lt;= 3, MONTH($O406) &gt;= 3), IF($S406 &lt;&gt; "", $H406/$S406, ""), ""),"")</f>
        <v>500000</v>
      </c>
      <c r="W406" s="10" t="str">
        <f>IF(Overall!$A408&lt;&gt;"",IF(AND(MONTH($N406) &lt;= 4, MONTH($O406) &gt;= 4), IF($S406 &lt;&gt; "", $H406/$S406, ""), ""),"")</f>
        <v/>
      </c>
      <c r="X406" s="10" t="str">
        <f>IF(Overall!$A408&lt;&gt;"",IF(AND(MONTH($N406) &lt;= 5, MONTH($O406) &gt;= 5), IF($S406 &lt;&gt; "", $H406/$S406, ""), ""),"")</f>
        <v/>
      </c>
      <c r="Y406" s="10" t="str">
        <f>IF(Overall!$A408&lt;&gt;"",IF(AND(MONTH($N406) &lt;= 6, MONTH($O406) &gt;= 6), IF($S406 &lt;&gt; "", $H406/$S406, ""), ""),"")</f>
        <v/>
      </c>
      <c r="Z406" s="10" t="str">
        <f>IF(Overall!$A408&lt;&gt;"",IF(AND(MONTH($N406) &lt;= 7, MONTH($O406) &gt;= 7 ), IF($S406 &lt;&gt; "", $H406/$S406, ""), ""),"")</f>
        <v/>
      </c>
      <c r="AA406" s="10" t="str">
        <f>IF(Overall!$A408&lt;&gt;"",IF(AND(MONTH($N406) &lt;= 8, MONTH($O406) &gt;= 8), IF($S406 &lt;&gt; "", $H406/$S406, ""), ""),"")</f>
        <v/>
      </c>
      <c r="AB406" s="10" t="str">
        <f>IF(Overall!$A408&lt;&gt;"",IF(AND(MONTH($N406) &lt;= 9, MONTH($O406) &gt;= 9), IF($S406 &lt;&gt; "", $H406/$S406, ""), ""),"")</f>
        <v/>
      </c>
      <c r="AC406" s="10" t="str">
        <f>IF(Overall!$A408&lt;&gt;"",IF(AND(MONTH($N406) &lt;= 10, MONTH($O406) &gt;= 10), IF($S406 &lt;&gt; "", $H406/$S406, ""), ""),"")</f>
        <v/>
      </c>
      <c r="AD406" s="10" t="str">
        <f>IF(Overall!$A408&lt;&gt;"",IF(AND(MONTH($N406) &lt;= 11, MONTH($O406) &gt;= 11), IF($S406 &lt;&gt; "", $H406/$S406, ""), ""),"")</f>
        <v/>
      </c>
      <c r="AE406" s="10" t="str">
        <f>IF(Overall!$A408&lt;&gt;"",IF(AND(MONTH($N406) &lt;= 12, MONTH($O406) &gt;= 12), IF($S406 &lt;&gt; "", $H406/$S406, ""), ""),"")</f>
        <v/>
      </c>
      <c r="AG406" s="10" t="str">
        <f ca="1">IFERROR(IF(AND(NOW()&lt;= EOMONTH(DATE(YEAR($O406),1, 1), 0), Overall!$A408&lt;&gt;"", MONTH($N406) &lt;= 1, MONTH($O406) &gt;= 1), IF($S406 &lt;&gt; "", $H406/$S406, ""), ""), "")</f>
        <v/>
      </c>
      <c r="AH406" s="10" t="str">
        <f ca="1">IFERROR(IF(AND(NOW()&lt;= EOMONTH(DATE(YEAR($O406),2, 1), 0), Overall!$A408&lt;&gt;"", MONTH($N406) &lt;= 2, MONTH($O406) &gt;= 2), IF($S406 &lt;&gt; "", $H406/$S406, ""), ""), "")</f>
        <v/>
      </c>
      <c r="AI406" s="10" t="str">
        <f ca="1">IFERROR(IF(AND(NOW()&lt;= EOMONTH(DATE(YEAR($O406),3, 1), 0), Overall!$A408&lt;&gt;"", MONTH($N406) &lt;= 3, MONTH($O406) &gt;= 3), IF($S406 &lt;&gt; "", $H406/$S406, ""), ""), "")</f>
        <v/>
      </c>
      <c r="AJ406" s="10" t="str">
        <f ca="1">IFERROR(IF(AND(NOW()&lt;= EOMONTH(DATE(YEAR($O406),4, 1), 0), Overall!$A408&lt;&gt;"", MONTH($N406) &lt;= 4, MONTH($O406) &gt;= 4), IF($S406 &lt;&gt; "", $H406/$S406, ""), ""), "")</f>
        <v/>
      </c>
      <c r="AK406" s="10" t="str">
        <f ca="1">IFERROR(IF(AND(NOW()&lt;= EOMONTH(DATE(YEAR($O406),5, 1), 0), Overall!$A408&lt;&gt;"", MONTH($N406) &lt;= 5, MONTH($O406) &gt;= 5), IF($S406 &lt;&gt; "", $H406/$S406, ""), ""), "")</f>
        <v/>
      </c>
      <c r="AL406" s="10" t="str">
        <f ca="1">IFERROR(IF(AND(NOW()&lt;= EOMONTH(DATE(YEAR($O406),6, 1), 0), Overall!$A408&lt;&gt;"", MONTH($N406) &lt;= 6, MONTH($O406) &gt;= 6), IF($S406 &lt;&gt; "", $H406/$S406, ""), ""), "")</f>
        <v/>
      </c>
      <c r="AM406" s="10" t="str">
        <f ca="1">IFERROR(IF(AND(NOW()&lt;= EOMONTH(DATE(YEAR($O406),7, 1), 0), Overall!$A408&lt;&gt;"", MONTH($N406) &lt;= 7, MONTH($O406) &gt;= 7), IF($S406 &lt;&gt; "", $H406/$S406, ""), ""), "")</f>
        <v/>
      </c>
      <c r="AN406" s="10" t="str">
        <f ca="1">IFERROR(IF(AND(NOW()&lt;= EOMONTH(DATE(YEAR($O406),8, 1), 0), Overall!$A408&lt;&gt;"", MONTH($N406) &lt;= 8, MONTH($O406) &gt;= 8), IF($S406 &lt;&gt; "", $H406/$S406, ""), ""), "")</f>
        <v/>
      </c>
      <c r="AO406" s="10" t="str">
        <f ca="1">IFERROR(IF(AND(NOW()&lt;= EOMONTH(DATE(YEAR($O406),9, 1), 0), Overall!$A408&lt;&gt;"", MONTH($N406) &lt;= 9, MONTH($O406) &gt;= 9), IF($S406 &lt;&gt; "", $H406/$S406, ""), ""), "")</f>
        <v/>
      </c>
      <c r="AP406" s="10" t="str">
        <f ca="1">IFERROR(IF(AND(NOW()&lt;= EOMONTH(DATE(YEAR($O406),10, 1), 0), Overall!$A408&lt;&gt;"", MONTH($N406) &lt;= 10, MONTH($O406) &gt;= 10), IF($S406 &lt;&gt; "", $H406/$S406, ""), ""), "")</f>
        <v/>
      </c>
      <c r="AQ406" s="10" t="str">
        <f ca="1">IFERROR(IF(AND(NOW()&lt;= EOMONTH(DATE(YEAR($O406),11, 1), 0), Overall!$A408&lt;&gt;"", MONTH($N406) &lt;=11, MONTH($O406) &gt;= 11), IF($S406 &lt;&gt; "", $H406/$S406, ""), ""), "")</f>
        <v/>
      </c>
      <c r="AR406" s="10" t="str">
        <f ca="1">IFERROR(IF(AND(NOW()&lt;= EOMONTH(DATE(YEAR($O406),12, 1), 0), Overall!$A408&lt;&gt;"", MONTH($N406) &lt;= 12, MONTH($O406) &gt;= 12), IF($S406 &lt;&gt; "", $H406/$S406,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 t="str">
        <f>IF(Overall!S409&lt;&gt;"",_xlfn.VALUETOTEXT(Overall!S409),"")</f>
        <v>Jan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IF(Overall!$A409&lt;&gt;"",IF(AND(MONTH($N407) &lt;= 1, MONTH($O407) &gt;= 1), IF($S407 &lt;&gt; "", $H407/$S407, ""), ""),"")</f>
        <v>1000000</v>
      </c>
      <c r="U407" s="10" t="str">
        <f>IF(Overall!$A409&lt;&gt;"",IF(AND(MONTH($N407) &lt;= 2, MONTH($O407) &gt;= 2), IF($S407 &lt;&gt; "", $H407/$S407, ""), ""),"")</f>
        <v/>
      </c>
      <c r="V407" s="10" t="str">
        <f>IF(Overall!$A409&lt;&gt;"",IF(AND(MONTH($N407) &lt;= 3, MONTH($O407) &gt;= 3), IF($S407 &lt;&gt; "", $H407/$S407, ""), ""),"")</f>
        <v/>
      </c>
      <c r="W407" s="10" t="str">
        <f>IF(Overall!$A409&lt;&gt;"",IF(AND(MONTH($N407) &lt;= 4, MONTH($O407) &gt;= 4), IF($S407 &lt;&gt; "", $H407/$S407, ""), ""),"")</f>
        <v/>
      </c>
      <c r="X407" s="10" t="str">
        <f>IF(Overall!$A409&lt;&gt;"",IF(AND(MONTH($N407) &lt;= 5, MONTH($O407) &gt;= 5), IF($S407 &lt;&gt; "", $H407/$S407, ""), ""),"")</f>
        <v/>
      </c>
      <c r="Y407" s="10" t="str">
        <f>IF(Overall!$A409&lt;&gt;"",IF(AND(MONTH($N407) &lt;= 6, MONTH($O407) &gt;= 6), IF($S407 &lt;&gt; "", $H407/$S407, ""), ""),"")</f>
        <v/>
      </c>
      <c r="Z407" s="10" t="str">
        <f>IF(Overall!$A409&lt;&gt;"",IF(AND(MONTH($N407) &lt;= 7, MONTH($O407) &gt;= 7 ), IF($S407 &lt;&gt; "", $H407/$S407, ""), ""),"")</f>
        <v/>
      </c>
      <c r="AA407" s="10" t="str">
        <f>IF(Overall!$A409&lt;&gt;"",IF(AND(MONTH($N407) &lt;= 8, MONTH($O407) &gt;= 8), IF($S407 &lt;&gt; "", $H407/$S407, ""), ""),"")</f>
        <v/>
      </c>
      <c r="AB407" s="10" t="str">
        <f>IF(Overall!$A409&lt;&gt;"",IF(AND(MONTH($N407) &lt;= 9, MONTH($O407) &gt;= 9), IF($S407 &lt;&gt; "", $H407/$S407, ""), ""),"")</f>
        <v/>
      </c>
      <c r="AC407" s="10" t="str">
        <f>IF(Overall!$A409&lt;&gt;"",IF(AND(MONTH($N407) &lt;= 10, MONTH($O407) &gt;= 10), IF($S407 &lt;&gt; "", $H407/$S407, ""), ""),"")</f>
        <v/>
      </c>
      <c r="AD407" s="10" t="str">
        <f>IF(Overall!$A409&lt;&gt;"",IF(AND(MONTH($N407) &lt;= 11, MONTH($O407) &gt;= 11), IF($S407 &lt;&gt; "", $H407/$S407, ""), ""),"")</f>
        <v/>
      </c>
      <c r="AE407" s="10" t="str">
        <f>IF(Overall!$A409&lt;&gt;"",IF(AND(MONTH($N407) &lt;= 12, MONTH($O407) &gt;= 12), IF($S407 &lt;&gt; "", $H407/$S407, ""), ""),"")</f>
        <v/>
      </c>
      <c r="AG407" s="10" t="str">
        <f ca="1">IFERROR(IF(AND(NOW()&lt;= EOMONTH(DATE(YEAR($O407),1, 1), 0), Overall!$A409&lt;&gt;"", MONTH($N407) &lt;= 1, MONTH($O407) &gt;= 1), IF($S407 &lt;&gt; "", $H407/$S407, ""), ""), "")</f>
        <v/>
      </c>
      <c r="AH407" s="10" t="str">
        <f ca="1">IFERROR(IF(AND(NOW()&lt;= EOMONTH(DATE(YEAR($O407),2, 1), 0), Overall!$A409&lt;&gt;"", MONTH($N407) &lt;= 2, MONTH($O407) &gt;= 2), IF($S407 &lt;&gt; "", $H407/$S407, ""), ""), "")</f>
        <v/>
      </c>
      <c r="AI407" s="10" t="str">
        <f ca="1">IFERROR(IF(AND(NOW()&lt;= EOMONTH(DATE(YEAR($O407),3, 1), 0), Overall!$A409&lt;&gt;"", MONTH($N407) &lt;= 3, MONTH($O407) &gt;= 3), IF($S407 &lt;&gt; "", $H407/$S407, ""), ""), "")</f>
        <v/>
      </c>
      <c r="AJ407" s="10" t="str">
        <f ca="1">IFERROR(IF(AND(NOW()&lt;= EOMONTH(DATE(YEAR($O407),4, 1), 0), Overall!$A409&lt;&gt;"", MONTH($N407) &lt;= 4, MONTH($O407) &gt;= 4), IF($S407 &lt;&gt; "", $H407/$S407, ""), ""), "")</f>
        <v/>
      </c>
      <c r="AK407" s="10" t="str">
        <f ca="1">IFERROR(IF(AND(NOW()&lt;= EOMONTH(DATE(YEAR($O407),5, 1), 0), Overall!$A409&lt;&gt;"", MONTH($N407) &lt;= 5, MONTH($O407) &gt;= 5), IF($S407 &lt;&gt; "", $H407/$S407, ""), ""), "")</f>
        <v/>
      </c>
      <c r="AL407" s="10" t="str">
        <f ca="1">IFERROR(IF(AND(NOW()&lt;= EOMONTH(DATE(YEAR($O407),6, 1), 0), Overall!$A409&lt;&gt;"", MONTH($N407) &lt;= 6, MONTH($O407) &gt;= 6), IF($S407 &lt;&gt; "", $H407/$S407, ""), ""), "")</f>
        <v/>
      </c>
      <c r="AM407" s="10" t="str">
        <f ca="1">IFERROR(IF(AND(NOW()&lt;= EOMONTH(DATE(YEAR($O407),7, 1), 0), Overall!$A409&lt;&gt;"", MONTH($N407) &lt;= 7, MONTH($O407) &gt;= 7), IF($S407 &lt;&gt; "", $H407/$S407, ""), ""), "")</f>
        <v/>
      </c>
      <c r="AN407" s="10" t="str">
        <f ca="1">IFERROR(IF(AND(NOW()&lt;= EOMONTH(DATE(YEAR($O407),8, 1), 0), Overall!$A409&lt;&gt;"", MONTH($N407) &lt;= 8, MONTH($O407) &gt;= 8), IF($S407 &lt;&gt; "", $H407/$S407, ""), ""), "")</f>
        <v/>
      </c>
      <c r="AO407" s="10" t="str">
        <f ca="1">IFERROR(IF(AND(NOW()&lt;= EOMONTH(DATE(YEAR($O407),9, 1), 0), Overall!$A409&lt;&gt;"", MONTH($N407) &lt;= 9, MONTH($O407) &gt;= 9), IF($S407 &lt;&gt; "", $H407/$S407, ""), ""), "")</f>
        <v/>
      </c>
      <c r="AP407" s="10" t="str">
        <f ca="1">IFERROR(IF(AND(NOW()&lt;= EOMONTH(DATE(YEAR($O407),10, 1), 0), Overall!$A409&lt;&gt;"", MONTH($N407) &lt;= 10, MONTH($O407) &gt;= 10), IF($S407 &lt;&gt; "", $H407/$S407, ""), ""), "")</f>
        <v/>
      </c>
      <c r="AQ407" s="10" t="str">
        <f ca="1">IFERROR(IF(AND(NOW()&lt;= EOMONTH(DATE(YEAR($O407),11, 1), 0), Overall!$A409&lt;&gt;"", MONTH($N407) &lt;=11, MONTH($O407) &gt;= 11), IF($S407 &lt;&gt; "", $H407/$S407, ""), ""), "")</f>
        <v/>
      </c>
      <c r="AR407" s="10" t="str">
        <f ca="1">IFERROR(IF(AND(NOW()&lt;= EOMONTH(DATE(YEAR($O407),12, 1), 0), Overall!$A409&lt;&gt;"", MONTH($N407) &lt;= 12, MONTH($O407) &gt;= 12), IF($S407 &lt;&gt; "", $H407/$S407,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 t="str">
        <f>IF(Overall!S410&lt;&gt;"",_xlfn.VALUETOTEXT(Overall!S410),"")</f>
        <v>Jan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IF(Overall!$A410&lt;&gt;"",IF(AND(MONTH($N408) &lt;= 1, MONTH($O408) &gt;= 1), IF($S408 &lt;&gt; "", $H408/$S408, ""), ""),"")</f>
        <v>1000000</v>
      </c>
      <c r="U408" s="10" t="str">
        <f>IF(Overall!$A410&lt;&gt;"",IF(AND(MONTH($N408) &lt;= 2, MONTH($O408) &gt;= 2), IF($S408 &lt;&gt; "", $H408/$S408, ""), ""),"")</f>
        <v/>
      </c>
      <c r="V408" s="10" t="str">
        <f>IF(Overall!$A410&lt;&gt;"",IF(AND(MONTH($N408) &lt;= 3, MONTH($O408) &gt;= 3), IF($S408 &lt;&gt; "", $H408/$S408, ""), ""),"")</f>
        <v/>
      </c>
      <c r="W408" s="10" t="str">
        <f>IF(Overall!$A410&lt;&gt;"",IF(AND(MONTH($N408) &lt;= 4, MONTH($O408) &gt;= 4), IF($S408 &lt;&gt; "", $H408/$S408, ""), ""),"")</f>
        <v/>
      </c>
      <c r="X408" s="10" t="str">
        <f>IF(Overall!$A410&lt;&gt;"",IF(AND(MONTH($N408) &lt;= 5, MONTH($O408) &gt;= 5), IF($S408 &lt;&gt; "", $H408/$S408, ""), ""),"")</f>
        <v/>
      </c>
      <c r="Y408" s="10" t="str">
        <f>IF(Overall!$A410&lt;&gt;"",IF(AND(MONTH($N408) &lt;= 6, MONTH($O408) &gt;= 6), IF($S408 &lt;&gt; "", $H408/$S408, ""), ""),"")</f>
        <v/>
      </c>
      <c r="Z408" s="10" t="str">
        <f>IF(Overall!$A410&lt;&gt;"",IF(AND(MONTH($N408) &lt;= 7, MONTH($O408) &gt;= 7 ), IF($S408 &lt;&gt; "", $H408/$S408, ""), ""),"")</f>
        <v/>
      </c>
      <c r="AA408" s="10" t="str">
        <f>IF(Overall!$A410&lt;&gt;"",IF(AND(MONTH($N408) &lt;= 8, MONTH($O408) &gt;= 8), IF($S408 &lt;&gt; "", $H408/$S408, ""), ""),"")</f>
        <v/>
      </c>
      <c r="AB408" s="10" t="str">
        <f>IF(Overall!$A410&lt;&gt;"",IF(AND(MONTH($N408) &lt;= 9, MONTH($O408) &gt;= 9), IF($S408 &lt;&gt; "", $H408/$S408, ""), ""),"")</f>
        <v/>
      </c>
      <c r="AC408" s="10" t="str">
        <f>IF(Overall!$A410&lt;&gt;"",IF(AND(MONTH($N408) &lt;= 10, MONTH($O408) &gt;= 10), IF($S408 &lt;&gt; "", $H408/$S408, ""), ""),"")</f>
        <v/>
      </c>
      <c r="AD408" s="10" t="str">
        <f>IF(Overall!$A410&lt;&gt;"",IF(AND(MONTH($N408) &lt;= 11, MONTH($O408) &gt;= 11), IF($S408 &lt;&gt; "", $H408/$S408, ""), ""),"")</f>
        <v/>
      </c>
      <c r="AE408" s="10" t="str">
        <f>IF(Overall!$A410&lt;&gt;"",IF(AND(MONTH($N408) &lt;= 12, MONTH($O408) &gt;= 12), IF($S408 &lt;&gt; "", $H408/$S408, ""), ""),"")</f>
        <v/>
      </c>
      <c r="AG408" s="10" t="str">
        <f ca="1">IFERROR(IF(AND(NOW()&lt;= EOMONTH(DATE(YEAR($O408),1, 1), 0), Overall!$A410&lt;&gt;"", MONTH($N408) &lt;= 1, MONTH($O408) &gt;= 1), IF($S408 &lt;&gt; "", $H408/$S408, ""), ""), "")</f>
        <v/>
      </c>
      <c r="AH408" s="10" t="str">
        <f ca="1">IFERROR(IF(AND(NOW()&lt;= EOMONTH(DATE(YEAR($O408),2, 1), 0), Overall!$A410&lt;&gt;"", MONTH($N408) &lt;= 2, MONTH($O408) &gt;= 2), IF($S408 &lt;&gt; "", $H408/$S408, ""), ""), "")</f>
        <v/>
      </c>
      <c r="AI408" s="10" t="str">
        <f ca="1">IFERROR(IF(AND(NOW()&lt;= EOMONTH(DATE(YEAR($O408),3, 1), 0), Overall!$A410&lt;&gt;"", MONTH($N408) &lt;= 3, MONTH($O408) &gt;= 3), IF($S408 &lt;&gt; "", $H408/$S408, ""), ""), "")</f>
        <v/>
      </c>
      <c r="AJ408" s="10" t="str">
        <f ca="1">IFERROR(IF(AND(NOW()&lt;= EOMONTH(DATE(YEAR($O408),4, 1), 0), Overall!$A410&lt;&gt;"", MONTH($N408) &lt;= 4, MONTH($O408) &gt;= 4), IF($S408 &lt;&gt; "", $H408/$S408, ""), ""), "")</f>
        <v/>
      </c>
      <c r="AK408" s="10" t="str">
        <f ca="1">IFERROR(IF(AND(NOW()&lt;= EOMONTH(DATE(YEAR($O408),5, 1), 0), Overall!$A410&lt;&gt;"", MONTH($N408) &lt;= 5, MONTH($O408) &gt;= 5), IF($S408 &lt;&gt; "", $H408/$S408, ""), ""), "")</f>
        <v/>
      </c>
      <c r="AL408" s="10" t="str">
        <f ca="1">IFERROR(IF(AND(NOW()&lt;= EOMONTH(DATE(YEAR($O408),6, 1), 0), Overall!$A410&lt;&gt;"", MONTH($N408) &lt;= 6, MONTH($O408) &gt;= 6), IF($S408 &lt;&gt; "", $H408/$S408, ""), ""), "")</f>
        <v/>
      </c>
      <c r="AM408" s="10" t="str">
        <f ca="1">IFERROR(IF(AND(NOW()&lt;= EOMONTH(DATE(YEAR($O408),7, 1), 0), Overall!$A410&lt;&gt;"", MONTH($N408) &lt;= 7, MONTH($O408) &gt;= 7), IF($S408 &lt;&gt; "", $H408/$S408, ""), ""), "")</f>
        <v/>
      </c>
      <c r="AN408" s="10" t="str">
        <f ca="1">IFERROR(IF(AND(NOW()&lt;= EOMONTH(DATE(YEAR($O408),8, 1), 0), Overall!$A410&lt;&gt;"", MONTH($N408) &lt;= 8, MONTH($O408) &gt;= 8), IF($S408 &lt;&gt; "", $H408/$S408, ""), ""), "")</f>
        <v/>
      </c>
      <c r="AO408" s="10" t="str">
        <f ca="1">IFERROR(IF(AND(NOW()&lt;= EOMONTH(DATE(YEAR($O408),9, 1), 0), Overall!$A410&lt;&gt;"", MONTH($N408) &lt;= 9, MONTH($O408) &gt;= 9), IF($S408 &lt;&gt; "", $H408/$S408, ""), ""), "")</f>
        <v/>
      </c>
      <c r="AP408" s="10" t="str">
        <f ca="1">IFERROR(IF(AND(NOW()&lt;= EOMONTH(DATE(YEAR($O408),10, 1), 0), Overall!$A410&lt;&gt;"", MONTH($N408) &lt;= 10, MONTH($O408) &gt;= 10), IF($S408 &lt;&gt; "", $H408/$S408, ""), ""), "")</f>
        <v/>
      </c>
      <c r="AQ408" s="10" t="str">
        <f ca="1">IFERROR(IF(AND(NOW()&lt;= EOMONTH(DATE(YEAR($O408),11, 1), 0), Overall!$A410&lt;&gt;"", MONTH($N408) &lt;=11, MONTH($O408) &gt;= 11), IF($S408 &lt;&gt; "", $H408/$S408, ""), ""), "")</f>
        <v/>
      </c>
      <c r="AR408" s="10" t="str">
        <f ca="1">IFERROR(IF(AND(NOW()&lt;= EOMONTH(DATE(YEAR($O408),12, 1), 0), Overall!$A410&lt;&gt;"", MONTH($N408) &lt;= 12, MONTH($O408) &gt;= 12), IF($S408 &lt;&gt; "", $H408/$S408,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 t="str">
        <f>IF(Overall!S411&lt;&gt;"",_xlfn.VALUETOTEXT(Overall!S411),"")</f>
        <v>Jan-Mar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IF(Overall!$A411&lt;&gt;"",IF(AND(MONTH($N409) &lt;= 1, MONTH($O409) &gt;= 1), IF($S409 &lt;&gt; "", $H409/$S409, ""), ""),"")</f>
        <v>500000</v>
      </c>
      <c r="U409" s="10">
        <f>IF(Overall!$A411&lt;&gt;"",IF(AND(MONTH($N409) &lt;= 2, MONTH($O409) &gt;= 2), IF($S409 &lt;&gt; "", $H409/$S409, ""), ""),"")</f>
        <v>500000</v>
      </c>
      <c r="V409" s="10">
        <f>IF(Overall!$A411&lt;&gt;"",IF(AND(MONTH($N409) &lt;= 3, MONTH($O409) &gt;= 3), IF($S409 &lt;&gt; "", $H409/$S409, ""), ""),"")</f>
        <v>500000</v>
      </c>
      <c r="W409" s="10" t="str">
        <f>IF(Overall!$A411&lt;&gt;"",IF(AND(MONTH($N409) &lt;= 4, MONTH($O409) &gt;= 4), IF($S409 &lt;&gt; "", $H409/$S409, ""), ""),"")</f>
        <v/>
      </c>
      <c r="X409" s="10" t="str">
        <f>IF(Overall!$A411&lt;&gt;"",IF(AND(MONTH($N409) &lt;= 5, MONTH($O409) &gt;= 5), IF($S409 &lt;&gt; "", $H409/$S409, ""), ""),"")</f>
        <v/>
      </c>
      <c r="Y409" s="10" t="str">
        <f>IF(Overall!$A411&lt;&gt;"",IF(AND(MONTH($N409) &lt;= 6, MONTH($O409) &gt;= 6), IF($S409 &lt;&gt; "", $H409/$S409, ""), ""),"")</f>
        <v/>
      </c>
      <c r="Z409" s="10" t="str">
        <f>IF(Overall!$A411&lt;&gt;"",IF(AND(MONTH($N409) &lt;= 7, MONTH($O409) &gt;= 7 ), IF($S409 &lt;&gt; "", $H409/$S409, ""), ""),"")</f>
        <v/>
      </c>
      <c r="AA409" s="10" t="str">
        <f>IF(Overall!$A411&lt;&gt;"",IF(AND(MONTH($N409) &lt;= 8, MONTH($O409) &gt;= 8), IF($S409 &lt;&gt; "", $H409/$S409, ""), ""),"")</f>
        <v/>
      </c>
      <c r="AB409" s="10" t="str">
        <f>IF(Overall!$A411&lt;&gt;"",IF(AND(MONTH($N409) &lt;= 9, MONTH($O409) &gt;= 9), IF($S409 &lt;&gt; "", $H409/$S409, ""), ""),"")</f>
        <v/>
      </c>
      <c r="AC409" s="10" t="str">
        <f>IF(Overall!$A411&lt;&gt;"",IF(AND(MONTH($N409) &lt;= 10, MONTH($O409) &gt;= 10), IF($S409 &lt;&gt; "", $H409/$S409, ""), ""),"")</f>
        <v/>
      </c>
      <c r="AD409" s="10" t="str">
        <f>IF(Overall!$A411&lt;&gt;"",IF(AND(MONTH($N409) &lt;= 11, MONTH($O409) &gt;= 11), IF($S409 &lt;&gt; "", $H409/$S409, ""), ""),"")</f>
        <v/>
      </c>
      <c r="AE409" s="10" t="str">
        <f>IF(Overall!$A411&lt;&gt;"",IF(AND(MONTH($N409) &lt;= 12, MONTH($O409) &gt;= 12), IF($S409 &lt;&gt; "", $H409/$S409, ""), ""),"")</f>
        <v/>
      </c>
      <c r="AG409" s="10" t="str">
        <f ca="1">IFERROR(IF(AND(NOW()&lt;= EOMONTH(DATE(YEAR($O409),1, 1), 0), Overall!$A411&lt;&gt;"", MONTH($N409) &lt;= 1, MONTH($O409) &gt;= 1), IF($S409 &lt;&gt; "", $H409/$S409, ""), ""), "")</f>
        <v/>
      </c>
      <c r="AH409" s="10" t="str">
        <f ca="1">IFERROR(IF(AND(NOW()&lt;= EOMONTH(DATE(YEAR($O409),2, 1), 0), Overall!$A411&lt;&gt;"", MONTH($N409) &lt;= 2, MONTH($O409) &gt;= 2), IF($S409 &lt;&gt; "", $H409/$S409, ""), ""), "")</f>
        <v/>
      </c>
      <c r="AI409" s="10" t="str">
        <f ca="1">IFERROR(IF(AND(NOW()&lt;= EOMONTH(DATE(YEAR($O409),3, 1), 0), Overall!$A411&lt;&gt;"", MONTH($N409) &lt;= 3, MONTH($O409) &gt;= 3), IF($S409 &lt;&gt; "", $H409/$S409, ""), ""), "")</f>
        <v/>
      </c>
      <c r="AJ409" s="10" t="str">
        <f ca="1">IFERROR(IF(AND(NOW()&lt;= EOMONTH(DATE(YEAR($O409),4, 1), 0), Overall!$A411&lt;&gt;"", MONTH($N409) &lt;= 4, MONTH($O409) &gt;= 4), IF($S409 &lt;&gt; "", $H409/$S409, ""), ""), "")</f>
        <v/>
      </c>
      <c r="AK409" s="10" t="str">
        <f ca="1">IFERROR(IF(AND(NOW()&lt;= EOMONTH(DATE(YEAR($O409),5, 1), 0), Overall!$A411&lt;&gt;"", MONTH($N409) &lt;= 5, MONTH($O409) &gt;= 5), IF($S409 &lt;&gt; "", $H409/$S409, ""), ""), "")</f>
        <v/>
      </c>
      <c r="AL409" s="10" t="str">
        <f ca="1">IFERROR(IF(AND(NOW()&lt;= EOMONTH(DATE(YEAR($O409),6, 1), 0), Overall!$A411&lt;&gt;"", MONTH($N409) &lt;= 6, MONTH($O409) &gt;= 6), IF($S409 &lt;&gt; "", $H409/$S409, ""), ""), "")</f>
        <v/>
      </c>
      <c r="AM409" s="10" t="str">
        <f ca="1">IFERROR(IF(AND(NOW()&lt;= EOMONTH(DATE(YEAR($O409),7, 1), 0), Overall!$A411&lt;&gt;"", MONTH($N409) &lt;= 7, MONTH($O409) &gt;= 7), IF($S409 &lt;&gt; "", $H409/$S409, ""), ""), "")</f>
        <v/>
      </c>
      <c r="AN409" s="10" t="str">
        <f ca="1">IFERROR(IF(AND(NOW()&lt;= EOMONTH(DATE(YEAR($O409),8, 1), 0), Overall!$A411&lt;&gt;"", MONTH($N409) &lt;= 8, MONTH($O409) &gt;= 8), IF($S409 &lt;&gt; "", $H409/$S409, ""), ""), "")</f>
        <v/>
      </c>
      <c r="AO409" s="10" t="str">
        <f ca="1">IFERROR(IF(AND(NOW()&lt;= EOMONTH(DATE(YEAR($O409),9, 1), 0), Overall!$A411&lt;&gt;"", MONTH($N409) &lt;= 9, MONTH($O409) &gt;= 9), IF($S409 &lt;&gt; "", $H409/$S409, ""), ""), "")</f>
        <v/>
      </c>
      <c r="AP409" s="10" t="str">
        <f ca="1">IFERROR(IF(AND(NOW()&lt;= EOMONTH(DATE(YEAR($O409),10, 1), 0), Overall!$A411&lt;&gt;"", MONTH($N409) &lt;= 10, MONTH($O409) &gt;= 10), IF($S409 &lt;&gt; "", $H409/$S409, ""), ""), "")</f>
        <v/>
      </c>
      <c r="AQ409" s="10" t="str">
        <f ca="1">IFERROR(IF(AND(NOW()&lt;= EOMONTH(DATE(YEAR($O409),11, 1), 0), Overall!$A411&lt;&gt;"", MONTH($N409) &lt;=11, MONTH($O409) &gt;= 11), IF($S409 &lt;&gt; "", $H409/$S409, ""), ""), "")</f>
        <v/>
      </c>
      <c r="AR409" s="10" t="str">
        <f ca="1">IFERROR(IF(AND(NOW()&lt;= EOMONTH(DATE(YEAR($O409),12, 1), 0), Overall!$A411&lt;&gt;"", MONTH($N409) &lt;= 12, MONTH($O409) &gt;= 12), IF($S409 &lt;&gt; "", $H409/$S409,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 t="str">
        <f>IF(Overall!S412&lt;&gt;"",_xlfn.VALUETOTEXT(Overall!S412),"")</f>
        <v>Jan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IF(Overall!$A412&lt;&gt;"",IF(AND(MONTH($N410) &lt;= 1, MONTH($O410) &gt;= 1), IF($S410 &lt;&gt; "", $H410/$S410, ""), ""),"")</f>
        <v>500000</v>
      </c>
      <c r="U410" s="10" t="str">
        <f>IF(Overall!$A412&lt;&gt;"",IF(AND(MONTH($N410) &lt;= 2, MONTH($O410) &gt;= 2), IF($S410 &lt;&gt; "", $H410/$S410, ""), ""),"")</f>
        <v/>
      </c>
      <c r="V410" s="10" t="str">
        <f>IF(Overall!$A412&lt;&gt;"",IF(AND(MONTH($N410) &lt;= 3, MONTH($O410) &gt;= 3), IF($S410 &lt;&gt; "", $H410/$S410, ""), ""),"")</f>
        <v/>
      </c>
      <c r="W410" s="10" t="str">
        <f>IF(Overall!$A412&lt;&gt;"",IF(AND(MONTH($N410) &lt;= 4, MONTH($O410) &gt;= 4), IF($S410 &lt;&gt; "", $H410/$S410, ""), ""),"")</f>
        <v/>
      </c>
      <c r="X410" s="10" t="str">
        <f>IF(Overall!$A412&lt;&gt;"",IF(AND(MONTH($N410) &lt;= 5, MONTH($O410) &gt;= 5), IF($S410 &lt;&gt; "", $H410/$S410, ""), ""),"")</f>
        <v/>
      </c>
      <c r="Y410" s="10" t="str">
        <f>IF(Overall!$A412&lt;&gt;"",IF(AND(MONTH($N410) &lt;= 6, MONTH($O410) &gt;= 6), IF($S410 &lt;&gt; "", $H410/$S410, ""), ""),"")</f>
        <v/>
      </c>
      <c r="Z410" s="10" t="str">
        <f>IF(Overall!$A412&lt;&gt;"",IF(AND(MONTH($N410) &lt;= 7, MONTH($O410) &gt;= 7 ), IF($S410 &lt;&gt; "", $H410/$S410, ""), ""),"")</f>
        <v/>
      </c>
      <c r="AA410" s="10" t="str">
        <f>IF(Overall!$A412&lt;&gt;"",IF(AND(MONTH($N410) &lt;= 8, MONTH($O410) &gt;= 8), IF($S410 &lt;&gt; "", $H410/$S410, ""), ""),"")</f>
        <v/>
      </c>
      <c r="AB410" s="10" t="str">
        <f>IF(Overall!$A412&lt;&gt;"",IF(AND(MONTH($N410) &lt;= 9, MONTH($O410) &gt;= 9), IF($S410 &lt;&gt; "", $H410/$S410, ""), ""),"")</f>
        <v/>
      </c>
      <c r="AC410" s="10" t="str">
        <f>IF(Overall!$A412&lt;&gt;"",IF(AND(MONTH($N410) &lt;= 10, MONTH($O410) &gt;= 10), IF($S410 &lt;&gt; "", $H410/$S410, ""), ""),"")</f>
        <v/>
      </c>
      <c r="AD410" s="10" t="str">
        <f>IF(Overall!$A412&lt;&gt;"",IF(AND(MONTH($N410) &lt;= 11, MONTH($O410) &gt;= 11), IF($S410 &lt;&gt; "", $H410/$S410, ""), ""),"")</f>
        <v/>
      </c>
      <c r="AE410" s="10" t="str">
        <f>IF(Overall!$A412&lt;&gt;"",IF(AND(MONTH($N410) &lt;= 12, MONTH($O410) &gt;= 12), IF($S410 &lt;&gt; "", $H410/$S410, ""), ""),"")</f>
        <v/>
      </c>
      <c r="AG410" s="10" t="str">
        <f ca="1">IFERROR(IF(AND(NOW()&lt;= EOMONTH(DATE(YEAR($O410),1, 1), 0), Overall!$A412&lt;&gt;"", MONTH($N410) &lt;= 1, MONTH($O410) &gt;= 1), IF($S410 &lt;&gt; "", $H410/$S410, ""), ""), "")</f>
        <v/>
      </c>
      <c r="AH410" s="10" t="str">
        <f ca="1">IFERROR(IF(AND(NOW()&lt;= EOMONTH(DATE(YEAR($O410),2, 1), 0), Overall!$A412&lt;&gt;"", MONTH($N410) &lt;= 2, MONTH($O410) &gt;= 2), IF($S410 &lt;&gt; "", $H410/$S410, ""), ""), "")</f>
        <v/>
      </c>
      <c r="AI410" s="10" t="str">
        <f ca="1">IFERROR(IF(AND(NOW()&lt;= EOMONTH(DATE(YEAR($O410),3, 1), 0), Overall!$A412&lt;&gt;"", MONTH($N410) &lt;= 3, MONTH($O410) &gt;= 3), IF($S410 &lt;&gt; "", $H410/$S410, ""), ""), "")</f>
        <v/>
      </c>
      <c r="AJ410" s="10" t="str">
        <f ca="1">IFERROR(IF(AND(NOW()&lt;= EOMONTH(DATE(YEAR($O410),4, 1), 0), Overall!$A412&lt;&gt;"", MONTH($N410) &lt;= 4, MONTH($O410) &gt;= 4), IF($S410 &lt;&gt; "", $H410/$S410, ""), ""), "")</f>
        <v/>
      </c>
      <c r="AK410" s="10" t="str">
        <f ca="1">IFERROR(IF(AND(NOW()&lt;= EOMONTH(DATE(YEAR($O410),5, 1), 0), Overall!$A412&lt;&gt;"", MONTH($N410) &lt;= 5, MONTH($O410) &gt;= 5), IF($S410 &lt;&gt; "", $H410/$S410, ""), ""), "")</f>
        <v/>
      </c>
      <c r="AL410" s="10" t="str">
        <f ca="1">IFERROR(IF(AND(NOW()&lt;= EOMONTH(DATE(YEAR($O410),6, 1), 0), Overall!$A412&lt;&gt;"", MONTH($N410) &lt;= 6, MONTH($O410) &gt;= 6), IF($S410 &lt;&gt; "", $H410/$S410, ""), ""), "")</f>
        <v/>
      </c>
      <c r="AM410" s="10" t="str">
        <f ca="1">IFERROR(IF(AND(NOW()&lt;= EOMONTH(DATE(YEAR($O410),7, 1), 0), Overall!$A412&lt;&gt;"", MONTH($N410) &lt;= 7, MONTH($O410) &gt;= 7), IF($S410 &lt;&gt; "", $H410/$S410, ""), ""), "")</f>
        <v/>
      </c>
      <c r="AN410" s="10" t="str">
        <f ca="1">IFERROR(IF(AND(NOW()&lt;= EOMONTH(DATE(YEAR($O410),8, 1), 0), Overall!$A412&lt;&gt;"", MONTH($N410) &lt;= 8, MONTH($O410) &gt;= 8), IF($S410 &lt;&gt; "", $H410/$S410, ""), ""), "")</f>
        <v/>
      </c>
      <c r="AO410" s="10" t="str">
        <f ca="1">IFERROR(IF(AND(NOW()&lt;= EOMONTH(DATE(YEAR($O410),9, 1), 0), Overall!$A412&lt;&gt;"", MONTH($N410) &lt;= 9, MONTH($O410) &gt;= 9), IF($S410 &lt;&gt; "", $H410/$S410, ""), ""), "")</f>
        <v/>
      </c>
      <c r="AP410" s="10" t="str">
        <f ca="1">IFERROR(IF(AND(NOW()&lt;= EOMONTH(DATE(YEAR($O410),10, 1), 0), Overall!$A412&lt;&gt;"", MONTH($N410) &lt;= 10, MONTH($O410) &gt;= 10), IF($S410 &lt;&gt; "", $H410/$S410, ""), ""), "")</f>
        <v/>
      </c>
      <c r="AQ410" s="10" t="str">
        <f ca="1">IFERROR(IF(AND(NOW()&lt;= EOMONTH(DATE(YEAR($O410),11, 1), 0), Overall!$A412&lt;&gt;"", MONTH($N410) &lt;=11, MONTH($O410) &gt;= 11), IF($S410 &lt;&gt; "", $H410/$S410, ""), ""), "")</f>
        <v/>
      </c>
      <c r="AR410" s="10" t="str">
        <f ca="1">IFERROR(IF(AND(NOW()&lt;= EOMONTH(DATE(YEAR($O410),12, 1), 0), Overall!$A412&lt;&gt;"", MONTH($N410) &lt;= 12, MONTH($O410) &gt;= 12), IF($S410 &lt;&gt; "", $H410/$S410,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 t="str">
        <f>IF(Overall!S413&lt;&gt;"",_xlfn.VALUETOTEXT(Overall!S413),"")</f>
        <v>Feb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IF(Overall!$A413&lt;&gt;"",IF(AND(MONTH($N411) &lt;= 1, MONTH($O411) &gt;= 1), IF($S411 &lt;&gt; "", $H411/$S411, ""), ""),"")</f>
        <v/>
      </c>
      <c r="U411" s="10">
        <f>IF(Overall!$A413&lt;&gt;"",IF(AND(MONTH($N411) &lt;= 2, MONTH($O411) &gt;= 2), IF($S411 &lt;&gt; "", $H411/$S411, ""), ""),"")</f>
        <v>500000</v>
      </c>
      <c r="V411" s="10" t="str">
        <f>IF(Overall!$A413&lt;&gt;"",IF(AND(MONTH($N411) &lt;= 3, MONTH($O411) &gt;= 3), IF($S411 &lt;&gt; "", $H411/$S411, ""), ""),"")</f>
        <v/>
      </c>
      <c r="W411" s="10" t="str">
        <f>IF(Overall!$A413&lt;&gt;"",IF(AND(MONTH($N411) &lt;= 4, MONTH($O411) &gt;= 4), IF($S411 &lt;&gt; "", $H411/$S411, ""), ""),"")</f>
        <v/>
      </c>
      <c r="X411" s="10" t="str">
        <f>IF(Overall!$A413&lt;&gt;"",IF(AND(MONTH($N411) &lt;= 5, MONTH($O411) &gt;= 5), IF($S411 &lt;&gt; "", $H411/$S411, ""), ""),"")</f>
        <v/>
      </c>
      <c r="Y411" s="10" t="str">
        <f>IF(Overall!$A413&lt;&gt;"",IF(AND(MONTH($N411) &lt;= 6, MONTH($O411) &gt;= 6), IF($S411 &lt;&gt; "", $H411/$S411, ""), ""),"")</f>
        <v/>
      </c>
      <c r="Z411" s="10" t="str">
        <f>IF(Overall!$A413&lt;&gt;"",IF(AND(MONTH($N411) &lt;= 7, MONTH($O411) &gt;= 7 ), IF($S411 &lt;&gt; "", $H411/$S411, ""), ""),"")</f>
        <v/>
      </c>
      <c r="AA411" s="10" t="str">
        <f>IF(Overall!$A413&lt;&gt;"",IF(AND(MONTH($N411) &lt;= 8, MONTH($O411) &gt;= 8), IF($S411 &lt;&gt; "", $H411/$S411, ""), ""),"")</f>
        <v/>
      </c>
      <c r="AB411" s="10" t="str">
        <f>IF(Overall!$A413&lt;&gt;"",IF(AND(MONTH($N411) &lt;= 9, MONTH($O411) &gt;= 9), IF($S411 &lt;&gt; "", $H411/$S411, ""), ""),"")</f>
        <v/>
      </c>
      <c r="AC411" s="10" t="str">
        <f>IF(Overall!$A413&lt;&gt;"",IF(AND(MONTH($N411) &lt;= 10, MONTH($O411) &gt;= 10), IF($S411 &lt;&gt; "", $H411/$S411, ""), ""),"")</f>
        <v/>
      </c>
      <c r="AD411" s="10" t="str">
        <f>IF(Overall!$A413&lt;&gt;"",IF(AND(MONTH($N411) &lt;= 11, MONTH($O411) &gt;= 11), IF($S411 &lt;&gt; "", $H411/$S411, ""), ""),"")</f>
        <v/>
      </c>
      <c r="AE411" s="10" t="str">
        <f>IF(Overall!$A413&lt;&gt;"",IF(AND(MONTH($N411) &lt;= 12, MONTH($O411) &gt;= 12), IF($S411 &lt;&gt; "", $H411/$S411, ""), ""),"")</f>
        <v/>
      </c>
      <c r="AG411" s="10" t="str">
        <f ca="1">IFERROR(IF(AND(NOW()&lt;= EOMONTH(DATE(YEAR($O411),1, 1), 0), Overall!$A413&lt;&gt;"", MONTH($N411) &lt;= 1, MONTH($O411) &gt;= 1), IF($S411 &lt;&gt; "", $H411/$S411, ""), ""), "")</f>
        <v/>
      </c>
      <c r="AH411" s="10" t="str">
        <f ca="1">IFERROR(IF(AND(NOW()&lt;= EOMONTH(DATE(YEAR($O411),2, 1), 0), Overall!$A413&lt;&gt;"", MONTH($N411) &lt;= 2, MONTH($O411) &gt;= 2), IF($S411 &lt;&gt; "", $H411/$S411, ""), ""), "")</f>
        <v/>
      </c>
      <c r="AI411" s="10" t="str">
        <f ca="1">IFERROR(IF(AND(NOW()&lt;= EOMONTH(DATE(YEAR($O411),3, 1), 0), Overall!$A413&lt;&gt;"", MONTH($N411) &lt;= 3, MONTH($O411) &gt;= 3), IF($S411 &lt;&gt; "", $H411/$S411, ""), ""), "")</f>
        <v/>
      </c>
      <c r="AJ411" s="10" t="str">
        <f ca="1">IFERROR(IF(AND(NOW()&lt;= EOMONTH(DATE(YEAR($O411),4, 1), 0), Overall!$A413&lt;&gt;"", MONTH($N411) &lt;= 4, MONTH($O411) &gt;= 4), IF($S411 &lt;&gt; "", $H411/$S411, ""), ""), "")</f>
        <v/>
      </c>
      <c r="AK411" s="10" t="str">
        <f ca="1">IFERROR(IF(AND(NOW()&lt;= EOMONTH(DATE(YEAR($O411),5, 1), 0), Overall!$A413&lt;&gt;"", MONTH($N411) &lt;= 5, MONTH($O411) &gt;= 5), IF($S411 &lt;&gt; "", $H411/$S411, ""), ""), "")</f>
        <v/>
      </c>
      <c r="AL411" s="10" t="str">
        <f ca="1">IFERROR(IF(AND(NOW()&lt;= EOMONTH(DATE(YEAR($O411),6, 1), 0), Overall!$A413&lt;&gt;"", MONTH($N411) &lt;= 6, MONTH($O411) &gt;= 6), IF($S411 &lt;&gt; "", $H411/$S411, ""), ""), "")</f>
        <v/>
      </c>
      <c r="AM411" s="10" t="str">
        <f ca="1">IFERROR(IF(AND(NOW()&lt;= EOMONTH(DATE(YEAR($O411),7, 1), 0), Overall!$A413&lt;&gt;"", MONTH($N411) &lt;= 7, MONTH($O411) &gt;= 7), IF($S411 &lt;&gt; "", $H411/$S411, ""), ""), "")</f>
        <v/>
      </c>
      <c r="AN411" s="10" t="str">
        <f ca="1">IFERROR(IF(AND(NOW()&lt;= EOMONTH(DATE(YEAR($O411),8, 1), 0), Overall!$A413&lt;&gt;"", MONTH($N411) &lt;= 8, MONTH($O411) &gt;= 8), IF($S411 &lt;&gt; "", $H411/$S411, ""), ""), "")</f>
        <v/>
      </c>
      <c r="AO411" s="10" t="str">
        <f ca="1">IFERROR(IF(AND(NOW()&lt;= EOMONTH(DATE(YEAR($O411),9, 1), 0), Overall!$A413&lt;&gt;"", MONTH($N411) &lt;= 9, MONTH($O411) &gt;= 9), IF($S411 &lt;&gt; "", $H411/$S411, ""), ""), "")</f>
        <v/>
      </c>
      <c r="AP411" s="10" t="str">
        <f ca="1">IFERROR(IF(AND(NOW()&lt;= EOMONTH(DATE(YEAR($O411),10, 1), 0), Overall!$A413&lt;&gt;"", MONTH($N411) &lt;= 10, MONTH($O411) &gt;= 10), IF($S411 &lt;&gt; "", $H411/$S411, ""), ""), "")</f>
        <v/>
      </c>
      <c r="AQ411" s="10" t="str">
        <f ca="1">IFERROR(IF(AND(NOW()&lt;= EOMONTH(DATE(YEAR($O411),11, 1), 0), Overall!$A413&lt;&gt;"", MONTH($N411) &lt;=11, MONTH($O411) &gt;= 11), IF($S411 &lt;&gt; "", $H411/$S411, ""), ""), "")</f>
        <v/>
      </c>
      <c r="AR411" s="10" t="str">
        <f ca="1">IFERROR(IF(AND(NOW()&lt;= EOMONTH(DATE(YEAR($O411),12, 1), 0), Overall!$A413&lt;&gt;"", MONTH($N411) &lt;= 12, MONTH($O411) &gt;= 12), IF($S411 &lt;&gt; "", $H411/$S411,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 t="str">
        <f>IF(Overall!S414&lt;&gt;"",_xlfn.VALUETOTEXT(Overall!S414),"")</f>
        <v>Jan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IF(Overall!$A414&lt;&gt;"",IF(AND(MONTH($N412) &lt;= 1, MONTH($O412) &gt;= 1), IF($S412 &lt;&gt; "", $H412/$S412, ""), ""),"")</f>
        <v>500000</v>
      </c>
      <c r="U412" s="10" t="str">
        <f>IF(Overall!$A414&lt;&gt;"",IF(AND(MONTH($N412) &lt;= 2, MONTH($O412) &gt;= 2), IF($S412 &lt;&gt; "", $H412/$S412, ""), ""),"")</f>
        <v/>
      </c>
      <c r="V412" s="10" t="str">
        <f>IF(Overall!$A414&lt;&gt;"",IF(AND(MONTH($N412) &lt;= 3, MONTH($O412) &gt;= 3), IF($S412 &lt;&gt; "", $H412/$S412, ""), ""),"")</f>
        <v/>
      </c>
      <c r="W412" s="10" t="str">
        <f>IF(Overall!$A414&lt;&gt;"",IF(AND(MONTH($N412) &lt;= 4, MONTH($O412) &gt;= 4), IF($S412 &lt;&gt; "", $H412/$S412, ""), ""),"")</f>
        <v/>
      </c>
      <c r="X412" s="10" t="str">
        <f>IF(Overall!$A414&lt;&gt;"",IF(AND(MONTH($N412) &lt;= 5, MONTH($O412) &gt;= 5), IF($S412 &lt;&gt; "", $H412/$S412, ""), ""),"")</f>
        <v/>
      </c>
      <c r="Y412" s="10" t="str">
        <f>IF(Overall!$A414&lt;&gt;"",IF(AND(MONTH($N412) &lt;= 6, MONTH($O412) &gt;= 6), IF($S412 &lt;&gt; "", $H412/$S412, ""), ""),"")</f>
        <v/>
      </c>
      <c r="Z412" s="10" t="str">
        <f>IF(Overall!$A414&lt;&gt;"",IF(AND(MONTH($N412) &lt;= 7, MONTH($O412) &gt;= 7 ), IF($S412 &lt;&gt; "", $H412/$S412, ""), ""),"")</f>
        <v/>
      </c>
      <c r="AA412" s="10" t="str">
        <f>IF(Overall!$A414&lt;&gt;"",IF(AND(MONTH($N412) &lt;= 8, MONTH($O412) &gt;= 8), IF($S412 &lt;&gt; "", $H412/$S412, ""), ""),"")</f>
        <v/>
      </c>
      <c r="AB412" s="10" t="str">
        <f>IF(Overall!$A414&lt;&gt;"",IF(AND(MONTH($N412) &lt;= 9, MONTH($O412) &gt;= 9), IF($S412 &lt;&gt; "", $H412/$S412, ""), ""),"")</f>
        <v/>
      </c>
      <c r="AC412" s="10" t="str">
        <f>IF(Overall!$A414&lt;&gt;"",IF(AND(MONTH($N412) &lt;= 10, MONTH($O412) &gt;= 10), IF($S412 &lt;&gt; "", $H412/$S412, ""), ""),"")</f>
        <v/>
      </c>
      <c r="AD412" s="10" t="str">
        <f>IF(Overall!$A414&lt;&gt;"",IF(AND(MONTH($N412) &lt;= 11, MONTH($O412) &gt;= 11), IF($S412 &lt;&gt; "", $H412/$S412, ""), ""),"")</f>
        <v/>
      </c>
      <c r="AE412" s="10" t="str">
        <f>IF(Overall!$A414&lt;&gt;"",IF(AND(MONTH($N412) &lt;= 12, MONTH($O412) &gt;= 12), IF($S412 &lt;&gt; "", $H412/$S412, ""), ""),"")</f>
        <v/>
      </c>
      <c r="AG412" s="10" t="str">
        <f ca="1">IFERROR(IF(AND(NOW()&lt;= EOMONTH(DATE(YEAR($O412),1, 1), 0), Overall!$A414&lt;&gt;"", MONTH($N412) &lt;= 1, MONTH($O412) &gt;= 1), IF($S412 &lt;&gt; "", $H412/$S412, ""), ""), "")</f>
        <v/>
      </c>
      <c r="AH412" s="10" t="str">
        <f ca="1">IFERROR(IF(AND(NOW()&lt;= EOMONTH(DATE(YEAR($O412),2, 1), 0), Overall!$A414&lt;&gt;"", MONTH($N412) &lt;= 2, MONTH($O412) &gt;= 2), IF($S412 &lt;&gt; "", $H412/$S412, ""), ""), "")</f>
        <v/>
      </c>
      <c r="AI412" s="10" t="str">
        <f ca="1">IFERROR(IF(AND(NOW()&lt;= EOMONTH(DATE(YEAR($O412),3, 1), 0), Overall!$A414&lt;&gt;"", MONTH($N412) &lt;= 3, MONTH($O412) &gt;= 3), IF($S412 &lt;&gt; "", $H412/$S412, ""), ""), "")</f>
        <v/>
      </c>
      <c r="AJ412" s="10" t="str">
        <f ca="1">IFERROR(IF(AND(NOW()&lt;= EOMONTH(DATE(YEAR($O412),4, 1), 0), Overall!$A414&lt;&gt;"", MONTH($N412) &lt;= 4, MONTH($O412) &gt;= 4), IF($S412 &lt;&gt; "", $H412/$S412, ""), ""), "")</f>
        <v/>
      </c>
      <c r="AK412" s="10" t="str">
        <f ca="1">IFERROR(IF(AND(NOW()&lt;= EOMONTH(DATE(YEAR($O412),5, 1), 0), Overall!$A414&lt;&gt;"", MONTH($N412) &lt;= 5, MONTH($O412) &gt;= 5), IF($S412 &lt;&gt; "", $H412/$S412, ""), ""), "")</f>
        <v/>
      </c>
      <c r="AL412" s="10" t="str">
        <f ca="1">IFERROR(IF(AND(NOW()&lt;= EOMONTH(DATE(YEAR($O412),6, 1), 0), Overall!$A414&lt;&gt;"", MONTH($N412) &lt;= 6, MONTH($O412) &gt;= 6), IF($S412 &lt;&gt; "", $H412/$S412, ""), ""), "")</f>
        <v/>
      </c>
      <c r="AM412" s="10" t="str">
        <f ca="1">IFERROR(IF(AND(NOW()&lt;= EOMONTH(DATE(YEAR($O412),7, 1), 0), Overall!$A414&lt;&gt;"", MONTH($N412) &lt;= 7, MONTH($O412) &gt;= 7), IF($S412 &lt;&gt; "", $H412/$S412, ""), ""), "")</f>
        <v/>
      </c>
      <c r="AN412" s="10" t="str">
        <f ca="1">IFERROR(IF(AND(NOW()&lt;= EOMONTH(DATE(YEAR($O412),8, 1), 0), Overall!$A414&lt;&gt;"", MONTH($N412) &lt;= 8, MONTH($O412) &gt;= 8), IF($S412 &lt;&gt; "", $H412/$S412, ""), ""), "")</f>
        <v/>
      </c>
      <c r="AO412" s="10" t="str">
        <f ca="1">IFERROR(IF(AND(NOW()&lt;= EOMONTH(DATE(YEAR($O412),9, 1), 0), Overall!$A414&lt;&gt;"", MONTH($N412) &lt;= 9, MONTH($O412) &gt;= 9), IF($S412 &lt;&gt; "", $H412/$S412, ""), ""), "")</f>
        <v/>
      </c>
      <c r="AP412" s="10" t="str">
        <f ca="1">IFERROR(IF(AND(NOW()&lt;= EOMONTH(DATE(YEAR($O412),10, 1), 0), Overall!$A414&lt;&gt;"", MONTH($N412) &lt;= 10, MONTH($O412) &gt;= 10), IF($S412 &lt;&gt; "", $H412/$S412, ""), ""), "")</f>
        <v/>
      </c>
      <c r="AQ412" s="10" t="str">
        <f ca="1">IFERROR(IF(AND(NOW()&lt;= EOMONTH(DATE(YEAR($O412),11, 1), 0), Overall!$A414&lt;&gt;"", MONTH($N412) &lt;=11, MONTH($O412) &gt;= 11), IF($S412 &lt;&gt; "", $H412/$S412, ""), ""), "")</f>
        <v/>
      </c>
      <c r="AR412" s="10" t="str">
        <f ca="1">IFERROR(IF(AND(NOW()&lt;= EOMONTH(DATE(YEAR($O412),12, 1), 0), Overall!$A414&lt;&gt;"", MONTH($N412) &lt;= 12, MONTH($O412) &gt;= 12), IF($S412 &lt;&gt; "", $H412/$S412,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 t="str">
        <f>IF(Overall!S415&lt;&gt;"",_xlfn.VALUETOTEXT(Overall!S415),"")</f>
        <v>Feb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IF(Overall!$A415&lt;&gt;"",IF(AND(MONTH($N413) &lt;= 1, MONTH($O413) &gt;= 1), IF($S413 &lt;&gt; "", $H413/$S413, ""), ""),"")</f>
        <v/>
      </c>
      <c r="U413" s="10">
        <f>IF(Overall!$A415&lt;&gt;"",IF(AND(MONTH($N413) &lt;= 2, MONTH($O413) &gt;= 2), IF($S413 &lt;&gt; "", $H413/$S413, ""), ""),"")</f>
        <v>500000</v>
      </c>
      <c r="V413" s="10" t="str">
        <f>IF(Overall!$A415&lt;&gt;"",IF(AND(MONTH($N413) &lt;= 3, MONTH($O413) &gt;= 3), IF($S413 &lt;&gt; "", $H413/$S413, ""), ""),"")</f>
        <v/>
      </c>
      <c r="W413" s="10" t="str">
        <f>IF(Overall!$A415&lt;&gt;"",IF(AND(MONTH($N413) &lt;= 4, MONTH($O413) &gt;= 4), IF($S413 &lt;&gt; "", $H413/$S413, ""), ""),"")</f>
        <v/>
      </c>
      <c r="X413" s="10" t="str">
        <f>IF(Overall!$A415&lt;&gt;"",IF(AND(MONTH($N413) &lt;= 5, MONTH($O413) &gt;= 5), IF($S413 &lt;&gt; "", $H413/$S413, ""), ""),"")</f>
        <v/>
      </c>
      <c r="Y413" s="10" t="str">
        <f>IF(Overall!$A415&lt;&gt;"",IF(AND(MONTH($N413) &lt;= 6, MONTH($O413) &gt;= 6), IF($S413 &lt;&gt; "", $H413/$S413, ""), ""),"")</f>
        <v/>
      </c>
      <c r="Z413" s="10" t="str">
        <f>IF(Overall!$A415&lt;&gt;"",IF(AND(MONTH($N413) &lt;= 7, MONTH($O413) &gt;= 7 ), IF($S413 &lt;&gt; "", $H413/$S413, ""), ""),"")</f>
        <v/>
      </c>
      <c r="AA413" s="10" t="str">
        <f>IF(Overall!$A415&lt;&gt;"",IF(AND(MONTH($N413) &lt;= 8, MONTH($O413) &gt;= 8), IF($S413 &lt;&gt; "", $H413/$S413, ""), ""),"")</f>
        <v/>
      </c>
      <c r="AB413" s="10" t="str">
        <f>IF(Overall!$A415&lt;&gt;"",IF(AND(MONTH($N413) &lt;= 9, MONTH($O413) &gt;= 9), IF($S413 &lt;&gt; "", $H413/$S413, ""), ""),"")</f>
        <v/>
      </c>
      <c r="AC413" s="10" t="str">
        <f>IF(Overall!$A415&lt;&gt;"",IF(AND(MONTH($N413) &lt;= 10, MONTH($O413) &gt;= 10), IF($S413 &lt;&gt; "", $H413/$S413, ""), ""),"")</f>
        <v/>
      </c>
      <c r="AD413" s="10" t="str">
        <f>IF(Overall!$A415&lt;&gt;"",IF(AND(MONTH($N413) &lt;= 11, MONTH($O413) &gt;= 11), IF($S413 &lt;&gt; "", $H413/$S413, ""), ""),"")</f>
        <v/>
      </c>
      <c r="AE413" s="10" t="str">
        <f>IF(Overall!$A415&lt;&gt;"",IF(AND(MONTH($N413) &lt;= 12, MONTH($O413) &gt;= 12), IF($S413 &lt;&gt; "", $H413/$S413, ""), ""),"")</f>
        <v/>
      </c>
      <c r="AG413" s="10" t="str">
        <f ca="1">IFERROR(IF(AND(NOW()&lt;= EOMONTH(DATE(YEAR($O413),1, 1), 0), Overall!$A415&lt;&gt;"", MONTH($N413) &lt;= 1, MONTH($O413) &gt;= 1), IF($S413 &lt;&gt; "", $H413/$S413, ""), ""), "")</f>
        <v/>
      </c>
      <c r="AH413" s="10" t="str">
        <f ca="1">IFERROR(IF(AND(NOW()&lt;= EOMONTH(DATE(YEAR($O413),2, 1), 0), Overall!$A415&lt;&gt;"", MONTH($N413) &lt;= 2, MONTH($O413) &gt;= 2), IF($S413 &lt;&gt; "", $H413/$S413, ""), ""), "")</f>
        <v/>
      </c>
      <c r="AI413" s="10" t="str">
        <f ca="1">IFERROR(IF(AND(NOW()&lt;= EOMONTH(DATE(YEAR($O413),3, 1), 0), Overall!$A415&lt;&gt;"", MONTH($N413) &lt;= 3, MONTH($O413) &gt;= 3), IF($S413 &lt;&gt; "", $H413/$S413, ""), ""), "")</f>
        <v/>
      </c>
      <c r="AJ413" s="10" t="str">
        <f ca="1">IFERROR(IF(AND(NOW()&lt;= EOMONTH(DATE(YEAR($O413),4, 1), 0), Overall!$A415&lt;&gt;"", MONTH($N413) &lt;= 4, MONTH($O413) &gt;= 4), IF($S413 &lt;&gt; "", $H413/$S413, ""), ""), "")</f>
        <v/>
      </c>
      <c r="AK413" s="10" t="str">
        <f ca="1">IFERROR(IF(AND(NOW()&lt;= EOMONTH(DATE(YEAR($O413),5, 1), 0), Overall!$A415&lt;&gt;"", MONTH($N413) &lt;= 5, MONTH($O413) &gt;= 5), IF($S413 &lt;&gt; "", $H413/$S413, ""), ""), "")</f>
        <v/>
      </c>
      <c r="AL413" s="10" t="str">
        <f ca="1">IFERROR(IF(AND(NOW()&lt;= EOMONTH(DATE(YEAR($O413),6, 1), 0), Overall!$A415&lt;&gt;"", MONTH($N413) &lt;= 6, MONTH($O413) &gt;= 6), IF($S413 &lt;&gt; "", $H413/$S413, ""), ""), "")</f>
        <v/>
      </c>
      <c r="AM413" s="10" t="str">
        <f ca="1">IFERROR(IF(AND(NOW()&lt;= EOMONTH(DATE(YEAR($O413),7, 1), 0), Overall!$A415&lt;&gt;"", MONTH($N413) &lt;= 7, MONTH($O413) &gt;= 7), IF($S413 &lt;&gt; "", $H413/$S413, ""), ""), "")</f>
        <v/>
      </c>
      <c r="AN413" s="10" t="str">
        <f ca="1">IFERROR(IF(AND(NOW()&lt;= EOMONTH(DATE(YEAR($O413),8, 1), 0), Overall!$A415&lt;&gt;"", MONTH($N413) &lt;= 8, MONTH($O413) &gt;= 8), IF($S413 &lt;&gt; "", $H413/$S413, ""), ""), "")</f>
        <v/>
      </c>
      <c r="AO413" s="10" t="str">
        <f ca="1">IFERROR(IF(AND(NOW()&lt;= EOMONTH(DATE(YEAR($O413),9, 1), 0), Overall!$A415&lt;&gt;"", MONTH($N413) &lt;= 9, MONTH($O413) &gt;= 9), IF($S413 &lt;&gt; "", $H413/$S413, ""), ""), "")</f>
        <v/>
      </c>
      <c r="AP413" s="10" t="str">
        <f ca="1">IFERROR(IF(AND(NOW()&lt;= EOMONTH(DATE(YEAR($O413),10, 1), 0), Overall!$A415&lt;&gt;"", MONTH($N413) &lt;= 10, MONTH($O413) &gt;= 10), IF($S413 &lt;&gt; "", $H413/$S413, ""), ""), "")</f>
        <v/>
      </c>
      <c r="AQ413" s="10" t="str">
        <f ca="1">IFERROR(IF(AND(NOW()&lt;= EOMONTH(DATE(YEAR($O413),11, 1), 0), Overall!$A415&lt;&gt;"", MONTH($N413) &lt;=11, MONTH($O413) &gt;= 11), IF($S413 &lt;&gt; "", $H413/$S413, ""), ""), "")</f>
        <v/>
      </c>
      <c r="AR413" s="10" t="str">
        <f ca="1">IFERROR(IF(AND(NOW()&lt;= EOMONTH(DATE(YEAR($O413),12, 1), 0), Overall!$A415&lt;&gt;"", MONTH($N413) &lt;= 12, MONTH($O413) &gt;= 12), IF($S413 &lt;&gt; "", $H413/$S413,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 t="str">
        <f>IF(Overall!S416&lt;&gt;"",_xlfn.VALUETOTEXT(Overall!S416),"")</f>
        <v>Jan-Mar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IF(Overall!$A416&lt;&gt;"",IF(AND(MONTH($N414) &lt;= 1, MONTH($O414) &gt;= 1), IF($S414 &lt;&gt; "", $H414/$S414, ""), ""),"")</f>
        <v>250000</v>
      </c>
      <c r="U414" s="10">
        <f>IF(Overall!$A416&lt;&gt;"",IF(AND(MONTH($N414) &lt;= 2, MONTH($O414) &gt;= 2), IF($S414 &lt;&gt; "", $H414/$S414, ""), ""),"")</f>
        <v>250000</v>
      </c>
      <c r="V414" s="10">
        <f>IF(Overall!$A416&lt;&gt;"",IF(AND(MONTH($N414) &lt;= 3, MONTH($O414) &gt;= 3), IF($S414 &lt;&gt; "", $H414/$S414, ""), ""),"")</f>
        <v>250000</v>
      </c>
      <c r="W414" s="10" t="str">
        <f>IF(Overall!$A416&lt;&gt;"",IF(AND(MONTH($N414) &lt;= 4, MONTH($O414) &gt;= 4), IF($S414 &lt;&gt; "", $H414/$S414, ""), ""),"")</f>
        <v/>
      </c>
      <c r="X414" s="10" t="str">
        <f>IF(Overall!$A416&lt;&gt;"",IF(AND(MONTH($N414) &lt;= 5, MONTH($O414) &gt;= 5), IF($S414 &lt;&gt; "", $H414/$S414, ""), ""),"")</f>
        <v/>
      </c>
      <c r="Y414" s="10" t="str">
        <f>IF(Overall!$A416&lt;&gt;"",IF(AND(MONTH($N414) &lt;= 6, MONTH($O414) &gt;= 6), IF($S414 &lt;&gt; "", $H414/$S414, ""), ""),"")</f>
        <v/>
      </c>
      <c r="Z414" s="10" t="str">
        <f>IF(Overall!$A416&lt;&gt;"",IF(AND(MONTH($N414) &lt;= 7, MONTH($O414) &gt;= 7 ), IF($S414 &lt;&gt; "", $H414/$S414, ""), ""),"")</f>
        <v/>
      </c>
      <c r="AA414" s="10" t="str">
        <f>IF(Overall!$A416&lt;&gt;"",IF(AND(MONTH($N414) &lt;= 8, MONTH($O414) &gt;= 8), IF($S414 &lt;&gt; "", $H414/$S414, ""), ""),"")</f>
        <v/>
      </c>
      <c r="AB414" s="10" t="str">
        <f>IF(Overall!$A416&lt;&gt;"",IF(AND(MONTH($N414) &lt;= 9, MONTH($O414) &gt;= 9), IF($S414 &lt;&gt; "", $H414/$S414, ""), ""),"")</f>
        <v/>
      </c>
      <c r="AC414" s="10" t="str">
        <f>IF(Overall!$A416&lt;&gt;"",IF(AND(MONTH($N414) &lt;= 10, MONTH($O414) &gt;= 10), IF($S414 &lt;&gt; "", $H414/$S414, ""), ""),"")</f>
        <v/>
      </c>
      <c r="AD414" s="10" t="str">
        <f>IF(Overall!$A416&lt;&gt;"",IF(AND(MONTH($N414) &lt;= 11, MONTH($O414) &gt;= 11), IF($S414 &lt;&gt; "", $H414/$S414, ""), ""),"")</f>
        <v/>
      </c>
      <c r="AE414" s="10" t="str">
        <f>IF(Overall!$A416&lt;&gt;"",IF(AND(MONTH($N414) &lt;= 12, MONTH($O414) &gt;= 12), IF($S414 &lt;&gt; "", $H414/$S414, ""), ""),"")</f>
        <v/>
      </c>
      <c r="AG414" s="10" t="str">
        <f ca="1">IFERROR(IF(AND(NOW()&lt;= EOMONTH(DATE(YEAR($O414),1, 1), 0), Overall!$A416&lt;&gt;"", MONTH($N414) &lt;= 1, MONTH($O414) &gt;= 1), IF($S414 &lt;&gt; "", $H414/$S414, ""), ""), "")</f>
        <v/>
      </c>
      <c r="AH414" s="10" t="str">
        <f ca="1">IFERROR(IF(AND(NOW()&lt;= EOMONTH(DATE(YEAR($O414),2, 1), 0), Overall!$A416&lt;&gt;"", MONTH($N414) &lt;= 2, MONTH($O414) &gt;= 2), IF($S414 &lt;&gt; "", $H414/$S414, ""), ""), "")</f>
        <v/>
      </c>
      <c r="AI414" s="10" t="str">
        <f ca="1">IFERROR(IF(AND(NOW()&lt;= EOMONTH(DATE(YEAR($O414),3, 1), 0), Overall!$A416&lt;&gt;"", MONTH($N414) &lt;= 3, MONTH($O414) &gt;= 3), IF($S414 &lt;&gt; "", $H414/$S414, ""), ""), "")</f>
        <v/>
      </c>
      <c r="AJ414" s="10" t="str">
        <f ca="1">IFERROR(IF(AND(NOW()&lt;= EOMONTH(DATE(YEAR($O414),4, 1), 0), Overall!$A416&lt;&gt;"", MONTH($N414) &lt;= 4, MONTH($O414) &gt;= 4), IF($S414 &lt;&gt; "", $H414/$S414, ""), ""), "")</f>
        <v/>
      </c>
      <c r="AK414" s="10" t="str">
        <f ca="1">IFERROR(IF(AND(NOW()&lt;= EOMONTH(DATE(YEAR($O414),5, 1), 0), Overall!$A416&lt;&gt;"", MONTH($N414) &lt;= 5, MONTH($O414) &gt;= 5), IF($S414 &lt;&gt; "", $H414/$S414, ""), ""), "")</f>
        <v/>
      </c>
      <c r="AL414" s="10" t="str">
        <f ca="1">IFERROR(IF(AND(NOW()&lt;= EOMONTH(DATE(YEAR($O414),6, 1), 0), Overall!$A416&lt;&gt;"", MONTH($N414) &lt;= 6, MONTH($O414) &gt;= 6), IF($S414 &lt;&gt; "", $H414/$S414, ""), ""), "")</f>
        <v/>
      </c>
      <c r="AM414" s="10" t="str">
        <f ca="1">IFERROR(IF(AND(NOW()&lt;= EOMONTH(DATE(YEAR($O414),7, 1), 0), Overall!$A416&lt;&gt;"", MONTH($N414) &lt;= 7, MONTH($O414) &gt;= 7), IF($S414 &lt;&gt; "", $H414/$S414, ""), ""), "")</f>
        <v/>
      </c>
      <c r="AN414" s="10" t="str">
        <f ca="1">IFERROR(IF(AND(NOW()&lt;= EOMONTH(DATE(YEAR($O414),8, 1), 0), Overall!$A416&lt;&gt;"", MONTH($N414) &lt;= 8, MONTH($O414) &gt;= 8), IF($S414 &lt;&gt; "", $H414/$S414, ""), ""), "")</f>
        <v/>
      </c>
      <c r="AO414" s="10" t="str">
        <f ca="1">IFERROR(IF(AND(NOW()&lt;= EOMONTH(DATE(YEAR($O414),9, 1), 0), Overall!$A416&lt;&gt;"", MONTH($N414) &lt;= 9, MONTH($O414) &gt;= 9), IF($S414 &lt;&gt; "", $H414/$S414, ""), ""), "")</f>
        <v/>
      </c>
      <c r="AP414" s="10" t="str">
        <f ca="1">IFERROR(IF(AND(NOW()&lt;= EOMONTH(DATE(YEAR($O414),10, 1), 0), Overall!$A416&lt;&gt;"", MONTH($N414) &lt;= 10, MONTH($O414) &gt;= 10), IF($S414 &lt;&gt; "", $H414/$S414, ""), ""), "")</f>
        <v/>
      </c>
      <c r="AQ414" s="10" t="str">
        <f ca="1">IFERROR(IF(AND(NOW()&lt;= EOMONTH(DATE(YEAR($O414),11, 1), 0), Overall!$A416&lt;&gt;"", MONTH($N414) &lt;=11, MONTH($O414) &gt;= 11), IF($S414 &lt;&gt; "", $H414/$S414, ""), ""), "")</f>
        <v/>
      </c>
      <c r="AR414" s="10" t="str">
        <f ca="1">IFERROR(IF(AND(NOW()&lt;= EOMONTH(DATE(YEAR($O414),12, 1), 0), Overall!$A416&lt;&gt;"", MONTH($N414) &lt;= 12, MONTH($O414) &gt;= 12), IF($S414 &lt;&gt; "", $H414/$S414,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 t="str">
        <f>IF(Overall!S417&lt;&gt;"",_xlfn.VALUETOTEXT(Overall!S417),"")</f>
        <v>Jan-Mar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IF(Overall!$A417&lt;&gt;"",IF(AND(MONTH($N415) &lt;= 1, MONTH($O415) &gt;= 1), IF($S415 &lt;&gt; "", $H415/$S415, ""), ""),"")</f>
        <v>250000</v>
      </c>
      <c r="U415" s="10">
        <f>IF(Overall!$A417&lt;&gt;"",IF(AND(MONTH($N415) &lt;= 2, MONTH($O415) &gt;= 2), IF($S415 &lt;&gt; "", $H415/$S415, ""), ""),"")</f>
        <v>250000</v>
      </c>
      <c r="V415" s="10">
        <f>IF(Overall!$A417&lt;&gt;"",IF(AND(MONTH($N415) &lt;= 3, MONTH($O415) &gt;= 3), IF($S415 &lt;&gt; "", $H415/$S415, ""), ""),"")</f>
        <v>250000</v>
      </c>
      <c r="W415" s="10" t="str">
        <f>IF(Overall!$A417&lt;&gt;"",IF(AND(MONTH($N415) &lt;= 4, MONTH($O415) &gt;= 4), IF($S415 &lt;&gt; "", $H415/$S415, ""), ""),"")</f>
        <v/>
      </c>
      <c r="X415" s="10" t="str">
        <f>IF(Overall!$A417&lt;&gt;"",IF(AND(MONTH($N415) &lt;= 5, MONTH($O415) &gt;= 5), IF($S415 &lt;&gt; "", $H415/$S415, ""), ""),"")</f>
        <v/>
      </c>
      <c r="Y415" s="10" t="str">
        <f>IF(Overall!$A417&lt;&gt;"",IF(AND(MONTH($N415) &lt;= 6, MONTH($O415) &gt;= 6), IF($S415 &lt;&gt; "", $H415/$S415, ""), ""),"")</f>
        <v/>
      </c>
      <c r="Z415" s="10" t="str">
        <f>IF(Overall!$A417&lt;&gt;"",IF(AND(MONTH($N415) &lt;= 7, MONTH($O415) &gt;= 7 ), IF($S415 &lt;&gt; "", $H415/$S415, ""), ""),"")</f>
        <v/>
      </c>
      <c r="AA415" s="10" t="str">
        <f>IF(Overall!$A417&lt;&gt;"",IF(AND(MONTH($N415) &lt;= 8, MONTH($O415) &gt;= 8), IF($S415 &lt;&gt; "", $H415/$S415, ""), ""),"")</f>
        <v/>
      </c>
      <c r="AB415" s="10" t="str">
        <f>IF(Overall!$A417&lt;&gt;"",IF(AND(MONTH($N415) &lt;= 9, MONTH($O415) &gt;= 9), IF($S415 &lt;&gt; "", $H415/$S415, ""), ""),"")</f>
        <v/>
      </c>
      <c r="AC415" s="10" t="str">
        <f>IF(Overall!$A417&lt;&gt;"",IF(AND(MONTH($N415) &lt;= 10, MONTH($O415) &gt;= 10), IF($S415 &lt;&gt; "", $H415/$S415, ""), ""),"")</f>
        <v/>
      </c>
      <c r="AD415" s="10" t="str">
        <f>IF(Overall!$A417&lt;&gt;"",IF(AND(MONTH($N415) &lt;= 11, MONTH($O415) &gt;= 11), IF($S415 &lt;&gt; "", $H415/$S415, ""), ""),"")</f>
        <v/>
      </c>
      <c r="AE415" s="10" t="str">
        <f>IF(Overall!$A417&lt;&gt;"",IF(AND(MONTH($N415) &lt;= 12, MONTH($O415) &gt;= 12), IF($S415 &lt;&gt; "", $H415/$S415, ""), ""),"")</f>
        <v/>
      </c>
      <c r="AG415" s="10" t="str">
        <f ca="1">IFERROR(IF(AND(NOW()&lt;= EOMONTH(DATE(YEAR($O415),1, 1), 0), Overall!$A417&lt;&gt;"", MONTH($N415) &lt;= 1, MONTH($O415) &gt;= 1), IF($S415 &lt;&gt; "", $H415/$S415, ""), ""), "")</f>
        <v/>
      </c>
      <c r="AH415" s="10" t="str">
        <f ca="1">IFERROR(IF(AND(NOW()&lt;= EOMONTH(DATE(YEAR($O415),2, 1), 0), Overall!$A417&lt;&gt;"", MONTH($N415) &lt;= 2, MONTH($O415) &gt;= 2), IF($S415 &lt;&gt; "", $H415/$S415, ""), ""), "")</f>
        <v/>
      </c>
      <c r="AI415" s="10" t="str">
        <f ca="1">IFERROR(IF(AND(NOW()&lt;= EOMONTH(DATE(YEAR($O415),3, 1), 0), Overall!$A417&lt;&gt;"", MONTH($N415) &lt;= 3, MONTH($O415) &gt;= 3), IF($S415 &lt;&gt; "", $H415/$S415, ""), ""), "")</f>
        <v/>
      </c>
      <c r="AJ415" s="10" t="str">
        <f ca="1">IFERROR(IF(AND(NOW()&lt;= EOMONTH(DATE(YEAR($O415),4, 1), 0), Overall!$A417&lt;&gt;"", MONTH($N415) &lt;= 4, MONTH($O415) &gt;= 4), IF($S415 &lt;&gt; "", $H415/$S415, ""), ""), "")</f>
        <v/>
      </c>
      <c r="AK415" s="10" t="str">
        <f ca="1">IFERROR(IF(AND(NOW()&lt;= EOMONTH(DATE(YEAR($O415),5, 1), 0), Overall!$A417&lt;&gt;"", MONTH($N415) &lt;= 5, MONTH($O415) &gt;= 5), IF($S415 &lt;&gt; "", $H415/$S415, ""), ""), "")</f>
        <v/>
      </c>
      <c r="AL415" s="10" t="str">
        <f ca="1">IFERROR(IF(AND(NOW()&lt;= EOMONTH(DATE(YEAR($O415),6, 1), 0), Overall!$A417&lt;&gt;"", MONTH($N415) &lt;= 6, MONTH($O415) &gt;= 6), IF($S415 &lt;&gt; "", $H415/$S415, ""), ""), "")</f>
        <v/>
      </c>
      <c r="AM415" s="10" t="str">
        <f ca="1">IFERROR(IF(AND(NOW()&lt;= EOMONTH(DATE(YEAR($O415),7, 1), 0), Overall!$A417&lt;&gt;"", MONTH($N415) &lt;= 7, MONTH($O415) &gt;= 7), IF($S415 &lt;&gt; "", $H415/$S415, ""), ""), "")</f>
        <v/>
      </c>
      <c r="AN415" s="10" t="str">
        <f ca="1">IFERROR(IF(AND(NOW()&lt;= EOMONTH(DATE(YEAR($O415),8, 1), 0), Overall!$A417&lt;&gt;"", MONTH($N415) &lt;= 8, MONTH($O415) &gt;= 8), IF($S415 &lt;&gt; "", $H415/$S415, ""), ""), "")</f>
        <v/>
      </c>
      <c r="AO415" s="10" t="str">
        <f ca="1">IFERROR(IF(AND(NOW()&lt;= EOMONTH(DATE(YEAR($O415),9, 1), 0), Overall!$A417&lt;&gt;"", MONTH($N415) &lt;= 9, MONTH($O415) &gt;= 9), IF($S415 &lt;&gt; "", $H415/$S415, ""), ""), "")</f>
        <v/>
      </c>
      <c r="AP415" s="10" t="str">
        <f ca="1">IFERROR(IF(AND(NOW()&lt;= EOMONTH(DATE(YEAR($O415),10, 1), 0), Overall!$A417&lt;&gt;"", MONTH($N415) &lt;= 10, MONTH($O415) &gt;= 10), IF($S415 &lt;&gt; "", $H415/$S415, ""), ""), "")</f>
        <v/>
      </c>
      <c r="AQ415" s="10" t="str">
        <f ca="1">IFERROR(IF(AND(NOW()&lt;= EOMONTH(DATE(YEAR($O415),11, 1), 0), Overall!$A417&lt;&gt;"", MONTH($N415) &lt;=11, MONTH($O415) &gt;= 11), IF($S415 &lt;&gt; "", $H415/$S415, ""), ""), "")</f>
        <v/>
      </c>
      <c r="AR415" s="10" t="str">
        <f ca="1">IFERROR(IF(AND(NOW()&lt;= EOMONTH(DATE(YEAR($O415),12, 1), 0), Overall!$A417&lt;&gt;"", MONTH($N415) &lt;= 12, MONTH($O415) &gt;= 12), IF($S415 &lt;&gt; "", $H415/$S415,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 t="str">
        <f>IF(Overall!S418&lt;&gt;"",_xlfn.VALUETOTEXT(Overall!S418),"")</f>
        <v>Jan-Mar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IF(Overall!$A418&lt;&gt;"",IF(AND(MONTH($N416) &lt;= 1, MONTH($O416) &gt;= 1), IF($S416 &lt;&gt; "", $H416/$S416, ""), ""),"")</f>
        <v>250000</v>
      </c>
      <c r="U416" s="10">
        <f>IF(Overall!$A418&lt;&gt;"",IF(AND(MONTH($N416) &lt;= 2, MONTH($O416) &gt;= 2), IF($S416 &lt;&gt; "", $H416/$S416, ""), ""),"")</f>
        <v>250000</v>
      </c>
      <c r="V416" s="10">
        <f>IF(Overall!$A418&lt;&gt;"",IF(AND(MONTH($N416) &lt;= 3, MONTH($O416) &gt;= 3), IF($S416 &lt;&gt; "", $H416/$S416, ""), ""),"")</f>
        <v>250000</v>
      </c>
      <c r="W416" s="10" t="str">
        <f>IF(Overall!$A418&lt;&gt;"",IF(AND(MONTH($N416) &lt;= 4, MONTH($O416) &gt;= 4), IF($S416 &lt;&gt; "", $H416/$S416, ""), ""),"")</f>
        <v/>
      </c>
      <c r="X416" s="10" t="str">
        <f>IF(Overall!$A418&lt;&gt;"",IF(AND(MONTH($N416) &lt;= 5, MONTH($O416) &gt;= 5), IF($S416 &lt;&gt; "", $H416/$S416, ""), ""),"")</f>
        <v/>
      </c>
      <c r="Y416" s="10" t="str">
        <f>IF(Overall!$A418&lt;&gt;"",IF(AND(MONTH($N416) &lt;= 6, MONTH($O416) &gt;= 6), IF($S416 &lt;&gt; "", $H416/$S416, ""), ""),"")</f>
        <v/>
      </c>
      <c r="Z416" s="10" t="str">
        <f>IF(Overall!$A418&lt;&gt;"",IF(AND(MONTH($N416) &lt;= 7, MONTH($O416) &gt;= 7 ), IF($S416 &lt;&gt; "", $H416/$S416, ""), ""),"")</f>
        <v/>
      </c>
      <c r="AA416" s="10" t="str">
        <f>IF(Overall!$A418&lt;&gt;"",IF(AND(MONTH($N416) &lt;= 8, MONTH($O416) &gt;= 8), IF($S416 &lt;&gt; "", $H416/$S416, ""), ""),"")</f>
        <v/>
      </c>
      <c r="AB416" s="10" t="str">
        <f>IF(Overall!$A418&lt;&gt;"",IF(AND(MONTH($N416) &lt;= 9, MONTH($O416) &gt;= 9), IF($S416 &lt;&gt; "", $H416/$S416, ""), ""),"")</f>
        <v/>
      </c>
      <c r="AC416" s="10" t="str">
        <f>IF(Overall!$A418&lt;&gt;"",IF(AND(MONTH($N416) &lt;= 10, MONTH($O416) &gt;= 10), IF($S416 &lt;&gt; "", $H416/$S416, ""), ""),"")</f>
        <v/>
      </c>
      <c r="AD416" s="10" t="str">
        <f>IF(Overall!$A418&lt;&gt;"",IF(AND(MONTH($N416) &lt;= 11, MONTH($O416) &gt;= 11), IF($S416 &lt;&gt; "", $H416/$S416, ""), ""),"")</f>
        <v/>
      </c>
      <c r="AE416" s="10" t="str">
        <f>IF(Overall!$A418&lt;&gt;"",IF(AND(MONTH($N416) &lt;= 12, MONTH($O416) &gt;= 12), IF($S416 &lt;&gt; "", $H416/$S416, ""), ""),"")</f>
        <v/>
      </c>
      <c r="AG416" s="10" t="str">
        <f ca="1">IFERROR(IF(AND(NOW()&lt;= EOMONTH(DATE(YEAR($O416),1, 1), 0), Overall!$A418&lt;&gt;"", MONTH($N416) &lt;= 1, MONTH($O416) &gt;= 1), IF($S416 &lt;&gt; "", $H416/$S416, ""), ""), "")</f>
        <v/>
      </c>
      <c r="AH416" s="10" t="str">
        <f ca="1">IFERROR(IF(AND(NOW()&lt;= EOMONTH(DATE(YEAR($O416),2, 1), 0), Overall!$A418&lt;&gt;"", MONTH($N416) &lt;= 2, MONTH($O416) &gt;= 2), IF($S416 &lt;&gt; "", $H416/$S416, ""), ""), "")</f>
        <v/>
      </c>
      <c r="AI416" s="10" t="str">
        <f ca="1">IFERROR(IF(AND(NOW()&lt;= EOMONTH(DATE(YEAR($O416),3, 1), 0), Overall!$A418&lt;&gt;"", MONTH($N416) &lt;= 3, MONTH($O416) &gt;= 3), IF($S416 &lt;&gt; "", $H416/$S416, ""), ""), "")</f>
        <v/>
      </c>
      <c r="AJ416" s="10" t="str">
        <f ca="1">IFERROR(IF(AND(NOW()&lt;= EOMONTH(DATE(YEAR($O416),4, 1), 0), Overall!$A418&lt;&gt;"", MONTH($N416) &lt;= 4, MONTH($O416) &gt;= 4), IF($S416 &lt;&gt; "", $H416/$S416, ""), ""), "")</f>
        <v/>
      </c>
      <c r="AK416" s="10" t="str">
        <f ca="1">IFERROR(IF(AND(NOW()&lt;= EOMONTH(DATE(YEAR($O416),5, 1), 0), Overall!$A418&lt;&gt;"", MONTH($N416) &lt;= 5, MONTH($O416) &gt;= 5), IF($S416 &lt;&gt; "", $H416/$S416, ""), ""), "")</f>
        <v/>
      </c>
      <c r="AL416" s="10" t="str">
        <f ca="1">IFERROR(IF(AND(NOW()&lt;= EOMONTH(DATE(YEAR($O416),6, 1), 0), Overall!$A418&lt;&gt;"", MONTH($N416) &lt;= 6, MONTH($O416) &gt;= 6), IF($S416 &lt;&gt; "", $H416/$S416, ""), ""), "")</f>
        <v/>
      </c>
      <c r="AM416" s="10" t="str">
        <f ca="1">IFERROR(IF(AND(NOW()&lt;= EOMONTH(DATE(YEAR($O416),7, 1), 0), Overall!$A418&lt;&gt;"", MONTH($N416) &lt;= 7, MONTH($O416) &gt;= 7), IF($S416 &lt;&gt; "", $H416/$S416, ""), ""), "")</f>
        <v/>
      </c>
      <c r="AN416" s="10" t="str">
        <f ca="1">IFERROR(IF(AND(NOW()&lt;= EOMONTH(DATE(YEAR($O416),8, 1), 0), Overall!$A418&lt;&gt;"", MONTH($N416) &lt;= 8, MONTH($O416) &gt;= 8), IF($S416 &lt;&gt; "", $H416/$S416, ""), ""), "")</f>
        <v/>
      </c>
      <c r="AO416" s="10" t="str">
        <f ca="1">IFERROR(IF(AND(NOW()&lt;= EOMONTH(DATE(YEAR($O416),9, 1), 0), Overall!$A418&lt;&gt;"", MONTH($N416) &lt;= 9, MONTH($O416) &gt;= 9), IF($S416 &lt;&gt; "", $H416/$S416, ""), ""), "")</f>
        <v/>
      </c>
      <c r="AP416" s="10" t="str">
        <f ca="1">IFERROR(IF(AND(NOW()&lt;= EOMONTH(DATE(YEAR($O416),10, 1), 0), Overall!$A418&lt;&gt;"", MONTH($N416) &lt;= 10, MONTH($O416) &gt;= 10), IF($S416 &lt;&gt; "", $H416/$S416, ""), ""), "")</f>
        <v/>
      </c>
      <c r="AQ416" s="10" t="str">
        <f ca="1">IFERROR(IF(AND(NOW()&lt;= EOMONTH(DATE(YEAR($O416),11, 1), 0), Overall!$A418&lt;&gt;"", MONTH($N416) &lt;=11, MONTH($O416) &gt;= 11), IF($S416 &lt;&gt; "", $H416/$S416, ""), ""), "")</f>
        <v/>
      </c>
      <c r="AR416" s="10" t="str">
        <f ca="1">IFERROR(IF(AND(NOW()&lt;= EOMONTH(DATE(YEAR($O416),12, 1), 0), Overall!$A418&lt;&gt;"", MONTH($N416) &lt;= 12, MONTH($O416) &gt;= 12), IF($S416 &lt;&gt; "", $H416/$S416,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 t="str">
        <f>IF(Overall!S419&lt;&gt;"",_xlfn.VALUETOTEXT(Overall!S419),"")</f>
        <v>Jan-Mar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IF(Overall!$A419&lt;&gt;"",IF(AND(MONTH($N417) &lt;= 1, MONTH($O417) &gt;= 1), IF($S417 &lt;&gt; "", $H417/$S417, ""), ""),"")</f>
        <v>250000</v>
      </c>
      <c r="U417" s="10">
        <f>IF(Overall!$A419&lt;&gt;"",IF(AND(MONTH($N417) &lt;= 2, MONTH($O417) &gt;= 2), IF($S417 &lt;&gt; "", $H417/$S417, ""), ""),"")</f>
        <v>250000</v>
      </c>
      <c r="V417" s="10">
        <f>IF(Overall!$A419&lt;&gt;"",IF(AND(MONTH($N417) &lt;= 3, MONTH($O417) &gt;= 3), IF($S417 &lt;&gt; "", $H417/$S417, ""), ""),"")</f>
        <v>250000</v>
      </c>
      <c r="W417" s="10" t="str">
        <f>IF(Overall!$A419&lt;&gt;"",IF(AND(MONTH($N417) &lt;= 4, MONTH($O417) &gt;= 4), IF($S417 &lt;&gt; "", $H417/$S417, ""), ""),"")</f>
        <v/>
      </c>
      <c r="X417" s="10" t="str">
        <f>IF(Overall!$A419&lt;&gt;"",IF(AND(MONTH($N417) &lt;= 5, MONTH($O417) &gt;= 5), IF($S417 &lt;&gt; "", $H417/$S417, ""), ""),"")</f>
        <v/>
      </c>
      <c r="Y417" s="10" t="str">
        <f>IF(Overall!$A419&lt;&gt;"",IF(AND(MONTH($N417) &lt;= 6, MONTH($O417) &gt;= 6), IF($S417 &lt;&gt; "", $H417/$S417, ""), ""),"")</f>
        <v/>
      </c>
      <c r="Z417" s="10" t="str">
        <f>IF(Overall!$A419&lt;&gt;"",IF(AND(MONTH($N417) &lt;= 7, MONTH($O417) &gt;= 7 ), IF($S417 &lt;&gt; "", $H417/$S417, ""), ""),"")</f>
        <v/>
      </c>
      <c r="AA417" s="10" t="str">
        <f>IF(Overall!$A419&lt;&gt;"",IF(AND(MONTH($N417) &lt;= 8, MONTH($O417) &gt;= 8), IF($S417 &lt;&gt; "", $H417/$S417, ""), ""),"")</f>
        <v/>
      </c>
      <c r="AB417" s="10" t="str">
        <f>IF(Overall!$A419&lt;&gt;"",IF(AND(MONTH($N417) &lt;= 9, MONTH($O417) &gt;= 9), IF($S417 &lt;&gt; "", $H417/$S417, ""), ""),"")</f>
        <v/>
      </c>
      <c r="AC417" s="10" t="str">
        <f>IF(Overall!$A419&lt;&gt;"",IF(AND(MONTH($N417) &lt;= 10, MONTH($O417) &gt;= 10), IF($S417 &lt;&gt; "", $H417/$S417, ""), ""),"")</f>
        <v/>
      </c>
      <c r="AD417" s="10" t="str">
        <f>IF(Overall!$A419&lt;&gt;"",IF(AND(MONTH($N417) &lt;= 11, MONTH($O417) &gt;= 11), IF($S417 &lt;&gt; "", $H417/$S417, ""), ""),"")</f>
        <v/>
      </c>
      <c r="AE417" s="10" t="str">
        <f>IF(Overall!$A419&lt;&gt;"",IF(AND(MONTH($N417) &lt;= 12, MONTH($O417) &gt;= 12), IF($S417 &lt;&gt; "", $H417/$S417, ""), ""),"")</f>
        <v/>
      </c>
      <c r="AG417" s="10" t="str">
        <f ca="1">IFERROR(IF(AND(NOW()&lt;= EOMONTH(DATE(YEAR($O417),1, 1), 0), Overall!$A419&lt;&gt;"", MONTH($N417) &lt;= 1, MONTH($O417) &gt;= 1), IF($S417 &lt;&gt; "", $H417/$S417, ""), ""), "")</f>
        <v/>
      </c>
      <c r="AH417" s="10" t="str">
        <f ca="1">IFERROR(IF(AND(NOW()&lt;= EOMONTH(DATE(YEAR($O417),2, 1), 0), Overall!$A419&lt;&gt;"", MONTH($N417) &lt;= 2, MONTH($O417) &gt;= 2), IF($S417 &lt;&gt; "", $H417/$S417, ""), ""), "")</f>
        <v/>
      </c>
      <c r="AI417" s="10" t="str">
        <f ca="1">IFERROR(IF(AND(NOW()&lt;= EOMONTH(DATE(YEAR($O417),3, 1), 0), Overall!$A419&lt;&gt;"", MONTH($N417) &lt;= 3, MONTH($O417) &gt;= 3), IF($S417 &lt;&gt; "", $H417/$S417, ""), ""), "")</f>
        <v/>
      </c>
      <c r="AJ417" s="10" t="str">
        <f ca="1">IFERROR(IF(AND(NOW()&lt;= EOMONTH(DATE(YEAR($O417),4, 1), 0), Overall!$A419&lt;&gt;"", MONTH($N417) &lt;= 4, MONTH($O417) &gt;= 4), IF($S417 &lt;&gt; "", $H417/$S417, ""), ""), "")</f>
        <v/>
      </c>
      <c r="AK417" s="10" t="str">
        <f ca="1">IFERROR(IF(AND(NOW()&lt;= EOMONTH(DATE(YEAR($O417),5, 1), 0), Overall!$A419&lt;&gt;"", MONTH($N417) &lt;= 5, MONTH($O417) &gt;= 5), IF($S417 &lt;&gt; "", $H417/$S417, ""), ""), "")</f>
        <v/>
      </c>
      <c r="AL417" s="10" t="str">
        <f ca="1">IFERROR(IF(AND(NOW()&lt;= EOMONTH(DATE(YEAR($O417),6, 1), 0), Overall!$A419&lt;&gt;"", MONTH($N417) &lt;= 6, MONTH($O417) &gt;= 6), IF($S417 &lt;&gt; "", $H417/$S417, ""), ""), "")</f>
        <v/>
      </c>
      <c r="AM417" s="10" t="str">
        <f ca="1">IFERROR(IF(AND(NOW()&lt;= EOMONTH(DATE(YEAR($O417),7, 1), 0), Overall!$A419&lt;&gt;"", MONTH($N417) &lt;= 7, MONTH($O417) &gt;= 7), IF($S417 &lt;&gt; "", $H417/$S417, ""), ""), "")</f>
        <v/>
      </c>
      <c r="AN417" s="10" t="str">
        <f ca="1">IFERROR(IF(AND(NOW()&lt;= EOMONTH(DATE(YEAR($O417),8, 1), 0), Overall!$A419&lt;&gt;"", MONTH($N417) &lt;= 8, MONTH($O417) &gt;= 8), IF($S417 &lt;&gt; "", $H417/$S417, ""), ""), "")</f>
        <v/>
      </c>
      <c r="AO417" s="10" t="str">
        <f ca="1">IFERROR(IF(AND(NOW()&lt;= EOMONTH(DATE(YEAR($O417),9, 1), 0), Overall!$A419&lt;&gt;"", MONTH($N417) &lt;= 9, MONTH($O417) &gt;= 9), IF($S417 &lt;&gt; "", $H417/$S417, ""), ""), "")</f>
        <v/>
      </c>
      <c r="AP417" s="10" t="str">
        <f ca="1">IFERROR(IF(AND(NOW()&lt;= EOMONTH(DATE(YEAR($O417),10, 1), 0), Overall!$A419&lt;&gt;"", MONTH($N417) &lt;= 10, MONTH($O417) &gt;= 10), IF($S417 &lt;&gt; "", $H417/$S417, ""), ""), "")</f>
        <v/>
      </c>
      <c r="AQ417" s="10" t="str">
        <f ca="1">IFERROR(IF(AND(NOW()&lt;= EOMONTH(DATE(YEAR($O417),11, 1), 0), Overall!$A419&lt;&gt;"", MONTH($N417) &lt;=11, MONTH($O417) &gt;= 11), IF($S417 &lt;&gt; "", $H417/$S417, ""), ""), "")</f>
        <v/>
      </c>
      <c r="AR417" s="10" t="str">
        <f ca="1">IFERROR(IF(AND(NOW()&lt;= EOMONTH(DATE(YEAR($O417),12, 1), 0), Overall!$A419&lt;&gt;"", MONTH($N417) &lt;= 12, MONTH($O417) &gt;= 12), IF($S417 &lt;&gt; "", $H417/$S417,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 t="str">
        <f>IF(Overall!S420&lt;&gt;"",_xlfn.VALUETOTEXT(Overall!S420),"")</f>
        <v>Jan-Mar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IF(Overall!$A420&lt;&gt;"",IF(AND(MONTH($N418) &lt;= 1, MONTH($O418) &gt;= 1), IF($S418 &lt;&gt; "", $H418/$S418, ""), ""),"")</f>
        <v>500000</v>
      </c>
      <c r="U418" s="10">
        <f>IF(Overall!$A420&lt;&gt;"",IF(AND(MONTH($N418) &lt;= 2, MONTH($O418) &gt;= 2), IF($S418 &lt;&gt; "", $H418/$S418, ""), ""),"")</f>
        <v>500000</v>
      </c>
      <c r="V418" s="10">
        <f>IF(Overall!$A420&lt;&gt;"",IF(AND(MONTH($N418) &lt;= 3, MONTH($O418) &gt;= 3), IF($S418 &lt;&gt; "", $H418/$S418, ""), ""),"")</f>
        <v>500000</v>
      </c>
      <c r="W418" s="10" t="str">
        <f>IF(Overall!$A420&lt;&gt;"",IF(AND(MONTH($N418) &lt;= 4, MONTH($O418) &gt;= 4), IF($S418 &lt;&gt; "", $H418/$S418, ""), ""),"")</f>
        <v/>
      </c>
      <c r="X418" s="10" t="str">
        <f>IF(Overall!$A420&lt;&gt;"",IF(AND(MONTH($N418) &lt;= 5, MONTH($O418) &gt;= 5), IF($S418 &lt;&gt; "", $H418/$S418, ""), ""),"")</f>
        <v/>
      </c>
      <c r="Y418" s="10" t="str">
        <f>IF(Overall!$A420&lt;&gt;"",IF(AND(MONTH($N418) &lt;= 6, MONTH($O418) &gt;= 6), IF($S418 &lt;&gt; "", $H418/$S418, ""), ""),"")</f>
        <v/>
      </c>
      <c r="Z418" s="10" t="str">
        <f>IF(Overall!$A420&lt;&gt;"",IF(AND(MONTH($N418) &lt;= 7, MONTH($O418) &gt;= 7 ), IF($S418 &lt;&gt; "", $H418/$S418, ""), ""),"")</f>
        <v/>
      </c>
      <c r="AA418" s="10" t="str">
        <f>IF(Overall!$A420&lt;&gt;"",IF(AND(MONTH($N418) &lt;= 8, MONTH($O418) &gt;= 8), IF($S418 &lt;&gt; "", $H418/$S418, ""), ""),"")</f>
        <v/>
      </c>
      <c r="AB418" s="10" t="str">
        <f>IF(Overall!$A420&lt;&gt;"",IF(AND(MONTH($N418) &lt;= 9, MONTH($O418) &gt;= 9), IF($S418 &lt;&gt; "", $H418/$S418, ""), ""),"")</f>
        <v/>
      </c>
      <c r="AC418" s="10" t="str">
        <f>IF(Overall!$A420&lt;&gt;"",IF(AND(MONTH($N418) &lt;= 10, MONTH($O418) &gt;= 10), IF($S418 &lt;&gt; "", $H418/$S418, ""), ""),"")</f>
        <v/>
      </c>
      <c r="AD418" s="10" t="str">
        <f>IF(Overall!$A420&lt;&gt;"",IF(AND(MONTH($N418) &lt;= 11, MONTH($O418) &gt;= 11), IF($S418 &lt;&gt; "", $H418/$S418, ""), ""),"")</f>
        <v/>
      </c>
      <c r="AE418" s="10" t="str">
        <f>IF(Overall!$A420&lt;&gt;"",IF(AND(MONTH($N418) &lt;= 12, MONTH($O418) &gt;= 12), IF($S418 &lt;&gt; "", $H418/$S418, ""), ""),"")</f>
        <v/>
      </c>
      <c r="AG418" s="10" t="str">
        <f ca="1">IFERROR(IF(AND(NOW()&lt;= EOMONTH(DATE(YEAR($O418),1, 1), 0), Overall!$A420&lt;&gt;"", MONTH($N418) &lt;= 1, MONTH($O418) &gt;= 1), IF($S418 &lt;&gt; "", $H418/$S418, ""), ""), "")</f>
        <v/>
      </c>
      <c r="AH418" s="10" t="str">
        <f ca="1">IFERROR(IF(AND(NOW()&lt;= EOMONTH(DATE(YEAR($O418),2, 1), 0), Overall!$A420&lt;&gt;"", MONTH($N418) &lt;= 2, MONTH($O418) &gt;= 2), IF($S418 &lt;&gt; "", $H418/$S418, ""), ""), "")</f>
        <v/>
      </c>
      <c r="AI418" s="10" t="str">
        <f ca="1">IFERROR(IF(AND(NOW()&lt;= EOMONTH(DATE(YEAR($O418),3, 1), 0), Overall!$A420&lt;&gt;"", MONTH($N418) &lt;= 3, MONTH($O418) &gt;= 3), IF($S418 &lt;&gt; "", $H418/$S418, ""), ""), "")</f>
        <v/>
      </c>
      <c r="AJ418" s="10" t="str">
        <f ca="1">IFERROR(IF(AND(NOW()&lt;= EOMONTH(DATE(YEAR($O418),4, 1), 0), Overall!$A420&lt;&gt;"", MONTH($N418) &lt;= 4, MONTH($O418) &gt;= 4), IF($S418 &lt;&gt; "", $H418/$S418, ""), ""), "")</f>
        <v/>
      </c>
      <c r="AK418" s="10" t="str">
        <f ca="1">IFERROR(IF(AND(NOW()&lt;= EOMONTH(DATE(YEAR($O418),5, 1), 0), Overall!$A420&lt;&gt;"", MONTH($N418) &lt;= 5, MONTH($O418) &gt;= 5), IF($S418 &lt;&gt; "", $H418/$S418, ""), ""), "")</f>
        <v/>
      </c>
      <c r="AL418" s="10" t="str">
        <f ca="1">IFERROR(IF(AND(NOW()&lt;= EOMONTH(DATE(YEAR($O418),6, 1), 0), Overall!$A420&lt;&gt;"", MONTH($N418) &lt;= 6, MONTH($O418) &gt;= 6), IF($S418 &lt;&gt; "", $H418/$S418, ""), ""), "")</f>
        <v/>
      </c>
      <c r="AM418" s="10" t="str">
        <f ca="1">IFERROR(IF(AND(NOW()&lt;= EOMONTH(DATE(YEAR($O418),7, 1), 0), Overall!$A420&lt;&gt;"", MONTH($N418) &lt;= 7, MONTH($O418) &gt;= 7), IF($S418 &lt;&gt; "", $H418/$S418, ""), ""), "")</f>
        <v/>
      </c>
      <c r="AN418" s="10" t="str">
        <f ca="1">IFERROR(IF(AND(NOW()&lt;= EOMONTH(DATE(YEAR($O418),8, 1), 0), Overall!$A420&lt;&gt;"", MONTH($N418) &lt;= 8, MONTH($O418) &gt;= 8), IF($S418 &lt;&gt; "", $H418/$S418, ""), ""), "")</f>
        <v/>
      </c>
      <c r="AO418" s="10" t="str">
        <f ca="1">IFERROR(IF(AND(NOW()&lt;= EOMONTH(DATE(YEAR($O418),9, 1), 0), Overall!$A420&lt;&gt;"", MONTH($N418) &lt;= 9, MONTH($O418) &gt;= 9), IF($S418 &lt;&gt; "", $H418/$S418, ""), ""), "")</f>
        <v/>
      </c>
      <c r="AP418" s="10" t="str">
        <f ca="1">IFERROR(IF(AND(NOW()&lt;= EOMONTH(DATE(YEAR($O418),10, 1), 0), Overall!$A420&lt;&gt;"", MONTH($N418) &lt;= 10, MONTH($O418) &gt;= 10), IF($S418 &lt;&gt; "", $H418/$S418, ""), ""), "")</f>
        <v/>
      </c>
      <c r="AQ418" s="10" t="str">
        <f ca="1">IFERROR(IF(AND(NOW()&lt;= EOMONTH(DATE(YEAR($O418),11, 1), 0), Overall!$A420&lt;&gt;"", MONTH($N418) &lt;=11, MONTH($O418) &gt;= 11), IF($S418 &lt;&gt; "", $H418/$S418, ""), ""), "")</f>
        <v/>
      </c>
      <c r="AR418" s="10" t="str">
        <f ca="1">IFERROR(IF(AND(NOW()&lt;= EOMONTH(DATE(YEAR($O418),12, 1), 0), Overall!$A420&lt;&gt;"", MONTH($N418) &lt;= 12, MONTH($O418) &gt;= 12), IF($S418 &lt;&gt; "", $H418/$S418,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 t="str">
        <f>IF(Overall!S421&lt;&gt;"",_xlfn.VALUETOTEXT(Overall!S421),"")</f>
        <v>Jan-Mar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IF(Overall!$A421&lt;&gt;"",IF(AND(MONTH($N419) &lt;= 1, MONTH($O419) &gt;= 1), IF($S419 &lt;&gt; "", $H419/$S419, ""), ""),"")</f>
        <v>250000</v>
      </c>
      <c r="U419" s="10">
        <f>IF(Overall!$A421&lt;&gt;"",IF(AND(MONTH($N419) &lt;= 2, MONTH($O419) &gt;= 2), IF($S419 &lt;&gt; "", $H419/$S419, ""), ""),"")</f>
        <v>250000</v>
      </c>
      <c r="V419" s="10">
        <f>IF(Overall!$A421&lt;&gt;"",IF(AND(MONTH($N419) &lt;= 3, MONTH($O419) &gt;= 3), IF($S419 &lt;&gt; "", $H419/$S419, ""), ""),"")</f>
        <v>250000</v>
      </c>
      <c r="W419" s="10" t="str">
        <f>IF(Overall!$A421&lt;&gt;"",IF(AND(MONTH($N419) &lt;= 4, MONTH($O419) &gt;= 4), IF($S419 &lt;&gt; "", $H419/$S419, ""), ""),"")</f>
        <v/>
      </c>
      <c r="X419" s="10" t="str">
        <f>IF(Overall!$A421&lt;&gt;"",IF(AND(MONTH($N419) &lt;= 5, MONTH($O419) &gt;= 5), IF($S419 &lt;&gt; "", $H419/$S419, ""), ""),"")</f>
        <v/>
      </c>
      <c r="Y419" s="10" t="str">
        <f>IF(Overall!$A421&lt;&gt;"",IF(AND(MONTH($N419) &lt;= 6, MONTH($O419) &gt;= 6), IF($S419 &lt;&gt; "", $H419/$S419, ""), ""),"")</f>
        <v/>
      </c>
      <c r="Z419" s="10" t="str">
        <f>IF(Overall!$A421&lt;&gt;"",IF(AND(MONTH($N419) &lt;= 7, MONTH($O419) &gt;= 7 ), IF($S419 &lt;&gt; "", $H419/$S419, ""), ""),"")</f>
        <v/>
      </c>
      <c r="AA419" s="10" t="str">
        <f>IF(Overall!$A421&lt;&gt;"",IF(AND(MONTH($N419) &lt;= 8, MONTH($O419) &gt;= 8), IF($S419 &lt;&gt; "", $H419/$S419, ""), ""),"")</f>
        <v/>
      </c>
      <c r="AB419" s="10" t="str">
        <f>IF(Overall!$A421&lt;&gt;"",IF(AND(MONTH($N419) &lt;= 9, MONTH($O419) &gt;= 9), IF($S419 &lt;&gt; "", $H419/$S419, ""), ""),"")</f>
        <v/>
      </c>
      <c r="AC419" s="10" t="str">
        <f>IF(Overall!$A421&lt;&gt;"",IF(AND(MONTH($N419) &lt;= 10, MONTH($O419) &gt;= 10), IF($S419 &lt;&gt; "", $H419/$S419, ""), ""),"")</f>
        <v/>
      </c>
      <c r="AD419" s="10" t="str">
        <f>IF(Overall!$A421&lt;&gt;"",IF(AND(MONTH($N419) &lt;= 11, MONTH($O419) &gt;= 11), IF($S419 &lt;&gt; "", $H419/$S419, ""), ""),"")</f>
        <v/>
      </c>
      <c r="AE419" s="10" t="str">
        <f>IF(Overall!$A421&lt;&gt;"",IF(AND(MONTH($N419) &lt;= 12, MONTH($O419) &gt;= 12), IF($S419 &lt;&gt; "", $H419/$S419, ""), ""),"")</f>
        <v/>
      </c>
      <c r="AG419" s="10" t="str">
        <f ca="1">IFERROR(IF(AND(NOW()&lt;= EOMONTH(DATE(YEAR($O419),1, 1), 0), Overall!$A421&lt;&gt;"", MONTH($N419) &lt;= 1, MONTH($O419) &gt;= 1), IF($S419 &lt;&gt; "", $H419/$S419, ""), ""), "")</f>
        <v/>
      </c>
      <c r="AH419" s="10" t="str">
        <f ca="1">IFERROR(IF(AND(NOW()&lt;= EOMONTH(DATE(YEAR($O419),2, 1), 0), Overall!$A421&lt;&gt;"", MONTH($N419) &lt;= 2, MONTH($O419) &gt;= 2), IF($S419 &lt;&gt; "", $H419/$S419, ""), ""), "")</f>
        <v/>
      </c>
      <c r="AI419" s="10" t="str">
        <f ca="1">IFERROR(IF(AND(NOW()&lt;= EOMONTH(DATE(YEAR($O419),3, 1), 0), Overall!$A421&lt;&gt;"", MONTH($N419) &lt;= 3, MONTH($O419) &gt;= 3), IF($S419 &lt;&gt; "", $H419/$S419, ""), ""), "")</f>
        <v/>
      </c>
      <c r="AJ419" s="10" t="str">
        <f ca="1">IFERROR(IF(AND(NOW()&lt;= EOMONTH(DATE(YEAR($O419),4, 1), 0), Overall!$A421&lt;&gt;"", MONTH($N419) &lt;= 4, MONTH($O419) &gt;= 4), IF($S419 &lt;&gt; "", $H419/$S419, ""), ""), "")</f>
        <v/>
      </c>
      <c r="AK419" s="10" t="str">
        <f ca="1">IFERROR(IF(AND(NOW()&lt;= EOMONTH(DATE(YEAR($O419),5, 1), 0), Overall!$A421&lt;&gt;"", MONTH($N419) &lt;= 5, MONTH($O419) &gt;= 5), IF($S419 &lt;&gt; "", $H419/$S419, ""), ""), "")</f>
        <v/>
      </c>
      <c r="AL419" s="10" t="str">
        <f ca="1">IFERROR(IF(AND(NOW()&lt;= EOMONTH(DATE(YEAR($O419),6, 1), 0), Overall!$A421&lt;&gt;"", MONTH($N419) &lt;= 6, MONTH($O419) &gt;= 6), IF($S419 &lt;&gt; "", $H419/$S419, ""), ""), "")</f>
        <v/>
      </c>
      <c r="AM419" s="10" t="str">
        <f ca="1">IFERROR(IF(AND(NOW()&lt;= EOMONTH(DATE(YEAR($O419),7, 1), 0), Overall!$A421&lt;&gt;"", MONTH($N419) &lt;= 7, MONTH($O419) &gt;= 7), IF($S419 &lt;&gt; "", $H419/$S419, ""), ""), "")</f>
        <v/>
      </c>
      <c r="AN419" s="10" t="str">
        <f ca="1">IFERROR(IF(AND(NOW()&lt;= EOMONTH(DATE(YEAR($O419),8, 1), 0), Overall!$A421&lt;&gt;"", MONTH($N419) &lt;= 8, MONTH($O419) &gt;= 8), IF($S419 &lt;&gt; "", $H419/$S419, ""), ""), "")</f>
        <v/>
      </c>
      <c r="AO419" s="10" t="str">
        <f ca="1">IFERROR(IF(AND(NOW()&lt;= EOMONTH(DATE(YEAR($O419),9, 1), 0), Overall!$A421&lt;&gt;"", MONTH($N419) &lt;= 9, MONTH($O419) &gt;= 9), IF($S419 &lt;&gt; "", $H419/$S419, ""), ""), "")</f>
        <v/>
      </c>
      <c r="AP419" s="10" t="str">
        <f ca="1">IFERROR(IF(AND(NOW()&lt;= EOMONTH(DATE(YEAR($O419),10, 1), 0), Overall!$A421&lt;&gt;"", MONTH($N419) &lt;= 10, MONTH($O419) &gt;= 10), IF($S419 &lt;&gt; "", $H419/$S419, ""), ""), "")</f>
        <v/>
      </c>
      <c r="AQ419" s="10" t="str">
        <f ca="1">IFERROR(IF(AND(NOW()&lt;= EOMONTH(DATE(YEAR($O419),11, 1), 0), Overall!$A421&lt;&gt;"", MONTH($N419) &lt;=11, MONTH($O419) &gt;= 11), IF($S419 &lt;&gt; "", $H419/$S419, ""), ""), "")</f>
        <v/>
      </c>
      <c r="AR419" s="10" t="str">
        <f ca="1">IFERROR(IF(AND(NOW()&lt;= EOMONTH(DATE(YEAR($O419),12, 1), 0), Overall!$A421&lt;&gt;"", MONTH($N419) &lt;= 12, MONTH($O419) &gt;= 12), IF($S419 &lt;&gt; "", $H419/$S419,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 t="str">
        <f>IF(Overall!S422&lt;&gt;"",_xlfn.VALUETOTEXT(Overall!S422),"")</f>
        <v>Jan-Mar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IF(Overall!$A422&lt;&gt;"",IF(AND(MONTH($N420) &lt;= 1, MONTH($O420) &gt;= 1), IF($S420 &lt;&gt; "", $H420/$S420, ""), ""),"")</f>
        <v>250000</v>
      </c>
      <c r="U420" s="10">
        <f>IF(Overall!$A422&lt;&gt;"",IF(AND(MONTH($N420) &lt;= 2, MONTH($O420) &gt;= 2), IF($S420 &lt;&gt; "", $H420/$S420, ""), ""),"")</f>
        <v>250000</v>
      </c>
      <c r="V420" s="10">
        <f>IF(Overall!$A422&lt;&gt;"",IF(AND(MONTH($N420) &lt;= 3, MONTH($O420) &gt;= 3), IF($S420 &lt;&gt; "", $H420/$S420, ""), ""),"")</f>
        <v>250000</v>
      </c>
      <c r="W420" s="10" t="str">
        <f>IF(Overall!$A422&lt;&gt;"",IF(AND(MONTH($N420) &lt;= 4, MONTH($O420) &gt;= 4), IF($S420 &lt;&gt; "", $H420/$S420, ""), ""),"")</f>
        <v/>
      </c>
      <c r="X420" s="10" t="str">
        <f>IF(Overall!$A422&lt;&gt;"",IF(AND(MONTH($N420) &lt;= 5, MONTH($O420) &gt;= 5), IF($S420 &lt;&gt; "", $H420/$S420, ""), ""),"")</f>
        <v/>
      </c>
      <c r="Y420" s="10" t="str">
        <f>IF(Overall!$A422&lt;&gt;"",IF(AND(MONTH($N420) &lt;= 6, MONTH($O420) &gt;= 6), IF($S420 &lt;&gt; "", $H420/$S420, ""), ""),"")</f>
        <v/>
      </c>
      <c r="Z420" s="10" t="str">
        <f>IF(Overall!$A422&lt;&gt;"",IF(AND(MONTH($N420) &lt;= 7, MONTH($O420) &gt;= 7 ), IF($S420 &lt;&gt; "", $H420/$S420, ""), ""),"")</f>
        <v/>
      </c>
      <c r="AA420" s="10" t="str">
        <f>IF(Overall!$A422&lt;&gt;"",IF(AND(MONTH($N420) &lt;= 8, MONTH($O420) &gt;= 8), IF($S420 &lt;&gt; "", $H420/$S420, ""), ""),"")</f>
        <v/>
      </c>
      <c r="AB420" s="10" t="str">
        <f>IF(Overall!$A422&lt;&gt;"",IF(AND(MONTH($N420) &lt;= 9, MONTH($O420) &gt;= 9), IF($S420 &lt;&gt; "", $H420/$S420, ""), ""),"")</f>
        <v/>
      </c>
      <c r="AC420" s="10" t="str">
        <f>IF(Overall!$A422&lt;&gt;"",IF(AND(MONTH($N420) &lt;= 10, MONTH($O420) &gt;= 10), IF($S420 &lt;&gt; "", $H420/$S420, ""), ""),"")</f>
        <v/>
      </c>
      <c r="AD420" s="10" t="str">
        <f>IF(Overall!$A422&lt;&gt;"",IF(AND(MONTH($N420) &lt;= 11, MONTH($O420) &gt;= 11), IF($S420 &lt;&gt; "", $H420/$S420, ""), ""),"")</f>
        <v/>
      </c>
      <c r="AE420" s="10" t="str">
        <f>IF(Overall!$A422&lt;&gt;"",IF(AND(MONTH($N420) &lt;= 12, MONTH($O420) &gt;= 12), IF($S420 &lt;&gt; "", $H420/$S420, ""), ""),"")</f>
        <v/>
      </c>
      <c r="AG420" s="10" t="str">
        <f ca="1">IFERROR(IF(AND(NOW()&lt;= EOMONTH(DATE(YEAR($O420),1, 1), 0), Overall!$A422&lt;&gt;"", MONTH($N420) &lt;= 1, MONTH($O420) &gt;= 1), IF($S420 &lt;&gt; "", $H420/$S420, ""), ""), "")</f>
        <v/>
      </c>
      <c r="AH420" s="10" t="str">
        <f ca="1">IFERROR(IF(AND(NOW()&lt;= EOMONTH(DATE(YEAR($O420),2, 1), 0), Overall!$A422&lt;&gt;"", MONTH($N420) &lt;= 2, MONTH($O420) &gt;= 2), IF($S420 &lt;&gt; "", $H420/$S420, ""), ""), "")</f>
        <v/>
      </c>
      <c r="AI420" s="10" t="str">
        <f ca="1">IFERROR(IF(AND(NOW()&lt;= EOMONTH(DATE(YEAR($O420),3, 1), 0), Overall!$A422&lt;&gt;"", MONTH($N420) &lt;= 3, MONTH($O420) &gt;= 3), IF($S420 &lt;&gt; "", $H420/$S420, ""), ""), "")</f>
        <v/>
      </c>
      <c r="AJ420" s="10" t="str">
        <f ca="1">IFERROR(IF(AND(NOW()&lt;= EOMONTH(DATE(YEAR($O420),4, 1), 0), Overall!$A422&lt;&gt;"", MONTH($N420) &lt;= 4, MONTH($O420) &gt;= 4), IF($S420 &lt;&gt; "", $H420/$S420, ""), ""), "")</f>
        <v/>
      </c>
      <c r="AK420" s="10" t="str">
        <f ca="1">IFERROR(IF(AND(NOW()&lt;= EOMONTH(DATE(YEAR($O420),5, 1), 0), Overall!$A422&lt;&gt;"", MONTH($N420) &lt;= 5, MONTH($O420) &gt;= 5), IF($S420 &lt;&gt; "", $H420/$S420, ""), ""), "")</f>
        <v/>
      </c>
      <c r="AL420" s="10" t="str">
        <f ca="1">IFERROR(IF(AND(NOW()&lt;= EOMONTH(DATE(YEAR($O420),6, 1), 0), Overall!$A422&lt;&gt;"", MONTH($N420) &lt;= 6, MONTH($O420) &gt;= 6), IF($S420 &lt;&gt; "", $H420/$S420, ""), ""), "")</f>
        <v/>
      </c>
      <c r="AM420" s="10" t="str">
        <f ca="1">IFERROR(IF(AND(NOW()&lt;= EOMONTH(DATE(YEAR($O420),7, 1), 0), Overall!$A422&lt;&gt;"", MONTH($N420) &lt;= 7, MONTH($O420) &gt;= 7), IF($S420 &lt;&gt; "", $H420/$S420, ""), ""), "")</f>
        <v/>
      </c>
      <c r="AN420" s="10" t="str">
        <f ca="1">IFERROR(IF(AND(NOW()&lt;= EOMONTH(DATE(YEAR($O420),8, 1), 0), Overall!$A422&lt;&gt;"", MONTH($N420) &lt;= 8, MONTH($O420) &gt;= 8), IF($S420 &lt;&gt; "", $H420/$S420, ""), ""), "")</f>
        <v/>
      </c>
      <c r="AO420" s="10" t="str">
        <f ca="1">IFERROR(IF(AND(NOW()&lt;= EOMONTH(DATE(YEAR($O420),9, 1), 0), Overall!$A422&lt;&gt;"", MONTH($N420) &lt;= 9, MONTH($O420) &gt;= 9), IF($S420 &lt;&gt; "", $H420/$S420, ""), ""), "")</f>
        <v/>
      </c>
      <c r="AP420" s="10" t="str">
        <f ca="1">IFERROR(IF(AND(NOW()&lt;= EOMONTH(DATE(YEAR($O420),10, 1), 0), Overall!$A422&lt;&gt;"", MONTH($N420) &lt;= 10, MONTH($O420) &gt;= 10), IF($S420 &lt;&gt; "", $H420/$S420, ""), ""), "")</f>
        <v/>
      </c>
      <c r="AQ420" s="10" t="str">
        <f ca="1">IFERROR(IF(AND(NOW()&lt;= EOMONTH(DATE(YEAR($O420),11, 1), 0), Overall!$A422&lt;&gt;"", MONTH($N420) &lt;=11, MONTH($O420) &gt;= 11), IF($S420 &lt;&gt; "", $H420/$S420, ""), ""), "")</f>
        <v/>
      </c>
      <c r="AR420" s="10" t="str">
        <f ca="1">IFERROR(IF(AND(NOW()&lt;= EOMONTH(DATE(YEAR($O420),12, 1), 0), Overall!$A422&lt;&gt;"", MONTH($N420) &lt;= 12, MONTH($O420) &gt;= 12), IF($S420 &lt;&gt; "", $H420/$S420,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 t="str">
        <f>IF(Overall!S423&lt;&gt;"",_xlfn.VALUETOTEXT(Overall!S423),"")</f>
        <v>Feb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IF(Overall!$A423&lt;&gt;"",IF(AND(MONTH($N421) &lt;= 1, MONTH($O421) &gt;= 1), IF($S421 &lt;&gt; "", $H421/$S421, ""), ""),"")</f>
        <v/>
      </c>
      <c r="U421" s="10">
        <f>IF(Overall!$A423&lt;&gt;"",IF(AND(MONTH($N421) &lt;= 2, MONTH($O421) &gt;= 2), IF($S421 &lt;&gt; "", $H421/$S421, ""), ""),"")</f>
        <v>500000</v>
      </c>
      <c r="V421" s="10" t="str">
        <f>IF(Overall!$A423&lt;&gt;"",IF(AND(MONTH($N421) &lt;= 3, MONTH($O421) &gt;= 3), IF($S421 &lt;&gt; "", $H421/$S421, ""), ""),"")</f>
        <v/>
      </c>
      <c r="W421" s="10" t="str">
        <f>IF(Overall!$A423&lt;&gt;"",IF(AND(MONTH($N421) &lt;= 4, MONTH($O421) &gt;= 4), IF($S421 &lt;&gt; "", $H421/$S421, ""), ""),"")</f>
        <v/>
      </c>
      <c r="X421" s="10" t="str">
        <f>IF(Overall!$A423&lt;&gt;"",IF(AND(MONTH($N421) &lt;= 5, MONTH($O421) &gt;= 5), IF($S421 &lt;&gt; "", $H421/$S421, ""), ""),"")</f>
        <v/>
      </c>
      <c r="Y421" s="10" t="str">
        <f>IF(Overall!$A423&lt;&gt;"",IF(AND(MONTH($N421) &lt;= 6, MONTH($O421) &gt;= 6), IF($S421 &lt;&gt; "", $H421/$S421, ""), ""),"")</f>
        <v/>
      </c>
      <c r="Z421" s="10" t="str">
        <f>IF(Overall!$A423&lt;&gt;"",IF(AND(MONTH($N421) &lt;= 7, MONTH($O421) &gt;= 7 ), IF($S421 &lt;&gt; "", $H421/$S421, ""), ""),"")</f>
        <v/>
      </c>
      <c r="AA421" s="10" t="str">
        <f>IF(Overall!$A423&lt;&gt;"",IF(AND(MONTH($N421) &lt;= 8, MONTH($O421) &gt;= 8), IF($S421 &lt;&gt; "", $H421/$S421, ""), ""),"")</f>
        <v/>
      </c>
      <c r="AB421" s="10" t="str">
        <f>IF(Overall!$A423&lt;&gt;"",IF(AND(MONTH($N421) &lt;= 9, MONTH($O421) &gt;= 9), IF($S421 &lt;&gt; "", $H421/$S421, ""), ""),"")</f>
        <v/>
      </c>
      <c r="AC421" s="10" t="str">
        <f>IF(Overall!$A423&lt;&gt;"",IF(AND(MONTH($N421) &lt;= 10, MONTH($O421) &gt;= 10), IF($S421 &lt;&gt; "", $H421/$S421, ""), ""),"")</f>
        <v/>
      </c>
      <c r="AD421" s="10" t="str">
        <f>IF(Overall!$A423&lt;&gt;"",IF(AND(MONTH($N421) &lt;= 11, MONTH($O421) &gt;= 11), IF($S421 &lt;&gt; "", $H421/$S421, ""), ""),"")</f>
        <v/>
      </c>
      <c r="AE421" s="10" t="str">
        <f>IF(Overall!$A423&lt;&gt;"",IF(AND(MONTH($N421) &lt;= 12, MONTH($O421) &gt;= 12), IF($S421 &lt;&gt; "", $H421/$S421, ""), ""),"")</f>
        <v/>
      </c>
      <c r="AG421" s="10" t="str">
        <f ca="1">IFERROR(IF(AND(NOW()&lt;= EOMONTH(DATE(YEAR($O421),1, 1), 0), Overall!$A423&lt;&gt;"", MONTH($N421) &lt;= 1, MONTH($O421) &gt;= 1), IF($S421 &lt;&gt; "", $H421/$S421, ""), ""), "")</f>
        <v/>
      </c>
      <c r="AH421" s="10" t="str">
        <f ca="1">IFERROR(IF(AND(NOW()&lt;= EOMONTH(DATE(YEAR($O421),2, 1), 0), Overall!$A423&lt;&gt;"", MONTH($N421) &lt;= 2, MONTH($O421) &gt;= 2), IF($S421 &lt;&gt; "", $H421/$S421, ""), ""), "")</f>
        <v/>
      </c>
      <c r="AI421" s="10" t="str">
        <f ca="1">IFERROR(IF(AND(NOW()&lt;= EOMONTH(DATE(YEAR($O421),3, 1), 0), Overall!$A423&lt;&gt;"", MONTH($N421) &lt;= 3, MONTH($O421) &gt;= 3), IF($S421 &lt;&gt; "", $H421/$S421, ""), ""), "")</f>
        <v/>
      </c>
      <c r="AJ421" s="10" t="str">
        <f ca="1">IFERROR(IF(AND(NOW()&lt;= EOMONTH(DATE(YEAR($O421),4, 1), 0), Overall!$A423&lt;&gt;"", MONTH($N421) &lt;= 4, MONTH($O421) &gt;= 4), IF($S421 &lt;&gt; "", $H421/$S421, ""), ""), "")</f>
        <v/>
      </c>
      <c r="AK421" s="10" t="str">
        <f ca="1">IFERROR(IF(AND(NOW()&lt;= EOMONTH(DATE(YEAR($O421),5, 1), 0), Overall!$A423&lt;&gt;"", MONTH($N421) &lt;= 5, MONTH($O421) &gt;= 5), IF($S421 &lt;&gt; "", $H421/$S421, ""), ""), "")</f>
        <v/>
      </c>
      <c r="AL421" s="10" t="str">
        <f ca="1">IFERROR(IF(AND(NOW()&lt;= EOMONTH(DATE(YEAR($O421),6, 1), 0), Overall!$A423&lt;&gt;"", MONTH($N421) &lt;= 6, MONTH($O421) &gt;= 6), IF($S421 &lt;&gt; "", $H421/$S421, ""), ""), "")</f>
        <v/>
      </c>
      <c r="AM421" s="10" t="str">
        <f ca="1">IFERROR(IF(AND(NOW()&lt;= EOMONTH(DATE(YEAR($O421),7, 1), 0), Overall!$A423&lt;&gt;"", MONTH($N421) &lt;= 7, MONTH($O421) &gt;= 7), IF($S421 &lt;&gt; "", $H421/$S421, ""), ""), "")</f>
        <v/>
      </c>
      <c r="AN421" s="10" t="str">
        <f ca="1">IFERROR(IF(AND(NOW()&lt;= EOMONTH(DATE(YEAR($O421),8, 1), 0), Overall!$A423&lt;&gt;"", MONTH($N421) &lt;= 8, MONTH($O421) &gt;= 8), IF($S421 &lt;&gt; "", $H421/$S421, ""), ""), "")</f>
        <v/>
      </c>
      <c r="AO421" s="10" t="str">
        <f ca="1">IFERROR(IF(AND(NOW()&lt;= EOMONTH(DATE(YEAR($O421),9, 1), 0), Overall!$A423&lt;&gt;"", MONTH($N421) &lt;= 9, MONTH($O421) &gt;= 9), IF($S421 &lt;&gt; "", $H421/$S421, ""), ""), "")</f>
        <v/>
      </c>
      <c r="AP421" s="10" t="str">
        <f ca="1">IFERROR(IF(AND(NOW()&lt;= EOMONTH(DATE(YEAR($O421),10, 1), 0), Overall!$A423&lt;&gt;"", MONTH($N421) &lt;= 10, MONTH($O421) &gt;= 10), IF($S421 &lt;&gt; "", $H421/$S421, ""), ""), "")</f>
        <v/>
      </c>
      <c r="AQ421" s="10" t="str">
        <f ca="1">IFERROR(IF(AND(NOW()&lt;= EOMONTH(DATE(YEAR($O421),11, 1), 0), Overall!$A423&lt;&gt;"", MONTH($N421) &lt;=11, MONTH($O421) &gt;= 11), IF($S421 &lt;&gt; "", $H421/$S421, ""), ""), "")</f>
        <v/>
      </c>
      <c r="AR421" s="10" t="str">
        <f ca="1">IFERROR(IF(AND(NOW()&lt;= EOMONTH(DATE(YEAR($O421),12, 1), 0), Overall!$A423&lt;&gt;"", MONTH($N421) &lt;= 12, MONTH($O421) &gt;= 12), IF($S421 &lt;&gt; "", $H421/$S421,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 t="str">
        <f>IF(Overall!S424&lt;&gt;"",_xlfn.VALUETOTEXT(Overall!S424),"")</f>
        <v>May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IF(Overall!$A424&lt;&gt;"",IF(AND(MONTH($N422) &lt;= 1, MONTH($O422) &gt;= 1), IF($S422 &lt;&gt; "", $H422/$S422, ""), ""),"")</f>
        <v/>
      </c>
      <c r="U422" s="10" t="str">
        <f>IF(Overall!$A424&lt;&gt;"",IF(AND(MONTH($N422) &lt;= 2, MONTH($O422) &gt;= 2), IF($S422 &lt;&gt; "", $H422/$S422, ""), ""),"")</f>
        <v/>
      </c>
      <c r="V422" s="10" t="str">
        <f>IF(Overall!$A424&lt;&gt;"",IF(AND(MONTH($N422) &lt;= 3, MONTH($O422) &gt;= 3), IF($S422 &lt;&gt; "", $H422/$S422, ""), ""),"")</f>
        <v/>
      </c>
      <c r="W422" s="10" t="str">
        <f>IF(Overall!$A424&lt;&gt;"",IF(AND(MONTH($N422) &lt;= 4, MONTH($O422) &gt;= 4), IF($S422 &lt;&gt; "", $H422/$S422, ""), ""),"")</f>
        <v/>
      </c>
      <c r="X422" s="10">
        <f>IF(Overall!$A424&lt;&gt;"",IF(AND(MONTH($N422) &lt;= 5, MONTH($O422) &gt;= 5), IF($S422 &lt;&gt; "", $H422/$S422, ""), ""),"")</f>
        <v>250000</v>
      </c>
      <c r="Y422" s="10" t="str">
        <f>IF(Overall!$A424&lt;&gt;"",IF(AND(MONTH($N422) &lt;= 6, MONTH($O422) &gt;= 6), IF($S422 &lt;&gt; "", $H422/$S422, ""), ""),"")</f>
        <v/>
      </c>
      <c r="Z422" s="10" t="str">
        <f>IF(Overall!$A424&lt;&gt;"",IF(AND(MONTH($N422) &lt;= 7, MONTH($O422) &gt;= 7 ), IF($S422 &lt;&gt; "", $H422/$S422, ""), ""),"")</f>
        <v/>
      </c>
      <c r="AA422" s="10" t="str">
        <f>IF(Overall!$A424&lt;&gt;"",IF(AND(MONTH($N422) &lt;= 8, MONTH($O422) &gt;= 8), IF($S422 &lt;&gt; "", $H422/$S422, ""), ""),"")</f>
        <v/>
      </c>
      <c r="AB422" s="10" t="str">
        <f>IF(Overall!$A424&lt;&gt;"",IF(AND(MONTH($N422) &lt;= 9, MONTH($O422) &gt;= 9), IF($S422 &lt;&gt; "", $H422/$S422, ""), ""),"")</f>
        <v/>
      </c>
      <c r="AC422" s="10" t="str">
        <f>IF(Overall!$A424&lt;&gt;"",IF(AND(MONTH($N422) &lt;= 10, MONTH($O422) &gt;= 10), IF($S422 &lt;&gt; "", $H422/$S422, ""), ""),"")</f>
        <v/>
      </c>
      <c r="AD422" s="10" t="str">
        <f>IF(Overall!$A424&lt;&gt;"",IF(AND(MONTH($N422) &lt;= 11, MONTH($O422) &gt;= 11), IF($S422 &lt;&gt; "", $H422/$S422, ""), ""),"")</f>
        <v/>
      </c>
      <c r="AE422" s="10" t="str">
        <f>IF(Overall!$A424&lt;&gt;"",IF(AND(MONTH($N422) &lt;= 12, MONTH($O422) &gt;= 12), IF($S422 &lt;&gt; "", $H422/$S422, ""), ""),"")</f>
        <v/>
      </c>
      <c r="AG422" s="10" t="str">
        <f ca="1">IFERROR(IF(AND(NOW()&lt;= EOMONTH(DATE(YEAR($O422),1, 1), 0), Overall!$A424&lt;&gt;"", MONTH($N422) &lt;= 1, MONTH($O422) &gt;= 1), IF($S422 &lt;&gt; "", $H422/$S422, ""), ""), "")</f>
        <v/>
      </c>
      <c r="AH422" s="10" t="str">
        <f ca="1">IFERROR(IF(AND(NOW()&lt;= EOMONTH(DATE(YEAR($O422),2, 1), 0), Overall!$A424&lt;&gt;"", MONTH($N422) &lt;= 2, MONTH($O422) &gt;= 2), IF($S422 &lt;&gt; "", $H422/$S422, ""), ""), "")</f>
        <v/>
      </c>
      <c r="AI422" s="10" t="str">
        <f ca="1">IFERROR(IF(AND(NOW()&lt;= EOMONTH(DATE(YEAR($O422),3, 1), 0), Overall!$A424&lt;&gt;"", MONTH($N422) &lt;= 3, MONTH($O422) &gt;= 3), IF($S422 &lt;&gt; "", $H422/$S422, ""), ""), "")</f>
        <v/>
      </c>
      <c r="AJ422" s="10" t="str">
        <f ca="1">IFERROR(IF(AND(NOW()&lt;= EOMONTH(DATE(YEAR($O422),4, 1), 0), Overall!$A424&lt;&gt;"", MONTH($N422) &lt;= 4, MONTH($O422) &gt;= 4), IF($S422 &lt;&gt; "", $H422/$S422, ""), ""), "")</f>
        <v/>
      </c>
      <c r="AK422" s="10" t="str">
        <f ca="1">IFERROR(IF(AND(NOW()&lt;= EOMONTH(DATE(YEAR($O422),5, 1), 0), Overall!$A424&lt;&gt;"", MONTH($N422) &lt;= 5, MONTH($O422) &gt;= 5), IF($S422 &lt;&gt; "", $H422/$S422, ""), ""), "")</f>
        <v/>
      </c>
      <c r="AL422" s="10" t="str">
        <f ca="1">IFERROR(IF(AND(NOW()&lt;= EOMONTH(DATE(YEAR($O422),6, 1), 0), Overall!$A424&lt;&gt;"", MONTH($N422) &lt;= 6, MONTH($O422) &gt;= 6), IF($S422 &lt;&gt; "", $H422/$S422, ""), ""), "")</f>
        <v/>
      </c>
      <c r="AM422" s="10" t="str">
        <f ca="1">IFERROR(IF(AND(NOW()&lt;= EOMONTH(DATE(YEAR($O422),7, 1), 0), Overall!$A424&lt;&gt;"", MONTH($N422) &lt;= 7, MONTH($O422) &gt;= 7), IF($S422 &lt;&gt; "", $H422/$S422, ""), ""), "")</f>
        <v/>
      </c>
      <c r="AN422" s="10" t="str">
        <f ca="1">IFERROR(IF(AND(NOW()&lt;= EOMONTH(DATE(YEAR($O422),8, 1), 0), Overall!$A424&lt;&gt;"", MONTH($N422) &lt;= 8, MONTH($O422) &gt;= 8), IF($S422 &lt;&gt; "", $H422/$S422, ""), ""), "")</f>
        <v/>
      </c>
      <c r="AO422" s="10" t="str">
        <f ca="1">IFERROR(IF(AND(NOW()&lt;= EOMONTH(DATE(YEAR($O422),9, 1), 0), Overall!$A424&lt;&gt;"", MONTH($N422) &lt;= 9, MONTH($O422) &gt;= 9), IF($S422 &lt;&gt; "", $H422/$S422, ""), ""), "")</f>
        <v/>
      </c>
      <c r="AP422" s="10" t="str">
        <f ca="1">IFERROR(IF(AND(NOW()&lt;= EOMONTH(DATE(YEAR($O422),10, 1), 0), Overall!$A424&lt;&gt;"", MONTH($N422) &lt;= 10, MONTH($O422) &gt;= 10), IF($S422 &lt;&gt; "", $H422/$S422, ""), ""), "")</f>
        <v/>
      </c>
      <c r="AQ422" s="10" t="str">
        <f ca="1">IFERROR(IF(AND(NOW()&lt;= EOMONTH(DATE(YEAR($O422),11, 1), 0), Overall!$A424&lt;&gt;"", MONTH($N422) &lt;=11, MONTH($O422) &gt;= 11), IF($S422 &lt;&gt; "", $H422/$S422, ""), ""), "")</f>
        <v/>
      </c>
      <c r="AR422" s="10" t="str">
        <f ca="1">IFERROR(IF(AND(NOW()&lt;= EOMONTH(DATE(YEAR($O422),12, 1), 0), Overall!$A424&lt;&gt;"", MONTH($N422) &lt;= 12, MONTH($O422) &gt;= 12), IF($S422 &lt;&gt; "", $H422/$S422,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 t="str">
        <f>IF(Overall!S425&lt;&gt;"",_xlfn.VALUETOTEXT(Overall!S425),"")</f>
        <v>Feb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IF(Overall!$A425&lt;&gt;"",IF(AND(MONTH($N423) &lt;= 1, MONTH($O423) &gt;= 1), IF($S423 &lt;&gt; "", $H423/$S423, ""), ""),"")</f>
        <v/>
      </c>
      <c r="U423" s="10">
        <f>IF(Overall!$A425&lt;&gt;"",IF(AND(MONTH($N423) &lt;= 2, MONTH($O423) &gt;= 2), IF($S423 &lt;&gt; "", $H423/$S423, ""), ""),"")</f>
        <v>500000</v>
      </c>
      <c r="V423" s="10" t="str">
        <f>IF(Overall!$A425&lt;&gt;"",IF(AND(MONTH($N423) &lt;= 3, MONTH($O423) &gt;= 3), IF($S423 &lt;&gt; "", $H423/$S423, ""), ""),"")</f>
        <v/>
      </c>
      <c r="W423" s="10" t="str">
        <f>IF(Overall!$A425&lt;&gt;"",IF(AND(MONTH($N423) &lt;= 4, MONTH($O423) &gt;= 4), IF($S423 &lt;&gt; "", $H423/$S423, ""), ""),"")</f>
        <v/>
      </c>
      <c r="X423" s="10" t="str">
        <f>IF(Overall!$A425&lt;&gt;"",IF(AND(MONTH($N423) &lt;= 5, MONTH($O423) &gt;= 5), IF($S423 &lt;&gt; "", $H423/$S423, ""), ""),"")</f>
        <v/>
      </c>
      <c r="Y423" s="10" t="str">
        <f>IF(Overall!$A425&lt;&gt;"",IF(AND(MONTH($N423) &lt;= 6, MONTH($O423) &gt;= 6), IF($S423 &lt;&gt; "", $H423/$S423, ""), ""),"")</f>
        <v/>
      </c>
      <c r="Z423" s="10" t="str">
        <f>IF(Overall!$A425&lt;&gt;"",IF(AND(MONTH($N423) &lt;= 7, MONTH($O423) &gt;= 7 ), IF($S423 &lt;&gt; "", $H423/$S423, ""), ""),"")</f>
        <v/>
      </c>
      <c r="AA423" s="10" t="str">
        <f>IF(Overall!$A425&lt;&gt;"",IF(AND(MONTH($N423) &lt;= 8, MONTH($O423) &gt;= 8), IF($S423 &lt;&gt; "", $H423/$S423, ""), ""),"")</f>
        <v/>
      </c>
      <c r="AB423" s="10" t="str">
        <f>IF(Overall!$A425&lt;&gt;"",IF(AND(MONTH($N423) &lt;= 9, MONTH($O423) &gt;= 9), IF($S423 &lt;&gt; "", $H423/$S423, ""), ""),"")</f>
        <v/>
      </c>
      <c r="AC423" s="10" t="str">
        <f>IF(Overall!$A425&lt;&gt;"",IF(AND(MONTH($N423) &lt;= 10, MONTH($O423) &gt;= 10), IF($S423 &lt;&gt; "", $H423/$S423, ""), ""),"")</f>
        <v/>
      </c>
      <c r="AD423" s="10" t="str">
        <f>IF(Overall!$A425&lt;&gt;"",IF(AND(MONTH($N423) &lt;= 11, MONTH($O423) &gt;= 11), IF($S423 &lt;&gt; "", $H423/$S423, ""), ""),"")</f>
        <v/>
      </c>
      <c r="AE423" s="10" t="str">
        <f>IF(Overall!$A425&lt;&gt;"",IF(AND(MONTH($N423) &lt;= 12, MONTH($O423) &gt;= 12), IF($S423 &lt;&gt; "", $H423/$S423, ""), ""),"")</f>
        <v/>
      </c>
      <c r="AG423" s="10" t="str">
        <f ca="1">IFERROR(IF(AND(NOW()&lt;= EOMONTH(DATE(YEAR($O423),1, 1), 0), Overall!$A425&lt;&gt;"", MONTH($N423) &lt;= 1, MONTH($O423) &gt;= 1), IF($S423 &lt;&gt; "", $H423/$S423, ""), ""), "")</f>
        <v/>
      </c>
      <c r="AH423" s="10" t="str">
        <f ca="1">IFERROR(IF(AND(NOW()&lt;= EOMONTH(DATE(YEAR($O423),2, 1), 0), Overall!$A425&lt;&gt;"", MONTH($N423) &lt;= 2, MONTH($O423) &gt;= 2), IF($S423 &lt;&gt; "", $H423/$S423, ""), ""), "")</f>
        <v/>
      </c>
      <c r="AI423" s="10" t="str">
        <f ca="1">IFERROR(IF(AND(NOW()&lt;= EOMONTH(DATE(YEAR($O423),3, 1), 0), Overall!$A425&lt;&gt;"", MONTH($N423) &lt;= 3, MONTH($O423) &gt;= 3), IF($S423 &lt;&gt; "", $H423/$S423, ""), ""), "")</f>
        <v/>
      </c>
      <c r="AJ423" s="10" t="str">
        <f ca="1">IFERROR(IF(AND(NOW()&lt;= EOMONTH(DATE(YEAR($O423),4, 1), 0), Overall!$A425&lt;&gt;"", MONTH($N423) &lt;= 4, MONTH($O423) &gt;= 4), IF($S423 &lt;&gt; "", $H423/$S423, ""), ""), "")</f>
        <v/>
      </c>
      <c r="AK423" s="10" t="str">
        <f ca="1">IFERROR(IF(AND(NOW()&lt;= EOMONTH(DATE(YEAR($O423),5, 1), 0), Overall!$A425&lt;&gt;"", MONTH($N423) &lt;= 5, MONTH($O423) &gt;= 5), IF($S423 &lt;&gt; "", $H423/$S423, ""), ""), "")</f>
        <v/>
      </c>
      <c r="AL423" s="10" t="str">
        <f ca="1">IFERROR(IF(AND(NOW()&lt;= EOMONTH(DATE(YEAR($O423),6, 1), 0), Overall!$A425&lt;&gt;"", MONTH($N423) &lt;= 6, MONTH($O423) &gt;= 6), IF($S423 &lt;&gt; "", $H423/$S423, ""), ""), "")</f>
        <v/>
      </c>
      <c r="AM423" s="10" t="str">
        <f ca="1">IFERROR(IF(AND(NOW()&lt;= EOMONTH(DATE(YEAR($O423),7, 1), 0), Overall!$A425&lt;&gt;"", MONTH($N423) &lt;= 7, MONTH($O423) &gt;= 7), IF($S423 &lt;&gt; "", $H423/$S423, ""), ""), "")</f>
        <v/>
      </c>
      <c r="AN423" s="10" t="str">
        <f ca="1">IFERROR(IF(AND(NOW()&lt;= EOMONTH(DATE(YEAR($O423),8, 1), 0), Overall!$A425&lt;&gt;"", MONTH($N423) &lt;= 8, MONTH($O423) &gt;= 8), IF($S423 &lt;&gt; "", $H423/$S423, ""), ""), "")</f>
        <v/>
      </c>
      <c r="AO423" s="10" t="str">
        <f ca="1">IFERROR(IF(AND(NOW()&lt;= EOMONTH(DATE(YEAR($O423),9, 1), 0), Overall!$A425&lt;&gt;"", MONTH($N423) &lt;= 9, MONTH($O423) &gt;= 9), IF($S423 &lt;&gt; "", $H423/$S423, ""), ""), "")</f>
        <v/>
      </c>
      <c r="AP423" s="10" t="str">
        <f ca="1">IFERROR(IF(AND(NOW()&lt;= EOMONTH(DATE(YEAR($O423),10, 1), 0), Overall!$A425&lt;&gt;"", MONTH($N423) &lt;= 10, MONTH($O423) &gt;= 10), IF($S423 &lt;&gt; "", $H423/$S423, ""), ""), "")</f>
        <v/>
      </c>
      <c r="AQ423" s="10" t="str">
        <f ca="1">IFERROR(IF(AND(NOW()&lt;= EOMONTH(DATE(YEAR($O423),11, 1), 0), Overall!$A425&lt;&gt;"", MONTH($N423) &lt;=11, MONTH($O423) &gt;= 11), IF($S423 &lt;&gt; "", $H423/$S423, ""), ""), "")</f>
        <v/>
      </c>
      <c r="AR423" s="10" t="str">
        <f ca="1">IFERROR(IF(AND(NOW()&lt;= EOMONTH(DATE(YEAR($O423),12, 1), 0), Overall!$A425&lt;&gt;"", MONTH($N423) &lt;= 12, MONTH($O423) &gt;= 12), IF($S423 &lt;&gt; "", $H423/$S423,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 t="str">
        <f>IF(Overall!S426&lt;&gt;"",_xlfn.VALUETOTEXT(Overall!S426),"")</f>
        <v>Mar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IF(Overall!$A426&lt;&gt;"",IF(AND(MONTH($N424) &lt;= 1, MONTH($O424) &gt;= 1), IF($S424 &lt;&gt; "", $H424/$S424, ""), ""),"")</f>
        <v/>
      </c>
      <c r="U424" s="10" t="str">
        <f>IF(Overall!$A426&lt;&gt;"",IF(AND(MONTH($N424) &lt;= 2, MONTH($O424) &gt;= 2), IF($S424 &lt;&gt; "", $H424/$S424, ""), ""),"")</f>
        <v/>
      </c>
      <c r="V424" s="10">
        <f>IF(Overall!$A426&lt;&gt;"",IF(AND(MONTH($N424) &lt;= 3, MONTH($O424) &gt;= 3), IF($S424 &lt;&gt; "", $H424/$S424, ""), ""),"")</f>
        <v>500000</v>
      </c>
      <c r="W424" s="10" t="str">
        <f>IF(Overall!$A426&lt;&gt;"",IF(AND(MONTH($N424) &lt;= 4, MONTH($O424) &gt;= 4), IF($S424 &lt;&gt; "", $H424/$S424, ""), ""),"")</f>
        <v/>
      </c>
      <c r="X424" s="10" t="str">
        <f>IF(Overall!$A426&lt;&gt;"",IF(AND(MONTH($N424) &lt;= 5, MONTH($O424) &gt;= 5), IF($S424 &lt;&gt; "", $H424/$S424, ""), ""),"")</f>
        <v/>
      </c>
      <c r="Y424" s="10" t="str">
        <f>IF(Overall!$A426&lt;&gt;"",IF(AND(MONTH($N424) &lt;= 6, MONTH($O424) &gt;= 6), IF($S424 &lt;&gt; "", $H424/$S424, ""), ""),"")</f>
        <v/>
      </c>
      <c r="Z424" s="10" t="str">
        <f>IF(Overall!$A426&lt;&gt;"",IF(AND(MONTH($N424) &lt;= 7, MONTH($O424) &gt;= 7 ), IF($S424 &lt;&gt; "", $H424/$S424, ""), ""),"")</f>
        <v/>
      </c>
      <c r="AA424" s="10" t="str">
        <f>IF(Overall!$A426&lt;&gt;"",IF(AND(MONTH($N424) &lt;= 8, MONTH($O424) &gt;= 8), IF($S424 &lt;&gt; "", $H424/$S424, ""), ""),"")</f>
        <v/>
      </c>
      <c r="AB424" s="10" t="str">
        <f>IF(Overall!$A426&lt;&gt;"",IF(AND(MONTH($N424) &lt;= 9, MONTH($O424) &gt;= 9), IF($S424 &lt;&gt; "", $H424/$S424, ""), ""),"")</f>
        <v/>
      </c>
      <c r="AC424" s="10" t="str">
        <f>IF(Overall!$A426&lt;&gt;"",IF(AND(MONTH($N424) &lt;= 10, MONTH($O424) &gt;= 10), IF($S424 &lt;&gt; "", $H424/$S424, ""), ""),"")</f>
        <v/>
      </c>
      <c r="AD424" s="10" t="str">
        <f>IF(Overall!$A426&lt;&gt;"",IF(AND(MONTH($N424) &lt;= 11, MONTH($O424) &gt;= 11), IF($S424 &lt;&gt; "", $H424/$S424, ""), ""),"")</f>
        <v/>
      </c>
      <c r="AE424" s="10" t="str">
        <f>IF(Overall!$A426&lt;&gt;"",IF(AND(MONTH($N424) &lt;= 12, MONTH($O424) &gt;= 12), IF($S424 &lt;&gt; "", $H424/$S424, ""), ""),"")</f>
        <v/>
      </c>
      <c r="AG424" s="10" t="str">
        <f ca="1">IFERROR(IF(AND(NOW()&lt;= EOMONTH(DATE(YEAR($O424),1, 1), 0), Overall!$A426&lt;&gt;"", MONTH($N424) &lt;= 1, MONTH($O424) &gt;= 1), IF($S424 &lt;&gt; "", $H424/$S424, ""), ""), "")</f>
        <v/>
      </c>
      <c r="AH424" s="10" t="str">
        <f ca="1">IFERROR(IF(AND(NOW()&lt;= EOMONTH(DATE(YEAR($O424),2, 1), 0), Overall!$A426&lt;&gt;"", MONTH($N424) &lt;= 2, MONTH($O424) &gt;= 2), IF($S424 &lt;&gt; "", $H424/$S424, ""), ""), "")</f>
        <v/>
      </c>
      <c r="AI424" s="10" t="str">
        <f ca="1">IFERROR(IF(AND(NOW()&lt;= EOMONTH(DATE(YEAR($O424),3, 1), 0), Overall!$A426&lt;&gt;"", MONTH($N424) &lt;= 3, MONTH($O424) &gt;= 3), IF($S424 &lt;&gt; "", $H424/$S424, ""), ""), "")</f>
        <v/>
      </c>
      <c r="AJ424" s="10" t="str">
        <f ca="1">IFERROR(IF(AND(NOW()&lt;= EOMONTH(DATE(YEAR($O424),4, 1), 0), Overall!$A426&lt;&gt;"", MONTH($N424) &lt;= 4, MONTH($O424) &gt;= 4), IF($S424 &lt;&gt; "", $H424/$S424, ""), ""), "")</f>
        <v/>
      </c>
      <c r="AK424" s="10" t="str">
        <f ca="1">IFERROR(IF(AND(NOW()&lt;= EOMONTH(DATE(YEAR($O424),5, 1), 0), Overall!$A426&lt;&gt;"", MONTH($N424) &lt;= 5, MONTH($O424) &gt;= 5), IF($S424 &lt;&gt; "", $H424/$S424, ""), ""), "")</f>
        <v/>
      </c>
      <c r="AL424" s="10" t="str">
        <f ca="1">IFERROR(IF(AND(NOW()&lt;= EOMONTH(DATE(YEAR($O424),6, 1), 0), Overall!$A426&lt;&gt;"", MONTH($N424) &lt;= 6, MONTH($O424) &gt;= 6), IF($S424 &lt;&gt; "", $H424/$S424, ""), ""), "")</f>
        <v/>
      </c>
      <c r="AM424" s="10" t="str">
        <f ca="1">IFERROR(IF(AND(NOW()&lt;= EOMONTH(DATE(YEAR($O424),7, 1), 0), Overall!$A426&lt;&gt;"", MONTH($N424) &lt;= 7, MONTH($O424) &gt;= 7), IF($S424 &lt;&gt; "", $H424/$S424, ""), ""), "")</f>
        <v/>
      </c>
      <c r="AN424" s="10" t="str">
        <f ca="1">IFERROR(IF(AND(NOW()&lt;= EOMONTH(DATE(YEAR($O424),8, 1), 0), Overall!$A426&lt;&gt;"", MONTH($N424) &lt;= 8, MONTH($O424) &gt;= 8), IF($S424 &lt;&gt; "", $H424/$S424, ""), ""), "")</f>
        <v/>
      </c>
      <c r="AO424" s="10" t="str">
        <f ca="1">IFERROR(IF(AND(NOW()&lt;= EOMONTH(DATE(YEAR($O424),9, 1), 0), Overall!$A426&lt;&gt;"", MONTH($N424) &lt;= 9, MONTH($O424) &gt;= 9), IF($S424 &lt;&gt; "", $H424/$S424, ""), ""), "")</f>
        <v/>
      </c>
      <c r="AP424" s="10" t="str">
        <f ca="1">IFERROR(IF(AND(NOW()&lt;= EOMONTH(DATE(YEAR($O424),10, 1), 0), Overall!$A426&lt;&gt;"", MONTH($N424) &lt;= 10, MONTH($O424) &gt;= 10), IF($S424 &lt;&gt; "", $H424/$S424, ""), ""), "")</f>
        <v/>
      </c>
      <c r="AQ424" s="10" t="str">
        <f ca="1">IFERROR(IF(AND(NOW()&lt;= EOMONTH(DATE(YEAR($O424),11, 1), 0), Overall!$A426&lt;&gt;"", MONTH($N424) &lt;=11, MONTH($O424) &gt;= 11), IF($S424 &lt;&gt; "", $H424/$S424, ""), ""), "")</f>
        <v/>
      </c>
      <c r="AR424" s="10" t="str">
        <f ca="1">IFERROR(IF(AND(NOW()&lt;= EOMONTH(DATE(YEAR($O424),12, 1), 0), Overall!$A426&lt;&gt;"", MONTH($N424) &lt;= 12, MONTH($O424) &gt;= 12), IF($S424 &lt;&gt; "", $H424/$S424,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 t="str">
        <f>IF(Overall!S427&lt;&gt;"",_xlfn.VALUETOTEXT(Overall!S427),"")</f>
        <v>Feb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IF(Overall!$A427&lt;&gt;"",IF(AND(MONTH($N425) &lt;= 1, MONTH($O425) &gt;= 1), IF($S425 &lt;&gt; "", $H425/$S425, ""), ""),"")</f>
        <v/>
      </c>
      <c r="U425" s="10">
        <f>IF(Overall!$A427&lt;&gt;"",IF(AND(MONTH($N425) &lt;= 2, MONTH($O425) &gt;= 2), IF($S425 &lt;&gt; "", $H425/$S425, ""), ""),"")</f>
        <v>500000</v>
      </c>
      <c r="V425" s="10" t="str">
        <f>IF(Overall!$A427&lt;&gt;"",IF(AND(MONTH($N425) &lt;= 3, MONTH($O425) &gt;= 3), IF($S425 &lt;&gt; "", $H425/$S425, ""), ""),"")</f>
        <v/>
      </c>
      <c r="W425" s="10" t="str">
        <f>IF(Overall!$A427&lt;&gt;"",IF(AND(MONTH($N425) &lt;= 4, MONTH($O425) &gt;= 4), IF($S425 &lt;&gt; "", $H425/$S425, ""), ""),"")</f>
        <v/>
      </c>
      <c r="X425" s="10" t="str">
        <f>IF(Overall!$A427&lt;&gt;"",IF(AND(MONTH($N425) &lt;= 5, MONTH($O425) &gt;= 5), IF($S425 &lt;&gt; "", $H425/$S425, ""), ""),"")</f>
        <v/>
      </c>
      <c r="Y425" s="10" t="str">
        <f>IF(Overall!$A427&lt;&gt;"",IF(AND(MONTH($N425) &lt;= 6, MONTH($O425) &gt;= 6), IF($S425 &lt;&gt; "", $H425/$S425, ""), ""),"")</f>
        <v/>
      </c>
      <c r="Z425" s="10" t="str">
        <f>IF(Overall!$A427&lt;&gt;"",IF(AND(MONTH($N425) &lt;= 7, MONTH($O425) &gt;= 7 ), IF($S425 &lt;&gt; "", $H425/$S425, ""), ""),"")</f>
        <v/>
      </c>
      <c r="AA425" s="10" t="str">
        <f>IF(Overall!$A427&lt;&gt;"",IF(AND(MONTH($N425) &lt;= 8, MONTH($O425) &gt;= 8), IF($S425 &lt;&gt; "", $H425/$S425, ""), ""),"")</f>
        <v/>
      </c>
      <c r="AB425" s="10" t="str">
        <f>IF(Overall!$A427&lt;&gt;"",IF(AND(MONTH($N425) &lt;= 9, MONTH($O425) &gt;= 9), IF($S425 &lt;&gt; "", $H425/$S425, ""), ""),"")</f>
        <v/>
      </c>
      <c r="AC425" s="10" t="str">
        <f>IF(Overall!$A427&lt;&gt;"",IF(AND(MONTH($N425) &lt;= 10, MONTH($O425) &gt;= 10), IF($S425 &lt;&gt; "", $H425/$S425, ""), ""),"")</f>
        <v/>
      </c>
      <c r="AD425" s="10" t="str">
        <f>IF(Overall!$A427&lt;&gt;"",IF(AND(MONTH($N425) &lt;= 11, MONTH($O425) &gt;= 11), IF($S425 &lt;&gt; "", $H425/$S425, ""), ""),"")</f>
        <v/>
      </c>
      <c r="AE425" s="10" t="str">
        <f>IF(Overall!$A427&lt;&gt;"",IF(AND(MONTH($N425) &lt;= 12, MONTH($O425) &gt;= 12), IF($S425 &lt;&gt; "", $H425/$S425, ""), ""),"")</f>
        <v/>
      </c>
      <c r="AG425" s="10" t="str">
        <f ca="1">IFERROR(IF(AND(NOW()&lt;= EOMONTH(DATE(YEAR($O425),1, 1), 0), Overall!$A427&lt;&gt;"", MONTH($N425) &lt;= 1, MONTH($O425) &gt;= 1), IF($S425 &lt;&gt; "", $H425/$S425, ""), ""), "")</f>
        <v/>
      </c>
      <c r="AH425" s="10" t="str">
        <f ca="1">IFERROR(IF(AND(NOW()&lt;= EOMONTH(DATE(YEAR($O425),2, 1), 0), Overall!$A427&lt;&gt;"", MONTH($N425) &lt;= 2, MONTH($O425) &gt;= 2), IF($S425 &lt;&gt; "", $H425/$S425, ""), ""), "")</f>
        <v/>
      </c>
      <c r="AI425" s="10" t="str">
        <f ca="1">IFERROR(IF(AND(NOW()&lt;= EOMONTH(DATE(YEAR($O425),3, 1), 0), Overall!$A427&lt;&gt;"", MONTH($N425) &lt;= 3, MONTH($O425) &gt;= 3), IF($S425 &lt;&gt; "", $H425/$S425, ""), ""), "")</f>
        <v/>
      </c>
      <c r="AJ425" s="10" t="str">
        <f ca="1">IFERROR(IF(AND(NOW()&lt;= EOMONTH(DATE(YEAR($O425),4, 1), 0), Overall!$A427&lt;&gt;"", MONTH($N425) &lt;= 4, MONTH($O425) &gt;= 4), IF($S425 &lt;&gt; "", $H425/$S425, ""), ""), "")</f>
        <v/>
      </c>
      <c r="AK425" s="10" t="str">
        <f ca="1">IFERROR(IF(AND(NOW()&lt;= EOMONTH(DATE(YEAR($O425),5, 1), 0), Overall!$A427&lt;&gt;"", MONTH($N425) &lt;= 5, MONTH($O425) &gt;= 5), IF($S425 &lt;&gt; "", $H425/$S425, ""), ""), "")</f>
        <v/>
      </c>
      <c r="AL425" s="10" t="str">
        <f ca="1">IFERROR(IF(AND(NOW()&lt;= EOMONTH(DATE(YEAR($O425),6, 1), 0), Overall!$A427&lt;&gt;"", MONTH($N425) &lt;= 6, MONTH($O425) &gt;= 6), IF($S425 &lt;&gt; "", $H425/$S425, ""), ""), "")</f>
        <v/>
      </c>
      <c r="AM425" s="10" t="str">
        <f ca="1">IFERROR(IF(AND(NOW()&lt;= EOMONTH(DATE(YEAR($O425),7, 1), 0), Overall!$A427&lt;&gt;"", MONTH($N425) &lt;= 7, MONTH($O425) &gt;= 7), IF($S425 &lt;&gt; "", $H425/$S425, ""), ""), "")</f>
        <v/>
      </c>
      <c r="AN425" s="10" t="str">
        <f ca="1">IFERROR(IF(AND(NOW()&lt;= EOMONTH(DATE(YEAR($O425),8, 1), 0), Overall!$A427&lt;&gt;"", MONTH($N425) &lt;= 8, MONTH($O425) &gt;= 8), IF($S425 &lt;&gt; "", $H425/$S425, ""), ""), "")</f>
        <v/>
      </c>
      <c r="AO425" s="10" t="str">
        <f ca="1">IFERROR(IF(AND(NOW()&lt;= EOMONTH(DATE(YEAR($O425),9, 1), 0), Overall!$A427&lt;&gt;"", MONTH($N425) &lt;= 9, MONTH($O425) &gt;= 9), IF($S425 &lt;&gt; "", $H425/$S425, ""), ""), "")</f>
        <v/>
      </c>
      <c r="AP425" s="10" t="str">
        <f ca="1">IFERROR(IF(AND(NOW()&lt;= EOMONTH(DATE(YEAR($O425),10, 1), 0), Overall!$A427&lt;&gt;"", MONTH($N425) &lt;= 10, MONTH($O425) &gt;= 10), IF($S425 &lt;&gt; "", $H425/$S425, ""), ""), "")</f>
        <v/>
      </c>
      <c r="AQ425" s="10" t="str">
        <f ca="1">IFERROR(IF(AND(NOW()&lt;= EOMONTH(DATE(YEAR($O425),11, 1), 0), Overall!$A427&lt;&gt;"", MONTH($N425) &lt;=11, MONTH($O425) &gt;= 11), IF($S425 &lt;&gt; "", $H425/$S425, ""), ""), "")</f>
        <v/>
      </c>
      <c r="AR425" s="10" t="str">
        <f ca="1">IFERROR(IF(AND(NOW()&lt;= EOMONTH(DATE(YEAR($O425),12, 1), 0), Overall!$A427&lt;&gt;"", MONTH($N425) &lt;= 12, MONTH($O425) &gt;= 12), IF($S425 &lt;&gt; "", $H425/$S425,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 t="str">
        <f>IF(Overall!S428&lt;&gt;"",_xlfn.VALUETOTEXT(Overall!S428),"")</f>
        <v>Mar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IF(Overall!$A428&lt;&gt;"",IF(AND(MONTH($N426) &lt;= 1, MONTH($O426) &gt;= 1), IF($S426 &lt;&gt; "", $H426/$S426, ""), ""),"")</f>
        <v/>
      </c>
      <c r="U426" s="10" t="str">
        <f>IF(Overall!$A428&lt;&gt;"",IF(AND(MONTH($N426) &lt;= 2, MONTH($O426) &gt;= 2), IF($S426 &lt;&gt; "", $H426/$S426, ""), ""),"")</f>
        <v/>
      </c>
      <c r="V426" s="10">
        <f>IF(Overall!$A428&lt;&gt;"",IF(AND(MONTH($N426) &lt;= 3, MONTH($O426) &gt;= 3), IF($S426 &lt;&gt; "", $H426/$S426, ""), ""),"")</f>
        <v>500000</v>
      </c>
      <c r="W426" s="10" t="str">
        <f>IF(Overall!$A428&lt;&gt;"",IF(AND(MONTH($N426) &lt;= 4, MONTH($O426) &gt;= 4), IF($S426 &lt;&gt; "", $H426/$S426, ""), ""),"")</f>
        <v/>
      </c>
      <c r="X426" s="10" t="str">
        <f>IF(Overall!$A428&lt;&gt;"",IF(AND(MONTH($N426) &lt;= 5, MONTH($O426) &gt;= 5), IF($S426 &lt;&gt; "", $H426/$S426, ""), ""),"")</f>
        <v/>
      </c>
      <c r="Y426" s="10" t="str">
        <f>IF(Overall!$A428&lt;&gt;"",IF(AND(MONTH($N426) &lt;= 6, MONTH($O426) &gt;= 6), IF($S426 &lt;&gt; "", $H426/$S426, ""), ""),"")</f>
        <v/>
      </c>
      <c r="Z426" s="10" t="str">
        <f>IF(Overall!$A428&lt;&gt;"",IF(AND(MONTH($N426) &lt;= 7, MONTH($O426) &gt;= 7 ), IF($S426 &lt;&gt; "", $H426/$S426, ""), ""),"")</f>
        <v/>
      </c>
      <c r="AA426" s="10" t="str">
        <f>IF(Overall!$A428&lt;&gt;"",IF(AND(MONTH($N426) &lt;= 8, MONTH($O426) &gt;= 8), IF($S426 &lt;&gt; "", $H426/$S426, ""), ""),"")</f>
        <v/>
      </c>
      <c r="AB426" s="10" t="str">
        <f>IF(Overall!$A428&lt;&gt;"",IF(AND(MONTH($N426) &lt;= 9, MONTH($O426) &gt;= 9), IF($S426 &lt;&gt; "", $H426/$S426, ""), ""),"")</f>
        <v/>
      </c>
      <c r="AC426" s="10" t="str">
        <f>IF(Overall!$A428&lt;&gt;"",IF(AND(MONTH($N426) &lt;= 10, MONTH($O426) &gt;= 10), IF($S426 &lt;&gt; "", $H426/$S426, ""), ""),"")</f>
        <v/>
      </c>
      <c r="AD426" s="10" t="str">
        <f>IF(Overall!$A428&lt;&gt;"",IF(AND(MONTH($N426) &lt;= 11, MONTH($O426) &gt;= 11), IF($S426 &lt;&gt; "", $H426/$S426, ""), ""),"")</f>
        <v/>
      </c>
      <c r="AE426" s="10" t="str">
        <f>IF(Overall!$A428&lt;&gt;"",IF(AND(MONTH($N426) &lt;= 12, MONTH($O426) &gt;= 12), IF($S426 &lt;&gt; "", $H426/$S426, ""), ""),"")</f>
        <v/>
      </c>
      <c r="AG426" s="10" t="str">
        <f ca="1">IFERROR(IF(AND(NOW()&lt;= EOMONTH(DATE(YEAR($O426),1, 1), 0), Overall!$A428&lt;&gt;"", MONTH($N426) &lt;= 1, MONTH($O426) &gt;= 1), IF($S426 &lt;&gt; "", $H426/$S426, ""), ""), "")</f>
        <v/>
      </c>
      <c r="AH426" s="10" t="str">
        <f ca="1">IFERROR(IF(AND(NOW()&lt;= EOMONTH(DATE(YEAR($O426),2, 1), 0), Overall!$A428&lt;&gt;"", MONTH($N426) &lt;= 2, MONTH($O426) &gt;= 2), IF($S426 &lt;&gt; "", $H426/$S426, ""), ""), "")</f>
        <v/>
      </c>
      <c r="AI426" s="10" t="str">
        <f ca="1">IFERROR(IF(AND(NOW()&lt;= EOMONTH(DATE(YEAR($O426),3, 1), 0), Overall!$A428&lt;&gt;"", MONTH($N426) &lt;= 3, MONTH($O426) &gt;= 3), IF($S426 &lt;&gt; "", $H426/$S426, ""), ""), "")</f>
        <v/>
      </c>
      <c r="AJ426" s="10" t="str">
        <f ca="1">IFERROR(IF(AND(NOW()&lt;= EOMONTH(DATE(YEAR($O426),4, 1), 0), Overall!$A428&lt;&gt;"", MONTH($N426) &lt;= 4, MONTH($O426) &gt;= 4), IF($S426 &lt;&gt; "", $H426/$S426, ""), ""), "")</f>
        <v/>
      </c>
      <c r="AK426" s="10" t="str">
        <f ca="1">IFERROR(IF(AND(NOW()&lt;= EOMONTH(DATE(YEAR($O426),5, 1), 0), Overall!$A428&lt;&gt;"", MONTH($N426) &lt;= 5, MONTH($O426) &gt;= 5), IF($S426 &lt;&gt; "", $H426/$S426, ""), ""), "")</f>
        <v/>
      </c>
      <c r="AL426" s="10" t="str">
        <f ca="1">IFERROR(IF(AND(NOW()&lt;= EOMONTH(DATE(YEAR($O426),6, 1), 0), Overall!$A428&lt;&gt;"", MONTH($N426) &lt;= 6, MONTH($O426) &gt;= 6), IF($S426 &lt;&gt; "", $H426/$S426, ""), ""), "")</f>
        <v/>
      </c>
      <c r="AM426" s="10" t="str">
        <f ca="1">IFERROR(IF(AND(NOW()&lt;= EOMONTH(DATE(YEAR($O426),7, 1), 0), Overall!$A428&lt;&gt;"", MONTH($N426) &lt;= 7, MONTH($O426) &gt;= 7), IF($S426 &lt;&gt; "", $H426/$S426, ""), ""), "")</f>
        <v/>
      </c>
      <c r="AN426" s="10" t="str">
        <f ca="1">IFERROR(IF(AND(NOW()&lt;= EOMONTH(DATE(YEAR($O426),8, 1), 0), Overall!$A428&lt;&gt;"", MONTH($N426) &lt;= 8, MONTH($O426) &gt;= 8), IF($S426 &lt;&gt; "", $H426/$S426, ""), ""), "")</f>
        <v/>
      </c>
      <c r="AO426" s="10" t="str">
        <f ca="1">IFERROR(IF(AND(NOW()&lt;= EOMONTH(DATE(YEAR($O426),9, 1), 0), Overall!$A428&lt;&gt;"", MONTH($N426) &lt;= 9, MONTH($O426) &gt;= 9), IF($S426 &lt;&gt; "", $H426/$S426, ""), ""), "")</f>
        <v/>
      </c>
      <c r="AP426" s="10" t="str">
        <f ca="1">IFERROR(IF(AND(NOW()&lt;= EOMONTH(DATE(YEAR($O426),10, 1), 0), Overall!$A428&lt;&gt;"", MONTH($N426) &lt;= 10, MONTH($O426) &gt;= 10), IF($S426 &lt;&gt; "", $H426/$S426, ""), ""), "")</f>
        <v/>
      </c>
      <c r="AQ426" s="10" t="str">
        <f ca="1">IFERROR(IF(AND(NOW()&lt;= EOMONTH(DATE(YEAR($O426),11, 1), 0), Overall!$A428&lt;&gt;"", MONTH($N426) &lt;=11, MONTH($O426) &gt;= 11), IF($S426 &lt;&gt; "", $H426/$S426, ""), ""), "")</f>
        <v/>
      </c>
      <c r="AR426" s="10" t="str">
        <f ca="1">IFERROR(IF(AND(NOW()&lt;= EOMONTH(DATE(YEAR($O426),12, 1), 0), Overall!$A428&lt;&gt;"", MONTH($N426) &lt;= 12, MONTH($O426) &gt;= 12), IF($S426 &lt;&gt; "", $H426/$S426,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 t="str">
        <f>IF(Overall!S429&lt;&gt;"",_xlfn.VALUETOTEXT(Overall!S429),"")</f>
        <v>Feb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IF(Overall!$A429&lt;&gt;"",IF(AND(MONTH($N427) &lt;= 1, MONTH($O427) &gt;= 1), IF($S427 &lt;&gt; "", $H427/$S427, ""), ""),"")</f>
        <v/>
      </c>
      <c r="U427" s="10">
        <f>IF(Overall!$A429&lt;&gt;"",IF(AND(MONTH($N427) &lt;= 2, MONTH($O427) &gt;= 2), IF($S427 &lt;&gt; "", $H427/$S427, ""), ""),"")</f>
        <v>500000</v>
      </c>
      <c r="V427" s="10" t="str">
        <f>IF(Overall!$A429&lt;&gt;"",IF(AND(MONTH($N427) &lt;= 3, MONTH($O427) &gt;= 3), IF($S427 &lt;&gt; "", $H427/$S427, ""), ""),"")</f>
        <v/>
      </c>
      <c r="W427" s="10" t="str">
        <f>IF(Overall!$A429&lt;&gt;"",IF(AND(MONTH($N427) &lt;= 4, MONTH($O427) &gt;= 4), IF($S427 &lt;&gt; "", $H427/$S427, ""), ""),"")</f>
        <v/>
      </c>
      <c r="X427" s="10" t="str">
        <f>IF(Overall!$A429&lt;&gt;"",IF(AND(MONTH($N427) &lt;= 5, MONTH($O427) &gt;= 5), IF($S427 &lt;&gt; "", $H427/$S427, ""), ""),"")</f>
        <v/>
      </c>
      <c r="Y427" s="10" t="str">
        <f>IF(Overall!$A429&lt;&gt;"",IF(AND(MONTH($N427) &lt;= 6, MONTH($O427) &gt;= 6), IF($S427 &lt;&gt; "", $H427/$S427, ""), ""),"")</f>
        <v/>
      </c>
      <c r="Z427" s="10" t="str">
        <f>IF(Overall!$A429&lt;&gt;"",IF(AND(MONTH($N427) &lt;= 7, MONTH($O427) &gt;= 7 ), IF($S427 &lt;&gt; "", $H427/$S427, ""), ""),"")</f>
        <v/>
      </c>
      <c r="AA427" s="10" t="str">
        <f>IF(Overall!$A429&lt;&gt;"",IF(AND(MONTH($N427) &lt;= 8, MONTH($O427) &gt;= 8), IF($S427 &lt;&gt; "", $H427/$S427, ""), ""),"")</f>
        <v/>
      </c>
      <c r="AB427" s="10" t="str">
        <f>IF(Overall!$A429&lt;&gt;"",IF(AND(MONTH($N427) &lt;= 9, MONTH($O427) &gt;= 9), IF($S427 &lt;&gt; "", $H427/$S427, ""), ""),"")</f>
        <v/>
      </c>
      <c r="AC427" s="10" t="str">
        <f>IF(Overall!$A429&lt;&gt;"",IF(AND(MONTH($N427) &lt;= 10, MONTH($O427) &gt;= 10), IF($S427 &lt;&gt; "", $H427/$S427, ""), ""),"")</f>
        <v/>
      </c>
      <c r="AD427" s="10" t="str">
        <f>IF(Overall!$A429&lt;&gt;"",IF(AND(MONTH($N427) &lt;= 11, MONTH($O427) &gt;= 11), IF($S427 &lt;&gt; "", $H427/$S427, ""), ""),"")</f>
        <v/>
      </c>
      <c r="AE427" s="10" t="str">
        <f>IF(Overall!$A429&lt;&gt;"",IF(AND(MONTH($N427) &lt;= 12, MONTH($O427) &gt;= 12), IF($S427 &lt;&gt; "", $H427/$S427, ""), ""),"")</f>
        <v/>
      </c>
      <c r="AG427" s="10" t="str">
        <f ca="1">IFERROR(IF(AND(NOW()&lt;= EOMONTH(DATE(YEAR($O427),1, 1), 0), Overall!$A429&lt;&gt;"", MONTH($N427) &lt;= 1, MONTH($O427) &gt;= 1), IF($S427 &lt;&gt; "", $H427/$S427, ""), ""), "")</f>
        <v/>
      </c>
      <c r="AH427" s="10" t="str">
        <f ca="1">IFERROR(IF(AND(NOW()&lt;= EOMONTH(DATE(YEAR($O427),2, 1), 0), Overall!$A429&lt;&gt;"", MONTH($N427) &lt;= 2, MONTH($O427) &gt;= 2), IF($S427 &lt;&gt; "", $H427/$S427, ""), ""), "")</f>
        <v/>
      </c>
      <c r="AI427" s="10" t="str">
        <f ca="1">IFERROR(IF(AND(NOW()&lt;= EOMONTH(DATE(YEAR($O427),3, 1), 0), Overall!$A429&lt;&gt;"", MONTH($N427) &lt;= 3, MONTH($O427) &gt;= 3), IF($S427 &lt;&gt; "", $H427/$S427, ""), ""), "")</f>
        <v/>
      </c>
      <c r="AJ427" s="10" t="str">
        <f ca="1">IFERROR(IF(AND(NOW()&lt;= EOMONTH(DATE(YEAR($O427),4, 1), 0), Overall!$A429&lt;&gt;"", MONTH($N427) &lt;= 4, MONTH($O427) &gt;= 4), IF($S427 &lt;&gt; "", $H427/$S427, ""), ""), "")</f>
        <v/>
      </c>
      <c r="AK427" s="10" t="str">
        <f ca="1">IFERROR(IF(AND(NOW()&lt;= EOMONTH(DATE(YEAR($O427),5, 1), 0), Overall!$A429&lt;&gt;"", MONTH($N427) &lt;= 5, MONTH($O427) &gt;= 5), IF($S427 &lt;&gt; "", $H427/$S427, ""), ""), "")</f>
        <v/>
      </c>
      <c r="AL427" s="10" t="str">
        <f ca="1">IFERROR(IF(AND(NOW()&lt;= EOMONTH(DATE(YEAR($O427),6, 1), 0), Overall!$A429&lt;&gt;"", MONTH($N427) &lt;= 6, MONTH($O427) &gt;= 6), IF($S427 &lt;&gt; "", $H427/$S427, ""), ""), "")</f>
        <v/>
      </c>
      <c r="AM427" s="10" t="str">
        <f ca="1">IFERROR(IF(AND(NOW()&lt;= EOMONTH(DATE(YEAR($O427),7, 1), 0), Overall!$A429&lt;&gt;"", MONTH($N427) &lt;= 7, MONTH($O427) &gt;= 7), IF($S427 &lt;&gt; "", $H427/$S427, ""), ""), "")</f>
        <v/>
      </c>
      <c r="AN427" s="10" t="str">
        <f ca="1">IFERROR(IF(AND(NOW()&lt;= EOMONTH(DATE(YEAR($O427),8, 1), 0), Overall!$A429&lt;&gt;"", MONTH($N427) &lt;= 8, MONTH($O427) &gt;= 8), IF($S427 &lt;&gt; "", $H427/$S427, ""), ""), "")</f>
        <v/>
      </c>
      <c r="AO427" s="10" t="str">
        <f ca="1">IFERROR(IF(AND(NOW()&lt;= EOMONTH(DATE(YEAR($O427),9, 1), 0), Overall!$A429&lt;&gt;"", MONTH($N427) &lt;= 9, MONTH($O427) &gt;= 9), IF($S427 &lt;&gt; "", $H427/$S427, ""), ""), "")</f>
        <v/>
      </c>
      <c r="AP427" s="10" t="str">
        <f ca="1">IFERROR(IF(AND(NOW()&lt;= EOMONTH(DATE(YEAR($O427),10, 1), 0), Overall!$A429&lt;&gt;"", MONTH($N427) &lt;= 10, MONTH($O427) &gt;= 10), IF($S427 &lt;&gt; "", $H427/$S427, ""), ""), "")</f>
        <v/>
      </c>
      <c r="AQ427" s="10" t="str">
        <f ca="1">IFERROR(IF(AND(NOW()&lt;= EOMONTH(DATE(YEAR($O427),11, 1), 0), Overall!$A429&lt;&gt;"", MONTH($N427) &lt;=11, MONTH($O427) &gt;= 11), IF($S427 &lt;&gt; "", $H427/$S427, ""), ""), "")</f>
        <v/>
      </c>
      <c r="AR427" s="10" t="str">
        <f ca="1">IFERROR(IF(AND(NOW()&lt;= EOMONTH(DATE(YEAR($O427),12, 1), 0), Overall!$A429&lt;&gt;"", MONTH($N427) &lt;= 12, MONTH($O427) &gt;= 12), IF($S427 &lt;&gt; "", $H427/$S427,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 t="str">
        <f>IF(Overall!S430&lt;&gt;"",_xlfn.VALUETOTEXT(Overall!S430),"")</f>
        <v>Mar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IF(Overall!$A430&lt;&gt;"",IF(AND(MONTH($N428) &lt;= 1, MONTH($O428) &gt;= 1), IF($S428 &lt;&gt; "", $H428/$S428, ""), ""),"")</f>
        <v/>
      </c>
      <c r="U428" s="10" t="str">
        <f>IF(Overall!$A430&lt;&gt;"",IF(AND(MONTH($N428) &lt;= 2, MONTH($O428) &gt;= 2), IF($S428 &lt;&gt; "", $H428/$S428, ""), ""),"")</f>
        <v/>
      </c>
      <c r="V428" s="10">
        <f>IF(Overall!$A430&lt;&gt;"",IF(AND(MONTH($N428) &lt;= 3, MONTH($O428) &gt;= 3), IF($S428 &lt;&gt; "", $H428/$S428, ""), ""),"")</f>
        <v>1000000</v>
      </c>
      <c r="W428" s="10" t="str">
        <f>IF(Overall!$A430&lt;&gt;"",IF(AND(MONTH($N428) &lt;= 4, MONTH($O428) &gt;= 4), IF($S428 &lt;&gt; "", $H428/$S428, ""), ""),"")</f>
        <v/>
      </c>
      <c r="X428" s="10" t="str">
        <f>IF(Overall!$A430&lt;&gt;"",IF(AND(MONTH($N428) &lt;= 5, MONTH($O428) &gt;= 5), IF($S428 &lt;&gt; "", $H428/$S428, ""), ""),"")</f>
        <v/>
      </c>
      <c r="Y428" s="10" t="str">
        <f>IF(Overall!$A430&lt;&gt;"",IF(AND(MONTH($N428) &lt;= 6, MONTH($O428) &gt;= 6), IF($S428 &lt;&gt; "", $H428/$S428, ""), ""),"")</f>
        <v/>
      </c>
      <c r="Z428" s="10" t="str">
        <f>IF(Overall!$A430&lt;&gt;"",IF(AND(MONTH($N428) &lt;= 7, MONTH($O428) &gt;= 7 ), IF($S428 &lt;&gt; "", $H428/$S428, ""), ""),"")</f>
        <v/>
      </c>
      <c r="AA428" s="10" t="str">
        <f>IF(Overall!$A430&lt;&gt;"",IF(AND(MONTH($N428) &lt;= 8, MONTH($O428) &gt;= 8), IF($S428 &lt;&gt; "", $H428/$S428, ""), ""),"")</f>
        <v/>
      </c>
      <c r="AB428" s="10" t="str">
        <f>IF(Overall!$A430&lt;&gt;"",IF(AND(MONTH($N428) &lt;= 9, MONTH($O428) &gt;= 9), IF($S428 &lt;&gt; "", $H428/$S428, ""), ""),"")</f>
        <v/>
      </c>
      <c r="AC428" s="10" t="str">
        <f>IF(Overall!$A430&lt;&gt;"",IF(AND(MONTH($N428) &lt;= 10, MONTH($O428) &gt;= 10), IF($S428 &lt;&gt; "", $H428/$S428, ""), ""),"")</f>
        <v/>
      </c>
      <c r="AD428" s="10" t="str">
        <f>IF(Overall!$A430&lt;&gt;"",IF(AND(MONTH($N428) &lt;= 11, MONTH($O428) &gt;= 11), IF($S428 &lt;&gt; "", $H428/$S428, ""), ""),"")</f>
        <v/>
      </c>
      <c r="AE428" s="10" t="str">
        <f>IF(Overall!$A430&lt;&gt;"",IF(AND(MONTH($N428) &lt;= 12, MONTH($O428) &gt;= 12), IF($S428 &lt;&gt; "", $H428/$S428, ""), ""),"")</f>
        <v/>
      </c>
      <c r="AG428" s="10" t="str">
        <f ca="1">IFERROR(IF(AND(NOW()&lt;= EOMONTH(DATE(YEAR($O428),1, 1), 0), Overall!$A430&lt;&gt;"", MONTH($N428) &lt;= 1, MONTH($O428) &gt;= 1), IF($S428 &lt;&gt; "", $H428/$S428, ""), ""), "")</f>
        <v/>
      </c>
      <c r="AH428" s="10" t="str">
        <f ca="1">IFERROR(IF(AND(NOW()&lt;= EOMONTH(DATE(YEAR($O428),2, 1), 0), Overall!$A430&lt;&gt;"", MONTH($N428) &lt;= 2, MONTH($O428) &gt;= 2), IF($S428 &lt;&gt; "", $H428/$S428, ""), ""), "")</f>
        <v/>
      </c>
      <c r="AI428" s="10" t="str">
        <f ca="1">IFERROR(IF(AND(NOW()&lt;= EOMONTH(DATE(YEAR($O428),3, 1), 0), Overall!$A430&lt;&gt;"", MONTH($N428) &lt;= 3, MONTH($O428) &gt;= 3), IF($S428 &lt;&gt; "", $H428/$S428, ""), ""), "")</f>
        <v/>
      </c>
      <c r="AJ428" s="10" t="str">
        <f ca="1">IFERROR(IF(AND(NOW()&lt;= EOMONTH(DATE(YEAR($O428),4, 1), 0), Overall!$A430&lt;&gt;"", MONTH($N428) &lt;= 4, MONTH($O428) &gt;= 4), IF($S428 &lt;&gt; "", $H428/$S428, ""), ""), "")</f>
        <v/>
      </c>
      <c r="AK428" s="10" t="str">
        <f ca="1">IFERROR(IF(AND(NOW()&lt;= EOMONTH(DATE(YEAR($O428),5, 1), 0), Overall!$A430&lt;&gt;"", MONTH($N428) &lt;= 5, MONTH($O428) &gt;= 5), IF($S428 &lt;&gt; "", $H428/$S428, ""), ""), "")</f>
        <v/>
      </c>
      <c r="AL428" s="10" t="str">
        <f ca="1">IFERROR(IF(AND(NOW()&lt;= EOMONTH(DATE(YEAR($O428),6, 1), 0), Overall!$A430&lt;&gt;"", MONTH($N428) &lt;= 6, MONTH($O428) &gt;= 6), IF($S428 &lt;&gt; "", $H428/$S428, ""), ""), "")</f>
        <v/>
      </c>
      <c r="AM428" s="10" t="str">
        <f ca="1">IFERROR(IF(AND(NOW()&lt;= EOMONTH(DATE(YEAR($O428),7, 1), 0), Overall!$A430&lt;&gt;"", MONTH($N428) &lt;= 7, MONTH($O428) &gt;= 7), IF($S428 &lt;&gt; "", $H428/$S428, ""), ""), "")</f>
        <v/>
      </c>
      <c r="AN428" s="10" t="str">
        <f ca="1">IFERROR(IF(AND(NOW()&lt;= EOMONTH(DATE(YEAR($O428),8, 1), 0), Overall!$A430&lt;&gt;"", MONTH($N428) &lt;= 8, MONTH($O428) &gt;= 8), IF($S428 &lt;&gt; "", $H428/$S428, ""), ""), "")</f>
        <v/>
      </c>
      <c r="AO428" s="10" t="str">
        <f ca="1">IFERROR(IF(AND(NOW()&lt;= EOMONTH(DATE(YEAR($O428),9, 1), 0), Overall!$A430&lt;&gt;"", MONTH($N428) &lt;= 9, MONTH($O428) &gt;= 9), IF($S428 &lt;&gt; "", $H428/$S428, ""), ""), "")</f>
        <v/>
      </c>
      <c r="AP428" s="10" t="str">
        <f ca="1">IFERROR(IF(AND(NOW()&lt;= EOMONTH(DATE(YEAR($O428),10, 1), 0), Overall!$A430&lt;&gt;"", MONTH($N428) &lt;= 10, MONTH($O428) &gt;= 10), IF($S428 &lt;&gt; "", $H428/$S428, ""), ""), "")</f>
        <v/>
      </c>
      <c r="AQ428" s="10" t="str">
        <f ca="1">IFERROR(IF(AND(NOW()&lt;= EOMONTH(DATE(YEAR($O428),11, 1), 0), Overall!$A430&lt;&gt;"", MONTH($N428) &lt;=11, MONTH($O428) &gt;= 11), IF($S428 &lt;&gt; "", $H428/$S428, ""), ""), "")</f>
        <v/>
      </c>
      <c r="AR428" s="10" t="str">
        <f ca="1">IFERROR(IF(AND(NOW()&lt;= EOMONTH(DATE(YEAR($O428),12, 1), 0), Overall!$A430&lt;&gt;"", MONTH($N428) &lt;= 12, MONTH($O428) &gt;= 12), IF($S428 &lt;&gt; "", $H428/$S428,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 t="str">
        <f>IF(Overall!S431&lt;&gt;"",_xlfn.VALUETOTEXT(Overall!S431),"")</f>
        <v>Mar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IF(Overall!$A431&lt;&gt;"",IF(AND(MONTH($N429) &lt;= 1, MONTH($O429) &gt;= 1), IF($S429 &lt;&gt; "", $H429/$S429, ""), ""),"")</f>
        <v/>
      </c>
      <c r="U429" s="10" t="str">
        <f>IF(Overall!$A431&lt;&gt;"",IF(AND(MONTH($N429) &lt;= 2, MONTH($O429) &gt;= 2), IF($S429 &lt;&gt; "", $H429/$S429, ""), ""),"")</f>
        <v/>
      </c>
      <c r="V429" s="10">
        <f>IF(Overall!$A431&lt;&gt;"",IF(AND(MONTH($N429) &lt;= 3, MONTH($O429) &gt;= 3), IF($S429 &lt;&gt; "", $H429/$S429, ""), ""),"")</f>
        <v>1000000</v>
      </c>
      <c r="W429" s="10" t="str">
        <f>IF(Overall!$A431&lt;&gt;"",IF(AND(MONTH($N429) &lt;= 4, MONTH($O429) &gt;= 4), IF($S429 &lt;&gt; "", $H429/$S429, ""), ""),"")</f>
        <v/>
      </c>
      <c r="X429" s="10" t="str">
        <f>IF(Overall!$A431&lt;&gt;"",IF(AND(MONTH($N429) &lt;= 5, MONTH($O429) &gt;= 5), IF($S429 &lt;&gt; "", $H429/$S429, ""), ""),"")</f>
        <v/>
      </c>
      <c r="Y429" s="10" t="str">
        <f>IF(Overall!$A431&lt;&gt;"",IF(AND(MONTH($N429) &lt;= 6, MONTH($O429) &gt;= 6), IF($S429 &lt;&gt; "", $H429/$S429, ""), ""),"")</f>
        <v/>
      </c>
      <c r="Z429" s="10" t="str">
        <f>IF(Overall!$A431&lt;&gt;"",IF(AND(MONTH($N429) &lt;= 7, MONTH($O429) &gt;= 7 ), IF($S429 &lt;&gt; "", $H429/$S429, ""), ""),"")</f>
        <v/>
      </c>
      <c r="AA429" s="10" t="str">
        <f>IF(Overall!$A431&lt;&gt;"",IF(AND(MONTH($N429) &lt;= 8, MONTH($O429) &gt;= 8), IF($S429 &lt;&gt; "", $H429/$S429, ""), ""),"")</f>
        <v/>
      </c>
      <c r="AB429" s="10" t="str">
        <f>IF(Overall!$A431&lt;&gt;"",IF(AND(MONTH($N429) &lt;= 9, MONTH($O429) &gt;= 9), IF($S429 &lt;&gt; "", $H429/$S429, ""), ""),"")</f>
        <v/>
      </c>
      <c r="AC429" s="10" t="str">
        <f>IF(Overall!$A431&lt;&gt;"",IF(AND(MONTH($N429) &lt;= 10, MONTH($O429) &gt;= 10), IF($S429 &lt;&gt; "", $H429/$S429, ""), ""),"")</f>
        <v/>
      </c>
      <c r="AD429" s="10" t="str">
        <f>IF(Overall!$A431&lt;&gt;"",IF(AND(MONTH($N429) &lt;= 11, MONTH($O429) &gt;= 11), IF($S429 &lt;&gt; "", $H429/$S429, ""), ""),"")</f>
        <v/>
      </c>
      <c r="AE429" s="10" t="str">
        <f>IF(Overall!$A431&lt;&gt;"",IF(AND(MONTH($N429) &lt;= 12, MONTH($O429) &gt;= 12), IF($S429 &lt;&gt; "", $H429/$S429, ""), ""),"")</f>
        <v/>
      </c>
      <c r="AG429" s="10" t="str">
        <f ca="1">IFERROR(IF(AND(NOW()&lt;= EOMONTH(DATE(YEAR($O429),1, 1), 0), Overall!$A431&lt;&gt;"", MONTH($N429) &lt;= 1, MONTH($O429) &gt;= 1), IF($S429 &lt;&gt; "", $H429/$S429, ""), ""), "")</f>
        <v/>
      </c>
      <c r="AH429" s="10" t="str">
        <f ca="1">IFERROR(IF(AND(NOW()&lt;= EOMONTH(DATE(YEAR($O429),2, 1), 0), Overall!$A431&lt;&gt;"", MONTH($N429) &lt;= 2, MONTH($O429) &gt;= 2), IF($S429 &lt;&gt; "", $H429/$S429, ""), ""), "")</f>
        <v/>
      </c>
      <c r="AI429" s="10" t="str">
        <f ca="1">IFERROR(IF(AND(NOW()&lt;= EOMONTH(DATE(YEAR($O429),3, 1), 0), Overall!$A431&lt;&gt;"", MONTH($N429) &lt;= 3, MONTH($O429) &gt;= 3), IF($S429 &lt;&gt; "", $H429/$S429, ""), ""), "")</f>
        <v/>
      </c>
      <c r="AJ429" s="10" t="str">
        <f ca="1">IFERROR(IF(AND(NOW()&lt;= EOMONTH(DATE(YEAR($O429),4, 1), 0), Overall!$A431&lt;&gt;"", MONTH($N429) &lt;= 4, MONTH($O429) &gt;= 4), IF($S429 &lt;&gt; "", $H429/$S429, ""), ""), "")</f>
        <v/>
      </c>
      <c r="AK429" s="10" t="str">
        <f ca="1">IFERROR(IF(AND(NOW()&lt;= EOMONTH(DATE(YEAR($O429),5, 1), 0), Overall!$A431&lt;&gt;"", MONTH($N429) &lt;= 5, MONTH($O429) &gt;= 5), IF($S429 &lt;&gt; "", $H429/$S429, ""), ""), "")</f>
        <v/>
      </c>
      <c r="AL429" s="10" t="str">
        <f ca="1">IFERROR(IF(AND(NOW()&lt;= EOMONTH(DATE(YEAR($O429),6, 1), 0), Overall!$A431&lt;&gt;"", MONTH($N429) &lt;= 6, MONTH($O429) &gt;= 6), IF($S429 &lt;&gt; "", $H429/$S429, ""), ""), "")</f>
        <v/>
      </c>
      <c r="AM429" s="10" t="str">
        <f ca="1">IFERROR(IF(AND(NOW()&lt;= EOMONTH(DATE(YEAR($O429),7, 1), 0), Overall!$A431&lt;&gt;"", MONTH($N429) &lt;= 7, MONTH($O429) &gt;= 7), IF($S429 &lt;&gt; "", $H429/$S429, ""), ""), "")</f>
        <v/>
      </c>
      <c r="AN429" s="10" t="str">
        <f ca="1">IFERROR(IF(AND(NOW()&lt;= EOMONTH(DATE(YEAR($O429),8, 1), 0), Overall!$A431&lt;&gt;"", MONTH($N429) &lt;= 8, MONTH($O429) &gt;= 8), IF($S429 &lt;&gt; "", $H429/$S429, ""), ""), "")</f>
        <v/>
      </c>
      <c r="AO429" s="10" t="str">
        <f ca="1">IFERROR(IF(AND(NOW()&lt;= EOMONTH(DATE(YEAR($O429),9, 1), 0), Overall!$A431&lt;&gt;"", MONTH($N429) &lt;= 9, MONTH($O429) &gt;= 9), IF($S429 &lt;&gt; "", $H429/$S429, ""), ""), "")</f>
        <v/>
      </c>
      <c r="AP429" s="10" t="str">
        <f ca="1">IFERROR(IF(AND(NOW()&lt;= EOMONTH(DATE(YEAR($O429),10, 1), 0), Overall!$A431&lt;&gt;"", MONTH($N429) &lt;= 10, MONTH($O429) &gt;= 10), IF($S429 &lt;&gt; "", $H429/$S429, ""), ""), "")</f>
        <v/>
      </c>
      <c r="AQ429" s="10" t="str">
        <f ca="1">IFERROR(IF(AND(NOW()&lt;= EOMONTH(DATE(YEAR($O429),11, 1), 0), Overall!$A431&lt;&gt;"", MONTH($N429) &lt;=11, MONTH($O429) &gt;= 11), IF($S429 &lt;&gt; "", $H429/$S429, ""), ""), "")</f>
        <v/>
      </c>
      <c r="AR429" s="10" t="str">
        <f ca="1">IFERROR(IF(AND(NOW()&lt;= EOMONTH(DATE(YEAR($O429),12, 1), 0), Overall!$A431&lt;&gt;"", MONTH($N429) &lt;= 12, MONTH($O429) &gt;= 12), IF($S429 &lt;&gt; "", $H429/$S429,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 t="str">
        <f>IF(Overall!S432&lt;&gt;"",_xlfn.VALUETOTEXT(Overall!S432),"")</f>
        <v>Jan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IF(Overall!$A432&lt;&gt;"",IF(AND(MONTH($N430) &lt;= 1, MONTH($O430) &gt;= 1), IF($S430 &lt;&gt; "", $H430/$S430, ""), ""),"")</f>
        <v>1000000</v>
      </c>
      <c r="U430" s="10" t="str">
        <f>IF(Overall!$A432&lt;&gt;"",IF(AND(MONTH($N430) &lt;= 2, MONTH($O430) &gt;= 2), IF($S430 &lt;&gt; "", $H430/$S430, ""), ""),"")</f>
        <v/>
      </c>
      <c r="V430" s="10" t="str">
        <f>IF(Overall!$A432&lt;&gt;"",IF(AND(MONTH($N430) &lt;= 3, MONTH($O430) &gt;= 3), IF($S430 &lt;&gt; "", $H430/$S430, ""), ""),"")</f>
        <v/>
      </c>
      <c r="W430" s="10" t="str">
        <f>IF(Overall!$A432&lt;&gt;"",IF(AND(MONTH($N430) &lt;= 4, MONTH($O430) &gt;= 4), IF($S430 &lt;&gt; "", $H430/$S430, ""), ""),"")</f>
        <v/>
      </c>
      <c r="X430" s="10" t="str">
        <f>IF(Overall!$A432&lt;&gt;"",IF(AND(MONTH($N430) &lt;= 5, MONTH($O430) &gt;= 5), IF($S430 &lt;&gt; "", $H430/$S430, ""), ""),"")</f>
        <v/>
      </c>
      <c r="Y430" s="10" t="str">
        <f>IF(Overall!$A432&lt;&gt;"",IF(AND(MONTH($N430) &lt;= 6, MONTH($O430) &gt;= 6), IF($S430 &lt;&gt; "", $H430/$S430, ""), ""),"")</f>
        <v/>
      </c>
      <c r="Z430" s="10" t="str">
        <f>IF(Overall!$A432&lt;&gt;"",IF(AND(MONTH($N430) &lt;= 7, MONTH($O430) &gt;= 7 ), IF($S430 &lt;&gt; "", $H430/$S430, ""), ""),"")</f>
        <v/>
      </c>
      <c r="AA430" s="10" t="str">
        <f>IF(Overall!$A432&lt;&gt;"",IF(AND(MONTH($N430) &lt;= 8, MONTH($O430) &gt;= 8), IF($S430 &lt;&gt; "", $H430/$S430, ""), ""),"")</f>
        <v/>
      </c>
      <c r="AB430" s="10" t="str">
        <f>IF(Overall!$A432&lt;&gt;"",IF(AND(MONTH($N430) &lt;= 9, MONTH($O430) &gt;= 9), IF($S430 &lt;&gt; "", $H430/$S430, ""), ""),"")</f>
        <v/>
      </c>
      <c r="AC430" s="10" t="str">
        <f>IF(Overall!$A432&lt;&gt;"",IF(AND(MONTH($N430) &lt;= 10, MONTH($O430) &gt;= 10), IF($S430 &lt;&gt; "", $H430/$S430, ""), ""),"")</f>
        <v/>
      </c>
      <c r="AD430" s="10" t="str">
        <f>IF(Overall!$A432&lt;&gt;"",IF(AND(MONTH($N430) &lt;= 11, MONTH($O430) &gt;= 11), IF($S430 &lt;&gt; "", $H430/$S430, ""), ""),"")</f>
        <v/>
      </c>
      <c r="AE430" s="10" t="str">
        <f>IF(Overall!$A432&lt;&gt;"",IF(AND(MONTH($N430) &lt;= 12, MONTH($O430) &gt;= 12), IF($S430 &lt;&gt; "", $H430/$S430, ""), ""),"")</f>
        <v/>
      </c>
      <c r="AG430" s="10" t="str">
        <f ca="1">IFERROR(IF(AND(NOW()&lt;= EOMONTH(DATE(YEAR($O430),1, 1), 0), Overall!$A432&lt;&gt;"", MONTH($N430) &lt;= 1, MONTH($O430) &gt;= 1), IF($S430 &lt;&gt; "", $H430/$S430, ""), ""), "")</f>
        <v/>
      </c>
      <c r="AH430" s="10" t="str">
        <f ca="1">IFERROR(IF(AND(NOW()&lt;= EOMONTH(DATE(YEAR($O430),2, 1), 0), Overall!$A432&lt;&gt;"", MONTH($N430) &lt;= 2, MONTH($O430) &gt;= 2), IF($S430 &lt;&gt; "", $H430/$S430, ""), ""), "")</f>
        <v/>
      </c>
      <c r="AI430" s="10" t="str">
        <f ca="1">IFERROR(IF(AND(NOW()&lt;= EOMONTH(DATE(YEAR($O430),3, 1), 0), Overall!$A432&lt;&gt;"", MONTH($N430) &lt;= 3, MONTH($O430) &gt;= 3), IF($S430 &lt;&gt; "", $H430/$S430, ""), ""), "")</f>
        <v/>
      </c>
      <c r="AJ430" s="10" t="str">
        <f ca="1">IFERROR(IF(AND(NOW()&lt;= EOMONTH(DATE(YEAR($O430),4, 1), 0), Overall!$A432&lt;&gt;"", MONTH($N430) &lt;= 4, MONTH($O430) &gt;= 4), IF($S430 &lt;&gt; "", $H430/$S430, ""), ""), "")</f>
        <v/>
      </c>
      <c r="AK430" s="10" t="str">
        <f ca="1">IFERROR(IF(AND(NOW()&lt;= EOMONTH(DATE(YEAR($O430),5, 1), 0), Overall!$A432&lt;&gt;"", MONTH($N430) &lt;= 5, MONTH($O430) &gt;= 5), IF($S430 &lt;&gt; "", $H430/$S430, ""), ""), "")</f>
        <v/>
      </c>
      <c r="AL430" s="10" t="str">
        <f ca="1">IFERROR(IF(AND(NOW()&lt;= EOMONTH(DATE(YEAR($O430),6, 1), 0), Overall!$A432&lt;&gt;"", MONTH($N430) &lt;= 6, MONTH($O430) &gt;= 6), IF($S430 &lt;&gt; "", $H430/$S430, ""), ""), "")</f>
        <v/>
      </c>
      <c r="AM430" s="10" t="str">
        <f ca="1">IFERROR(IF(AND(NOW()&lt;= EOMONTH(DATE(YEAR($O430),7, 1), 0), Overall!$A432&lt;&gt;"", MONTH($N430) &lt;= 7, MONTH($O430) &gt;= 7), IF($S430 &lt;&gt; "", $H430/$S430, ""), ""), "")</f>
        <v/>
      </c>
      <c r="AN430" s="10" t="str">
        <f ca="1">IFERROR(IF(AND(NOW()&lt;= EOMONTH(DATE(YEAR($O430),8, 1), 0), Overall!$A432&lt;&gt;"", MONTH($N430) &lt;= 8, MONTH($O430) &gt;= 8), IF($S430 &lt;&gt; "", $H430/$S430, ""), ""), "")</f>
        <v/>
      </c>
      <c r="AO430" s="10" t="str">
        <f ca="1">IFERROR(IF(AND(NOW()&lt;= EOMONTH(DATE(YEAR($O430),9, 1), 0), Overall!$A432&lt;&gt;"", MONTH($N430) &lt;= 9, MONTH($O430) &gt;= 9), IF($S430 &lt;&gt; "", $H430/$S430, ""), ""), "")</f>
        <v/>
      </c>
      <c r="AP430" s="10" t="str">
        <f ca="1">IFERROR(IF(AND(NOW()&lt;= EOMONTH(DATE(YEAR($O430),10, 1), 0), Overall!$A432&lt;&gt;"", MONTH($N430) &lt;= 10, MONTH($O430) &gt;= 10), IF($S430 &lt;&gt; "", $H430/$S430, ""), ""), "")</f>
        <v/>
      </c>
      <c r="AQ430" s="10" t="str">
        <f ca="1">IFERROR(IF(AND(NOW()&lt;= EOMONTH(DATE(YEAR($O430),11, 1), 0), Overall!$A432&lt;&gt;"", MONTH($N430) &lt;=11, MONTH($O430) &gt;= 11), IF($S430 &lt;&gt; "", $H430/$S430, ""), ""), "")</f>
        <v/>
      </c>
      <c r="AR430" s="10" t="str">
        <f ca="1">IFERROR(IF(AND(NOW()&lt;= EOMONTH(DATE(YEAR($O430),12, 1), 0), Overall!$A432&lt;&gt;"", MONTH($N430) &lt;= 12, MONTH($O430) &gt;= 12), IF($S430 &lt;&gt; "", $H430/$S430,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 t="str">
        <f>IF(Overall!S433&lt;&gt;"",_xlfn.VALUETOTEXT(Overall!S433),"")</f>
        <v>Apr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IF(Overall!$A433&lt;&gt;"",IF(AND(MONTH($N431) &lt;= 1, MONTH($O431) &gt;= 1), IF($S431 &lt;&gt; "", $H431/$S431, ""), ""),"")</f>
        <v/>
      </c>
      <c r="U431" s="10" t="str">
        <f>IF(Overall!$A433&lt;&gt;"",IF(AND(MONTH($N431) &lt;= 2, MONTH($O431) &gt;= 2), IF($S431 &lt;&gt; "", $H431/$S431, ""), ""),"")</f>
        <v/>
      </c>
      <c r="V431" s="10" t="str">
        <f>IF(Overall!$A433&lt;&gt;"",IF(AND(MONTH($N431) &lt;= 3, MONTH($O431) &gt;= 3), IF($S431 &lt;&gt; "", $H431/$S431, ""), ""),"")</f>
        <v/>
      </c>
      <c r="W431" s="10">
        <f>IF(Overall!$A433&lt;&gt;"",IF(AND(MONTH($N431) &lt;= 4, MONTH($O431) &gt;= 4), IF($S431 &lt;&gt; "", $H431/$S431, ""), ""),"")</f>
        <v>1000000</v>
      </c>
      <c r="X431" s="10" t="str">
        <f>IF(Overall!$A433&lt;&gt;"",IF(AND(MONTH($N431) &lt;= 5, MONTH($O431) &gt;= 5), IF($S431 &lt;&gt; "", $H431/$S431, ""), ""),"")</f>
        <v/>
      </c>
      <c r="Y431" s="10" t="str">
        <f>IF(Overall!$A433&lt;&gt;"",IF(AND(MONTH($N431) &lt;= 6, MONTH($O431) &gt;= 6), IF($S431 &lt;&gt; "", $H431/$S431, ""), ""),"")</f>
        <v/>
      </c>
      <c r="Z431" s="10" t="str">
        <f>IF(Overall!$A433&lt;&gt;"",IF(AND(MONTH($N431) &lt;= 7, MONTH($O431) &gt;= 7 ), IF($S431 &lt;&gt; "", $H431/$S431, ""), ""),"")</f>
        <v/>
      </c>
      <c r="AA431" s="10" t="str">
        <f>IF(Overall!$A433&lt;&gt;"",IF(AND(MONTH($N431) &lt;= 8, MONTH($O431) &gt;= 8), IF($S431 &lt;&gt; "", $H431/$S431, ""), ""),"")</f>
        <v/>
      </c>
      <c r="AB431" s="10" t="str">
        <f>IF(Overall!$A433&lt;&gt;"",IF(AND(MONTH($N431) &lt;= 9, MONTH($O431) &gt;= 9), IF($S431 &lt;&gt; "", $H431/$S431, ""), ""),"")</f>
        <v/>
      </c>
      <c r="AC431" s="10" t="str">
        <f>IF(Overall!$A433&lt;&gt;"",IF(AND(MONTH($N431) &lt;= 10, MONTH($O431) &gt;= 10), IF($S431 &lt;&gt; "", $H431/$S431, ""), ""),"")</f>
        <v/>
      </c>
      <c r="AD431" s="10" t="str">
        <f>IF(Overall!$A433&lt;&gt;"",IF(AND(MONTH($N431) &lt;= 11, MONTH($O431) &gt;= 11), IF($S431 &lt;&gt; "", $H431/$S431, ""), ""),"")</f>
        <v/>
      </c>
      <c r="AE431" s="10" t="str">
        <f>IF(Overall!$A433&lt;&gt;"",IF(AND(MONTH($N431) &lt;= 12, MONTH($O431) &gt;= 12), IF($S431 &lt;&gt; "", $H431/$S431, ""), ""),"")</f>
        <v/>
      </c>
      <c r="AG431" s="10" t="str">
        <f ca="1">IFERROR(IF(AND(NOW()&lt;= EOMONTH(DATE(YEAR($O431),1, 1), 0), Overall!$A433&lt;&gt;"", MONTH($N431) &lt;= 1, MONTH($O431) &gt;= 1), IF($S431 &lt;&gt; "", $H431/$S431, ""), ""), "")</f>
        <v/>
      </c>
      <c r="AH431" s="10" t="str">
        <f ca="1">IFERROR(IF(AND(NOW()&lt;= EOMONTH(DATE(YEAR($O431),2, 1), 0), Overall!$A433&lt;&gt;"", MONTH($N431) &lt;= 2, MONTH($O431) &gt;= 2), IF($S431 &lt;&gt; "", $H431/$S431, ""), ""), "")</f>
        <v/>
      </c>
      <c r="AI431" s="10" t="str">
        <f ca="1">IFERROR(IF(AND(NOW()&lt;= EOMONTH(DATE(YEAR($O431),3, 1), 0), Overall!$A433&lt;&gt;"", MONTH($N431) &lt;= 3, MONTH($O431) &gt;= 3), IF($S431 &lt;&gt; "", $H431/$S431, ""), ""), "")</f>
        <v/>
      </c>
      <c r="AJ431" s="10" t="str">
        <f ca="1">IFERROR(IF(AND(NOW()&lt;= EOMONTH(DATE(YEAR($O431),4, 1), 0), Overall!$A433&lt;&gt;"", MONTH($N431) &lt;= 4, MONTH($O431) &gt;= 4), IF($S431 &lt;&gt; "", $H431/$S431, ""), ""), "")</f>
        <v/>
      </c>
      <c r="AK431" s="10" t="str">
        <f ca="1">IFERROR(IF(AND(NOW()&lt;= EOMONTH(DATE(YEAR($O431),5, 1), 0), Overall!$A433&lt;&gt;"", MONTH($N431) &lt;= 5, MONTH($O431) &gt;= 5), IF($S431 &lt;&gt; "", $H431/$S431, ""), ""), "")</f>
        <v/>
      </c>
      <c r="AL431" s="10" t="str">
        <f ca="1">IFERROR(IF(AND(NOW()&lt;= EOMONTH(DATE(YEAR($O431),6, 1), 0), Overall!$A433&lt;&gt;"", MONTH($N431) &lt;= 6, MONTH($O431) &gt;= 6), IF($S431 &lt;&gt; "", $H431/$S431, ""), ""), "")</f>
        <v/>
      </c>
      <c r="AM431" s="10" t="str">
        <f ca="1">IFERROR(IF(AND(NOW()&lt;= EOMONTH(DATE(YEAR($O431),7, 1), 0), Overall!$A433&lt;&gt;"", MONTH($N431) &lt;= 7, MONTH($O431) &gt;= 7), IF($S431 &lt;&gt; "", $H431/$S431, ""), ""), "")</f>
        <v/>
      </c>
      <c r="AN431" s="10" t="str">
        <f ca="1">IFERROR(IF(AND(NOW()&lt;= EOMONTH(DATE(YEAR($O431),8, 1), 0), Overall!$A433&lt;&gt;"", MONTH($N431) &lt;= 8, MONTH($O431) &gt;= 8), IF($S431 &lt;&gt; "", $H431/$S431, ""), ""), "")</f>
        <v/>
      </c>
      <c r="AO431" s="10" t="str">
        <f ca="1">IFERROR(IF(AND(NOW()&lt;= EOMONTH(DATE(YEAR($O431),9, 1), 0), Overall!$A433&lt;&gt;"", MONTH($N431) &lt;= 9, MONTH($O431) &gt;= 9), IF($S431 &lt;&gt; "", $H431/$S431, ""), ""), "")</f>
        <v/>
      </c>
      <c r="AP431" s="10" t="str">
        <f ca="1">IFERROR(IF(AND(NOW()&lt;= EOMONTH(DATE(YEAR($O431),10, 1), 0), Overall!$A433&lt;&gt;"", MONTH($N431) &lt;= 10, MONTH($O431) &gt;= 10), IF($S431 &lt;&gt; "", $H431/$S431, ""), ""), "")</f>
        <v/>
      </c>
      <c r="AQ431" s="10" t="str">
        <f ca="1">IFERROR(IF(AND(NOW()&lt;= EOMONTH(DATE(YEAR($O431),11, 1), 0), Overall!$A433&lt;&gt;"", MONTH($N431) &lt;=11, MONTH($O431) &gt;= 11), IF($S431 &lt;&gt; "", $H431/$S431, ""), ""), "")</f>
        <v/>
      </c>
      <c r="AR431" s="10" t="str">
        <f ca="1">IFERROR(IF(AND(NOW()&lt;= EOMONTH(DATE(YEAR($O431),12, 1), 0), Overall!$A433&lt;&gt;"", MONTH($N431) &lt;= 12, MONTH($O431) &gt;= 12), IF($S431 &lt;&gt; "", $H431/$S431,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 t="str">
        <f>IF(Overall!S434&lt;&gt;"",_xlfn.VALUETOTEXT(Overall!S434),"")</f>
        <v>Apr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IF(Overall!$A434&lt;&gt;"",IF(AND(MONTH($N432) &lt;= 1, MONTH($O432) &gt;= 1), IF($S432 &lt;&gt; "", $H432/$S432, ""), ""),"")</f>
        <v/>
      </c>
      <c r="U432" s="10" t="str">
        <f>IF(Overall!$A434&lt;&gt;"",IF(AND(MONTH($N432) &lt;= 2, MONTH($O432) &gt;= 2), IF($S432 &lt;&gt; "", $H432/$S432, ""), ""),"")</f>
        <v/>
      </c>
      <c r="V432" s="10" t="str">
        <f>IF(Overall!$A434&lt;&gt;"",IF(AND(MONTH($N432) &lt;= 3, MONTH($O432) &gt;= 3), IF($S432 &lt;&gt; "", $H432/$S432, ""), ""),"")</f>
        <v/>
      </c>
      <c r="W432" s="10">
        <f>IF(Overall!$A434&lt;&gt;"",IF(AND(MONTH($N432) &lt;= 4, MONTH($O432) &gt;= 4), IF($S432 &lt;&gt; "", $H432/$S432, ""), ""),"")</f>
        <v>1000000</v>
      </c>
      <c r="X432" s="10" t="str">
        <f>IF(Overall!$A434&lt;&gt;"",IF(AND(MONTH($N432) &lt;= 5, MONTH($O432) &gt;= 5), IF($S432 &lt;&gt; "", $H432/$S432, ""), ""),"")</f>
        <v/>
      </c>
      <c r="Y432" s="10" t="str">
        <f>IF(Overall!$A434&lt;&gt;"",IF(AND(MONTH($N432) &lt;= 6, MONTH($O432) &gt;= 6), IF($S432 &lt;&gt; "", $H432/$S432, ""), ""),"")</f>
        <v/>
      </c>
      <c r="Z432" s="10" t="str">
        <f>IF(Overall!$A434&lt;&gt;"",IF(AND(MONTH($N432) &lt;= 7, MONTH($O432) &gt;= 7 ), IF($S432 &lt;&gt; "", $H432/$S432, ""), ""),"")</f>
        <v/>
      </c>
      <c r="AA432" s="10" t="str">
        <f>IF(Overall!$A434&lt;&gt;"",IF(AND(MONTH($N432) &lt;= 8, MONTH($O432) &gt;= 8), IF($S432 &lt;&gt; "", $H432/$S432, ""), ""),"")</f>
        <v/>
      </c>
      <c r="AB432" s="10" t="str">
        <f>IF(Overall!$A434&lt;&gt;"",IF(AND(MONTH($N432) &lt;= 9, MONTH($O432) &gt;= 9), IF($S432 &lt;&gt; "", $H432/$S432, ""), ""),"")</f>
        <v/>
      </c>
      <c r="AC432" s="10" t="str">
        <f>IF(Overall!$A434&lt;&gt;"",IF(AND(MONTH($N432) &lt;= 10, MONTH($O432) &gt;= 10), IF($S432 &lt;&gt; "", $H432/$S432, ""), ""),"")</f>
        <v/>
      </c>
      <c r="AD432" s="10" t="str">
        <f>IF(Overall!$A434&lt;&gt;"",IF(AND(MONTH($N432) &lt;= 11, MONTH($O432) &gt;= 11), IF($S432 &lt;&gt; "", $H432/$S432, ""), ""),"")</f>
        <v/>
      </c>
      <c r="AE432" s="10" t="str">
        <f>IF(Overall!$A434&lt;&gt;"",IF(AND(MONTH($N432) &lt;= 12, MONTH($O432) &gt;= 12), IF($S432 &lt;&gt; "", $H432/$S432, ""), ""),"")</f>
        <v/>
      </c>
      <c r="AG432" s="10" t="str">
        <f ca="1">IFERROR(IF(AND(NOW()&lt;= EOMONTH(DATE(YEAR($O432),1, 1), 0), Overall!$A434&lt;&gt;"", MONTH($N432) &lt;= 1, MONTH($O432) &gt;= 1), IF($S432 &lt;&gt; "", $H432/$S432, ""), ""), "")</f>
        <v/>
      </c>
      <c r="AH432" s="10" t="str">
        <f ca="1">IFERROR(IF(AND(NOW()&lt;= EOMONTH(DATE(YEAR($O432),2, 1), 0), Overall!$A434&lt;&gt;"", MONTH($N432) &lt;= 2, MONTH($O432) &gt;= 2), IF($S432 &lt;&gt; "", $H432/$S432, ""), ""), "")</f>
        <v/>
      </c>
      <c r="AI432" s="10" t="str">
        <f ca="1">IFERROR(IF(AND(NOW()&lt;= EOMONTH(DATE(YEAR($O432),3, 1), 0), Overall!$A434&lt;&gt;"", MONTH($N432) &lt;= 3, MONTH($O432) &gt;= 3), IF($S432 &lt;&gt; "", $H432/$S432, ""), ""), "")</f>
        <v/>
      </c>
      <c r="AJ432" s="10" t="str">
        <f ca="1">IFERROR(IF(AND(NOW()&lt;= EOMONTH(DATE(YEAR($O432),4, 1), 0), Overall!$A434&lt;&gt;"", MONTH($N432) &lt;= 4, MONTH($O432) &gt;= 4), IF($S432 &lt;&gt; "", $H432/$S432, ""), ""), "")</f>
        <v/>
      </c>
      <c r="AK432" s="10" t="str">
        <f ca="1">IFERROR(IF(AND(NOW()&lt;= EOMONTH(DATE(YEAR($O432),5, 1), 0), Overall!$A434&lt;&gt;"", MONTH($N432) &lt;= 5, MONTH($O432) &gt;= 5), IF($S432 &lt;&gt; "", $H432/$S432, ""), ""), "")</f>
        <v/>
      </c>
      <c r="AL432" s="10" t="str">
        <f ca="1">IFERROR(IF(AND(NOW()&lt;= EOMONTH(DATE(YEAR($O432),6, 1), 0), Overall!$A434&lt;&gt;"", MONTH($N432) &lt;= 6, MONTH($O432) &gt;= 6), IF($S432 &lt;&gt; "", $H432/$S432, ""), ""), "")</f>
        <v/>
      </c>
      <c r="AM432" s="10" t="str">
        <f ca="1">IFERROR(IF(AND(NOW()&lt;= EOMONTH(DATE(YEAR($O432),7, 1), 0), Overall!$A434&lt;&gt;"", MONTH($N432) &lt;= 7, MONTH($O432) &gt;= 7), IF($S432 &lt;&gt; "", $H432/$S432, ""), ""), "")</f>
        <v/>
      </c>
      <c r="AN432" s="10" t="str">
        <f ca="1">IFERROR(IF(AND(NOW()&lt;= EOMONTH(DATE(YEAR($O432),8, 1), 0), Overall!$A434&lt;&gt;"", MONTH($N432) &lt;= 8, MONTH($O432) &gt;= 8), IF($S432 &lt;&gt; "", $H432/$S432, ""), ""), "")</f>
        <v/>
      </c>
      <c r="AO432" s="10" t="str">
        <f ca="1">IFERROR(IF(AND(NOW()&lt;= EOMONTH(DATE(YEAR($O432),9, 1), 0), Overall!$A434&lt;&gt;"", MONTH($N432) &lt;= 9, MONTH($O432) &gt;= 9), IF($S432 &lt;&gt; "", $H432/$S432, ""), ""), "")</f>
        <v/>
      </c>
      <c r="AP432" s="10" t="str">
        <f ca="1">IFERROR(IF(AND(NOW()&lt;= EOMONTH(DATE(YEAR($O432),10, 1), 0), Overall!$A434&lt;&gt;"", MONTH($N432) &lt;= 10, MONTH($O432) &gt;= 10), IF($S432 &lt;&gt; "", $H432/$S432, ""), ""), "")</f>
        <v/>
      </c>
      <c r="AQ432" s="10" t="str">
        <f ca="1">IFERROR(IF(AND(NOW()&lt;= EOMONTH(DATE(YEAR($O432),11, 1), 0), Overall!$A434&lt;&gt;"", MONTH($N432) &lt;=11, MONTH($O432) &gt;= 11), IF($S432 &lt;&gt; "", $H432/$S432, ""), ""), "")</f>
        <v/>
      </c>
      <c r="AR432" s="10" t="str">
        <f ca="1">IFERROR(IF(AND(NOW()&lt;= EOMONTH(DATE(YEAR($O432),12, 1), 0), Overall!$A434&lt;&gt;"", MONTH($N432) &lt;= 12, MONTH($O432) &gt;= 12), IF($S432 &lt;&gt; "", $H432/$S432,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 t="str">
        <f>IF(Overall!S435&lt;&gt;"",_xlfn.VALUETOTEXT(Overall!S435),"")</f>
        <v>Feb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IF(Overall!$A435&lt;&gt;"",IF(AND(MONTH($N433) &lt;= 1, MONTH($O433) &gt;= 1), IF($S433 &lt;&gt; "", $H433/$S433, ""), ""),"")</f>
        <v/>
      </c>
      <c r="U433" s="10">
        <f>IF(Overall!$A435&lt;&gt;"",IF(AND(MONTH($N433) &lt;= 2, MONTH($O433) &gt;= 2), IF($S433 &lt;&gt; "", $H433/$S433, ""), ""),"")</f>
        <v>1000000</v>
      </c>
      <c r="V433" s="10" t="str">
        <f>IF(Overall!$A435&lt;&gt;"",IF(AND(MONTH($N433) &lt;= 3, MONTH($O433) &gt;= 3), IF($S433 &lt;&gt; "", $H433/$S433, ""), ""),"")</f>
        <v/>
      </c>
      <c r="W433" s="10" t="str">
        <f>IF(Overall!$A435&lt;&gt;"",IF(AND(MONTH($N433) &lt;= 4, MONTH($O433) &gt;= 4), IF($S433 &lt;&gt; "", $H433/$S433, ""), ""),"")</f>
        <v/>
      </c>
      <c r="X433" s="10" t="str">
        <f>IF(Overall!$A435&lt;&gt;"",IF(AND(MONTH($N433) &lt;= 5, MONTH($O433) &gt;= 5), IF($S433 &lt;&gt; "", $H433/$S433, ""), ""),"")</f>
        <v/>
      </c>
      <c r="Y433" s="10" t="str">
        <f>IF(Overall!$A435&lt;&gt;"",IF(AND(MONTH($N433) &lt;= 6, MONTH($O433) &gt;= 6), IF($S433 &lt;&gt; "", $H433/$S433, ""), ""),"")</f>
        <v/>
      </c>
      <c r="Z433" s="10" t="str">
        <f>IF(Overall!$A435&lt;&gt;"",IF(AND(MONTH($N433) &lt;= 7, MONTH($O433) &gt;= 7 ), IF($S433 &lt;&gt; "", $H433/$S433, ""), ""),"")</f>
        <v/>
      </c>
      <c r="AA433" s="10" t="str">
        <f>IF(Overall!$A435&lt;&gt;"",IF(AND(MONTH($N433) &lt;= 8, MONTH($O433) &gt;= 8), IF($S433 &lt;&gt; "", $H433/$S433, ""), ""),"")</f>
        <v/>
      </c>
      <c r="AB433" s="10" t="str">
        <f>IF(Overall!$A435&lt;&gt;"",IF(AND(MONTH($N433) &lt;= 9, MONTH($O433) &gt;= 9), IF($S433 &lt;&gt; "", $H433/$S433, ""), ""),"")</f>
        <v/>
      </c>
      <c r="AC433" s="10" t="str">
        <f>IF(Overall!$A435&lt;&gt;"",IF(AND(MONTH($N433) &lt;= 10, MONTH($O433) &gt;= 10), IF($S433 &lt;&gt; "", $H433/$S433, ""), ""),"")</f>
        <v/>
      </c>
      <c r="AD433" s="10" t="str">
        <f>IF(Overall!$A435&lt;&gt;"",IF(AND(MONTH($N433) &lt;= 11, MONTH($O433) &gt;= 11), IF($S433 &lt;&gt; "", $H433/$S433, ""), ""),"")</f>
        <v/>
      </c>
      <c r="AE433" s="10" t="str">
        <f>IF(Overall!$A435&lt;&gt;"",IF(AND(MONTH($N433) &lt;= 12, MONTH($O433) &gt;= 12), IF($S433 &lt;&gt; "", $H433/$S433, ""), ""),"")</f>
        <v/>
      </c>
      <c r="AG433" s="10" t="str">
        <f ca="1">IFERROR(IF(AND(NOW()&lt;= EOMONTH(DATE(YEAR($O433),1, 1), 0), Overall!$A435&lt;&gt;"", MONTH($N433) &lt;= 1, MONTH($O433) &gt;= 1), IF($S433 &lt;&gt; "", $H433/$S433, ""), ""), "")</f>
        <v/>
      </c>
      <c r="AH433" s="10" t="str">
        <f ca="1">IFERROR(IF(AND(NOW()&lt;= EOMONTH(DATE(YEAR($O433),2, 1), 0), Overall!$A435&lt;&gt;"", MONTH($N433) &lt;= 2, MONTH($O433) &gt;= 2), IF($S433 &lt;&gt; "", $H433/$S433, ""), ""), "")</f>
        <v/>
      </c>
      <c r="AI433" s="10" t="str">
        <f ca="1">IFERROR(IF(AND(NOW()&lt;= EOMONTH(DATE(YEAR($O433),3, 1), 0), Overall!$A435&lt;&gt;"", MONTH($N433) &lt;= 3, MONTH($O433) &gt;= 3), IF($S433 &lt;&gt; "", $H433/$S433, ""), ""), "")</f>
        <v/>
      </c>
      <c r="AJ433" s="10" t="str">
        <f ca="1">IFERROR(IF(AND(NOW()&lt;= EOMONTH(DATE(YEAR($O433),4, 1), 0), Overall!$A435&lt;&gt;"", MONTH($N433) &lt;= 4, MONTH($O433) &gt;= 4), IF($S433 &lt;&gt; "", $H433/$S433, ""), ""), "")</f>
        <v/>
      </c>
      <c r="AK433" s="10" t="str">
        <f ca="1">IFERROR(IF(AND(NOW()&lt;= EOMONTH(DATE(YEAR($O433),5, 1), 0), Overall!$A435&lt;&gt;"", MONTH($N433) &lt;= 5, MONTH($O433) &gt;= 5), IF($S433 &lt;&gt; "", $H433/$S433, ""), ""), "")</f>
        <v/>
      </c>
      <c r="AL433" s="10" t="str">
        <f ca="1">IFERROR(IF(AND(NOW()&lt;= EOMONTH(DATE(YEAR($O433),6, 1), 0), Overall!$A435&lt;&gt;"", MONTH($N433) &lt;= 6, MONTH($O433) &gt;= 6), IF($S433 &lt;&gt; "", $H433/$S433, ""), ""), "")</f>
        <v/>
      </c>
      <c r="AM433" s="10" t="str">
        <f ca="1">IFERROR(IF(AND(NOW()&lt;= EOMONTH(DATE(YEAR($O433),7, 1), 0), Overall!$A435&lt;&gt;"", MONTH($N433) &lt;= 7, MONTH($O433) &gt;= 7), IF($S433 &lt;&gt; "", $H433/$S433, ""), ""), "")</f>
        <v/>
      </c>
      <c r="AN433" s="10" t="str">
        <f ca="1">IFERROR(IF(AND(NOW()&lt;= EOMONTH(DATE(YEAR($O433),8, 1), 0), Overall!$A435&lt;&gt;"", MONTH($N433) &lt;= 8, MONTH($O433) &gt;= 8), IF($S433 &lt;&gt; "", $H433/$S433, ""), ""), "")</f>
        <v/>
      </c>
      <c r="AO433" s="10" t="str">
        <f ca="1">IFERROR(IF(AND(NOW()&lt;= EOMONTH(DATE(YEAR($O433),9, 1), 0), Overall!$A435&lt;&gt;"", MONTH($N433) &lt;= 9, MONTH($O433) &gt;= 9), IF($S433 &lt;&gt; "", $H433/$S433, ""), ""), "")</f>
        <v/>
      </c>
      <c r="AP433" s="10" t="str">
        <f ca="1">IFERROR(IF(AND(NOW()&lt;= EOMONTH(DATE(YEAR($O433),10, 1), 0), Overall!$A435&lt;&gt;"", MONTH($N433) &lt;= 10, MONTH($O433) &gt;= 10), IF($S433 &lt;&gt; "", $H433/$S433, ""), ""), "")</f>
        <v/>
      </c>
      <c r="AQ433" s="10" t="str">
        <f ca="1">IFERROR(IF(AND(NOW()&lt;= EOMONTH(DATE(YEAR($O433),11, 1), 0), Overall!$A435&lt;&gt;"", MONTH($N433) &lt;=11, MONTH($O433) &gt;= 11), IF($S433 &lt;&gt; "", $H433/$S433, ""), ""), "")</f>
        <v/>
      </c>
      <c r="AR433" s="10" t="str">
        <f ca="1">IFERROR(IF(AND(NOW()&lt;= EOMONTH(DATE(YEAR($O433),12, 1), 0), Overall!$A435&lt;&gt;"", MONTH($N433) &lt;= 12, MONTH($O433) &gt;= 12), IF($S433 &lt;&gt; "", $H433/$S433,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 t="str">
        <f>IF(Overall!S436&lt;&gt;"",_xlfn.VALUETOTEXT(Overall!S436),"")</f>
        <v>Apr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IF(Overall!$A436&lt;&gt;"",IF(AND(MONTH($N434) &lt;= 1, MONTH($O434) &gt;= 1), IF($S434 &lt;&gt; "", $H434/$S434, ""), ""),"")</f>
        <v/>
      </c>
      <c r="U434" s="10" t="str">
        <f>IF(Overall!$A436&lt;&gt;"",IF(AND(MONTH($N434) &lt;= 2, MONTH($O434) &gt;= 2), IF($S434 &lt;&gt; "", $H434/$S434, ""), ""),"")</f>
        <v/>
      </c>
      <c r="V434" s="10" t="str">
        <f>IF(Overall!$A436&lt;&gt;"",IF(AND(MONTH($N434) &lt;= 3, MONTH($O434) &gt;= 3), IF($S434 &lt;&gt; "", $H434/$S434, ""), ""),"")</f>
        <v/>
      </c>
      <c r="W434" s="10">
        <f>IF(Overall!$A436&lt;&gt;"",IF(AND(MONTH($N434) &lt;= 4, MONTH($O434) &gt;= 4), IF($S434 &lt;&gt; "", $H434/$S434, ""), ""),"")</f>
        <v>1000000</v>
      </c>
      <c r="X434" s="10" t="str">
        <f>IF(Overall!$A436&lt;&gt;"",IF(AND(MONTH($N434) &lt;= 5, MONTH($O434) &gt;= 5), IF($S434 &lt;&gt; "", $H434/$S434, ""), ""),"")</f>
        <v/>
      </c>
      <c r="Y434" s="10" t="str">
        <f>IF(Overall!$A436&lt;&gt;"",IF(AND(MONTH($N434) &lt;= 6, MONTH($O434) &gt;= 6), IF($S434 &lt;&gt; "", $H434/$S434, ""), ""),"")</f>
        <v/>
      </c>
      <c r="Z434" s="10" t="str">
        <f>IF(Overall!$A436&lt;&gt;"",IF(AND(MONTH($N434) &lt;= 7, MONTH($O434) &gt;= 7 ), IF($S434 &lt;&gt; "", $H434/$S434, ""), ""),"")</f>
        <v/>
      </c>
      <c r="AA434" s="10" t="str">
        <f>IF(Overall!$A436&lt;&gt;"",IF(AND(MONTH($N434) &lt;= 8, MONTH($O434) &gt;= 8), IF($S434 &lt;&gt; "", $H434/$S434, ""), ""),"")</f>
        <v/>
      </c>
      <c r="AB434" s="10" t="str">
        <f>IF(Overall!$A436&lt;&gt;"",IF(AND(MONTH($N434) &lt;= 9, MONTH($O434) &gt;= 9), IF($S434 &lt;&gt; "", $H434/$S434, ""), ""),"")</f>
        <v/>
      </c>
      <c r="AC434" s="10" t="str">
        <f>IF(Overall!$A436&lt;&gt;"",IF(AND(MONTH($N434) &lt;= 10, MONTH($O434) &gt;= 10), IF($S434 &lt;&gt; "", $H434/$S434, ""), ""),"")</f>
        <v/>
      </c>
      <c r="AD434" s="10" t="str">
        <f>IF(Overall!$A436&lt;&gt;"",IF(AND(MONTH($N434) &lt;= 11, MONTH($O434) &gt;= 11), IF($S434 &lt;&gt; "", $H434/$S434, ""), ""),"")</f>
        <v/>
      </c>
      <c r="AE434" s="10" t="str">
        <f>IF(Overall!$A436&lt;&gt;"",IF(AND(MONTH($N434) &lt;= 12, MONTH($O434) &gt;= 12), IF($S434 &lt;&gt; "", $H434/$S434, ""), ""),"")</f>
        <v/>
      </c>
      <c r="AG434" s="10" t="str">
        <f ca="1">IFERROR(IF(AND(NOW()&lt;= EOMONTH(DATE(YEAR($O434),1, 1), 0), Overall!$A436&lt;&gt;"", MONTH($N434) &lt;= 1, MONTH($O434) &gt;= 1), IF($S434 &lt;&gt; "", $H434/$S434, ""), ""), "")</f>
        <v/>
      </c>
      <c r="AH434" s="10" t="str">
        <f ca="1">IFERROR(IF(AND(NOW()&lt;= EOMONTH(DATE(YEAR($O434),2, 1), 0), Overall!$A436&lt;&gt;"", MONTH($N434) &lt;= 2, MONTH($O434) &gt;= 2), IF($S434 &lt;&gt; "", $H434/$S434, ""), ""), "")</f>
        <v/>
      </c>
      <c r="AI434" s="10" t="str">
        <f ca="1">IFERROR(IF(AND(NOW()&lt;= EOMONTH(DATE(YEAR($O434),3, 1), 0), Overall!$A436&lt;&gt;"", MONTH($N434) &lt;= 3, MONTH($O434) &gt;= 3), IF($S434 &lt;&gt; "", $H434/$S434, ""), ""), "")</f>
        <v/>
      </c>
      <c r="AJ434" s="10" t="str">
        <f ca="1">IFERROR(IF(AND(NOW()&lt;= EOMONTH(DATE(YEAR($O434),4, 1), 0), Overall!$A436&lt;&gt;"", MONTH($N434) &lt;= 4, MONTH($O434) &gt;= 4), IF($S434 &lt;&gt; "", $H434/$S434, ""), ""), "")</f>
        <v/>
      </c>
      <c r="AK434" s="10" t="str">
        <f ca="1">IFERROR(IF(AND(NOW()&lt;= EOMONTH(DATE(YEAR($O434),5, 1), 0), Overall!$A436&lt;&gt;"", MONTH($N434) &lt;= 5, MONTH($O434) &gt;= 5), IF($S434 &lt;&gt; "", $H434/$S434, ""), ""), "")</f>
        <v/>
      </c>
      <c r="AL434" s="10" t="str">
        <f ca="1">IFERROR(IF(AND(NOW()&lt;= EOMONTH(DATE(YEAR($O434),6, 1), 0), Overall!$A436&lt;&gt;"", MONTH($N434) &lt;= 6, MONTH($O434) &gt;= 6), IF($S434 &lt;&gt; "", $H434/$S434, ""), ""), "")</f>
        <v/>
      </c>
      <c r="AM434" s="10" t="str">
        <f ca="1">IFERROR(IF(AND(NOW()&lt;= EOMONTH(DATE(YEAR($O434),7, 1), 0), Overall!$A436&lt;&gt;"", MONTH($N434) &lt;= 7, MONTH($O434) &gt;= 7), IF($S434 &lt;&gt; "", $H434/$S434, ""), ""), "")</f>
        <v/>
      </c>
      <c r="AN434" s="10" t="str">
        <f ca="1">IFERROR(IF(AND(NOW()&lt;= EOMONTH(DATE(YEAR($O434),8, 1), 0), Overall!$A436&lt;&gt;"", MONTH($N434) &lt;= 8, MONTH($O434) &gt;= 8), IF($S434 &lt;&gt; "", $H434/$S434, ""), ""), "")</f>
        <v/>
      </c>
      <c r="AO434" s="10" t="str">
        <f ca="1">IFERROR(IF(AND(NOW()&lt;= EOMONTH(DATE(YEAR($O434),9, 1), 0), Overall!$A436&lt;&gt;"", MONTH($N434) &lt;= 9, MONTH($O434) &gt;= 9), IF($S434 &lt;&gt; "", $H434/$S434, ""), ""), "")</f>
        <v/>
      </c>
      <c r="AP434" s="10" t="str">
        <f ca="1">IFERROR(IF(AND(NOW()&lt;= EOMONTH(DATE(YEAR($O434),10, 1), 0), Overall!$A436&lt;&gt;"", MONTH($N434) &lt;= 10, MONTH($O434) &gt;= 10), IF($S434 &lt;&gt; "", $H434/$S434, ""), ""), "")</f>
        <v/>
      </c>
      <c r="AQ434" s="10" t="str">
        <f ca="1">IFERROR(IF(AND(NOW()&lt;= EOMONTH(DATE(YEAR($O434),11, 1), 0), Overall!$A436&lt;&gt;"", MONTH($N434) &lt;=11, MONTH($O434) &gt;= 11), IF($S434 &lt;&gt; "", $H434/$S434, ""), ""), "")</f>
        <v/>
      </c>
      <c r="AR434" s="10" t="str">
        <f ca="1">IFERROR(IF(AND(NOW()&lt;= EOMONTH(DATE(YEAR($O434),12, 1), 0), Overall!$A436&lt;&gt;"", MONTH($N434) &lt;= 12, MONTH($O434) &gt;= 12), IF($S434 &lt;&gt; "", $H434/$S434,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 t="str">
        <f>IF(Overall!S437&lt;&gt;"",_xlfn.VALUETOTEXT(Overall!S437),"")</f>
        <v>Jan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IF(Overall!$A437&lt;&gt;"",IF(AND(MONTH($N435) &lt;= 1, MONTH($O435) &gt;= 1), IF($S435 &lt;&gt; "", $H435/$S435, ""), ""),"")</f>
        <v>1000000</v>
      </c>
      <c r="U435" s="10" t="str">
        <f>IF(Overall!$A437&lt;&gt;"",IF(AND(MONTH($N435) &lt;= 2, MONTH($O435) &gt;= 2), IF($S435 &lt;&gt; "", $H435/$S435, ""), ""),"")</f>
        <v/>
      </c>
      <c r="V435" s="10" t="str">
        <f>IF(Overall!$A437&lt;&gt;"",IF(AND(MONTH($N435) &lt;= 3, MONTH($O435) &gt;= 3), IF($S435 &lt;&gt; "", $H435/$S435, ""), ""),"")</f>
        <v/>
      </c>
      <c r="W435" s="10" t="str">
        <f>IF(Overall!$A437&lt;&gt;"",IF(AND(MONTH($N435) &lt;= 4, MONTH($O435) &gt;= 4), IF($S435 &lt;&gt; "", $H435/$S435, ""), ""),"")</f>
        <v/>
      </c>
      <c r="X435" s="10" t="str">
        <f>IF(Overall!$A437&lt;&gt;"",IF(AND(MONTH($N435) &lt;= 5, MONTH($O435) &gt;= 5), IF($S435 &lt;&gt; "", $H435/$S435, ""), ""),"")</f>
        <v/>
      </c>
      <c r="Y435" s="10" t="str">
        <f>IF(Overall!$A437&lt;&gt;"",IF(AND(MONTH($N435) &lt;= 6, MONTH($O435) &gt;= 6), IF($S435 &lt;&gt; "", $H435/$S435, ""), ""),"")</f>
        <v/>
      </c>
      <c r="Z435" s="10" t="str">
        <f>IF(Overall!$A437&lt;&gt;"",IF(AND(MONTH($N435) &lt;= 7, MONTH($O435) &gt;= 7 ), IF($S435 &lt;&gt; "", $H435/$S435, ""), ""),"")</f>
        <v/>
      </c>
      <c r="AA435" s="10" t="str">
        <f>IF(Overall!$A437&lt;&gt;"",IF(AND(MONTH($N435) &lt;= 8, MONTH($O435) &gt;= 8), IF($S435 &lt;&gt; "", $H435/$S435, ""), ""),"")</f>
        <v/>
      </c>
      <c r="AB435" s="10" t="str">
        <f>IF(Overall!$A437&lt;&gt;"",IF(AND(MONTH($N435) &lt;= 9, MONTH($O435) &gt;= 9), IF($S435 &lt;&gt; "", $H435/$S435, ""), ""),"")</f>
        <v/>
      </c>
      <c r="AC435" s="10" t="str">
        <f>IF(Overall!$A437&lt;&gt;"",IF(AND(MONTH($N435) &lt;= 10, MONTH($O435) &gt;= 10), IF($S435 &lt;&gt; "", $H435/$S435, ""), ""),"")</f>
        <v/>
      </c>
      <c r="AD435" s="10" t="str">
        <f>IF(Overall!$A437&lt;&gt;"",IF(AND(MONTH($N435) &lt;= 11, MONTH($O435) &gt;= 11), IF($S435 &lt;&gt; "", $H435/$S435, ""), ""),"")</f>
        <v/>
      </c>
      <c r="AE435" s="10" t="str">
        <f>IF(Overall!$A437&lt;&gt;"",IF(AND(MONTH($N435) &lt;= 12, MONTH($O435) &gt;= 12), IF($S435 &lt;&gt; "", $H435/$S435, ""), ""),"")</f>
        <v/>
      </c>
      <c r="AG435" s="10" t="str">
        <f ca="1">IFERROR(IF(AND(NOW()&lt;= EOMONTH(DATE(YEAR($O435),1, 1), 0), Overall!$A437&lt;&gt;"", MONTH($N435) &lt;= 1, MONTH($O435) &gt;= 1), IF($S435 &lt;&gt; "", $H435/$S435, ""), ""), "")</f>
        <v/>
      </c>
      <c r="AH435" s="10" t="str">
        <f ca="1">IFERROR(IF(AND(NOW()&lt;= EOMONTH(DATE(YEAR($O435),2, 1), 0), Overall!$A437&lt;&gt;"", MONTH($N435) &lt;= 2, MONTH($O435) &gt;= 2), IF($S435 &lt;&gt; "", $H435/$S435, ""), ""), "")</f>
        <v/>
      </c>
      <c r="AI435" s="10" t="str">
        <f ca="1">IFERROR(IF(AND(NOW()&lt;= EOMONTH(DATE(YEAR($O435),3, 1), 0), Overall!$A437&lt;&gt;"", MONTH($N435) &lt;= 3, MONTH($O435) &gt;= 3), IF($S435 &lt;&gt; "", $H435/$S435, ""), ""), "")</f>
        <v/>
      </c>
      <c r="AJ435" s="10" t="str">
        <f ca="1">IFERROR(IF(AND(NOW()&lt;= EOMONTH(DATE(YEAR($O435),4, 1), 0), Overall!$A437&lt;&gt;"", MONTH($N435) &lt;= 4, MONTH($O435) &gt;= 4), IF($S435 &lt;&gt; "", $H435/$S435, ""), ""), "")</f>
        <v/>
      </c>
      <c r="AK435" s="10" t="str">
        <f ca="1">IFERROR(IF(AND(NOW()&lt;= EOMONTH(DATE(YEAR($O435),5, 1), 0), Overall!$A437&lt;&gt;"", MONTH($N435) &lt;= 5, MONTH($O435) &gt;= 5), IF($S435 &lt;&gt; "", $H435/$S435, ""), ""), "")</f>
        <v/>
      </c>
      <c r="AL435" s="10" t="str">
        <f ca="1">IFERROR(IF(AND(NOW()&lt;= EOMONTH(DATE(YEAR($O435),6, 1), 0), Overall!$A437&lt;&gt;"", MONTH($N435) &lt;= 6, MONTH($O435) &gt;= 6), IF($S435 &lt;&gt; "", $H435/$S435, ""), ""), "")</f>
        <v/>
      </c>
      <c r="AM435" s="10" t="str">
        <f ca="1">IFERROR(IF(AND(NOW()&lt;= EOMONTH(DATE(YEAR($O435),7, 1), 0), Overall!$A437&lt;&gt;"", MONTH($N435) &lt;= 7, MONTH($O435) &gt;= 7), IF($S435 &lt;&gt; "", $H435/$S435, ""), ""), "")</f>
        <v/>
      </c>
      <c r="AN435" s="10" t="str">
        <f ca="1">IFERROR(IF(AND(NOW()&lt;= EOMONTH(DATE(YEAR($O435),8, 1), 0), Overall!$A437&lt;&gt;"", MONTH($N435) &lt;= 8, MONTH($O435) &gt;= 8), IF($S435 &lt;&gt; "", $H435/$S435, ""), ""), "")</f>
        <v/>
      </c>
      <c r="AO435" s="10" t="str">
        <f ca="1">IFERROR(IF(AND(NOW()&lt;= EOMONTH(DATE(YEAR($O435),9, 1), 0), Overall!$A437&lt;&gt;"", MONTH($N435) &lt;= 9, MONTH($O435) &gt;= 9), IF($S435 &lt;&gt; "", $H435/$S435, ""), ""), "")</f>
        <v/>
      </c>
      <c r="AP435" s="10" t="str">
        <f ca="1">IFERROR(IF(AND(NOW()&lt;= EOMONTH(DATE(YEAR($O435),10, 1), 0), Overall!$A437&lt;&gt;"", MONTH($N435) &lt;= 10, MONTH($O435) &gt;= 10), IF($S435 &lt;&gt; "", $H435/$S435, ""), ""), "")</f>
        <v/>
      </c>
      <c r="AQ435" s="10" t="str">
        <f ca="1">IFERROR(IF(AND(NOW()&lt;= EOMONTH(DATE(YEAR($O435),11, 1), 0), Overall!$A437&lt;&gt;"", MONTH($N435) &lt;=11, MONTH($O435) &gt;= 11), IF($S435 &lt;&gt; "", $H435/$S435, ""), ""), "")</f>
        <v/>
      </c>
      <c r="AR435" s="10" t="str">
        <f ca="1">IFERROR(IF(AND(NOW()&lt;= EOMONTH(DATE(YEAR($O435),12, 1), 0), Overall!$A437&lt;&gt;"", MONTH($N435) &lt;= 12, MONTH($O435) &gt;= 12), IF($S435 &lt;&gt; "", $H435/$S435,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 t="str">
        <f>IF(Overall!S438&lt;&gt;"",_xlfn.VALUETOTEXT(Overall!S438),"")</f>
        <v>Mar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IF(Overall!$A438&lt;&gt;"",IF(AND(MONTH($N436) &lt;= 1, MONTH($O436) &gt;= 1), IF($S436 &lt;&gt; "", $H436/$S436, ""), ""),"")</f>
        <v/>
      </c>
      <c r="U436" s="10" t="str">
        <f>IF(Overall!$A438&lt;&gt;"",IF(AND(MONTH($N436) &lt;= 2, MONTH($O436) &gt;= 2), IF($S436 &lt;&gt; "", $H436/$S436, ""), ""),"")</f>
        <v/>
      </c>
      <c r="V436" s="10">
        <f>IF(Overall!$A438&lt;&gt;"",IF(AND(MONTH($N436) &lt;= 3, MONTH($O436) &gt;= 3), IF($S436 &lt;&gt; "", $H436/$S436, ""), ""),"")</f>
        <v>1000000</v>
      </c>
      <c r="W436" s="10" t="str">
        <f>IF(Overall!$A438&lt;&gt;"",IF(AND(MONTH($N436) &lt;= 4, MONTH($O436) &gt;= 4), IF($S436 &lt;&gt; "", $H436/$S436, ""), ""),"")</f>
        <v/>
      </c>
      <c r="X436" s="10" t="str">
        <f>IF(Overall!$A438&lt;&gt;"",IF(AND(MONTH($N436) &lt;= 5, MONTH($O436) &gt;= 5), IF($S436 &lt;&gt; "", $H436/$S436, ""), ""),"")</f>
        <v/>
      </c>
      <c r="Y436" s="10" t="str">
        <f>IF(Overall!$A438&lt;&gt;"",IF(AND(MONTH($N436) &lt;= 6, MONTH($O436) &gt;= 6), IF($S436 &lt;&gt; "", $H436/$S436, ""), ""),"")</f>
        <v/>
      </c>
      <c r="Z436" s="10" t="str">
        <f>IF(Overall!$A438&lt;&gt;"",IF(AND(MONTH($N436) &lt;= 7, MONTH($O436) &gt;= 7 ), IF($S436 &lt;&gt; "", $H436/$S436, ""), ""),"")</f>
        <v/>
      </c>
      <c r="AA436" s="10" t="str">
        <f>IF(Overall!$A438&lt;&gt;"",IF(AND(MONTH($N436) &lt;= 8, MONTH($O436) &gt;= 8), IF($S436 &lt;&gt; "", $H436/$S436, ""), ""),"")</f>
        <v/>
      </c>
      <c r="AB436" s="10" t="str">
        <f>IF(Overall!$A438&lt;&gt;"",IF(AND(MONTH($N436) &lt;= 9, MONTH($O436) &gt;= 9), IF($S436 &lt;&gt; "", $H436/$S436, ""), ""),"")</f>
        <v/>
      </c>
      <c r="AC436" s="10" t="str">
        <f>IF(Overall!$A438&lt;&gt;"",IF(AND(MONTH($N436) &lt;= 10, MONTH($O436) &gt;= 10), IF($S436 &lt;&gt; "", $H436/$S436, ""), ""),"")</f>
        <v/>
      </c>
      <c r="AD436" s="10" t="str">
        <f>IF(Overall!$A438&lt;&gt;"",IF(AND(MONTH($N436) &lt;= 11, MONTH($O436) &gt;= 11), IF($S436 &lt;&gt; "", $H436/$S436, ""), ""),"")</f>
        <v/>
      </c>
      <c r="AE436" s="10" t="str">
        <f>IF(Overall!$A438&lt;&gt;"",IF(AND(MONTH($N436) &lt;= 12, MONTH($O436) &gt;= 12), IF($S436 &lt;&gt; "", $H436/$S436, ""), ""),"")</f>
        <v/>
      </c>
      <c r="AG436" s="10" t="str">
        <f ca="1">IFERROR(IF(AND(NOW()&lt;= EOMONTH(DATE(YEAR($O436),1, 1), 0), Overall!$A438&lt;&gt;"", MONTH($N436) &lt;= 1, MONTH($O436) &gt;= 1), IF($S436 &lt;&gt; "", $H436/$S436, ""), ""), "")</f>
        <v/>
      </c>
      <c r="AH436" s="10" t="str">
        <f ca="1">IFERROR(IF(AND(NOW()&lt;= EOMONTH(DATE(YEAR($O436),2, 1), 0), Overall!$A438&lt;&gt;"", MONTH($N436) &lt;= 2, MONTH($O436) &gt;= 2), IF($S436 &lt;&gt; "", $H436/$S436, ""), ""), "")</f>
        <v/>
      </c>
      <c r="AI436" s="10" t="str">
        <f ca="1">IFERROR(IF(AND(NOW()&lt;= EOMONTH(DATE(YEAR($O436),3, 1), 0), Overall!$A438&lt;&gt;"", MONTH($N436) &lt;= 3, MONTH($O436) &gt;= 3), IF($S436 &lt;&gt; "", $H436/$S436, ""), ""), "")</f>
        <v/>
      </c>
      <c r="AJ436" s="10" t="str">
        <f ca="1">IFERROR(IF(AND(NOW()&lt;= EOMONTH(DATE(YEAR($O436),4, 1), 0), Overall!$A438&lt;&gt;"", MONTH($N436) &lt;= 4, MONTH($O436) &gt;= 4), IF($S436 &lt;&gt; "", $H436/$S436, ""), ""), "")</f>
        <v/>
      </c>
      <c r="AK436" s="10" t="str">
        <f ca="1">IFERROR(IF(AND(NOW()&lt;= EOMONTH(DATE(YEAR($O436),5, 1), 0), Overall!$A438&lt;&gt;"", MONTH($N436) &lt;= 5, MONTH($O436) &gt;= 5), IF($S436 &lt;&gt; "", $H436/$S436, ""), ""), "")</f>
        <v/>
      </c>
      <c r="AL436" s="10" t="str">
        <f ca="1">IFERROR(IF(AND(NOW()&lt;= EOMONTH(DATE(YEAR($O436),6, 1), 0), Overall!$A438&lt;&gt;"", MONTH($N436) &lt;= 6, MONTH($O436) &gt;= 6), IF($S436 &lt;&gt; "", $H436/$S436, ""), ""), "")</f>
        <v/>
      </c>
      <c r="AM436" s="10" t="str">
        <f ca="1">IFERROR(IF(AND(NOW()&lt;= EOMONTH(DATE(YEAR($O436),7, 1), 0), Overall!$A438&lt;&gt;"", MONTH($N436) &lt;= 7, MONTH($O436) &gt;= 7), IF($S436 &lt;&gt; "", $H436/$S436, ""), ""), "")</f>
        <v/>
      </c>
      <c r="AN436" s="10" t="str">
        <f ca="1">IFERROR(IF(AND(NOW()&lt;= EOMONTH(DATE(YEAR($O436),8, 1), 0), Overall!$A438&lt;&gt;"", MONTH($N436) &lt;= 8, MONTH($O436) &gt;= 8), IF($S436 &lt;&gt; "", $H436/$S436, ""), ""), "")</f>
        <v/>
      </c>
      <c r="AO436" s="10" t="str">
        <f ca="1">IFERROR(IF(AND(NOW()&lt;= EOMONTH(DATE(YEAR($O436),9, 1), 0), Overall!$A438&lt;&gt;"", MONTH($N436) &lt;= 9, MONTH($O436) &gt;= 9), IF($S436 &lt;&gt; "", $H436/$S436, ""), ""), "")</f>
        <v/>
      </c>
      <c r="AP436" s="10" t="str">
        <f ca="1">IFERROR(IF(AND(NOW()&lt;= EOMONTH(DATE(YEAR($O436),10, 1), 0), Overall!$A438&lt;&gt;"", MONTH($N436) &lt;= 10, MONTH($O436) &gt;= 10), IF($S436 &lt;&gt; "", $H436/$S436, ""), ""), "")</f>
        <v/>
      </c>
      <c r="AQ436" s="10" t="str">
        <f ca="1">IFERROR(IF(AND(NOW()&lt;= EOMONTH(DATE(YEAR($O436),11, 1), 0), Overall!$A438&lt;&gt;"", MONTH($N436) &lt;=11, MONTH($O436) &gt;= 11), IF($S436 &lt;&gt; "", $H436/$S436, ""), ""), "")</f>
        <v/>
      </c>
      <c r="AR436" s="10" t="str">
        <f ca="1">IFERROR(IF(AND(NOW()&lt;= EOMONTH(DATE(YEAR($O436),12, 1), 0), Overall!$A438&lt;&gt;"", MONTH($N436) &lt;= 12, MONTH($O436) &gt;= 12), IF($S436 &lt;&gt; "", $H436/$S436,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 t="str">
        <f>IF(Overall!S439&lt;&gt;"",_xlfn.VALUETOTEXT(Overall!S439),"")</f>
        <v>Apr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IF(Overall!$A439&lt;&gt;"",IF(AND(MONTH($N437) &lt;= 1, MONTH($O437) &gt;= 1), IF($S437 &lt;&gt; "", $H437/$S437, ""), ""),"")</f>
        <v/>
      </c>
      <c r="U437" s="10" t="str">
        <f>IF(Overall!$A439&lt;&gt;"",IF(AND(MONTH($N437) &lt;= 2, MONTH($O437) &gt;= 2), IF($S437 &lt;&gt; "", $H437/$S437, ""), ""),"")</f>
        <v/>
      </c>
      <c r="V437" s="10" t="str">
        <f>IF(Overall!$A439&lt;&gt;"",IF(AND(MONTH($N437) &lt;= 3, MONTH($O437) &gt;= 3), IF($S437 &lt;&gt; "", $H437/$S437, ""), ""),"")</f>
        <v/>
      </c>
      <c r="W437" s="10">
        <f>IF(Overall!$A439&lt;&gt;"",IF(AND(MONTH($N437) &lt;= 4, MONTH($O437) &gt;= 4), IF($S437 &lt;&gt; "", $H437/$S437, ""), ""),"")</f>
        <v>1000000</v>
      </c>
      <c r="X437" s="10" t="str">
        <f>IF(Overall!$A439&lt;&gt;"",IF(AND(MONTH($N437) &lt;= 5, MONTH($O437) &gt;= 5), IF($S437 &lt;&gt; "", $H437/$S437, ""), ""),"")</f>
        <v/>
      </c>
      <c r="Y437" s="10" t="str">
        <f>IF(Overall!$A439&lt;&gt;"",IF(AND(MONTH($N437) &lt;= 6, MONTH($O437) &gt;= 6), IF($S437 &lt;&gt; "", $H437/$S437, ""), ""),"")</f>
        <v/>
      </c>
      <c r="Z437" s="10" t="str">
        <f>IF(Overall!$A439&lt;&gt;"",IF(AND(MONTH($N437) &lt;= 7, MONTH($O437) &gt;= 7 ), IF($S437 &lt;&gt; "", $H437/$S437, ""), ""),"")</f>
        <v/>
      </c>
      <c r="AA437" s="10" t="str">
        <f>IF(Overall!$A439&lt;&gt;"",IF(AND(MONTH($N437) &lt;= 8, MONTH($O437) &gt;= 8), IF($S437 &lt;&gt; "", $H437/$S437, ""), ""),"")</f>
        <v/>
      </c>
      <c r="AB437" s="10" t="str">
        <f>IF(Overall!$A439&lt;&gt;"",IF(AND(MONTH($N437) &lt;= 9, MONTH($O437) &gt;= 9), IF($S437 &lt;&gt; "", $H437/$S437, ""), ""),"")</f>
        <v/>
      </c>
      <c r="AC437" s="10" t="str">
        <f>IF(Overall!$A439&lt;&gt;"",IF(AND(MONTH($N437) &lt;= 10, MONTH($O437) &gt;= 10), IF($S437 &lt;&gt; "", $H437/$S437, ""), ""),"")</f>
        <v/>
      </c>
      <c r="AD437" s="10" t="str">
        <f>IF(Overall!$A439&lt;&gt;"",IF(AND(MONTH($N437) &lt;= 11, MONTH($O437) &gt;= 11), IF($S437 &lt;&gt; "", $H437/$S437, ""), ""),"")</f>
        <v/>
      </c>
      <c r="AE437" s="10" t="str">
        <f>IF(Overall!$A439&lt;&gt;"",IF(AND(MONTH($N437) &lt;= 12, MONTH($O437) &gt;= 12), IF($S437 &lt;&gt; "", $H437/$S437, ""), ""),"")</f>
        <v/>
      </c>
      <c r="AG437" s="10" t="str">
        <f ca="1">IFERROR(IF(AND(NOW()&lt;= EOMONTH(DATE(YEAR($O437),1, 1), 0), Overall!$A439&lt;&gt;"", MONTH($N437) &lt;= 1, MONTH($O437) &gt;= 1), IF($S437 &lt;&gt; "", $H437/$S437, ""), ""), "")</f>
        <v/>
      </c>
      <c r="AH437" s="10" t="str">
        <f ca="1">IFERROR(IF(AND(NOW()&lt;= EOMONTH(DATE(YEAR($O437),2, 1), 0), Overall!$A439&lt;&gt;"", MONTH($N437) &lt;= 2, MONTH($O437) &gt;= 2), IF($S437 &lt;&gt; "", $H437/$S437, ""), ""), "")</f>
        <v/>
      </c>
      <c r="AI437" s="10" t="str">
        <f ca="1">IFERROR(IF(AND(NOW()&lt;= EOMONTH(DATE(YEAR($O437),3, 1), 0), Overall!$A439&lt;&gt;"", MONTH($N437) &lt;= 3, MONTH($O437) &gt;= 3), IF($S437 &lt;&gt; "", $H437/$S437, ""), ""), "")</f>
        <v/>
      </c>
      <c r="AJ437" s="10" t="str">
        <f ca="1">IFERROR(IF(AND(NOW()&lt;= EOMONTH(DATE(YEAR($O437),4, 1), 0), Overall!$A439&lt;&gt;"", MONTH($N437) &lt;= 4, MONTH($O437) &gt;= 4), IF($S437 &lt;&gt; "", $H437/$S437, ""), ""), "")</f>
        <v/>
      </c>
      <c r="AK437" s="10" t="str">
        <f ca="1">IFERROR(IF(AND(NOW()&lt;= EOMONTH(DATE(YEAR($O437),5, 1), 0), Overall!$A439&lt;&gt;"", MONTH($N437) &lt;= 5, MONTH($O437) &gt;= 5), IF($S437 &lt;&gt; "", $H437/$S437, ""), ""), "")</f>
        <v/>
      </c>
      <c r="AL437" s="10" t="str">
        <f ca="1">IFERROR(IF(AND(NOW()&lt;= EOMONTH(DATE(YEAR($O437),6, 1), 0), Overall!$A439&lt;&gt;"", MONTH($N437) &lt;= 6, MONTH($O437) &gt;= 6), IF($S437 &lt;&gt; "", $H437/$S437, ""), ""), "")</f>
        <v/>
      </c>
      <c r="AM437" s="10" t="str">
        <f ca="1">IFERROR(IF(AND(NOW()&lt;= EOMONTH(DATE(YEAR($O437),7, 1), 0), Overall!$A439&lt;&gt;"", MONTH($N437) &lt;= 7, MONTH($O437) &gt;= 7), IF($S437 &lt;&gt; "", $H437/$S437, ""), ""), "")</f>
        <v/>
      </c>
      <c r="AN437" s="10" t="str">
        <f ca="1">IFERROR(IF(AND(NOW()&lt;= EOMONTH(DATE(YEAR($O437),8, 1), 0), Overall!$A439&lt;&gt;"", MONTH($N437) &lt;= 8, MONTH($O437) &gt;= 8), IF($S437 &lt;&gt; "", $H437/$S437, ""), ""), "")</f>
        <v/>
      </c>
      <c r="AO437" s="10" t="str">
        <f ca="1">IFERROR(IF(AND(NOW()&lt;= EOMONTH(DATE(YEAR($O437),9, 1), 0), Overall!$A439&lt;&gt;"", MONTH($N437) &lt;= 9, MONTH($O437) &gt;= 9), IF($S437 &lt;&gt; "", $H437/$S437, ""), ""), "")</f>
        <v/>
      </c>
      <c r="AP437" s="10" t="str">
        <f ca="1">IFERROR(IF(AND(NOW()&lt;= EOMONTH(DATE(YEAR($O437),10, 1), 0), Overall!$A439&lt;&gt;"", MONTH($N437) &lt;= 10, MONTH($O437) &gt;= 10), IF($S437 &lt;&gt; "", $H437/$S437, ""), ""), "")</f>
        <v/>
      </c>
      <c r="AQ437" s="10" t="str">
        <f ca="1">IFERROR(IF(AND(NOW()&lt;= EOMONTH(DATE(YEAR($O437),11, 1), 0), Overall!$A439&lt;&gt;"", MONTH($N437) &lt;=11, MONTH($O437) &gt;= 11), IF($S437 &lt;&gt; "", $H437/$S437, ""), ""), "")</f>
        <v/>
      </c>
      <c r="AR437" s="10" t="str">
        <f ca="1">IFERROR(IF(AND(NOW()&lt;= EOMONTH(DATE(YEAR($O437),12, 1), 0), Overall!$A439&lt;&gt;"", MONTH($N437) &lt;= 12, MONTH($O437) &gt;= 12), IF($S437 &lt;&gt; "", $H437/$S437,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 t="str">
        <f>IF(Overall!S440&lt;&gt;"",_xlfn.VALUETOTEXT(Overall!S440),"")</f>
        <v>Mar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IF(Overall!$A440&lt;&gt;"",IF(AND(MONTH($N438) &lt;= 1, MONTH($O438) &gt;= 1), IF($S438 &lt;&gt; "", $H438/$S438, ""), ""),"")</f>
        <v/>
      </c>
      <c r="U438" s="10" t="str">
        <f>IF(Overall!$A440&lt;&gt;"",IF(AND(MONTH($N438) &lt;= 2, MONTH($O438) &gt;= 2), IF($S438 &lt;&gt; "", $H438/$S438, ""), ""),"")</f>
        <v/>
      </c>
      <c r="V438" s="10">
        <f>IF(Overall!$A440&lt;&gt;"",IF(AND(MONTH($N438) &lt;= 3, MONTH($O438) &gt;= 3), IF($S438 &lt;&gt; "", $H438/$S438, ""), ""),"")</f>
        <v>500000</v>
      </c>
      <c r="W438" s="10" t="str">
        <f>IF(Overall!$A440&lt;&gt;"",IF(AND(MONTH($N438) &lt;= 4, MONTH($O438) &gt;= 4), IF($S438 &lt;&gt; "", $H438/$S438, ""), ""),"")</f>
        <v/>
      </c>
      <c r="X438" s="10" t="str">
        <f>IF(Overall!$A440&lt;&gt;"",IF(AND(MONTH($N438) &lt;= 5, MONTH($O438) &gt;= 5), IF($S438 &lt;&gt; "", $H438/$S438, ""), ""),"")</f>
        <v/>
      </c>
      <c r="Y438" s="10" t="str">
        <f>IF(Overall!$A440&lt;&gt;"",IF(AND(MONTH($N438) &lt;= 6, MONTH($O438) &gt;= 6), IF($S438 &lt;&gt; "", $H438/$S438, ""), ""),"")</f>
        <v/>
      </c>
      <c r="Z438" s="10" t="str">
        <f>IF(Overall!$A440&lt;&gt;"",IF(AND(MONTH($N438) &lt;= 7, MONTH($O438) &gt;= 7 ), IF($S438 &lt;&gt; "", $H438/$S438, ""), ""),"")</f>
        <v/>
      </c>
      <c r="AA438" s="10" t="str">
        <f>IF(Overall!$A440&lt;&gt;"",IF(AND(MONTH($N438) &lt;= 8, MONTH($O438) &gt;= 8), IF($S438 &lt;&gt; "", $H438/$S438, ""), ""),"")</f>
        <v/>
      </c>
      <c r="AB438" s="10" t="str">
        <f>IF(Overall!$A440&lt;&gt;"",IF(AND(MONTH($N438) &lt;= 9, MONTH($O438) &gt;= 9), IF($S438 &lt;&gt; "", $H438/$S438, ""), ""),"")</f>
        <v/>
      </c>
      <c r="AC438" s="10" t="str">
        <f>IF(Overall!$A440&lt;&gt;"",IF(AND(MONTH($N438) &lt;= 10, MONTH($O438) &gt;= 10), IF($S438 &lt;&gt; "", $H438/$S438, ""), ""),"")</f>
        <v/>
      </c>
      <c r="AD438" s="10" t="str">
        <f>IF(Overall!$A440&lt;&gt;"",IF(AND(MONTH($N438) &lt;= 11, MONTH($O438) &gt;= 11), IF($S438 &lt;&gt; "", $H438/$S438, ""), ""),"")</f>
        <v/>
      </c>
      <c r="AE438" s="10" t="str">
        <f>IF(Overall!$A440&lt;&gt;"",IF(AND(MONTH($N438) &lt;= 12, MONTH($O438) &gt;= 12), IF($S438 &lt;&gt; "", $H438/$S438, ""), ""),"")</f>
        <v/>
      </c>
      <c r="AG438" s="10" t="str">
        <f ca="1">IFERROR(IF(AND(NOW()&lt;= EOMONTH(DATE(YEAR($O438),1, 1), 0), Overall!$A440&lt;&gt;"", MONTH($N438) &lt;= 1, MONTH($O438) &gt;= 1), IF($S438 &lt;&gt; "", $H438/$S438, ""), ""), "")</f>
        <v/>
      </c>
      <c r="AH438" s="10" t="str">
        <f ca="1">IFERROR(IF(AND(NOW()&lt;= EOMONTH(DATE(YEAR($O438),2, 1), 0), Overall!$A440&lt;&gt;"", MONTH($N438) &lt;= 2, MONTH($O438) &gt;= 2), IF($S438 &lt;&gt; "", $H438/$S438, ""), ""), "")</f>
        <v/>
      </c>
      <c r="AI438" s="10" t="str">
        <f ca="1">IFERROR(IF(AND(NOW()&lt;= EOMONTH(DATE(YEAR($O438),3, 1), 0), Overall!$A440&lt;&gt;"", MONTH($N438) &lt;= 3, MONTH($O438) &gt;= 3), IF($S438 &lt;&gt; "", $H438/$S438, ""), ""), "")</f>
        <v/>
      </c>
      <c r="AJ438" s="10" t="str">
        <f ca="1">IFERROR(IF(AND(NOW()&lt;= EOMONTH(DATE(YEAR($O438),4, 1), 0), Overall!$A440&lt;&gt;"", MONTH($N438) &lt;= 4, MONTH($O438) &gt;= 4), IF($S438 &lt;&gt; "", $H438/$S438, ""), ""), "")</f>
        <v/>
      </c>
      <c r="AK438" s="10" t="str">
        <f ca="1">IFERROR(IF(AND(NOW()&lt;= EOMONTH(DATE(YEAR($O438),5, 1), 0), Overall!$A440&lt;&gt;"", MONTH($N438) &lt;= 5, MONTH($O438) &gt;= 5), IF($S438 &lt;&gt; "", $H438/$S438, ""), ""), "")</f>
        <v/>
      </c>
      <c r="AL438" s="10" t="str">
        <f ca="1">IFERROR(IF(AND(NOW()&lt;= EOMONTH(DATE(YEAR($O438),6, 1), 0), Overall!$A440&lt;&gt;"", MONTH($N438) &lt;= 6, MONTH($O438) &gt;= 6), IF($S438 &lt;&gt; "", $H438/$S438, ""), ""), "")</f>
        <v/>
      </c>
      <c r="AM438" s="10" t="str">
        <f ca="1">IFERROR(IF(AND(NOW()&lt;= EOMONTH(DATE(YEAR($O438),7, 1), 0), Overall!$A440&lt;&gt;"", MONTH($N438) &lt;= 7, MONTH($O438) &gt;= 7), IF($S438 &lt;&gt; "", $H438/$S438, ""), ""), "")</f>
        <v/>
      </c>
      <c r="AN438" s="10" t="str">
        <f ca="1">IFERROR(IF(AND(NOW()&lt;= EOMONTH(DATE(YEAR($O438),8, 1), 0), Overall!$A440&lt;&gt;"", MONTH($N438) &lt;= 8, MONTH($O438) &gt;= 8), IF($S438 &lt;&gt; "", $H438/$S438, ""), ""), "")</f>
        <v/>
      </c>
      <c r="AO438" s="10" t="str">
        <f ca="1">IFERROR(IF(AND(NOW()&lt;= EOMONTH(DATE(YEAR($O438),9, 1), 0), Overall!$A440&lt;&gt;"", MONTH($N438) &lt;= 9, MONTH($O438) &gt;= 9), IF($S438 &lt;&gt; "", $H438/$S438, ""), ""), "")</f>
        <v/>
      </c>
      <c r="AP438" s="10" t="str">
        <f ca="1">IFERROR(IF(AND(NOW()&lt;= EOMONTH(DATE(YEAR($O438),10, 1), 0), Overall!$A440&lt;&gt;"", MONTH($N438) &lt;= 10, MONTH($O438) &gt;= 10), IF($S438 &lt;&gt; "", $H438/$S438, ""), ""), "")</f>
        <v/>
      </c>
      <c r="AQ438" s="10" t="str">
        <f ca="1">IFERROR(IF(AND(NOW()&lt;= EOMONTH(DATE(YEAR($O438),11, 1), 0), Overall!$A440&lt;&gt;"", MONTH($N438) &lt;=11, MONTH($O438) &gt;= 11), IF($S438 &lt;&gt; "", $H438/$S438, ""), ""), "")</f>
        <v/>
      </c>
      <c r="AR438" s="10" t="str">
        <f ca="1">IFERROR(IF(AND(NOW()&lt;= EOMONTH(DATE(YEAR($O438),12, 1), 0), Overall!$A440&lt;&gt;"", MONTH($N438) &lt;= 12, MONTH($O438) &gt;= 12), IF($S438 &lt;&gt; "", $H438/$S438,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 t="str">
        <f>IF(Overall!S441&lt;&gt;"",_xlfn.VALUETOTEXT(Overall!S441),"")</f>
        <v>Feb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IF(Overall!$A441&lt;&gt;"",IF(AND(MONTH($N439) &lt;= 1, MONTH($O439) &gt;= 1), IF($S439 &lt;&gt; "", $H439/$S439, ""), ""),"")</f>
        <v/>
      </c>
      <c r="U439" s="10">
        <f>IF(Overall!$A441&lt;&gt;"",IF(AND(MONTH($N439) &lt;= 2, MONTH($O439) &gt;= 2), IF($S439 &lt;&gt; "", $H439/$S439, ""), ""),"")</f>
        <v>500000</v>
      </c>
      <c r="V439" s="10" t="str">
        <f>IF(Overall!$A441&lt;&gt;"",IF(AND(MONTH($N439) &lt;= 3, MONTH($O439) &gt;= 3), IF($S439 &lt;&gt; "", $H439/$S439, ""), ""),"")</f>
        <v/>
      </c>
      <c r="W439" s="10" t="str">
        <f>IF(Overall!$A441&lt;&gt;"",IF(AND(MONTH($N439) &lt;= 4, MONTH($O439) &gt;= 4), IF($S439 &lt;&gt; "", $H439/$S439, ""), ""),"")</f>
        <v/>
      </c>
      <c r="X439" s="10" t="str">
        <f>IF(Overall!$A441&lt;&gt;"",IF(AND(MONTH($N439) &lt;= 5, MONTH($O439) &gt;= 5), IF($S439 &lt;&gt; "", $H439/$S439, ""), ""),"")</f>
        <v/>
      </c>
      <c r="Y439" s="10" t="str">
        <f>IF(Overall!$A441&lt;&gt;"",IF(AND(MONTH($N439) &lt;= 6, MONTH($O439) &gt;= 6), IF($S439 &lt;&gt; "", $H439/$S439, ""), ""),"")</f>
        <v/>
      </c>
      <c r="Z439" s="10" t="str">
        <f>IF(Overall!$A441&lt;&gt;"",IF(AND(MONTH($N439) &lt;= 7, MONTH($O439) &gt;= 7 ), IF($S439 &lt;&gt; "", $H439/$S439, ""), ""),"")</f>
        <v/>
      </c>
      <c r="AA439" s="10" t="str">
        <f>IF(Overall!$A441&lt;&gt;"",IF(AND(MONTH($N439) &lt;= 8, MONTH($O439) &gt;= 8), IF($S439 &lt;&gt; "", $H439/$S439, ""), ""),"")</f>
        <v/>
      </c>
      <c r="AB439" s="10" t="str">
        <f>IF(Overall!$A441&lt;&gt;"",IF(AND(MONTH($N439) &lt;= 9, MONTH($O439) &gt;= 9), IF($S439 &lt;&gt; "", $H439/$S439, ""), ""),"")</f>
        <v/>
      </c>
      <c r="AC439" s="10" t="str">
        <f>IF(Overall!$A441&lt;&gt;"",IF(AND(MONTH($N439) &lt;= 10, MONTH($O439) &gt;= 10), IF($S439 &lt;&gt; "", $H439/$S439, ""), ""),"")</f>
        <v/>
      </c>
      <c r="AD439" s="10" t="str">
        <f>IF(Overall!$A441&lt;&gt;"",IF(AND(MONTH($N439) &lt;= 11, MONTH($O439) &gt;= 11), IF($S439 &lt;&gt; "", $H439/$S439, ""), ""),"")</f>
        <v/>
      </c>
      <c r="AE439" s="10" t="str">
        <f>IF(Overall!$A441&lt;&gt;"",IF(AND(MONTH($N439) &lt;= 12, MONTH($O439) &gt;= 12), IF($S439 &lt;&gt; "", $H439/$S439, ""), ""),"")</f>
        <v/>
      </c>
      <c r="AG439" s="10" t="str">
        <f ca="1">IFERROR(IF(AND(NOW()&lt;= EOMONTH(DATE(YEAR($O439),1, 1), 0), Overall!$A441&lt;&gt;"", MONTH($N439) &lt;= 1, MONTH($O439) &gt;= 1), IF($S439 &lt;&gt; "", $H439/$S439, ""), ""), "")</f>
        <v/>
      </c>
      <c r="AH439" s="10" t="str">
        <f ca="1">IFERROR(IF(AND(NOW()&lt;= EOMONTH(DATE(YEAR($O439),2, 1), 0), Overall!$A441&lt;&gt;"", MONTH($N439) &lt;= 2, MONTH($O439) &gt;= 2), IF($S439 &lt;&gt; "", $H439/$S439, ""), ""), "")</f>
        <v/>
      </c>
      <c r="AI439" s="10" t="str">
        <f ca="1">IFERROR(IF(AND(NOW()&lt;= EOMONTH(DATE(YEAR($O439),3, 1), 0), Overall!$A441&lt;&gt;"", MONTH($N439) &lt;= 3, MONTH($O439) &gt;= 3), IF($S439 &lt;&gt; "", $H439/$S439, ""), ""), "")</f>
        <v/>
      </c>
      <c r="AJ439" s="10" t="str">
        <f ca="1">IFERROR(IF(AND(NOW()&lt;= EOMONTH(DATE(YEAR($O439),4, 1), 0), Overall!$A441&lt;&gt;"", MONTH($N439) &lt;= 4, MONTH($O439) &gt;= 4), IF($S439 &lt;&gt; "", $H439/$S439, ""), ""), "")</f>
        <v/>
      </c>
      <c r="AK439" s="10" t="str">
        <f ca="1">IFERROR(IF(AND(NOW()&lt;= EOMONTH(DATE(YEAR($O439),5, 1), 0), Overall!$A441&lt;&gt;"", MONTH($N439) &lt;= 5, MONTH($O439) &gt;= 5), IF($S439 &lt;&gt; "", $H439/$S439, ""), ""), "")</f>
        <v/>
      </c>
      <c r="AL439" s="10" t="str">
        <f ca="1">IFERROR(IF(AND(NOW()&lt;= EOMONTH(DATE(YEAR($O439),6, 1), 0), Overall!$A441&lt;&gt;"", MONTH($N439) &lt;= 6, MONTH($O439) &gt;= 6), IF($S439 &lt;&gt; "", $H439/$S439, ""), ""), "")</f>
        <v/>
      </c>
      <c r="AM439" s="10" t="str">
        <f ca="1">IFERROR(IF(AND(NOW()&lt;= EOMONTH(DATE(YEAR($O439),7, 1), 0), Overall!$A441&lt;&gt;"", MONTH($N439) &lt;= 7, MONTH($O439) &gt;= 7), IF($S439 &lt;&gt; "", $H439/$S439, ""), ""), "")</f>
        <v/>
      </c>
      <c r="AN439" s="10" t="str">
        <f ca="1">IFERROR(IF(AND(NOW()&lt;= EOMONTH(DATE(YEAR($O439),8, 1), 0), Overall!$A441&lt;&gt;"", MONTH($N439) &lt;= 8, MONTH($O439) &gt;= 8), IF($S439 &lt;&gt; "", $H439/$S439, ""), ""), "")</f>
        <v/>
      </c>
      <c r="AO439" s="10" t="str">
        <f ca="1">IFERROR(IF(AND(NOW()&lt;= EOMONTH(DATE(YEAR($O439),9, 1), 0), Overall!$A441&lt;&gt;"", MONTH($N439) &lt;= 9, MONTH($O439) &gt;= 9), IF($S439 &lt;&gt; "", $H439/$S439, ""), ""), "")</f>
        <v/>
      </c>
      <c r="AP439" s="10" t="str">
        <f ca="1">IFERROR(IF(AND(NOW()&lt;= EOMONTH(DATE(YEAR($O439),10, 1), 0), Overall!$A441&lt;&gt;"", MONTH($N439) &lt;= 10, MONTH($O439) &gt;= 10), IF($S439 &lt;&gt; "", $H439/$S439, ""), ""), "")</f>
        <v/>
      </c>
      <c r="AQ439" s="10" t="str">
        <f ca="1">IFERROR(IF(AND(NOW()&lt;= EOMONTH(DATE(YEAR($O439),11, 1), 0), Overall!$A441&lt;&gt;"", MONTH($N439) &lt;=11, MONTH($O439) &gt;= 11), IF($S439 &lt;&gt; "", $H439/$S439, ""), ""), "")</f>
        <v/>
      </c>
      <c r="AR439" s="10" t="str">
        <f ca="1">IFERROR(IF(AND(NOW()&lt;= EOMONTH(DATE(YEAR($O439),12, 1), 0), Overall!$A441&lt;&gt;"", MONTH($N439) &lt;= 12, MONTH($O439) &gt;= 12), IF($S439 &lt;&gt; "", $H439/$S439,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 t="str">
        <f>IF(Overall!S442&lt;&gt;"",_xlfn.VALUETOTEXT(Overall!S442),"")</f>
        <v>Apr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IF(Overall!$A442&lt;&gt;"",IF(AND(MONTH($N440) &lt;= 1, MONTH($O440) &gt;= 1), IF($S440 &lt;&gt; "", $H440/$S440, ""), ""),"")</f>
        <v/>
      </c>
      <c r="U440" s="10" t="str">
        <f>IF(Overall!$A442&lt;&gt;"",IF(AND(MONTH($N440) &lt;= 2, MONTH($O440) &gt;= 2), IF($S440 &lt;&gt; "", $H440/$S440, ""), ""),"")</f>
        <v/>
      </c>
      <c r="V440" s="10" t="str">
        <f>IF(Overall!$A442&lt;&gt;"",IF(AND(MONTH($N440) &lt;= 3, MONTH($O440) &gt;= 3), IF($S440 &lt;&gt; "", $H440/$S440, ""), ""),"")</f>
        <v/>
      </c>
      <c r="W440" s="10">
        <f>IF(Overall!$A442&lt;&gt;"",IF(AND(MONTH($N440) &lt;= 4, MONTH($O440) &gt;= 4), IF($S440 &lt;&gt; "", $H440/$S440, ""), ""),"")</f>
        <v>500000</v>
      </c>
      <c r="X440" s="10" t="str">
        <f>IF(Overall!$A442&lt;&gt;"",IF(AND(MONTH($N440) &lt;= 5, MONTH($O440) &gt;= 5), IF($S440 &lt;&gt; "", $H440/$S440, ""), ""),"")</f>
        <v/>
      </c>
      <c r="Y440" s="10" t="str">
        <f>IF(Overall!$A442&lt;&gt;"",IF(AND(MONTH($N440) &lt;= 6, MONTH($O440) &gt;= 6), IF($S440 &lt;&gt; "", $H440/$S440, ""), ""),"")</f>
        <v/>
      </c>
      <c r="Z440" s="10" t="str">
        <f>IF(Overall!$A442&lt;&gt;"",IF(AND(MONTH($N440) &lt;= 7, MONTH($O440) &gt;= 7 ), IF($S440 &lt;&gt; "", $H440/$S440, ""), ""),"")</f>
        <v/>
      </c>
      <c r="AA440" s="10" t="str">
        <f>IF(Overall!$A442&lt;&gt;"",IF(AND(MONTH($N440) &lt;= 8, MONTH($O440) &gt;= 8), IF($S440 &lt;&gt; "", $H440/$S440, ""), ""),"")</f>
        <v/>
      </c>
      <c r="AB440" s="10" t="str">
        <f>IF(Overall!$A442&lt;&gt;"",IF(AND(MONTH($N440) &lt;= 9, MONTH($O440) &gt;= 9), IF($S440 &lt;&gt; "", $H440/$S440, ""), ""),"")</f>
        <v/>
      </c>
      <c r="AC440" s="10" t="str">
        <f>IF(Overall!$A442&lt;&gt;"",IF(AND(MONTH($N440) &lt;= 10, MONTH($O440) &gt;= 10), IF($S440 &lt;&gt; "", $H440/$S440, ""), ""),"")</f>
        <v/>
      </c>
      <c r="AD440" s="10" t="str">
        <f>IF(Overall!$A442&lt;&gt;"",IF(AND(MONTH($N440) &lt;= 11, MONTH($O440) &gt;= 11), IF($S440 &lt;&gt; "", $H440/$S440, ""), ""),"")</f>
        <v/>
      </c>
      <c r="AE440" s="10" t="str">
        <f>IF(Overall!$A442&lt;&gt;"",IF(AND(MONTH($N440) &lt;= 12, MONTH($O440) &gt;= 12), IF($S440 &lt;&gt; "", $H440/$S440, ""), ""),"")</f>
        <v/>
      </c>
      <c r="AG440" s="10" t="str">
        <f ca="1">IFERROR(IF(AND(NOW()&lt;= EOMONTH(DATE(YEAR($O440),1, 1), 0), Overall!$A442&lt;&gt;"", MONTH($N440) &lt;= 1, MONTH($O440) &gt;= 1), IF($S440 &lt;&gt; "", $H440/$S440, ""), ""), "")</f>
        <v/>
      </c>
      <c r="AH440" s="10" t="str">
        <f ca="1">IFERROR(IF(AND(NOW()&lt;= EOMONTH(DATE(YEAR($O440),2, 1), 0), Overall!$A442&lt;&gt;"", MONTH($N440) &lt;= 2, MONTH($O440) &gt;= 2), IF($S440 &lt;&gt; "", $H440/$S440, ""), ""), "")</f>
        <v/>
      </c>
      <c r="AI440" s="10" t="str">
        <f ca="1">IFERROR(IF(AND(NOW()&lt;= EOMONTH(DATE(YEAR($O440),3, 1), 0), Overall!$A442&lt;&gt;"", MONTH($N440) &lt;= 3, MONTH($O440) &gt;= 3), IF($S440 &lt;&gt; "", $H440/$S440, ""), ""), "")</f>
        <v/>
      </c>
      <c r="AJ440" s="10" t="str">
        <f ca="1">IFERROR(IF(AND(NOW()&lt;= EOMONTH(DATE(YEAR($O440),4, 1), 0), Overall!$A442&lt;&gt;"", MONTH($N440) &lt;= 4, MONTH($O440) &gt;= 4), IF($S440 &lt;&gt; "", $H440/$S440, ""), ""), "")</f>
        <v/>
      </c>
      <c r="AK440" s="10" t="str">
        <f ca="1">IFERROR(IF(AND(NOW()&lt;= EOMONTH(DATE(YEAR($O440),5, 1), 0), Overall!$A442&lt;&gt;"", MONTH($N440) &lt;= 5, MONTH($O440) &gt;= 5), IF($S440 &lt;&gt; "", $H440/$S440, ""), ""), "")</f>
        <v/>
      </c>
      <c r="AL440" s="10" t="str">
        <f ca="1">IFERROR(IF(AND(NOW()&lt;= EOMONTH(DATE(YEAR($O440),6, 1), 0), Overall!$A442&lt;&gt;"", MONTH($N440) &lt;= 6, MONTH($O440) &gt;= 6), IF($S440 &lt;&gt; "", $H440/$S440, ""), ""), "")</f>
        <v/>
      </c>
      <c r="AM440" s="10" t="str">
        <f ca="1">IFERROR(IF(AND(NOW()&lt;= EOMONTH(DATE(YEAR($O440),7, 1), 0), Overall!$A442&lt;&gt;"", MONTH($N440) &lt;= 7, MONTH($O440) &gt;= 7), IF($S440 &lt;&gt; "", $H440/$S440, ""), ""), "")</f>
        <v/>
      </c>
      <c r="AN440" s="10" t="str">
        <f ca="1">IFERROR(IF(AND(NOW()&lt;= EOMONTH(DATE(YEAR($O440),8, 1), 0), Overall!$A442&lt;&gt;"", MONTH($N440) &lt;= 8, MONTH($O440) &gt;= 8), IF($S440 &lt;&gt; "", $H440/$S440, ""), ""), "")</f>
        <v/>
      </c>
      <c r="AO440" s="10" t="str">
        <f ca="1">IFERROR(IF(AND(NOW()&lt;= EOMONTH(DATE(YEAR($O440),9, 1), 0), Overall!$A442&lt;&gt;"", MONTH($N440) &lt;= 9, MONTH($O440) &gt;= 9), IF($S440 &lt;&gt; "", $H440/$S440, ""), ""), "")</f>
        <v/>
      </c>
      <c r="AP440" s="10" t="str">
        <f ca="1">IFERROR(IF(AND(NOW()&lt;= EOMONTH(DATE(YEAR($O440),10, 1), 0), Overall!$A442&lt;&gt;"", MONTH($N440) &lt;= 10, MONTH($O440) &gt;= 10), IF($S440 &lt;&gt; "", $H440/$S440, ""), ""), "")</f>
        <v/>
      </c>
      <c r="AQ440" s="10" t="str">
        <f ca="1">IFERROR(IF(AND(NOW()&lt;= EOMONTH(DATE(YEAR($O440),11, 1), 0), Overall!$A442&lt;&gt;"", MONTH($N440) &lt;=11, MONTH($O440) &gt;= 11), IF($S440 &lt;&gt; "", $H440/$S440, ""), ""), "")</f>
        <v/>
      </c>
      <c r="AR440" s="10" t="str">
        <f ca="1">IFERROR(IF(AND(NOW()&lt;= EOMONTH(DATE(YEAR($O440),12, 1), 0), Overall!$A442&lt;&gt;"", MONTH($N440) &lt;= 12, MONTH($O440) &gt;= 12), IF($S440 &lt;&gt; "", $H440/$S440,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 t="str">
        <f>IF(Overall!S443&lt;&gt;"",_xlfn.VALUETOTEXT(Overall!S443),"")</f>
        <v>May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IF(Overall!$A443&lt;&gt;"",IF(AND(MONTH($N441) &lt;= 1, MONTH($O441) &gt;= 1), IF($S441 &lt;&gt; "", $H441/$S441, ""), ""),"")</f>
        <v/>
      </c>
      <c r="U441" s="10" t="str">
        <f>IF(Overall!$A443&lt;&gt;"",IF(AND(MONTH($N441) &lt;= 2, MONTH($O441) &gt;= 2), IF($S441 &lt;&gt; "", $H441/$S441, ""), ""),"")</f>
        <v/>
      </c>
      <c r="V441" s="10" t="str">
        <f>IF(Overall!$A443&lt;&gt;"",IF(AND(MONTH($N441) &lt;= 3, MONTH($O441) &gt;= 3), IF($S441 &lt;&gt; "", $H441/$S441, ""), ""),"")</f>
        <v/>
      </c>
      <c r="W441" s="10" t="str">
        <f>IF(Overall!$A443&lt;&gt;"",IF(AND(MONTH($N441) &lt;= 4, MONTH($O441) &gt;= 4), IF($S441 &lt;&gt; "", $H441/$S441, ""), ""),"")</f>
        <v/>
      </c>
      <c r="X441" s="10">
        <f>IF(Overall!$A443&lt;&gt;"",IF(AND(MONTH($N441) &lt;= 5, MONTH($O441) &gt;= 5), IF($S441 &lt;&gt; "", $H441/$S441, ""), ""),"")</f>
        <v>500000</v>
      </c>
      <c r="Y441" s="10" t="str">
        <f>IF(Overall!$A443&lt;&gt;"",IF(AND(MONTH($N441) &lt;= 6, MONTH($O441) &gt;= 6), IF($S441 &lt;&gt; "", $H441/$S441, ""), ""),"")</f>
        <v/>
      </c>
      <c r="Z441" s="10" t="str">
        <f>IF(Overall!$A443&lt;&gt;"",IF(AND(MONTH($N441) &lt;= 7, MONTH($O441) &gt;= 7 ), IF($S441 &lt;&gt; "", $H441/$S441, ""), ""),"")</f>
        <v/>
      </c>
      <c r="AA441" s="10" t="str">
        <f>IF(Overall!$A443&lt;&gt;"",IF(AND(MONTH($N441) &lt;= 8, MONTH($O441) &gt;= 8), IF($S441 &lt;&gt; "", $H441/$S441, ""), ""),"")</f>
        <v/>
      </c>
      <c r="AB441" s="10" t="str">
        <f>IF(Overall!$A443&lt;&gt;"",IF(AND(MONTH($N441) &lt;= 9, MONTH($O441) &gt;= 9), IF($S441 &lt;&gt; "", $H441/$S441, ""), ""),"")</f>
        <v/>
      </c>
      <c r="AC441" s="10" t="str">
        <f>IF(Overall!$A443&lt;&gt;"",IF(AND(MONTH($N441) &lt;= 10, MONTH($O441) &gt;= 10), IF($S441 &lt;&gt; "", $H441/$S441, ""), ""),"")</f>
        <v/>
      </c>
      <c r="AD441" s="10" t="str">
        <f>IF(Overall!$A443&lt;&gt;"",IF(AND(MONTH($N441) &lt;= 11, MONTH($O441) &gt;= 11), IF($S441 &lt;&gt; "", $H441/$S441, ""), ""),"")</f>
        <v/>
      </c>
      <c r="AE441" s="10" t="str">
        <f>IF(Overall!$A443&lt;&gt;"",IF(AND(MONTH($N441) &lt;= 12, MONTH($O441) &gt;= 12), IF($S441 &lt;&gt; "", $H441/$S441, ""), ""),"")</f>
        <v/>
      </c>
      <c r="AG441" s="10" t="str">
        <f ca="1">IFERROR(IF(AND(NOW()&lt;= EOMONTH(DATE(YEAR($O441),1, 1), 0), Overall!$A443&lt;&gt;"", MONTH($N441) &lt;= 1, MONTH($O441) &gt;= 1), IF($S441 &lt;&gt; "", $H441/$S441, ""), ""), "")</f>
        <v/>
      </c>
      <c r="AH441" s="10" t="str">
        <f ca="1">IFERROR(IF(AND(NOW()&lt;= EOMONTH(DATE(YEAR($O441),2, 1), 0), Overall!$A443&lt;&gt;"", MONTH($N441) &lt;= 2, MONTH($O441) &gt;= 2), IF($S441 &lt;&gt; "", $H441/$S441, ""), ""), "")</f>
        <v/>
      </c>
      <c r="AI441" s="10" t="str">
        <f ca="1">IFERROR(IF(AND(NOW()&lt;= EOMONTH(DATE(YEAR($O441),3, 1), 0), Overall!$A443&lt;&gt;"", MONTH($N441) &lt;= 3, MONTH($O441) &gt;= 3), IF($S441 &lt;&gt; "", $H441/$S441, ""), ""), "")</f>
        <v/>
      </c>
      <c r="AJ441" s="10" t="str">
        <f ca="1">IFERROR(IF(AND(NOW()&lt;= EOMONTH(DATE(YEAR($O441),4, 1), 0), Overall!$A443&lt;&gt;"", MONTH($N441) &lt;= 4, MONTH($O441) &gt;= 4), IF($S441 &lt;&gt; "", $H441/$S441, ""), ""), "")</f>
        <v/>
      </c>
      <c r="AK441" s="10" t="str">
        <f ca="1">IFERROR(IF(AND(NOW()&lt;= EOMONTH(DATE(YEAR($O441),5, 1), 0), Overall!$A443&lt;&gt;"", MONTH($N441) &lt;= 5, MONTH($O441) &gt;= 5), IF($S441 &lt;&gt; "", $H441/$S441, ""), ""), "")</f>
        <v/>
      </c>
      <c r="AL441" s="10" t="str">
        <f ca="1">IFERROR(IF(AND(NOW()&lt;= EOMONTH(DATE(YEAR($O441),6, 1), 0), Overall!$A443&lt;&gt;"", MONTH($N441) &lt;= 6, MONTH($O441) &gt;= 6), IF($S441 &lt;&gt; "", $H441/$S441, ""), ""), "")</f>
        <v/>
      </c>
      <c r="AM441" s="10" t="str">
        <f ca="1">IFERROR(IF(AND(NOW()&lt;= EOMONTH(DATE(YEAR($O441),7, 1), 0), Overall!$A443&lt;&gt;"", MONTH($N441) &lt;= 7, MONTH($O441) &gt;= 7), IF($S441 &lt;&gt; "", $H441/$S441, ""), ""), "")</f>
        <v/>
      </c>
      <c r="AN441" s="10" t="str">
        <f ca="1">IFERROR(IF(AND(NOW()&lt;= EOMONTH(DATE(YEAR($O441),8, 1), 0), Overall!$A443&lt;&gt;"", MONTH($N441) &lt;= 8, MONTH($O441) &gt;= 8), IF($S441 &lt;&gt; "", $H441/$S441, ""), ""), "")</f>
        <v/>
      </c>
      <c r="AO441" s="10" t="str">
        <f ca="1">IFERROR(IF(AND(NOW()&lt;= EOMONTH(DATE(YEAR($O441),9, 1), 0), Overall!$A443&lt;&gt;"", MONTH($N441) &lt;= 9, MONTH($O441) &gt;= 9), IF($S441 &lt;&gt; "", $H441/$S441, ""), ""), "")</f>
        <v/>
      </c>
      <c r="AP441" s="10" t="str">
        <f ca="1">IFERROR(IF(AND(NOW()&lt;= EOMONTH(DATE(YEAR($O441),10, 1), 0), Overall!$A443&lt;&gt;"", MONTH($N441) &lt;= 10, MONTH($O441) &gt;= 10), IF($S441 &lt;&gt; "", $H441/$S441, ""), ""), "")</f>
        <v/>
      </c>
      <c r="AQ441" s="10" t="str">
        <f ca="1">IFERROR(IF(AND(NOW()&lt;= EOMONTH(DATE(YEAR($O441),11, 1), 0), Overall!$A443&lt;&gt;"", MONTH($N441) &lt;=11, MONTH($O441) &gt;= 11), IF($S441 &lt;&gt; "", $H441/$S441, ""), ""), "")</f>
        <v/>
      </c>
      <c r="AR441" s="10" t="str">
        <f ca="1">IFERROR(IF(AND(NOW()&lt;= EOMONTH(DATE(YEAR($O441),12, 1), 0), Overall!$A443&lt;&gt;"", MONTH($N441) &lt;= 12, MONTH($O441) &gt;= 12), IF($S441 &lt;&gt; "", $H441/$S441,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 t="str">
        <f>IF(Overall!S444&lt;&gt;"",_xlfn.VALUETOTEXT(Overall!S444),"")</f>
        <v>Feb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IF(Overall!$A444&lt;&gt;"",IF(AND(MONTH($N442) &lt;= 1, MONTH($O442) &gt;= 1), IF($S442 &lt;&gt; "", $H442/$S442, ""), ""),"")</f>
        <v/>
      </c>
      <c r="U442" s="10">
        <f>IF(Overall!$A444&lt;&gt;"",IF(AND(MONTH($N442) &lt;= 2, MONTH($O442) &gt;= 2), IF($S442 &lt;&gt; "", $H442/$S442, ""), ""),"")</f>
        <v>500000</v>
      </c>
      <c r="V442" s="10" t="str">
        <f>IF(Overall!$A444&lt;&gt;"",IF(AND(MONTH($N442) &lt;= 3, MONTH($O442) &gt;= 3), IF($S442 &lt;&gt; "", $H442/$S442, ""), ""),"")</f>
        <v/>
      </c>
      <c r="W442" s="10" t="str">
        <f>IF(Overall!$A444&lt;&gt;"",IF(AND(MONTH($N442) &lt;= 4, MONTH($O442) &gt;= 4), IF($S442 &lt;&gt; "", $H442/$S442, ""), ""),"")</f>
        <v/>
      </c>
      <c r="X442" s="10" t="str">
        <f>IF(Overall!$A444&lt;&gt;"",IF(AND(MONTH($N442) &lt;= 5, MONTH($O442) &gt;= 5), IF($S442 &lt;&gt; "", $H442/$S442, ""), ""),"")</f>
        <v/>
      </c>
      <c r="Y442" s="10" t="str">
        <f>IF(Overall!$A444&lt;&gt;"",IF(AND(MONTH($N442) &lt;= 6, MONTH($O442) &gt;= 6), IF($S442 &lt;&gt; "", $H442/$S442, ""), ""),"")</f>
        <v/>
      </c>
      <c r="Z442" s="10" t="str">
        <f>IF(Overall!$A444&lt;&gt;"",IF(AND(MONTH($N442) &lt;= 7, MONTH($O442) &gt;= 7 ), IF($S442 &lt;&gt; "", $H442/$S442, ""), ""),"")</f>
        <v/>
      </c>
      <c r="AA442" s="10" t="str">
        <f>IF(Overall!$A444&lt;&gt;"",IF(AND(MONTH($N442) &lt;= 8, MONTH($O442) &gt;= 8), IF($S442 &lt;&gt; "", $H442/$S442, ""), ""),"")</f>
        <v/>
      </c>
      <c r="AB442" s="10" t="str">
        <f>IF(Overall!$A444&lt;&gt;"",IF(AND(MONTH($N442) &lt;= 9, MONTH($O442) &gt;= 9), IF($S442 &lt;&gt; "", $H442/$S442, ""), ""),"")</f>
        <v/>
      </c>
      <c r="AC442" s="10" t="str">
        <f>IF(Overall!$A444&lt;&gt;"",IF(AND(MONTH($N442) &lt;= 10, MONTH($O442) &gt;= 10), IF($S442 &lt;&gt; "", $H442/$S442, ""), ""),"")</f>
        <v/>
      </c>
      <c r="AD442" s="10" t="str">
        <f>IF(Overall!$A444&lt;&gt;"",IF(AND(MONTH($N442) &lt;= 11, MONTH($O442) &gt;= 11), IF($S442 &lt;&gt; "", $H442/$S442, ""), ""),"")</f>
        <v/>
      </c>
      <c r="AE442" s="10" t="str">
        <f>IF(Overall!$A444&lt;&gt;"",IF(AND(MONTH($N442) &lt;= 12, MONTH($O442) &gt;= 12), IF($S442 &lt;&gt; "", $H442/$S442, ""), ""),"")</f>
        <v/>
      </c>
      <c r="AG442" s="10" t="str">
        <f ca="1">IFERROR(IF(AND(NOW()&lt;= EOMONTH(DATE(YEAR($O442),1, 1), 0), Overall!$A444&lt;&gt;"", MONTH($N442) &lt;= 1, MONTH($O442) &gt;= 1), IF($S442 &lt;&gt; "", $H442/$S442, ""), ""), "")</f>
        <v/>
      </c>
      <c r="AH442" s="10" t="str">
        <f ca="1">IFERROR(IF(AND(NOW()&lt;= EOMONTH(DATE(YEAR($O442),2, 1), 0), Overall!$A444&lt;&gt;"", MONTH($N442) &lt;= 2, MONTH($O442) &gt;= 2), IF($S442 &lt;&gt; "", $H442/$S442, ""), ""), "")</f>
        <v/>
      </c>
      <c r="AI442" s="10" t="str">
        <f ca="1">IFERROR(IF(AND(NOW()&lt;= EOMONTH(DATE(YEAR($O442),3, 1), 0), Overall!$A444&lt;&gt;"", MONTH($N442) &lt;= 3, MONTH($O442) &gt;= 3), IF($S442 &lt;&gt; "", $H442/$S442, ""), ""), "")</f>
        <v/>
      </c>
      <c r="AJ442" s="10" t="str">
        <f ca="1">IFERROR(IF(AND(NOW()&lt;= EOMONTH(DATE(YEAR($O442),4, 1), 0), Overall!$A444&lt;&gt;"", MONTH($N442) &lt;= 4, MONTH($O442) &gt;= 4), IF($S442 &lt;&gt; "", $H442/$S442, ""), ""), "")</f>
        <v/>
      </c>
      <c r="AK442" s="10" t="str">
        <f ca="1">IFERROR(IF(AND(NOW()&lt;= EOMONTH(DATE(YEAR($O442),5, 1), 0), Overall!$A444&lt;&gt;"", MONTH($N442) &lt;= 5, MONTH($O442) &gt;= 5), IF($S442 &lt;&gt; "", $H442/$S442, ""), ""), "")</f>
        <v/>
      </c>
      <c r="AL442" s="10" t="str">
        <f ca="1">IFERROR(IF(AND(NOW()&lt;= EOMONTH(DATE(YEAR($O442),6, 1), 0), Overall!$A444&lt;&gt;"", MONTH($N442) &lt;= 6, MONTH($O442) &gt;= 6), IF($S442 &lt;&gt; "", $H442/$S442, ""), ""), "")</f>
        <v/>
      </c>
      <c r="AM442" s="10" t="str">
        <f ca="1">IFERROR(IF(AND(NOW()&lt;= EOMONTH(DATE(YEAR($O442),7, 1), 0), Overall!$A444&lt;&gt;"", MONTH($N442) &lt;= 7, MONTH($O442) &gt;= 7), IF($S442 &lt;&gt; "", $H442/$S442, ""), ""), "")</f>
        <v/>
      </c>
      <c r="AN442" s="10" t="str">
        <f ca="1">IFERROR(IF(AND(NOW()&lt;= EOMONTH(DATE(YEAR($O442),8, 1), 0), Overall!$A444&lt;&gt;"", MONTH($N442) &lt;= 8, MONTH($O442) &gt;= 8), IF($S442 &lt;&gt; "", $H442/$S442, ""), ""), "")</f>
        <v/>
      </c>
      <c r="AO442" s="10" t="str">
        <f ca="1">IFERROR(IF(AND(NOW()&lt;= EOMONTH(DATE(YEAR($O442),9, 1), 0), Overall!$A444&lt;&gt;"", MONTH($N442) &lt;= 9, MONTH($O442) &gt;= 9), IF($S442 &lt;&gt; "", $H442/$S442, ""), ""), "")</f>
        <v/>
      </c>
      <c r="AP442" s="10" t="str">
        <f ca="1">IFERROR(IF(AND(NOW()&lt;= EOMONTH(DATE(YEAR($O442),10, 1), 0), Overall!$A444&lt;&gt;"", MONTH($N442) &lt;= 10, MONTH($O442) &gt;= 10), IF($S442 &lt;&gt; "", $H442/$S442, ""), ""), "")</f>
        <v/>
      </c>
      <c r="AQ442" s="10" t="str">
        <f ca="1">IFERROR(IF(AND(NOW()&lt;= EOMONTH(DATE(YEAR($O442),11, 1), 0), Overall!$A444&lt;&gt;"", MONTH($N442) &lt;=11, MONTH($O442) &gt;= 11), IF($S442 &lt;&gt; "", $H442/$S442, ""), ""), "")</f>
        <v/>
      </c>
      <c r="AR442" s="10" t="str">
        <f ca="1">IFERROR(IF(AND(NOW()&lt;= EOMONTH(DATE(YEAR($O442),12, 1), 0), Overall!$A444&lt;&gt;"", MONTH($N442) &lt;= 12, MONTH($O442) &gt;= 12), IF($S442 &lt;&gt; "", $H442/$S442,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 t="str">
        <f>IF(Overall!S445&lt;&gt;"",_xlfn.VALUETOTEXT(Overall!S445),"")</f>
        <v>Apr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IF(Overall!$A445&lt;&gt;"",IF(AND(MONTH($N443) &lt;= 1, MONTH($O443) &gt;= 1), IF($S443 &lt;&gt; "", $H443/$S443, ""), ""),"")</f>
        <v/>
      </c>
      <c r="U443" s="10" t="str">
        <f>IF(Overall!$A445&lt;&gt;"",IF(AND(MONTH($N443) &lt;= 2, MONTH($O443) &gt;= 2), IF($S443 &lt;&gt; "", $H443/$S443, ""), ""),"")</f>
        <v/>
      </c>
      <c r="V443" s="10" t="str">
        <f>IF(Overall!$A445&lt;&gt;"",IF(AND(MONTH($N443) &lt;= 3, MONTH($O443) &gt;= 3), IF($S443 &lt;&gt; "", $H443/$S443, ""), ""),"")</f>
        <v/>
      </c>
      <c r="W443" s="10">
        <f>IF(Overall!$A445&lt;&gt;"",IF(AND(MONTH($N443) &lt;= 4, MONTH($O443) &gt;= 4), IF($S443 &lt;&gt; "", $H443/$S443, ""), ""),"")</f>
        <v>500000</v>
      </c>
      <c r="X443" s="10" t="str">
        <f>IF(Overall!$A445&lt;&gt;"",IF(AND(MONTH($N443) &lt;= 5, MONTH($O443) &gt;= 5), IF($S443 &lt;&gt; "", $H443/$S443, ""), ""),"")</f>
        <v/>
      </c>
      <c r="Y443" s="10" t="str">
        <f>IF(Overall!$A445&lt;&gt;"",IF(AND(MONTH($N443) &lt;= 6, MONTH($O443) &gt;= 6), IF($S443 &lt;&gt; "", $H443/$S443, ""), ""),"")</f>
        <v/>
      </c>
      <c r="Z443" s="10" t="str">
        <f>IF(Overall!$A445&lt;&gt;"",IF(AND(MONTH($N443) &lt;= 7, MONTH($O443) &gt;= 7 ), IF($S443 &lt;&gt; "", $H443/$S443, ""), ""),"")</f>
        <v/>
      </c>
      <c r="AA443" s="10" t="str">
        <f>IF(Overall!$A445&lt;&gt;"",IF(AND(MONTH($N443) &lt;= 8, MONTH($O443) &gt;= 8), IF($S443 &lt;&gt; "", $H443/$S443, ""), ""),"")</f>
        <v/>
      </c>
      <c r="AB443" s="10" t="str">
        <f>IF(Overall!$A445&lt;&gt;"",IF(AND(MONTH($N443) &lt;= 9, MONTH($O443) &gt;= 9), IF($S443 &lt;&gt; "", $H443/$S443, ""), ""),"")</f>
        <v/>
      </c>
      <c r="AC443" s="10" t="str">
        <f>IF(Overall!$A445&lt;&gt;"",IF(AND(MONTH($N443) &lt;= 10, MONTH($O443) &gt;= 10), IF($S443 &lt;&gt; "", $H443/$S443, ""), ""),"")</f>
        <v/>
      </c>
      <c r="AD443" s="10" t="str">
        <f>IF(Overall!$A445&lt;&gt;"",IF(AND(MONTH($N443) &lt;= 11, MONTH($O443) &gt;= 11), IF($S443 &lt;&gt; "", $H443/$S443, ""), ""),"")</f>
        <v/>
      </c>
      <c r="AE443" s="10" t="str">
        <f>IF(Overall!$A445&lt;&gt;"",IF(AND(MONTH($N443) &lt;= 12, MONTH($O443) &gt;= 12), IF($S443 &lt;&gt; "", $H443/$S443, ""), ""),"")</f>
        <v/>
      </c>
      <c r="AG443" s="10" t="str">
        <f ca="1">IFERROR(IF(AND(NOW()&lt;= EOMONTH(DATE(YEAR($O443),1, 1), 0), Overall!$A445&lt;&gt;"", MONTH($N443) &lt;= 1, MONTH($O443) &gt;= 1), IF($S443 &lt;&gt; "", $H443/$S443, ""), ""), "")</f>
        <v/>
      </c>
      <c r="AH443" s="10" t="str">
        <f ca="1">IFERROR(IF(AND(NOW()&lt;= EOMONTH(DATE(YEAR($O443),2, 1), 0), Overall!$A445&lt;&gt;"", MONTH($N443) &lt;= 2, MONTH($O443) &gt;= 2), IF($S443 &lt;&gt; "", $H443/$S443, ""), ""), "")</f>
        <v/>
      </c>
      <c r="AI443" s="10" t="str">
        <f ca="1">IFERROR(IF(AND(NOW()&lt;= EOMONTH(DATE(YEAR($O443),3, 1), 0), Overall!$A445&lt;&gt;"", MONTH($N443) &lt;= 3, MONTH($O443) &gt;= 3), IF($S443 &lt;&gt; "", $H443/$S443, ""), ""), "")</f>
        <v/>
      </c>
      <c r="AJ443" s="10" t="str">
        <f ca="1">IFERROR(IF(AND(NOW()&lt;= EOMONTH(DATE(YEAR($O443),4, 1), 0), Overall!$A445&lt;&gt;"", MONTH($N443) &lt;= 4, MONTH($O443) &gt;= 4), IF($S443 &lt;&gt; "", $H443/$S443, ""), ""), "")</f>
        <v/>
      </c>
      <c r="AK443" s="10" t="str">
        <f ca="1">IFERROR(IF(AND(NOW()&lt;= EOMONTH(DATE(YEAR($O443),5, 1), 0), Overall!$A445&lt;&gt;"", MONTH($N443) &lt;= 5, MONTH($O443) &gt;= 5), IF($S443 &lt;&gt; "", $H443/$S443, ""), ""), "")</f>
        <v/>
      </c>
      <c r="AL443" s="10" t="str">
        <f ca="1">IFERROR(IF(AND(NOW()&lt;= EOMONTH(DATE(YEAR($O443),6, 1), 0), Overall!$A445&lt;&gt;"", MONTH($N443) &lt;= 6, MONTH($O443) &gt;= 6), IF($S443 &lt;&gt; "", $H443/$S443, ""), ""), "")</f>
        <v/>
      </c>
      <c r="AM443" s="10" t="str">
        <f ca="1">IFERROR(IF(AND(NOW()&lt;= EOMONTH(DATE(YEAR($O443),7, 1), 0), Overall!$A445&lt;&gt;"", MONTH($N443) &lt;= 7, MONTH($O443) &gt;= 7), IF($S443 &lt;&gt; "", $H443/$S443, ""), ""), "")</f>
        <v/>
      </c>
      <c r="AN443" s="10" t="str">
        <f ca="1">IFERROR(IF(AND(NOW()&lt;= EOMONTH(DATE(YEAR($O443),8, 1), 0), Overall!$A445&lt;&gt;"", MONTH($N443) &lt;= 8, MONTH($O443) &gt;= 8), IF($S443 &lt;&gt; "", $H443/$S443, ""), ""), "")</f>
        <v/>
      </c>
      <c r="AO443" s="10" t="str">
        <f ca="1">IFERROR(IF(AND(NOW()&lt;= EOMONTH(DATE(YEAR($O443),9, 1), 0), Overall!$A445&lt;&gt;"", MONTH($N443) &lt;= 9, MONTH($O443) &gt;= 9), IF($S443 &lt;&gt; "", $H443/$S443, ""), ""), "")</f>
        <v/>
      </c>
      <c r="AP443" s="10" t="str">
        <f ca="1">IFERROR(IF(AND(NOW()&lt;= EOMONTH(DATE(YEAR($O443),10, 1), 0), Overall!$A445&lt;&gt;"", MONTH($N443) &lt;= 10, MONTH($O443) &gt;= 10), IF($S443 &lt;&gt; "", $H443/$S443, ""), ""), "")</f>
        <v/>
      </c>
      <c r="AQ443" s="10" t="str">
        <f ca="1">IFERROR(IF(AND(NOW()&lt;= EOMONTH(DATE(YEAR($O443),11, 1), 0), Overall!$A445&lt;&gt;"", MONTH($N443) &lt;=11, MONTH($O443) &gt;= 11), IF($S443 &lt;&gt; "", $H443/$S443, ""), ""), "")</f>
        <v/>
      </c>
      <c r="AR443" s="10" t="str">
        <f ca="1">IFERROR(IF(AND(NOW()&lt;= EOMONTH(DATE(YEAR($O443),12, 1), 0), Overall!$A445&lt;&gt;"", MONTH($N443) &lt;= 12, MONTH($O443) &gt;= 12), IF($S443 &lt;&gt; "", $H443/$S443,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 t="str">
        <f>IF(Overall!S446&lt;&gt;"",_xlfn.VALUETOTEXT(Overall!S446),"")</f>
        <v>May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IF(Overall!$A446&lt;&gt;"",IF(AND(MONTH($N444) &lt;= 1, MONTH($O444) &gt;= 1), IF($S444 &lt;&gt; "", $H444/$S444, ""), ""),"")</f>
        <v/>
      </c>
      <c r="U444" s="10" t="str">
        <f>IF(Overall!$A446&lt;&gt;"",IF(AND(MONTH($N444) &lt;= 2, MONTH($O444) &gt;= 2), IF($S444 &lt;&gt; "", $H444/$S444, ""), ""),"")</f>
        <v/>
      </c>
      <c r="V444" s="10" t="str">
        <f>IF(Overall!$A446&lt;&gt;"",IF(AND(MONTH($N444) &lt;= 3, MONTH($O444) &gt;= 3), IF($S444 &lt;&gt; "", $H444/$S444, ""), ""),"")</f>
        <v/>
      </c>
      <c r="W444" s="10" t="str">
        <f>IF(Overall!$A446&lt;&gt;"",IF(AND(MONTH($N444) &lt;= 4, MONTH($O444) &gt;= 4), IF($S444 &lt;&gt; "", $H444/$S444, ""), ""),"")</f>
        <v/>
      </c>
      <c r="X444" s="10">
        <f>IF(Overall!$A446&lt;&gt;"",IF(AND(MONTH($N444) &lt;= 5, MONTH($O444) &gt;= 5), IF($S444 &lt;&gt; "", $H444/$S444, ""), ""),"")</f>
        <v>500000</v>
      </c>
      <c r="Y444" s="10" t="str">
        <f>IF(Overall!$A446&lt;&gt;"",IF(AND(MONTH($N444) &lt;= 6, MONTH($O444) &gt;= 6), IF($S444 &lt;&gt; "", $H444/$S444, ""), ""),"")</f>
        <v/>
      </c>
      <c r="Z444" s="10" t="str">
        <f>IF(Overall!$A446&lt;&gt;"",IF(AND(MONTH($N444) &lt;= 7, MONTH($O444) &gt;= 7 ), IF($S444 &lt;&gt; "", $H444/$S444, ""), ""),"")</f>
        <v/>
      </c>
      <c r="AA444" s="10" t="str">
        <f>IF(Overall!$A446&lt;&gt;"",IF(AND(MONTH($N444) &lt;= 8, MONTH($O444) &gt;= 8), IF($S444 &lt;&gt; "", $H444/$S444, ""), ""),"")</f>
        <v/>
      </c>
      <c r="AB444" s="10" t="str">
        <f>IF(Overall!$A446&lt;&gt;"",IF(AND(MONTH($N444) &lt;= 9, MONTH($O444) &gt;= 9), IF($S444 &lt;&gt; "", $H444/$S444, ""), ""),"")</f>
        <v/>
      </c>
      <c r="AC444" s="10" t="str">
        <f>IF(Overall!$A446&lt;&gt;"",IF(AND(MONTH($N444) &lt;= 10, MONTH($O444) &gt;= 10), IF($S444 &lt;&gt; "", $H444/$S444, ""), ""),"")</f>
        <v/>
      </c>
      <c r="AD444" s="10" t="str">
        <f>IF(Overall!$A446&lt;&gt;"",IF(AND(MONTH($N444) &lt;= 11, MONTH($O444) &gt;= 11), IF($S444 &lt;&gt; "", $H444/$S444, ""), ""),"")</f>
        <v/>
      </c>
      <c r="AE444" s="10" t="str">
        <f>IF(Overall!$A446&lt;&gt;"",IF(AND(MONTH($N444) &lt;= 12, MONTH($O444) &gt;= 12), IF($S444 &lt;&gt; "", $H444/$S444, ""), ""),"")</f>
        <v/>
      </c>
      <c r="AG444" s="10" t="str">
        <f ca="1">IFERROR(IF(AND(NOW()&lt;= EOMONTH(DATE(YEAR($O444),1, 1), 0), Overall!$A446&lt;&gt;"", MONTH($N444) &lt;= 1, MONTH($O444) &gt;= 1), IF($S444 &lt;&gt; "", $H444/$S444, ""), ""), "")</f>
        <v/>
      </c>
      <c r="AH444" s="10" t="str">
        <f ca="1">IFERROR(IF(AND(NOW()&lt;= EOMONTH(DATE(YEAR($O444),2, 1), 0), Overall!$A446&lt;&gt;"", MONTH($N444) &lt;= 2, MONTH($O444) &gt;= 2), IF($S444 &lt;&gt; "", $H444/$S444, ""), ""), "")</f>
        <v/>
      </c>
      <c r="AI444" s="10" t="str">
        <f ca="1">IFERROR(IF(AND(NOW()&lt;= EOMONTH(DATE(YEAR($O444),3, 1), 0), Overall!$A446&lt;&gt;"", MONTH($N444) &lt;= 3, MONTH($O444) &gt;= 3), IF($S444 &lt;&gt; "", $H444/$S444, ""), ""), "")</f>
        <v/>
      </c>
      <c r="AJ444" s="10" t="str">
        <f ca="1">IFERROR(IF(AND(NOW()&lt;= EOMONTH(DATE(YEAR($O444),4, 1), 0), Overall!$A446&lt;&gt;"", MONTH($N444) &lt;= 4, MONTH($O444) &gt;= 4), IF($S444 &lt;&gt; "", $H444/$S444, ""), ""), "")</f>
        <v/>
      </c>
      <c r="AK444" s="10" t="str">
        <f ca="1">IFERROR(IF(AND(NOW()&lt;= EOMONTH(DATE(YEAR($O444),5, 1), 0), Overall!$A446&lt;&gt;"", MONTH($N444) &lt;= 5, MONTH($O444) &gt;= 5), IF($S444 &lt;&gt; "", $H444/$S444, ""), ""), "")</f>
        <v/>
      </c>
      <c r="AL444" s="10" t="str">
        <f ca="1">IFERROR(IF(AND(NOW()&lt;= EOMONTH(DATE(YEAR($O444),6, 1), 0), Overall!$A446&lt;&gt;"", MONTH($N444) &lt;= 6, MONTH($O444) &gt;= 6), IF($S444 &lt;&gt; "", $H444/$S444, ""), ""), "")</f>
        <v/>
      </c>
      <c r="AM444" s="10" t="str">
        <f ca="1">IFERROR(IF(AND(NOW()&lt;= EOMONTH(DATE(YEAR($O444),7, 1), 0), Overall!$A446&lt;&gt;"", MONTH($N444) &lt;= 7, MONTH($O444) &gt;= 7), IF($S444 &lt;&gt; "", $H444/$S444, ""), ""), "")</f>
        <v/>
      </c>
      <c r="AN444" s="10" t="str">
        <f ca="1">IFERROR(IF(AND(NOW()&lt;= EOMONTH(DATE(YEAR($O444),8, 1), 0), Overall!$A446&lt;&gt;"", MONTH($N444) &lt;= 8, MONTH($O444) &gt;= 8), IF($S444 &lt;&gt; "", $H444/$S444, ""), ""), "")</f>
        <v/>
      </c>
      <c r="AO444" s="10" t="str">
        <f ca="1">IFERROR(IF(AND(NOW()&lt;= EOMONTH(DATE(YEAR($O444),9, 1), 0), Overall!$A446&lt;&gt;"", MONTH($N444) &lt;= 9, MONTH($O444) &gt;= 9), IF($S444 &lt;&gt; "", $H444/$S444, ""), ""), "")</f>
        <v/>
      </c>
      <c r="AP444" s="10" t="str">
        <f ca="1">IFERROR(IF(AND(NOW()&lt;= EOMONTH(DATE(YEAR($O444),10, 1), 0), Overall!$A446&lt;&gt;"", MONTH($N444) &lt;= 10, MONTH($O444) &gt;= 10), IF($S444 &lt;&gt; "", $H444/$S444, ""), ""), "")</f>
        <v/>
      </c>
      <c r="AQ444" s="10" t="str">
        <f ca="1">IFERROR(IF(AND(NOW()&lt;= EOMONTH(DATE(YEAR($O444),11, 1), 0), Overall!$A446&lt;&gt;"", MONTH($N444) &lt;=11, MONTH($O444) &gt;= 11), IF($S444 &lt;&gt; "", $H444/$S444, ""), ""), "")</f>
        <v/>
      </c>
      <c r="AR444" s="10" t="str">
        <f ca="1">IFERROR(IF(AND(NOW()&lt;= EOMONTH(DATE(YEAR($O444),12, 1), 0), Overall!$A446&lt;&gt;"", MONTH($N444) &lt;= 12, MONTH($O444) &gt;= 12), IF($S444 &lt;&gt; "", $H444/$S444,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 t="str">
        <f>IF(Overall!S447&lt;&gt;"",_xlfn.VALUETOTEXT(Overall!S447),"")</f>
        <v>Mar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IF(Overall!$A447&lt;&gt;"",IF(AND(MONTH($N445) &lt;= 1, MONTH($O445) &gt;= 1), IF($S445 &lt;&gt; "", $H445/$S445, ""), ""),"")</f>
        <v/>
      </c>
      <c r="U445" s="10" t="str">
        <f>IF(Overall!$A447&lt;&gt;"",IF(AND(MONTH($N445) &lt;= 2, MONTH($O445) &gt;= 2), IF($S445 &lt;&gt; "", $H445/$S445, ""), ""),"")</f>
        <v/>
      </c>
      <c r="V445" s="10">
        <f>IF(Overall!$A447&lt;&gt;"",IF(AND(MONTH($N445) &lt;= 3, MONTH($O445) &gt;= 3), IF($S445 &lt;&gt; "", $H445/$S445, ""), ""),"")</f>
        <v>500000</v>
      </c>
      <c r="W445" s="10" t="str">
        <f>IF(Overall!$A447&lt;&gt;"",IF(AND(MONTH($N445) &lt;= 4, MONTH($O445) &gt;= 4), IF($S445 &lt;&gt; "", $H445/$S445, ""), ""),"")</f>
        <v/>
      </c>
      <c r="X445" s="10" t="str">
        <f>IF(Overall!$A447&lt;&gt;"",IF(AND(MONTH($N445) &lt;= 5, MONTH($O445) &gt;= 5), IF($S445 &lt;&gt; "", $H445/$S445, ""), ""),"")</f>
        <v/>
      </c>
      <c r="Y445" s="10" t="str">
        <f>IF(Overall!$A447&lt;&gt;"",IF(AND(MONTH($N445) &lt;= 6, MONTH($O445) &gt;= 6), IF($S445 &lt;&gt; "", $H445/$S445, ""), ""),"")</f>
        <v/>
      </c>
      <c r="Z445" s="10" t="str">
        <f>IF(Overall!$A447&lt;&gt;"",IF(AND(MONTH($N445) &lt;= 7, MONTH($O445) &gt;= 7 ), IF($S445 &lt;&gt; "", $H445/$S445, ""), ""),"")</f>
        <v/>
      </c>
      <c r="AA445" s="10" t="str">
        <f>IF(Overall!$A447&lt;&gt;"",IF(AND(MONTH($N445) &lt;= 8, MONTH($O445) &gt;= 8), IF($S445 &lt;&gt; "", $H445/$S445, ""), ""),"")</f>
        <v/>
      </c>
      <c r="AB445" s="10" t="str">
        <f>IF(Overall!$A447&lt;&gt;"",IF(AND(MONTH($N445) &lt;= 9, MONTH($O445) &gt;= 9), IF($S445 &lt;&gt; "", $H445/$S445, ""), ""),"")</f>
        <v/>
      </c>
      <c r="AC445" s="10" t="str">
        <f>IF(Overall!$A447&lt;&gt;"",IF(AND(MONTH($N445) &lt;= 10, MONTH($O445) &gt;= 10), IF($S445 &lt;&gt; "", $H445/$S445, ""), ""),"")</f>
        <v/>
      </c>
      <c r="AD445" s="10" t="str">
        <f>IF(Overall!$A447&lt;&gt;"",IF(AND(MONTH($N445) &lt;= 11, MONTH($O445) &gt;= 11), IF($S445 &lt;&gt; "", $H445/$S445, ""), ""),"")</f>
        <v/>
      </c>
      <c r="AE445" s="10" t="str">
        <f>IF(Overall!$A447&lt;&gt;"",IF(AND(MONTH($N445) &lt;= 12, MONTH($O445) &gt;= 12), IF($S445 &lt;&gt; "", $H445/$S445, ""), ""),"")</f>
        <v/>
      </c>
      <c r="AG445" s="10" t="str">
        <f ca="1">IFERROR(IF(AND(NOW()&lt;= EOMONTH(DATE(YEAR($O445),1, 1), 0), Overall!$A447&lt;&gt;"", MONTH($N445) &lt;= 1, MONTH($O445) &gt;= 1), IF($S445 &lt;&gt; "", $H445/$S445, ""), ""), "")</f>
        <v/>
      </c>
      <c r="AH445" s="10" t="str">
        <f ca="1">IFERROR(IF(AND(NOW()&lt;= EOMONTH(DATE(YEAR($O445),2, 1), 0), Overall!$A447&lt;&gt;"", MONTH($N445) &lt;= 2, MONTH($O445) &gt;= 2), IF($S445 &lt;&gt; "", $H445/$S445, ""), ""), "")</f>
        <v/>
      </c>
      <c r="AI445" s="10" t="str">
        <f ca="1">IFERROR(IF(AND(NOW()&lt;= EOMONTH(DATE(YEAR($O445),3, 1), 0), Overall!$A447&lt;&gt;"", MONTH($N445) &lt;= 3, MONTH($O445) &gt;= 3), IF($S445 &lt;&gt; "", $H445/$S445, ""), ""), "")</f>
        <v/>
      </c>
      <c r="AJ445" s="10" t="str">
        <f ca="1">IFERROR(IF(AND(NOW()&lt;= EOMONTH(DATE(YEAR($O445),4, 1), 0), Overall!$A447&lt;&gt;"", MONTH($N445) &lt;= 4, MONTH($O445) &gt;= 4), IF($S445 &lt;&gt; "", $H445/$S445, ""), ""), "")</f>
        <v/>
      </c>
      <c r="AK445" s="10" t="str">
        <f ca="1">IFERROR(IF(AND(NOW()&lt;= EOMONTH(DATE(YEAR($O445),5, 1), 0), Overall!$A447&lt;&gt;"", MONTH($N445) &lt;= 5, MONTH($O445) &gt;= 5), IF($S445 &lt;&gt; "", $H445/$S445, ""), ""), "")</f>
        <v/>
      </c>
      <c r="AL445" s="10" t="str">
        <f ca="1">IFERROR(IF(AND(NOW()&lt;= EOMONTH(DATE(YEAR($O445),6, 1), 0), Overall!$A447&lt;&gt;"", MONTH($N445) &lt;= 6, MONTH($O445) &gt;= 6), IF($S445 &lt;&gt; "", $H445/$S445, ""), ""), "")</f>
        <v/>
      </c>
      <c r="AM445" s="10" t="str">
        <f ca="1">IFERROR(IF(AND(NOW()&lt;= EOMONTH(DATE(YEAR($O445),7, 1), 0), Overall!$A447&lt;&gt;"", MONTH($N445) &lt;= 7, MONTH($O445) &gt;= 7), IF($S445 &lt;&gt; "", $H445/$S445, ""), ""), "")</f>
        <v/>
      </c>
      <c r="AN445" s="10" t="str">
        <f ca="1">IFERROR(IF(AND(NOW()&lt;= EOMONTH(DATE(YEAR($O445),8, 1), 0), Overall!$A447&lt;&gt;"", MONTH($N445) &lt;= 8, MONTH($O445) &gt;= 8), IF($S445 &lt;&gt; "", $H445/$S445, ""), ""), "")</f>
        <v/>
      </c>
      <c r="AO445" s="10" t="str">
        <f ca="1">IFERROR(IF(AND(NOW()&lt;= EOMONTH(DATE(YEAR($O445),9, 1), 0), Overall!$A447&lt;&gt;"", MONTH($N445) &lt;= 9, MONTH($O445) &gt;= 9), IF($S445 &lt;&gt; "", $H445/$S445, ""), ""), "")</f>
        <v/>
      </c>
      <c r="AP445" s="10" t="str">
        <f ca="1">IFERROR(IF(AND(NOW()&lt;= EOMONTH(DATE(YEAR($O445),10, 1), 0), Overall!$A447&lt;&gt;"", MONTH($N445) &lt;= 10, MONTH($O445) &gt;= 10), IF($S445 &lt;&gt; "", $H445/$S445, ""), ""), "")</f>
        <v/>
      </c>
      <c r="AQ445" s="10" t="str">
        <f ca="1">IFERROR(IF(AND(NOW()&lt;= EOMONTH(DATE(YEAR($O445),11, 1), 0), Overall!$A447&lt;&gt;"", MONTH($N445) &lt;=11, MONTH($O445) &gt;= 11), IF($S445 &lt;&gt; "", $H445/$S445, ""), ""), "")</f>
        <v/>
      </c>
      <c r="AR445" s="10" t="str">
        <f ca="1">IFERROR(IF(AND(NOW()&lt;= EOMONTH(DATE(YEAR($O445),12, 1), 0), Overall!$A447&lt;&gt;"", MONTH($N445) &lt;= 12, MONTH($O445) &gt;= 12), IF($S445 &lt;&gt; "", $H445/$S445,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 t="str">
        <f>IF(Overall!S448&lt;&gt;"",_xlfn.VALUETOTEXT(Overall!S448),"")</f>
        <v>Apr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IF(Overall!$A448&lt;&gt;"",IF(AND(MONTH($N446) &lt;= 1, MONTH($O446) &gt;= 1), IF($S446 &lt;&gt; "", $H446/$S446, ""), ""),"")</f>
        <v/>
      </c>
      <c r="U446" s="10" t="str">
        <f>IF(Overall!$A448&lt;&gt;"",IF(AND(MONTH($N446) &lt;= 2, MONTH($O446) &gt;= 2), IF($S446 &lt;&gt; "", $H446/$S446, ""), ""),"")</f>
        <v/>
      </c>
      <c r="V446" s="10" t="str">
        <f>IF(Overall!$A448&lt;&gt;"",IF(AND(MONTH($N446) &lt;= 3, MONTH($O446) &gt;= 3), IF($S446 &lt;&gt; "", $H446/$S446, ""), ""),"")</f>
        <v/>
      </c>
      <c r="W446" s="10">
        <f>IF(Overall!$A448&lt;&gt;"",IF(AND(MONTH($N446) &lt;= 4, MONTH($O446) &gt;= 4), IF($S446 &lt;&gt; "", $H446/$S446, ""), ""),"")</f>
        <v>500000</v>
      </c>
      <c r="X446" s="10" t="str">
        <f>IF(Overall!$A448&lt;&gt;"",IF(AND(MONTH($N446) &lt;= 5, MONTH($O446) &gt;= 5), IF($S446 &lt;&gt; "", $H446/$S446, ""), ""),"")</f>
        <v/>
      </c>
      <c r="Y446" s="10" t="str">
        <f>IF(Overall!$A448&lt;&gt;"",IF(AND(MONTH($N446) &lt;= 6, MONTH($O446) &gt;= 6), IF($S446 &lt;&gt; "", $H446/$S446, ""), ""),"")</f>
        <v/>
      </c>
      <c r="Z446" s="10" t="str">
        <f>IF(Overall!$A448&lt;&gt;"",IF(AND(MONTH($N446) &lt;= 7, MONTH($O446) &gt;= 7 ), IF($S446 &lt;&gt; "", $H446/$S446, ""), ""),"")</f>
        <v/>
      </c>
      <c r="AA446" s="10" t="str">
        <f>IF(Overall!$A448&lt;&gt;"",IF(AND(MONTH($N446) &lt;= 8, MONTH($O446) &gt;= 8), IF($S446 &lt;&gt; "", $H446/$S446, ""), ""),"")</f>
        <v/>
      </c>
      <c r="AB446" s="10" t="str">
        <f>IF(Overall!$A448&lt;&gt;"",IF(AND(MONTH($N446) &lt;= 9, MONTH($O446) &gt;= 9), IF($S446 &lt;&gt; "", $H446/$S446, ""), ""),"")</f>
        <v/>
      </c>
      <c r="AC446" s="10" t="str">
        <f>IF(Overall!$A448&lt;&gt;"",IF(AND(MONTH($N446) &lt;= 10, MONTH($O446) &gt;= 10), IF($S446 &lt;&gt; "", $H446/$S446, ""), ""),"")</f>
        <v/>
      </c>
      <c r="AD446" s="10" t="str">
        <f>IF(Overall!$A448&lt;&gt;"",IF(AND(MONTH($N446) &lt;= 11, MONTH($O446) &gt;= 11), IF($S446 &lt;&gt; "", $H446/$S446, ""), ""),"")</f>
        <v/>
      </c>
      <c r="AE446" s="10" t="str">
        <f>IF(Overall!$A448&lt;&gt;"",IF(AND(MONTH($N446) &lt;= 12, MONTH($O446) &gt;= 12), IF($S446 &lt;&gt; "", $H446/$S446, ""), ""),"")</f>
        <v/>
      </c>
      <c r="AG446" s="10" t="str">
        <f ca="1">IFERROR(IF(AND(NOW()&lt;= EOMONTH(DATE(YEAR($O446),1, 1), 0), Overall!$A448&lt;&gt;"", MONTH($N446) &lt;= 1, MONTH($O446) &gt;= 1), IF($S446 &lt;&gt; "", $H446/$S446, ""), ""), "")</f>
        <v/>
      </c>
      <c r="AH446" s="10" t="str">
        <f ca="1">IFERROR(IF(AND(NOW()&lt;= EOMONTH(DATE(YEAR($O446),2, 1), 0), Overall!$A448&lt;&gt;"", MONTH($N446) &lt;= 2, MONTH($O446) &gt;= 2), IF($S446 &lt;&gt; "", $H446/$S446, ""), ""), "")</f>
        <v/>
      </c>
      <c r="AI446" s="10" t="str">
        <f ca="1">IFERROR(IF(AND(NOW()&lt;= EOMONTH(DATE(YEAR($O446),3, 1), 0), Overall!$A448&lt;&gt;"", MONTH($N446) &lt;= 3, MONTH($O446) &gt;= 3), IF($S446 &lt;&gt; "", $H446/$S446, ""), ""), "")</f>
        <v/>
      </c>
      <c r="AJ446" s="10" t="str">
        <f ca="1">IFERROR(IF(AND(NOW()&lt;= EOMONTH(DATE(YEAR($O446),4, 1), 0), Overall!$A448&lt;&gt;"", MONTH($N446) &lt;= 4, MONTH($O446) &gt;= 4), IF($S446 &lt;&gt; "", $H446/$S446, ""), ""), "")</f>
        <v/>
      </c>
      <c r="AK446" s="10" t="str">
        <f ca="1">IFERROR(IF(AND(NOW()&lt;= EOMONTH(DATE(YEAR($O446),5, 1), 0), Overall!$A448&lt;&gt;"", MONTH($N446) &lt;= 5, MONTH($O446) &gt;= 5), IF($S446 &lt;&gt; "", $H446/$S446, ""), ""), "")</f>
        <v/>
      </c>
      <c r="AL446" s="10" t="str">
        <f ca="1">IFERROR(IF(AND(NOW()&lt;= EOMONTH(DATE(YEAR($O446),6, 1), 0), Overall!$A448&lt;&gt;"", MONTH($N446) &lt;= 6, MONTH($O446) &gt;= 6), IF($S446 &lt;&gt; "", $H446/$S446, ""), ""), "")</f>
        <v/>
      </c>
      <c r="AM446" s="10" t="str">
        <f ca="1">IFERROR(IF(AND(NOW()&lt;= EOMONTH(DATE(YEAR($O446),7, 1), 0), Overall!$A448&lt;&gt;"", MONTH($N446) &lt;= 7, MONTH($O446) &gt;= 7), IF($S446 &lt;&gt; "", $H446/$S446, ""), ""), "")</f>
        <v/>
      </c>
      <c r="AN446" s="10" t="str">
        <f ca="1">IFERROR(IF(AND(NOW()&lt;= EOMONTH(DATE(YEAR($O446),8, 1), 0), Overall!$A448&lt;&gt;"", MONTH($N446) &lt;= 8, MONTH($O446) &gt;= 8), IF($S446 &lt;&gt; "", $H446/$S446, ""), ""), "")</f>
        <v/>
      </c>
      <c r="AO446" s="10" t="str">
        <f ca="1">IFERROR(IF(AND(NOW()&lt;= EOMONTH(DATE(YEAR($O446),9, 1), 0), Overall!$A448&lt;&gt;"", MONTH($N446) &lt;= 9, MONTH($O446) &gt;= 9), IF($S446 &lt;&gt; "", $H446/$S446, ""), ""), "")</f>
        <v/>
      </c>
      <c r="AP446" s="10" t="str">
        <f ca="1">IFERROR(IF(AND(NOW()&lt;= EOMONTH(DATE(YEAR($O446),10, 1), 0), Overall!$A448&lt;&gt;"", MONTH($N446) &lt;= 10, MONTH($O446) &gt;= 10), IF($S446 &lt;&gt; "", $H446/$S446, ""), ""), "")</f>
        <v/>
      </c>
      <c r="AQ446" s="10" t="str">
        <f ca="1">IFERROR(IF(AND(NOW()&lt;= EOMONTH(DATE(YEAR($O446),11, 1), 0), Overall!$A448&lt;&gt;"", MONTH($N446) &lt;=11, MONTH($O446) &gt;= 11), IF($S446 &lt;&gt; "", $H446/$S446, ""), ""), "")</f>
        <v/>
      </c>
      <c r="AR446" s="10" t="str">
        <f ca="1">IFERROR(IF(AND(NOW()&lt;= EOMONTH(DATE(YEAR($O446),12, 1), 0), Overall!$A448&lt;&gt;"", MONTH($N446) &lt;= 12, MONTH($O446) &gt;= 12), IF($S446 &lt;&gt; "", $H446/$S446,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 t="str">
        <f>IF(Overall!S449&lt;&gt;"",_xlfn.VALUETOTEXT(Overall!S449),"")</f>
        <v>May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IF(Overall!$A449&lt;&gt;"",IF(AND(MONTH($N447) &lt;= 1, MONTH($O447) &gt;= 1), IF($S447 &lt;&gt; "", $H447/$S447, ""), ""),"")</f>
        <v/>
      </c>
      <c r="U447" s="10" t="str">
        <f>IF(Overall!$A449&lt;&gt;"",IF(AND(MONTH($N447) &lt;= 2, MONTH($O447) &gt;= 2), IF($S447 &lt;&gt; "", $H447/$S447, ""), ""),"")</f>
        <v/>
      </c>
      <c r="V447" s="10" t="str">
        <f>IF(Overall!$A449&lt;&gt;"",IF(AND(MONTH($N447) &lt;= 3, MONTH($O447) &gt;= 3), IF($S447 &lt;&gt; "", $H447/$S447, ""), ""),"")</f>
        <v/>
      </c>
      <c r="W447" s="10" t="str">
        <f>IF(Overall!$A449&lt;&gt;"",IF(AND(MONTH($N447) &lt;= 4, MONTH($O447) &gt;= 4), IF($S447 &lt;&gt; "", $H447/$S447, ""), ""),"")</f>
        <v/>
      </c>
      <c r="X447" s="10">
        <f>IF(Overall!$A449&lt;&gt;"",IF(AND(MONTH($N447) &lt;= 5, MONTH($O447) &gt;= 5), IF($S447 &lt;&gt; "", $H447/$S447, ""), ""),"")</f>
        <v>500000</v>
      </c>
      <c r="Y447" s="10" t="str">
        <f>IF(Overall!$A449&lt;&gt;"",IF(AND(MONTH($N447) &lt;= 6, MONTH($O447) &gt;= 6), IF($S447 &lt;&gt; "", $H447/$S447, ""), ""),"")</f>
        <v/>
      </c>
      <c r="Z447" s="10" t="str">
        <f>IF(Overall!$A449&lt;&gt;"",IF(AND(MONTH($N447) &lt;= 7, MONTH($O447) &gt;= 7 ), IF($S447 &lt;&gt; "", $H447/$S447, ""), ""),"")</f>
        <v/>
      </c>
      <c r="AA447" s="10" t="str">
        <f>IF(Overall!$A449&lt;&gt;"",IF(AND(MONTH($N447) &lt;= 8, MONTH($O447) &gt;= 8), IF($S447 &lt;&gt; "", $H447/$S447, ""), ""),"")</f>
        <v/>
      </c>
      <c r="AB447" s="10" t="str">
        <f>IF(Overall!$A449&lt;&gt;"",IF(AND(MONTH($N447) &lt;= 9, MONTH($O447) &gt;= 9), IF($S447 &lt;&gt; "", $H447/$S447, ""), ""),"")</f>
        <v/>
      </c>
      <c r="AC447" s="10" t="str">
        <f>IF(Overall!$A449&lt;&gt;"",IF(AND(MONTH($N447) &lt;= 10, MONTH($O447) &gt;= 10), IF($S447 &lt;&gt; "", $H447/$S447, ""), ""),"")</f>
        <v/>
      </c>
      <c r="AD447" s="10" t="str">
        <f>IF(Overall!$A449&lt;&gt;"",IF(AND(MONTH($N447) &lt;= 11, MONTH($O447) &gt;= 11), IF($S447 &lt;&gt; "", $H447/$S447, ""), ""),"")</f>
        <v/>
      </c>
      <c r="AE447" s="10" t="str">
        <f>IF(Overall!$A449&lt;&gt;"",IF(AND(MONTH($N447) &lt;= 12, MONTH($O447) &gt;= 12), IF($S447 &lt;&gt; "", $H447/$S447, ""), ""),"")</f>
        <v/>
      </c>
      <c r="AG447" s="10" t="str">
        <f ca="1">IFERROR(IF(AND(NOW()&lt;= EOMONTH(DATE(YEAR($O447),1, 1), 0), Overall!$A449&lt;&gt;"", MONTH($N447) &lt;= 1, MONTH($O447) &gt;= 1), IF($S447 &lt;&gt; "", $H447/$S447, ""), ""), "")</f>
        <v/>
      </c>
      <c r="AH447" s="10" t="str">
        <f ca="1">IFERROR(IF(AND(NOW()&lt;= EOMONTH(DATE(YEAR($O447),2, 1), 0), Overall!$A449&lt;&gt;"", MONTH($N447) &lt;= 2, MONTH($O447) &gt;= 2), IF($S447 &lt;&gt; "", $H447/$S447, ""), ""), "")</f>
        <v/>
      </c>
      <c r="AI447" s="10" t="str">
        <f ca="1">IFERROR(IF(AND(NOW()&lt;= EOMONTH(DATE(YEAR($O447),3, 1), 0), Overall!$A449&lt;&gt;"", MONTH($N447) &lt;= 3, MONTH($O447) &gt;= 3), IF($S447 &lt;&gt; "", $H447/$S447, ""), ""), "")</f>
        <v/>
      </c>
      <c r="AJ447" s="10" t="str">
        <f ca="1">IFERROR(IF(AND(NOW()&lt;= EOMONTH(DATE(YEAR($O447),4, 1), 0), Overall!$A449&lt;&gt;"", MONTH($N447) &lt;= 4, MONTH($O447) &gt;= 4), IF($S447 &lt;&gt; "", $H447/$S447, ""), ""), "")</f>
        <v/>
      </c>
      <c r="AK447" s="10" t="str">
        <f ca="1">IFERROR(IF(AND(NOW()&lt;= EOMONTH(DATE(YEAR($O447),5, 1), 0), Overall!$A449&lt;&gt;"", MONTH($N447) &lt;= 5, MONTH($O447) &gt;= 5), IF($S447 &lt;&gt; "", $H447/$S447, ""), ""), "")</f>
        <v/>
      </c>
      <c r="AL447" s="10" t="str">
        <f ca="1">IFERROR(IF(AND(NOW()&lt;= EOMONTH(DATE(YEAR($O447),6, 1), 0), Overall!$A449&lt;&gt;"", MONTH($N447) &lt;= 6, MONTH($O447) &gt;= 6), IF($S447 &lt;&gt; "", $H447/$S447, ""), ""), "")</f>
        <v/>
      </c>
      <c r="AM447" s="10" t="str">
        <f ca="1">IFERROR(IF(AND(NOW()&lt;= EOMONTH(DATE(YEAR($O447),7, 1), 0), Overall!$A449&lt;&gt;"", MONTH($N447) &lt;= 7, MONTH($O447) &gt;= 7), IF($S447 &lt;&gt; "", $H447/$S447, ""), ""), "")</f>
        <v/>
      </c>
      <c r="AN447" s="10" t="str">
        <f ca="1">IFERROR(IF(AND(NOW()&lt;= EOMONTH(DATE(YEAR($O447),8, 1), 0), Overall!$A449&lt;&gt;"", MONTH($N447) &lt;= 8, MONTH($O447) &gt;= 8), IF($S447 &lt;&gt; "", $H447/$S447, ""), ""), "")</f>
        <v/>
      </c>
      <c r="AO447" s="10" t="str">
        <f ca="1">IFERROR(IF(AND(NOW()&lt;= EOMONTH(DATE(YEAR($O447),9, 1), 0), Overall!$A449&lt;&gt;"", MONTH($N447) &lt;= 9, MONTH($O447) &gt;= 9), IF($S447 &lt;&gt; "", $H447/$S447, ""), ""), "")</f>
        <v/>
      </c>
      <c r="AP447" s="10" t="str">
        <f ca="1">IFERROR(IF(AND(NOW()&lt;= EOMONTH(DATE(YEAR($O447),10, 1), 0), Overall!$A449&lt;&gt;"", MONTH($N447) &lt;= 10, MONTH($O447) &gt;= 10), IF($S447 &lt;&gt; "", $H447/$S447, ""), ""), "")</f>
        <v/>
      </c>
      <c r="AQ447" s="10" t="str">
        <f ca="1">IFERROR(IF(AND(NOW()&lt;= EOMONTH(DATE(YEAR($O447),11, 1), 0), Overall!$A449&lt;&gt;"", MONTH($N447) &lt;=11, MONTH($O447) &gt;= 11), IF($S447 &lt;&gt; "", $H447/$S447, ""), ""), "")</f>
        <v/>
      </c>
      <c r="AR447" s="10" t="str">
        <f ca="1">IFERROR(IF(AND(NOW()&lt;= EOMONTH(DATE(YEAR($O447),12, 1), 0), Overall!$A449&lt;&gt;"", MONTH($N447) &lt;= 12, MONTH($O447) &gt;= 12), IF($S447 &lt;&gt; "", $H447/$S447,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 t="str">
        <f>IF(Overall!S450&lt;&gt;"",_xlfn.VALUETOTEXT(Overall!S450),"")</f>
        <v>Apr-Jun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IF(Overall!$A450&lt;&gt;"",IF(AND(MONTH($N448) &lt;= 1, MONTH($O448) &gt;= 1), IF($S448 &lt;&gt; "", $H448/$S448, ""), ""),"")</f>
        <v/>
      </c>
      <c r="U448" s="10" t="str">
        <f>IF(Overall!$A450&lt;&gt;"",IF(AND(MONTH($N448) &lt;= 2, MONTH($O448) &gt;= 2), IF($S448 &lt;&gt; "", $H448/$S448, ""), ""),"")</f>
        <v/>
      </c>
      <c r="V448" s="10" t="str">
        <f>IF(Overall!$A450&lt;&gt;"",IF(AND(MONTH($N448) &lt;= 3, MONTH($O448) &gt;= 3), IF($S448 &lt;&gt; "", $H448/$S448, ""), ""),"")</f>
        <v/>
      </c>
      <c r="W448" s="10">
        <f>IF(Overall!$A450&lt;&gt;"",IF(AND(MONTH($N448) &lt;= 4, MONTH($O448) &gt;= 4), IF($S448 &lt;&gt; "", $H448/$S448, ""), ""),"")</f>
        <v>500000</v>
      </c>
      <c r="X448" s="10">
        <f>IF(Overall!$A450&lt;&gt;"",IF(AND(MONTH($N448) &lt;= 5, MONTH($O448) &gt;= 5), IF($S448 &lt;&gt; "", $H448/$S448, ""), ""),"")</f>
        <v>500000</v>
      </c>
      <c r="Y448" s="10">
        <f>IF(Overall!$A450&lt;&gt;"",IF(AND(MONTH($N448) &lt;= 6, MONTH($O448) &gt;= 6), IF($S448 &lt;&gt; "", $H448/$S448, ""), ""),"")</f>
        <v>500000</v>
      </c>
      <c r="Z448" s="10" t="str">
        <f>IF(Overall!$A450&lt;&gt;"",IF(AND(MONTH($N448) &lt;= 7, MONTH($O448) &gt;= 7 ), IF($S448 &lt;&gt; "", $H448/$S448, ""), ""),"")</f>
        <v/>
      </c>
      <c r="AA448" s="10" t="str">
        <f>IF(Overall!$A450&lt;&gt;"",IF(AND(MONTH($N448) &lt;= 8, MONTH($O448) &gt;= 8), IF($S448 &lt;&gt; "", $H448/$S448, ""), ""),"")</f>
        <v/>
      </c>
      <c r="AB448" s="10" t="str">
        <f>IF(Overall!$A450&lt;&gt;"",IF(AND(MONTH($N448) &lt;= 9, MONTH($O448) &gt;= 9), IF($S448 &lt;&gt; "", $H448/$S448, ""), ""),"")</f>
        <v/>
      </c>
      <c r="AC448" s="10" t="str">
        <f>IF(Overall!$A450&lt;&gt;"",IF(AND(MONTH($N448) &lt;= 10, MONTH($O448) &gt;= 10), IF($S448 &lt;&gt; "", $H448/$S448, ""), ""),"")</f>
        <v/>
      </c>
      <c r="AD448" s="10" t="str">
        <f>IF(Overall!$A450&lt;&gt;"",IF(AND(MONTH($N448) &lt;= 11, MONTH($O448) &gt;= 11), IF($S448 &lt;&gt; "", $H448/$S448, ""), ""),"")</f>
        <v/>
      </c>
      <c r="AE448" s="10" t="str">
        <f>IF(Overall!$A450&lt;&gt;"",IF(AND(MONTH($N448) &lt;= 12, MONTH($O448) &gt;= 12), IF($S448 &lt;&gt; "", $H448/$S448, ""), ""),"")</f>
        <v/>
      </c>
      <c r="AG448" s="10" t="str">
        <f ca="1">IFERROR(IF(AND(NOW()&lt;= EOMONTH(DATE(YEAR($O448),1, 1), 0), Overall!$A450&lt;&gt;"", MONTH($N448) &lt;= 1, MONTH($O448) &gt;= 1), IF($S448 &lt;&gt; "", $H448/$S448, ""), ""), "")</f>
        <v/>
      </c>
      <c r="AH448" s="10" t="str">
        <f ca="1">IFERROR(IF(AND(NOW()&lt;= EOMONTH(DATE(YEAR($O448),2, 1), 0), Overall!$A450&lt;&gt;"", MONTH($N448) &lt;= 2, MONTH($O448) &gt;= 2), IF($S448 &lt;&gt; "", $H448/$S448, ""), ""), "")</f>
        <v/>
      </c>
      <c r="AI448" s="10" t="str">
        <f ca="1">IFERROR(IF(AND(NOW()&lt;= EOMONTH(DATE(YEAR($O448),3, 1), 0), Overall!$A450&lt;&gt;"", MONTH($N448) &lt;= 3, MONTH($O448) &gt;= 3), IF($S448 &lt;&gt; "", $H448/$S448, ""), ""), "")</f>
        <v/>
      </c>
      <c r="AJ448" s="10" t="str">
        <f ca="1">IFERROR(IF(AND(NOW()&lt;= EOMONTH(DATE(YEAR($O448),4, 1), 0), Overall!$A450&lt;&gt;"", MONTH($N448) &lt;= 4, MONTH($O448) &gt;= 4), IF($S448 &lt;&gt; "", $H448/$S448, ""), ""), "")</f>
        <v/>
      </c>
      <c r="AK448" s="10" t="str">
        <f ca="1">IFERROR(IF(AND(NOW()&lt;= EOMONTH(DATE(YEAR($O448),5, 1), 0), Overall!$A450&lt;&gt;"", MONTH($N448) &lt;= 5, MONTH($O448) &gt;= 5), IF($S448 &lt;&gt; "", $H448/$S448, ""), ""), "")</f>
        <v/>
      </c>
      <c r="AL448" s="10" t="str">
        <f ca="1">IFERROR(IF(AND(NOW()&lt;= EOMONTH(DATE(YEAR($O448),6, 1), 0), Overall!$A450&lt;&gt;"", MONTH($N448) &lt;= 6, MONTH($O448) &gt;= 6), IF($S448 &lt;&gt; "", $H448/$S448, ""), ""), "")</f>
        <v/>
      </c>
      <c r="AM448" s="10" t="str">
        <f ca="1">IFERROR(IF(AND(NOW()&lt;= EOMONTH(DATE(YEAR($O448),7, 1), 0), Overall!$A450&lt;&gt;"", MONTH($N448) &lt;= 7, MONTH($O448) &gt;= 7), IF($S448 &lt;&gt; "", $H448/$S448, ""), ""), "")</f>
        <v/>
      </c>
      <c r="AN448" s="10" t="str">
        <f ca="1">IFERROR(IF(AND(NOW()&lt;= EOMONTH(DATE(YEAR($O448),8, 1), 0), Overall!$A450&lt;&gt;"", MONTH($N448) &lt;= 8, MONTH($O448) &gt;= 8), IF($S448 &lt;&gt; "", $H448/$S448, ""), ""), "")</f>
        <v/>
      </c>
      <c r="AO448" s="10" t="str">
        <f ca="1">IFERROR(IF(AND(NOW()&lt;= EOMONTH(DATE(YEAR($O448),9, 1), 0), Overall!$A450&lt;&gt;"", MONTH($N448) &lt;= 9, MONTH($O448) &gt;= 9), IF($S448 &lt;&gt; "", $H448/$S448, ""), ""), "")</f>
        <v/>
      </c>
      <c r="AP448" s="10" t="str">
        <f ca="1">IFERROR(IF(AND(NOW()&lt;= EOMONTH(DATE(YEAR($O448),10, 1), 0), Overall!$A450&lt;&gt;"", MONTH($N448) &lt;= 10, MONTH($O448) &gt;= 10), IF($S448 &lt;&gt; "", $H448/$S448, ""), ""), "")</f>
        <v/>
      </c>
      <c r="AQ448" s="10" t="str">
        <f ca="1">IFERROR(IF(AND(NOW()&lt;= EOMONTH(DATE(YEAR($O448),11, 1), 0), Overall!$A450&lt;&gt;"", MONTH($N448) &lt;=11, MONTH($O448) &gt;= 11), IF($S448 &lt;&gt; "", $H448/$S448, ""), ""), "")</f>
        <v/>
      </c>
      <c r="AR448" s="10" t="str">
        <f ca="1">IFERROR(IF(AND(NOW()&lt;= EOMONTH(DATE(YEAR($O448),12, 1), 0), Overall!$A450&lt;&gt;"", MONTH($N448) &lt;= 12, MONTH($O448) &gt;= 12), IF($S448 &lt;&gt; "", $H448/$S448,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 t="str">
        <f>IF(Overall!S451&lt;&gt;"",_xlfn.VALUETOTEXT(Overall!S451),"")</f>
        <v>Apr-Jun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IF(Overall!$A451&lt;&gt;"",IF(AND(MONTH($N449) &lt;= 1, MONTH($O449) &gt;= 1), IF($S449 &lt;&gt; "", $H449/$S449, ""), ""),"")</f>
        <v/>
      </c>
      <c r="U449" s="10" t="str">
        <f>IF(Overall!$A451&lt;&gt;"",IF(AND(MONTH($N449) &lt;= 2, MONTH($O449) &gt;= 2), IF($S449 &lt;&gt; "", $H449/$S449, ""), ""),"")</f>
        <v/>
      </c>
      <c r="V449" s="10" t="str">
        <f>IF(Overall!$A451&lt;&gt;"",IF(AND(MONTH($N449) &lt;= 3, MONTH($O449) &gt;= 3), IF($S449 &lt;&gt; "", $H449/$S449, ""), ""),"")</f>
        <v/>
      </c>
      <c r="W449" s="10">
        <f>IF(Overall!$A451&lt;&gt;"",IF(AND(MONTH($N449) &lt;= 4, MONTH($O449) &gt;= 4), IF($S449 &lt;&gt; "", $H449/$S449, ""), ""),"")</f>
        <v>500000</v>
      </c>
      <c r="X449" s="10">
        <f>IF(Overall!$A451&lt;&gt;"",IF(AND(MONTH($N449) &lt;= 5, MONTH($O449) &gt;= 5), IF($S449 &lt;&gt; "", $H449/$S449, ""), ""),"")</f>
        <v>500000</v>
      </c>
      <c r="Y449" s="10">
        <f>IF(Overall!$A451&lt;&gt;"",IF(AND(MONTH($N449) &lt;= 6, MONTH($O449) &gt;= 6), IF($S449 &lt;&gt; "", $H449/$S449, ""), ""),"")</f>
        <v>500000</v>
      </c>
      <c r="Z449" s="10" t="str">
        <f>IF(Overall!$A451&lt;&gt;"",IF(AND(MONTH($N449) &lt;= 7, MONTH($O449) &gt;= 7 ), IF($S449 &lt;&gt; "", $H449/$S449, ""), ""),"")</f>
        <v/>
      </c>
      <c r="AA449" s="10" t="str">
        <f>IF(Overall!$A451&lt;&gt;"",IF(AND(MONTH($N449) &lt;= 8, MONTH($O449) &gt;= 8), IF($S449 &lt;&gt; "", $H449/$S449, ""), ""),"")</f>
        <v/>
      </c>
      <c r="AB449" s="10" t="str">
        <f>IF(Overall!$A451&lt;&gt;"",IF(AND(MONTH($N449) &lt;= 9, MONTH($O449) &gt;= 9), IF($S449 &lt;&gt; "", $H449/$S449, ""), ""),"")</f>
        <v/>
      </c>
      <c r="AC449" s="10" t="str">
        <f>IF(Overall!$A451&lt;&gt;"",IF(AND(MONTH($N449) &lt;= 10, MONTH($O449) &gt;= 10), IF($S449 &lt;&gt; "", $H449/$S449, ""), ""),"")</f>
        <v/>
      </c>
      <c r="AD449" s="10" t="str">
        <f>IF(Overall!$A451&lt;&gt;"",IF(AND(MONTH($N449) &lt;= 11, MONTH($O449) &gt;= 11), IF($S449 &lt;&gt; "", $H449/$S449, ""), ""),"")</f>
        <v/>
      </c>
      <c r="AE449" s="10" t="str">
        <f>IF(Overall!$A451&lt;&gt;"",IF(AND(MONTH($N449) &lt;= 12, MONTH($O449) &gt;= 12), IF($S449 &lt;&gt; "", $H449/$S449, ""), ""),"")</f>
        <v/>
      </c>
      <c r="AG449" s="10" t="str">
        <f ca="1">IFERROR(IF(AND(NOW()&lt;= EOMONTH(DATE(YEAR($O449),1, 1), 0), Overall!$A451&lt;&gt;"", MONTH($N449) &lt;= 1, MONTH($O449) &gt;= 1), IF($S449 &lt;&gt; "", $H449/$S449, ""), ""), "")</f>
        <v/>
      </c>
      <c r="AH449" s="10" t="str">
        <f ca="1">IFERROR(IF(AND(NOW()&lt;= EOMONTH(DATE(YEAR($O449),2, 1), 0), Overall!$A451&lt;&gt;"", MONTH($N449) &lt;= 2, MONTH($O449) &gt;= 2), IF($S449 &lt;&gt; "", $H449/$S449, ""), ""), "")</f>
        <v/>
      </c>
      <c r="AI449" s="10" t="str">
        <f ca="1">IFERROR(IF(AND(NOW()&lt;= EOMONTH(DATE(YEAR($O449),3, 1), 0), Overall!$A451&lt;&gt;"", MONTH($N449) &lt;= 3, MONTH($O449) &gt;= 3), IF($S449 &lt;&gt; "", $H449/$S449, ""), ""), "")</f>
        <v/>
      </c>
      <c r="AJ449" s="10" t="str">
        <f ca="1">IFERROR(IF(AND(NOW()&lt;= EOMONTH(DATE(YEAR($O449),4, 1), 0), Overall!$A451&lt;&gt;"", MONTH($N449) &lt;= 4, MONTH($O449) &gt;= 4), IF($S449 &lt;&gt; "", $H449/$S449, ""), ""), "")</f>
        <v/>
      </c>
      <c r="AK449" s="10" t="str">
        <f ca="1">IFERROR(IF(AND(NOW()&lt;= EOMONTH(DATE(YEAR($O449),5, 1), 0), Overall!$A451&lt;&gt;"", MONTH($N449) &lt;= 5, MONTH($O449) &gt;= 5), IF($S449 &lt;&gt; "", $H449/$S449, ""), ""), "")</f>
        <v/>
      </c>
      <c r="AL449" s="10" t="str">
        <f ca="1">IFERROR(IF(AND(NOW()&lt;= EOMONTH(DATE(YEAR($O449),6, 1), 0), Overall!$A451&lt;&gt;"", MONTH($N449) &lt;= 6, MONTH($O449) &gt;= 6), IF($S449 &lt;&gt; "", $H449/$S449, ""), ""), "")</f>
        <v/>
      </c>
      <c r="AM449" s="10" t="str">
        <f ca="1">IFERROR(IF(AND(NOW()&lt;= EOMONTH(DATE(YEAR($O449),7, 1), 0), Overall!$A451&lt;&gt;"", MONTH($N449) &lt;= 7, MONTH($O449) &gt;= 7), IF($S449 &lt;&gt; "", $H449/$S449, ""), ""), "")</f>
        <v/>
      </c>
      <c r="AN449" s="10" t="str">
        <f ca="1">IFERROR(IF(AND(NOW()&lt;= EOMONTH(DATE(YEAR($O449),8, 1), 0), Overall!$A451&lt;&gt;"", MONTH($N449) &lt;= 8, MONTH($O449) &gt;= 8), IF($S449 &lt;&gt; "", $H449/$S449, ""), ""), "")</f>
        <v/>
      </c>
      <c r="AO449" s="10" t="str">
        <f ca="1">IFERROR(IF(AND(NOW()&lt;= EOMONTH(DATE(YEAR($O449),9, 1), 0), Overall!$A451&lt;&gt;"", MONTH($N449) &lt;= 9, MONTH($O449) &gt;= 9), IF($S449 &lt;&gt; "", $H449/$S449, ""), ""), "")</f>
        <v/>
      </c>
      <c r="AP449" s="10" t="str">
        <f ca="1">IFERROR(IF(AND(NOW()&lt;= EOMONTH(DATE(YEAR($O449),10, 1), 0), Overall!$A451&lt;&gt;"", MONTH($N449) &lt;= 10, MONTH($O449) &gt;= 10), IF($S449 &lt;&gt; "", $H449/$S449, ""), ""), "")</f>
        <v/>
      </c>
      <c r="AQ449" s="10" t="str">
        <f ca="1">IFERROR(IF(AND(NOW()&lt;= EOMONTH(DATE(YEAR($O449),11, 1), 0), Overall!$A451&lt;&gt;"", MONTH($N449) &lt;=11, MONTH($O449) &gt;= 11), IF($S449 &lt;&gt; "", $H449/$S449, ""), ""), "")</f>
        <v/>
      </c>
      <c r="AR449" s="10" t="str">
        <f ca="1">IFERROR(IF(AND(NOW()&lt;= EOMONTH(DATE(YEAR($O449),12, 1), 0), Overall!$A451&lt;&gt;"", MONTH($N449) &lt;= 12, MONTH($O449) &gt;= 12), IF($S449 &lt;&gt; "", $H449/$S449,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 t="str">
        <f>IF(Overall!S452&lt;&gt;"",_xlfn.VALUETOTEXT(Overall!S452),"")</f>
        <v>Apr-Jun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ref="S450:S513" si="14">IF(AND(N450&lt;&gt;"", O450&lt;&gt;""), DATEDIF(N450, O450, "M") + 1, "")</f>
        <v>3</v>
      </c>
      <c r="T450" s="10" t="str">
        <f>IF(Overall!$A452&lt;&gt;"",IF(AND(MONTH($N450) &lt;= 1, MONTH($O450) &gt;= 1), IF($S450 &lt;&gt; "", $H450/$S450, ""), ""),"")</f>
        <v/>
      </c>
      <c r="U450" s="10" t="str">
        <f>IF(Overall!$A452&lt;&gt;"",IF(AND(MONTH($N450) &lt;= 2, MONTH($O450) &gt;= 2), IF($S450 &lt;&gt; "", $H450/$S450, ""), ""),"")</f>
        <v/>
      </c>
      <c r="V450" s="10" t="str">
        <f>IF(Overall!$A452&lt;&gt;"",IF(AND(MONTH($N450) &lt;= 3, MONTH($O450) &gt;= 3), IF($S450 &lt;&gt; "", $H450/$S450, ""), ""),"")</f>
        <v/>
      </c>
      <c r="W450" s="10">
        <f>IF(Overall!$A452&lt;&gt;"",IF(AND(MONTH($N450) &lt;= 4, MONTH($O450) &gt;= 4), IF($S450 &lt;&gt; "", $H450/$S450, ""), ""),"")</f>
        <v>500000</v>
      </c>
      <c r="X450" s="10">
        <f>IF(Overall!$A452&lt;&gt;"",IF(AND(MONTH($N450) &lt;= 5, MONTH($O450) &gt;= 5), IF($S450 &lt;&gt; "", $H450/$S450, ""), ""),"")</f>
        <v>500000</v>
      </c>
      <c r="Y450" s="10">
        <f>IF(Overall!$A452&lt;&gt;"",IF(AND(MONTH($N450) &lt;= 6, MONTH($O450) &gt;= 6), IF($S450 &lt;&gt; "", $H450/$S450, ""), ""),"")</f>
        <v>500000</v>
      </c>
      <c r="Z450" s="10" t="str">
        <f>IF(Overall!$A452&lt;&gt;"",IF(AND(MONTH($N450) &lt;= 7, MONTH($O450) &gt;= 7 ), IF($S450 &lt;&gt; "", $H450/$S450, ""), ""),"")</f>
        <v/>
      </c>
      <c r="AA450" s="10" t="str">
        <f>IF(Overall!$A452&lt;&gt;"",IF(AND(MONTH($N450) &lt;= 8, MONTH($O450) &gt;= 8), IF($S450 &lt;&gt; "", $H450/$S450, ""), ""),"")</f>
        <v/>
      </c>
      <c r="AB450" s="10" t="str">
        <f>IF(Overall!$A452&lt;&gt;"",IF(AND(MONTH($N450) &lt;= 9, MONTH($O450) &gt;= 9), IF($S450 &lt;&gt; "", $H450/$S450, ""), ""),"")</f>
        <v/>
      </c>
      <c r="AC450" s="10" t="str">
        <f>IF(Overall!$A452&lt;&gt;"",IF(AND(MONTH($N450) &lt;= 10, MONTH($O450) &gt;= 10), IF($S450 &lt;&gt; "", $H450/$S450, ""), ""),"")</f>
        <v/>
      </c>
      <c r="AD450" s="10" t="str">
        <f>IF(Overall!$A452&lt;&gt;"",IF(AND(MONTH($N450) &lt;= 11, MONTH($O450) &gt;= 11), IF($S450 &lt;&gt; "", $H450/$S450, ""), ""),"")</f>
        <v/>
      </c>
      <c r="AE450" s="10" t="str">
        <f>IF(Overall!$A452&lt;&gt;"",IF(AND(MONTH($N450) &lt;= 12, MONTH($O450) &gt;= 12), IF($S450 &lt;&gt; "", $H450/$S450, ""), ""),"")</f>
        <v/>
      </c>
      <c r="AG450" s="10" t="str">
        <f ca="1">IFERROR(IF(AND(NOW()&lt;= EOMONTH(DATE(YEAR($O450),1, 1), 0), Overall!$A452&lt;&gt;"", MONTH($N450) &lt;= 1, MONTH($O450) &gt;= 1), IF($S450 &lt;&gt; "", $H450/$S450, ""), ""), "")</f>
        <v/>
      </c>
      <c r="AH450" s="10" t="str">
        <f ca="1">IFERROR(IF(AND(NOW()&lt;= EOMONTH(DATE(YEAR($O450),2, 1), 0), Overall!$A452&lt;&gt;"", MONTH($N450) &lt;= 2, MONTH($O450) &gt;= 2), IF($S450 &lt;&gt; "", $H450/$S450, ""), ""), "")</f>
        <v/>
      </c>
      <c r="AI450" s="10" t="str">
        <f ca="1">IFERROR(IF(AND(NOW()&lt;= EOMONTH(DATE(YEAR($O450),3, 1), 0), Overall!$A452&lt;&gt;"", MONTH($N450) &lt;= 3, MONTH($O450) &gt;= 3), IF($S450 &lt;&gt; "", $H450/$S450, ""), ""), "")</f>
        <v/>
      </c>
      <c r="AJ450" s="10" t="str">
        <f ca="1">IFERROR(IF(AND(NOW()&lt;= EOMONTH(DATE(YEAR($O450),4, 1), 0), Overall!$A452&lt;&gt;"", MONTH($N450) &lt;= 4, MONTH($O450) &gt;= 4), IF($S450 &lt;&gt; "", $H450/$S450, ""), ""), "")</f>
        <v/>
      </c>
      <c r="AK450" s="10" t="str">
        <f ca="1">IFERROR(IF(AND(NOW()&lt;= EOMONTH(DATE(YEAR($O450),5, 1), 0), Overall!$A452&lt;&gt;"", MONTH($N450) &lt;= 5, MONTH($O450) &gt;= 5), IF($S450 &lt;&gt; "", $H450/$S450, ""), ""), "")</f>
        <v/>
      </c>
      <c r="AL450" s="10" t="str">
        <f ca="1">IFERROR(IF(AND(NOW()&lt;= EOMONTH(DATE(YEAR($O450),6, 1), 0), Overall!$A452&lt;&gt;"", MONTH($N450) &lt;= 6, MONTH($O450) &gt;= 6), IF($S450 &lt;&gt; "", $H450/$S450, ""), ""), "")</f>
        <v/>
      </c>
      <c r="AM450" s="10" t="str">
        <f ca="1">IFERROR(IF(AND(NOW()&lt;= EOMONTH(DATE(YEAR($O450),7, 1), 0), Overall!$A452&lt;&gt;"", MONTH($N450) &lt;= 7, MONTH($O450) &gt;= 7), IF($S450 &lt;&gt; "", $H450/$S450, ""), ""), "")</f>
        <v/>
      </c>
      <c r="AN450" s="10" t="str">
        <f ca="1">IFERROR(IF(AND(NOW()&lt;= EOMONTH(DATE(YEAR($O450),8, 1), 0), Overall!$A452&lt;&gt;"", MONTH($N450) &lt;= 8, MONTH($O450) &gt;= 8), IF($S450 &lt;&gt; "", $H450/$S450, ""), ""), "")</f>
        <v/>
      </c>
      <c r="AO450" s="10" t="str">
        <f ca="1">IFERROR(IF(AND(NOW()&lt;= EOMONTH(DATE(YEAR($O450),9, 1), 0), Overall!$A452&lt;&gt;"", MONTH($N450) &lt;= 9, MONTH($O450) &gt;= 9), IF($S450 &lt;&gt; "", $H450/$S450, ""), ""), "")</f>
        <v/>
      </c>
      <c r="AP450" s="10" t="str">
        <f ca="1">IFERROR(IF(AND(NOW()&lt;= EOMONTH(DATE(YEAR($O450),10, 1), 0), Overall!$A452&lt;&gt;"", MONTH($N450) &lt;= 10, MONTH($O450) &gt;= 10), IF($S450 &lt;&gt; "", $H450/$S450, ""), ""), "")</f>
        <v/>
      </c>
      <c r="AQ450" s="10" t="str">
        <f ca="1">IFERROR(IF(AND(NOW()&lt;= EOMONTH(DATE(YEAR($O450),11, 1), 0), Overall!$A452&lt;&gt;"", MONTH($N450) &lt;=11, MONTH($O450) &gt;= 11), IF($S450 &lt;&gt; "", $H450/$S450, ""), ""), "")</f>
        <v/>
      </c>
      <c r="AR450" s="10" t="str">
        <f ca="1">IFERROR(IF(AND(NOW()&lt;= EOMONTH(DATE(YEAR($O450),12, 1), 0), Overall!$A452&lt;&gt;"", MONTH($N450) &lt;= 12, MONTH($O450) &gt;= 12), IF($S450 &lt;&gt; "", $H450/$S450,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 t="str">
        <f>IF(Overall!S453&lt;&gt;"",_xlfn.VALUETOTEXT(Overall!S453),"")</f>
        <v>Jan-Mar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si="14"/>
        <v>3</v>
      </c>
      <c r="T451" s="10">
        <f>IF(Overall!$A453&lt;&gt;"",IF(AND(MONTH($N451) &lt;= 1, MONTH($O451) &gt;= 1), IF($S451 &lt;&gt; "", $H451/$S451, ""), ""),"")</f>
        <v>500000</v>
      </c>
      <c r="U451" s="10">
        <f>IF(Overall!$A453&lt;&gt;"",IF(AND(MONTH($N451) &lt;= 2, MONTH($O451) &gt;= 2), IF($S451 &lt;&gt; "", $H451/$S451, ""), ""),"")</f>
        <v>500000</v>
      </c>
      <c r="V451" s="10">
        <f>IF(Overall!$A453&lt;&gt;"",IF(AND(MONTH($N451) &lt;= 3, MONTH($O451) &gt;= 3), IF($S451 &lt;&gt; "", $H451/$S451, ""), ""),"")</f>
        <v>500000</v>
      </c>
      <c r="W451" s="10" t="str">
        <f>IF(Overall!$A453&lt;&gt;"",IF(AND(MONTH($N451) &lt;= 4, MONTH($O451) &gt;= 4), IF($S451 &lt;&gt; "", $H451/$S451, ""), ""),"")</f>
        <v/>
      </c>
      <c r="X451" s="10" t="str">
        <f>IF(Overall!$A453&lt;&gt;"",IF(AND(MONTH($N451) &lt;= 5, MONTH($O451) &gt;= 5), IF($S451 &lt;&gt; "", $H451/$S451, ""), ""),"")</f>
        <v/>
      </c>
      <c r="Y451" s="10" t="str">
        <f>IF(Overall!$A453&lt;&gt;"",IF(AND(MONTH($N451) &lt;= 6, MONTH($O451) &gt;= 6), IF($S451 &lt;&gt; "", $H451/$S451, ""), ""),"")</f>
        <v/>
      </c>
      <c r="Z451" s="10" t="str">
        <f>IF(Overall!$A453&lt;&gt;"",IF(AND(MONTH($N451) &lt;= 7, MONTH($O451) &gt;= 7 ), IF($S451 &lt;&gt; "", $H451/$S451, ""), ""),"")</f>
        <v/>
      </c>
      <c r="AA451" s="10" t="str">
        <f>IF(Overall!$A453&lt;&gt;"",IF(AND(MONTH($N451) &lt;= 8, MONTH($O451) &gt;= 8), IF($S451 &lt;&gt; "", $H451/$S451, ""), ""),"")</f>
        <v/>
      </c>
      <c r="AB451" s="10" t="str">
        <f>IF(Overall!$A453&lt;&gt;"",IF(AND(MONTH($N451) &lt;= 9, MONTH($O451) &gt;= 9), IF($S451 &lt;&gt; "", $H451/$S451, ""), ""),"")</f>
        <v/>
      </c>
      <c r="AC451" s="10" t="str">
        <f>IF(Overall!$A453&lt;&gt;"",IF(AND(MONTH($N451) &lt;= 10, MONTH($O451) &gt;= 10), IF($S451 &lt;&gt; "", $H451/$S451, ""), ""),"")</f>
        <v/>
      </c>
      <c r="AD451" s="10" t="str">
        <f>IF(Overall!$A453&lt;&gt;"",IF(AND(MONTH($N451) &lt;= 11, MONTH($O451) &gt;= 11), IF($S451 &lt;&gt; "", $H451/$S451, ""), ""),"")</f>
        <v/>
      </c>
      <c r="AE451" s="10" t="str">
        <f>IF(Overall!$A453&lt;&gt;"",IF(AND(MONTH($N451) &lt;= 12, MONTH($O451) &gt;= 12), IF($S451 &lt;&gt; "", $H451/$S451, ""), ""),"")</f>
        <v/>
      </c>
      <c r="AG451" s="10" t="str">
        <f ca="1">IFERROR(IF(AND(NOW()&lt;= EOMONTH(DATE(YEAR($O451),1, 1), 0), Overall!$A453&lt;&gt;"", MONTH($N451) &lt;= 1, MONTH($O451) &gt;= 1), IF($S451 &lt;&gt; "", $H451/$S451, ""), ""), "")</f>
        <v/>
      </c>
      <c r="AH451" s="10" t="str">
        <f ca="1">IFERROR(IF(AND(NOW()&lt;= EOMONTH(DATE(YEAR($O451),2, 1), 0), Overall!$A453&lt;&gt;"", MONTH($N451) &lt;= 2, MONTH($O451) &gt;= 2), IF($S451 &lt;&gt; "", $H451/$S451, ""), ""), "")</f>
        <v/>
      </c>
      <c r="AI451" s="10" t="str">
        <f ca="1">IFERROR(IF(AND(NOW()&lt;= EOMONTH(DATE(YEAR($O451),3, 1), 0), Overall!$A453&lt;&gt;"", MONTH($N451) &lt;= 3, MONTH($O451) &gt;= 3), IF($S451 &lt;&gt; "", $H451/$S451, ""), ""), "")</f>
        <v/>
      </c>
      <c r="AJ451" s="10" t="str">
        <f ca="1">IFERROR(IF(AND(NOW()&lt;= EOMONTH(DATE(YEAR($O451),4, 1), 0), Overall!$A453&lt;&gt;"", MONTH($N451) &lt;= 4, MONTH($O451) &gt;= 4), IF($S451 &lt;&gt; "", $H451/$S451, ""), ""), "")</f>
        <v/>
      </c>
      <c r="AK451" s="10" t="str">
        <f ca="1">IFERROR(IF(AND(NOW()&lt;= EOMONTH(DATE(YEAR($O451),5, 1), 0), Overall!$A453&lt;&gt;"", MONTH($N451) &lt;= 5, MONTH($O451) &gt;= 5), IF($S451 &lt;&gt; "", $H451/$S451, ""), ""), "")</f>
        <v/>
      </c>
      <c r="AL451" s="10" t="str">
        <f ca="1">IFERROR(IF(AND(NOW()&lt;= EOMONTH(DATE(YEAR($O451),6, 1), 0), Overall!$A453&lt;&gt;"", MONTH($N451) &lt;= 6, MONTH($O451) &gt;= 6), IF($S451 &lt;&gt; "", $H451/$S451, ""), ""), "")</f>
        <v/>
      </c>
      <c r="AM451" s="10" t="str">
        <f ca="1">IFERROR(IF(AND(NOW()&lt;= EOMONTH(DATE(YEAR($O451),7, 1), 0), Overall!$A453&lt;&gt;"", MONTH($N451) &lt;= 7, MONTH($O451) &gt;= 7), IF($S451 &lt;&gt; "", $H451/$S451, ""), ""), "")</f>
        <v/>
      </c>
      <c r="AN451" s="10" t="str">
        <f ca="1">IFERROR(IF(AND(NOW()&lt;= EOMONTH(DATE(YEAR($O451),8, 1), 0), Overall!$A453&lt;&gt;"", MONTH($N451) &lt;= 8, MONTH($O451) &gt;= 8), IF($S451 &lt;&gt; "", $H451/$S451, ""), ""), "")</f>
        <v/>
      </c>
      <c r="AO451" s="10" t="str">
        <f ca="1">IFERROR(IF(AND(NOW()&lt;= EOMONTH(DATE(YEAR($O451),9, 1), 0), Overall!$A453&lt;&gt;"", MONTH($N451) &lt;= 9, MONTH($O451) &gt;= 9), IF($S451 &lt;&gt; "", $H451/$S451, ""), ""), "")</f>
        <v/>
      </c>
      <c r="AP451" s="10" t="str">
        <f ca="1">IFERROR(IF(AND(NOW()&lt;= EOMONTH(DATE(YEAR($O451),10, 1), 0), Overall!$A453&lt;&gt;"", MONTH($N451) &lt;= 10, MONTH($O451) &gt;= 10), IF($S451 &lt;&gt; "", $H451/$S451, ""), ""), "")</f>
        <v/>
      </c>
      <c r="AQ451" s="10" t="str">
        <f ca="1">IFERROR(IF(AND(NOW()&lt;= EOMONTH(DATE(YEAR($O451),11, 1), 0), Overall!$A453&lt;&gt;"", MONTH($N451) &lt;=11, MONTH($O451) &gt;= 11), IF($S451 &lt;&gt; "", $H451/$S451, ""), ""), "")</f>
        <v/>
      </c>
      <c r="AR451" s="10" t="str">
        <f ca="1">IFERROR(IF(AND(NOW()&lt;= EOMONTH(DATE(YEAR($O451),12, 1), 0), Overall!$A453&lt;&gt;"", MONTH($N451) &lt;= 12, MONTH($O451) &gt;= 12), IF($S451 &lt;&gt; "", $H451/$S451,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 t="str">
        <f>IF(Overall!S454&lt;&gt;"",_xlfn.VALUETOTEXT(Overall!S454),"")</f>
        <v>Jan-Mar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IF(Overall!$A454&lt;&gt;"",IF(AND(MONTH($N452) &lt;= 1, MONTH($O452) &gt;= 1), IF($S452 &lt;&gt; "", $H452/$S452, ""), ""),"")</f>
        <v>500000</v>
      </c>
      <c r="U452" s="10">
        <f>IF(Overall!$A454&lt;&gt;"",IF(AND(MONTH($N452) &lt;= 2, MONTH($O452) &gt;= 2), IF($S452 &lt;&gt; "", $H452/$S452, ""), ""),"")</f>
        <v>500000</v>
      </c>
      <c r="V452" s="10">
        <f>IF(Overall!$A454&lt;&gt;"",IF(AND(MONTH($N452) &lt;= 3, MONTH($O452) &gt;= 3), IF($S452 &lt;&gt; "", $H452/$S452, ""), ""),"")</f>
        <v>500000</v>
      </c>
      <c r="W452" s="10" t="str">
        <f>IF(Overall!$A454&lt;&gt;"",IF(AND(MONTH($N452) &lt;= 4, MONTH($O452) &gt;= 4), IF($S452 &lt;&gt; "", $H452/$S452, ""), ""),"")</f>
        <v/>
      </c>
      <c r="X452" s="10" t="str">
        <f>IF(Overall!$A454&lt;&gt;"",IF(AND(MONTH($N452) &lt;= 5, MONTH($O452) &gt;= 5), IF($S452 &lt;&gt; "", $H452/$S452, ""), ""),"")</f>
        <v/>
      </c>
      <c r="Y452" s="10" t="str">
        <f>IF(Overall!$A454&lt;&gt;"",IF(AND(MONTH($N452) &lt;= 6, MONTH($O452) &gt;= 6), IF($S452 &lt;&gt; "", $H452/$S452, ""), ""),"")</f>
        <v/>
      </c>
      <c r="Z452" s="10" t="str">
        <f>IF(Overall!$A454&lt;&gt;"",IF(AND(MONTH($N452) &lt;= 7, MONTH($O452) &gt;= 7 ), IF($S452 &lt;&gt; "", $H452/$S452, ""), ""),"")</f>
        <v/>
      </c>
      <c r="AA452" s="10" t="str">
        <f>IF(Overall!$A454&lt;&gt;"",IF(AND(MONTH($N452) &lt;= 8, MONTH($O452) &gt;= 8), IF($S452 &lt;&gt; "", $H452/$S452, ""), ""),"")</f>
        <v/>
      </c>
      <c r="AB452" s="10" t="str">
        <f>IF(Overall!$A454&lt;&gt;"",IF(AND(MONTH($N452) &lt;= 9, MONTH($O452) &gt;= 9), IF($S452 &lt;&gt; "", $H452/$S452, ""), ""),"")</f>
        <v/>
      </c>
      <c r="AC452" s="10" t="str">
        <f>IF(Overall!$A454&lt;&gt;"",IF(AND(MONTH($N452) &lt;= 10, MONTH($O452) &gt;= 10), IF($S452 &lt;&gt; "", $H452/$S452, ""), ""),"")</f>
        <v/>
      </c>
      <c r="AD452" s="10" t="str">
        <f>IF(Overall!$A454&lt;&gt;"",IF(AND(MONTH($N452) &lt;= 11, MONTH($O452) &gt;= 11), IF($S452 &lt;&gt; "", $H452/$S452, ""), ""),"")</f>
        <v/>
      </c>
      <c r="AE452" s="10" t="str">
        <f>IF(Overall!$A454&lt;&gt;"",IF(AND(MONTH($N452) &lt;= 12, MONTH($O452) &gt;= 12), IF($S452 &lt;&gt; "", $H452/$S452, ""), ""),"")</f>
        <v/>
      </c>
      <c r="AG452" s="10" t="str">
        <f ca="1">IFERROR(IF(AND(NOW()&lt;= EOMONTH(DATE(YEAR($O452),1, 1), 0), Overall!$A454&lt;&gt;"", MONTH($N452) &lt;= 1, MONTH($O452) &gt;= 1), IF($S452 &lt;&gt; "", $H452/$S452, ""), ""), "")</f>
        <v/>
      </c>
      <c r="AH452" s="10" t="str">
        <f ca="1">IFERROR(IF(AND(NOW()&lt;= EOMONTH(DATE(YEAR($O452),2, 1), 0), Overall!$A454&lt;&gt;"", MONTH($N452) &lt;= 2, MONTH($O452) &gt;= 2), IF($S452 &lt;&gt; "", $H452/$S452, ""), ""), "")</f>
        <v/>
      </c>
      <c r="AI452" s="10" t="str">
        <f ca="1">IFERROR(IF(AND(NOW()&lt;= EOMONTH(DATE(YEAR($O452),3, 1), 0), Overall!$A454&lt;&gt;"", MONTH($N452) &lt;= 3, MONTH($O452) &gt;= 3), IF($S452 &lt;&gt; "", $H452/$S452, ""), ""), "")</f>
        <v/>
      </c>
      <c r="AJ452" s="10" t="str">
        <f ca="1">IFERROR(IF(AND(NOW()&lt;= EOMONTH(DATE(YEAR($O452),4, 1), 0), Overall!$A454&lt;&gt;"", MONTH($N452) &lt;= 4, MONTH($O452) &gt;= 4), IF($S452 &lt;&gt; "", $H452/$S452, ""), ""), "")</f>
        <v/>
      </c>
      <c r="AK452" s="10" t="str">
        <f ca="1">IFERROR(IF(AND(NOW()&lt;= EOMONTH(DATE(YEAR($O452),5, 1), 0), Overall!$A454&lt;&gt;"", MONTH($N452) &lt;= 5, MONTH($O452) &gt;= 5), IF($S452 &lt;&gt; "", $H452/$S452, ""), ""), "")</f>
        <v/>
      </c>
      <c r="AL452" s="10" t="str">
        <f ca="1">IFERROR(IF(AND(NOW()&lt;= EOMONTH(DATE(YEAR($O452),6, 1), 0), Overall!$A454&lt;&gt;"", MONTH($N452) &lt;= 6, MONTH($O452) &gt;= 6), IF($S452 &lt;&gt; "", $H452/$S452, ""), ""), "")</f>
        <v/>
      </c>
      <c r="AM452" s="10" t="str">
        <f ca="1">IFERROR(IF(AND(NOW()&lt;= EOMONTH(DATE(YEAR($O452),7, 1), 0), Overall!$A454&lt;&gt;"", MONTH($N452) &lt;= 7, MONTH($O452) &gt;= 7), IF($S452 &lt;&gt; "", $H452/$S452, ""), ""), "")</f>
        <v/>
      </c>
      <c r="AN452" s="10" t="str">
        <f ca="1">IFERROR(IF(AND(NOW()&lt;= EOMONTH(DATE(YEAR($O452),8, 1), 0), Overall!$A454&lt;&gt;"", MONTH($N452) &lt;= 8, MONTH($O452) &gt;= 8), IF($S452 &lt;&gt; "", $H452/$S452, ""), ""), "")</f>
        <v/>
      </c>
      <c r="AO452" s="10" t="str">
        <f ca="1">IFERROR(IF(AND(NOW()&lt;= EOMONTH(DATE(YEAR($O452),9, 1), 0), Overall!$A454&lt;&gt;"", MONTH($N452) &lt;= 9, MONTH($O452) &gt;= 9), IF($S452 &lt;&gt; "", $H452/$S452, ""), ""), "")</f>
        <v/>
      </c>
      <c r="AP452" s="10" t="str">
        <f ca="1">IFERROR(IF(AND(NOW()&lt;= EOMONTH(DATE(YEAR($O452),10, 1), 0), Overall!$A454&lt;&gt;"", MONTH($N452) &lt;= 10, MONTH($O452) &gt;= 10), IF($S452 &lt;&gt; "", $H452/$S452, ""), ""), "")</f>
        <v/>
      </c>
      <c r="AQ452" s="10" t="str">
        <f ca="1">IFERROR(IF(AND(NOW()&lt;= EOMONTH(DATE(YEAR($O452),11, 1), 0), Overall!$A454&lt;&gt;"", MONTH($N452) &lt;=11, MONTH($O452) &gt;= 11), IF($S452 &lt;&gt; "", $H452/$S452, ""), ""), "")</f>
        <v/>
      </c>
      <c r="AR452" s="10" t="str">
        <f ca="1">IFERROR(IF(AND(NOW()&lt;= EOMONTH(DATE(YEAR($O452),12, 1), 0), Overall!$A454&lt;&gt;"", MONTH($N452) &lt;= 12, MONTH($O452) &gt;= 12), IF($S452 &lt;&gt; "", $H452/$S452,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 t="str">
        <f>IF(Overall!S455&lt;&gt;"",_xlfn.VALUETOTEXT(Overall!S455),"")</f>
        <v>Jun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IF(Overall!$A455&lt;&gt;"",IF(AND(MONTH($N453) &lt;= 1, MONTH($O453) &gt;= 1), IF($S453 &lt;&gt; "", $H453/$S453, ""), ""),"")</f>
        <v/>
      </c>
      <c r="U453" s="10" t="str">
        <f>IF(Overall!$A455&lt;&gt;"",IF(AND(MONTH($N453) &lt;= 2, MONTH($O453) &gt;= 2), IF($S453 &lt;&gt; "", $H453/$S453, ""), ""),"")</f>
        <v/>
      </c>
      <c r="V453" s="10" t="str">
        <f>IF(Overall!$A455&lt;&gt;"",IF(AND(MONTH($N453) &lt;= 3, MONTH($O453) &gt;= 3), IF($S453 &lt;&gt; "", $H453/$S453, ""), ""),"")</f>
        <v/>
      </c>
      <c r="W453" s="10" t="str">
        <f>IF(Overall!$A455&lt;&gt;"",IF(AND(MONTH($N453) &lt;= 4, MONTH($O453) &gt;= 4), IF($S453 &lt;&gt; "", $H453/$S453, ""), ""),"")</f>
        <v/>
      </c>
      <c r="X453" s="10" t="str">
        <f>IF(Overall!$A455&lt;&gt;"",IF(AND(MONTH($N453) &lt;= 5, MONTH($O453) &gt;= 5), IF($S453 &lt;&gt; "", $H453/$S453, ""), ""),"")</f>
        <v/>
      </c>
      <c r="Y453" s="10">
        <f>IF(Overall!$A455&lt;&gt;"",IF(AND(MONTH($N453) &lt;= 6, MONTH($O453) &gt;= 6), IF($S453 &lt;&gt; "", $H453/$S453, ""), ""),"")</f>
        <v>750000</v>
      </c>
      <c r="Z453" s="10" t="str">
        <f>IF(Overall!$A455&lt;&gt;"",IF(AND(MONTH($N453) &lt;= 7, MONTH($O453) &gt;= 7 ), IF($S453 &lt;&gt; "", $H453/$S453, ""), ""),"")</f>
        <v/>
      </c>
      <c r="AA453" s="10" t="str">
        <f>IF(Overall!$A455&lt;&gt;"",IF(AND(MONTH($N453) &lt;= 8, MONTH($O453) &gt;= 8), IF($S453 &lt;&gt; "", $H453/$S453, ""), ""),"")</f>
        <v/>
      </c>
      <c r="AB453" s="10" t="str">
        <f>IF(Overall!$A455&lt;&gt;"",IF(AND(MONTH($N453) &lt;= 9, MONTH($O453) &gt;= 9), IF($S453 &lt;&gt; "", $H453/$S453, ""), ""),"")</f>
        <v/>
      </c>
      <c r="AC453" s="10" t="str">
        <f>IF(Overall!$A455&lt;&gt;"",IF(AND(MONTH($N453) &lt;= 10, MONTH($O453) &gt;= 10), IF($S453 &lt;&gt; "", $H453/$S453, ""), ""),"")</f>
        <v/>
      </c>
      <c r="AD453" s="10" t="str">
        <f>IF(Overall!$A455&lt;&gt;"",IF(AND(MONTH($N453) &lt;= 11, MONTH($O453) &gt;= 11), IF($S453 &lt;&gt; "", $H453/$S453, ""), ""),"")</f>
        <v/>
      </c>
      <c r="AE453" s="10" t="str">
        <f>IF(Overall!$A455&lt;&gt;"",IF(AND(MONTH($N453) &lt;= 12, MONTH($O453) &gt;= 12), IF($S453 &lt;&gt; "", $H453/$S453, ""), ""),"")</f>
        <v/>
      </c>
      <c r="AG453" s="10" t="str">
        <f ca="1">IFERROR(IF(AND(NOW()&lt;= EOMONTH(DATE(YEAR($O453),1, 1), 0), Overall!$A455&lt;&gt;"", MONTH($N453) &lt;= 1, MONTH($O453) &gt;= 1), IF($S453 &lt;&gt; "", $H453/$S453, ""), ""), "")</f>
        <v/>
      </c>
      <c r="AH453" s="10" t="str">
        <f ca="1">IFERROR(IF(AND(NOW()&lt;= EOMONTH(DATE(YEAR($O453),2, 1), 0), Overall!$A455&lt;&gt;"", MONTH($N453) &lt;= 2, MONTH($O453) &gt;= 2), IF($S453 &lt;&gt; "", $H453/$S453, ""), ""), "")</f>
        <v/>
      </c>
      <c r="AI453" s="10" t="str">
        <f ca="1">IFERROR(IF(AND(NOW()&lt;= EOMONTH(DATE(YEAR($O453),3, 1), 0), Overall!$A455&lt;&gt;"", MONTH($N453) &lt;= 3, MONTH($O453) &gt;= 3), IF($S453 &lt;&gt; "", $H453/$S453, ""), ""), "")</f>
        <v/>
      </c>
      <c r="AJ453" s="10" t="str">
        <f ca="1">IFERROR(IF(AND(NOW()&lt;= EOMONTH(DATE(YEAR($O453),4, 1), 0), Overall!$A455&lt;&gt;"", MONTH($N453) &lt;= 4, MONTH($O453) &gt;= 4), IF($S453 &lt;&gt; "", $H453/$S453, ""), ""), "")</f>
        <v/>
      </c>
      <c r="AK453" s="10" t="str">
        <f ca="1">IFERROR(IF(AND(NOW()&lt;= EOMONTH(DATE(YEAR($O453),5, 1), 0), Overall!$A455&lt;&gt;"", MONTH($N453) &lt;= 5, MONTH($O453) &gt;= 5), IF($S453 &lt;&gt; "", $H453/$S453, ""), ""), "")</f>
        <v/>
      </c>
      <c r="AL453" s="10" t="str">
        <f ca="1">IFERROR(IF(AND(NOW()&lt;= EOMONTH(DATE(YEAR($O453),6, 1), 0), Overall!$A455&lt;&gt;"", MONTH($N453) &lt;= 6, MONTH($O453) &gt;= 6), IF($S453 &lt;&gt; "", $H453/$S453, ""), ""), "")</f>
        <v/>
      </c>
      <c r="AM453" s="10" t="str">
        <f ca="1">IFERROR(IF(AND(NOW()&lt;= EOMONTH(DATE(YEAR($O453),7, 1), 0), Overall!$A455&lt;&gt;"", MONTH($N453) &lt;= 7, MONTH($O453) &gt;= 7), IF($S453 &lt;&gt; "", $H453/$S453, ""), ""), "")</f>
        <v/>
      </c>
      <c r="AN453" s="10" t="str">
        <f ca="1">IFERROR(IF(AND(NOW()&lt;= EOMONTH(DATE(YEAR($O453),8, 1), 0), Overall!$A455&lt;&gt;"", MONTH($N453) &lt;= 8, MONTH($O453) &gt;= 8), IF($S453 &lt;&gt; "", $H453/$S453, ""), ""), "")</f>
        <v/>
      </c>
      <c r="AO453" s="10" t="str">
        <f ca="1">IFERROR(IF(AND(NOW()&lt;= EOMONTH(DATE(YEAR($O453),9, 1), 0), Overall!$A455&lt;&gt;"", MONTH($N453) &lt;= 9, MONTH($O453) &gt;= 9), IF($S453 &lt;&gt; "", $H453/$S453, ""), ""), "")</f>
        <v/>
      </c>
      <c r="AP453" s="10" t="str">
        <f ca="1">IFERROR(IF(AND(NOW()&lt;= EOMONTH(DATE(YEAR($O453),10, 1), 0), Overall!$A455&lt;&gt;"", MONTH($N453) &lt;= 10, MONTH($O453) &gt;= 10), IF($S453 &lt;&gt; "", $H453/$S453, ""), ""), "")</f>
        <v/>
      </c>
      <c r="AQ453" s="10" t="str">
        <f ca="1">IFERROR(IF(AND(NOW()&lt;= EOMONTH(DATE(YEAR($O453),11, 1), 0), Overall!$A455&lt;&gt;"", MONTH($N453) &lt;=11, MONTH($O453) &gt;= 11), IF($S453 &lt;&gt; "", $H453/$S453, ""), ""), "")</f>
        <v/>
      </c>
      <c r="AR453" s="10" t="str">
        <f ca="1">IFERROR(IF(AND(NOW()&lt;= EOMONTH(DATE(YEAR($O453),12, 1), 0), Overall!$A455&lt;&gt;"", MONTH($N453) &lt;= 12, MONTH($O453) &gt;= 12), IF($S453 &lt;&gt; "", $H453/$S453,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 t="str">
        <f>IF(Overall!S456&lt;&gt;"",_xlfn.VALUETOTEXT(Overall!S456),"")</f>
        <v>Jun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IF(Overall!$A456&lt;&gt;"",IF(AND(MONTH($N454) &lt;= 1, MONTH($O454) &gt;= 1), IF($S454 &lt;&gt; "", $H454/$S454, ""), ""),"")</f>
        <v/>
      </c>
      <c r="U454" s="10" t="str">
        <f>IF(Overall!$A456&lt;&gt;"",IF(AND(MONTH($N454) &lt;= 2, MONTH($O454) &gt;= 2), IF($S454 &lt;&gt; "", $H454/$S454, ""), ""),"")</f>
        <v/>
      </c>
      <c r="V454" s="10" t="str">
        <f>IF(Overall!$A456&lt;&gt;"",IF(AND(MONTH($N454) &lt;= 3, MONTH($O454) &gt;= 3), IF($S454 &lt;&gt; "", $H454/$S454, ""), ""),"")</f>
        <v/>
      </c>
      <c r="W454" s="10" t="str">
        <f>IF(Overall!$A456&lt;&gt;"",IF(AND(MONTH($N454) &lt;= 4, MONTH($O454) &gt;= 4), IF($S454 &lt;&gt; "", $H454/$S454, ""), ""),"")</f>
        <v/>
      </c>
      <c r="X454" s="10" t="str">
        <f>IF(Overall!$A456&lt;&gt;"",IF(AND(MONTH($N454) &lt;= 5, MONTH($O454) &gt;= 5), IF($S454 &lt;&gt; "", $H454/$S454, ""), ""),"")</f>
        <v/>
      </c>
      <c r="Y454" s="10">
        <f>IF(Overall!$A456&lt;&gt;"",IF(AND(MONTH($N454) &lt;= 6, MONTH($O454) &gt;= 6), IF($S454 &lt;&gt; "", $H454/$S454, ""), ""),"")</f>
        <v>1000000</v>
      </c>
      <c r="Z454" s="10" t="str">
        <f>IF(Overall!$A456&lt;&gt;"",IF(AND(MONTH($N454) &lt;= 7, MONTH($O454) &gt;= 7 ), IF($S454 &lt;&gt; "", $H454/$S454, ""), ""),"")</f>
        <v/>
      </c>
      <c r="AA454" s="10" t="str">
        <f>IF(Overall!$A456&lt;&gt;"",IF(AND(MONTH($N454) &lt;= 8, MONTH($O454) &gt;= 8), IF($S454 &lt;&gt; "", $H454/$S454, ""), ""),"")</f>
        <v/>
      </c>
      <c r="AB454" s="10" t="str">
        <f>IF(Overall!$A456&lt;&gt;"",IF(AND(MONTH($N454) &lt;= 9, MONTH($O454) &gt;= 9), IF($S454 &lt;&gt; "", $H454/$S454, ""), ""),"")</f>
        <v/>
      </c>
      <c r="AC454" s="10" t="str">
        <f>IF(Overall!$A456&lt;&gt;"",IF(AND(MONTH($N454) &lt;= 10, MONTH($O454) &gt;= 10), IF($S454 &lt;&gt; "", $H454/$S454, ""), ""),"")</f>
        <v/>
      </c>
      <c r="AD454" s="10" t="str">
        <f>IF(Overall!$A456&lt;&gt;"",IF(AND(MONTH($N454) &lt;= 11, MONTH($O454) &gt;= 11), IF($S454 &lt;&gt; "", $H454/$S454, ""), ""),"")</f>
        <v/>
      </c>
      <c r="AE454" s="10" t="str">
        <f>IF(Overall!$A456&lt;&gt;"",IF(AND(MONTH($N454) &lt;= 12, MONTH($O454) &gt;= 12), IF($S454 &lt;&gt; "", $H454/$S454, ""), ""),"")</f>
        <v/>
      </c>
      <c r="AG454" s="10" t="str">
        <f ca="1">IFERROR(IF(AND(NOW()&lt;= EOMONTH(DATE(YEAR($O454),1, 1), 0), Overall!$A456&lt;&gt;"", MONTH($N454) &lt;= 1, MONTH($O454) &gt;= 1), IF($S454 &lt;&gt; "", $H454/$S454, ""), ""), "")</f>
        <v/>
      </c>
      <c r="AH454" s="10" t="str">
        <f ca="1">IFERROR(IF(AND(NOW()&lt;= EOMONTH(DATE(YEAR($O454),2, 1), 0), Overall!$A456&lt;&gt;"", MONTH($N454) &lt;= 2, MONTH($O454) &gt;= 2), IF($S454 &lt;&gt; "", $H454/$S454, ""), ""), "")</f>
        <v/>
      </c>
      <c r="AI454" s="10" t="str">
        <f ca="1">IFERROR(IF(AND(NOW()&lt;= EOMONTH(DATE(YEAR($O454),3, 1), 0), Overall!$A456&lt;&gt;"", MONTH($N454) &lt;= 3, MONTH($O454) &gt;= 3), IF($S454 &lt;&gt; "", $H454/$S454, ""), ""), "")</f>
        <v/>
      </c>
      <c r="AJ454" s="10" t="str">
        <f ca="1">IFERROR(IF(AND(NOW()&lt;= EOMONTH(DATE(YEAR($O454),4, 1), 0), Overall!$A456&lt;&gt;"", MONTH($N454) &lt;= 4, MONTH($O454) &gt;= 4), IF($S454 &lt;&gt; "", $H454/$S454, ""), ""), "")</f>
        <v/>
      </c>
      <c r="AK454" s="10" t="str">
        <f ca="1">IFERROR(IF(AND(NOW()&lt;= EOMONTH(DATE(YEAR($O454),5, 1), 0), Overall!$A456&lt;&gt;"", MONTH($N454) &lt;= 5, MONTH($O454) &gt;= 5), IF($S454 &lt;&gt; "", $H454/$S454, ""), ""), "")</f>
        <v/>
      </c>
      <c r="AL454" s="10" t="str">
        <f ca="1">IFERROR(IF(AND(NOW()&lt;= EOMONTH(DATE(YEAR($O454),6, 1), 0), Overall!$A456&lt;&gt;"", MONTH($N454) &lt;= 6, MONTH($O454) &gt;= 6), IF($S454 &lt;&gt; "", $H454/$S454, ""), ""), "")</f>
        <v/>
      </c>
      <c r="AM454" s="10" t="str">
        <f ca="1">IFERROR(IF(AND(NOW()&lt;= EOMONTH(DATE(YEAR($O454),7, 1), 0), Overall!$A456&lt;&gt;"", MONTH($N454) &lt;= 7, MONTH($O454) &gt;= 7), IF($S454 &lt;&gt; "", $H454/$S454, ""), ""), "")</f>
        <v/>
      </c>
      <c r="AN454" s="10" t="str">
        <f ca="1">IFERROR(IF(AND(NOW()&lt;= EOMONTH(DATE(YEAR($O454),8, 1), 0), Overall!$A456&lt;&gt;"", MONTH($N454) &lt;= 8, MONTH($O454) &gt;= 8), IF($S454 &lt;&gt; "", $H454/$S454, ""), ""), "")</f>
        <v/>
      </c>
      <c r="AO454" s="10" t="str">
        <f ca="1">IFERROR(IF(AND(NOW()&lt;= EOMONTH(DATE(YEAR($O454),9, 1), 0), Overall!$A456&lt;&gt;"", MONTH($N454) &lt;= 9, MONTH($O454) &gt;= 9), IF($S454 &lt;&gt; "", $H454/$S454, ""), ""), "")</f>
        <v/>
      </c>
      <c r="AP454" s="10" t="str">
        <f ca="1">IFERROR(IF(AND(NOW()&lt;= EOMONTH(DATE(YEAR($O454),10, 1), 0), Overall!$A456&lt;&gt;"", MONTH($N454) &lt;= 10, MONTH($O454) &gt;= 10), IF($S454 &lt;&gt; "", $H454/$S454, ""), ""), "")</f>
        <v/>
      </c>
      <c r="AQ454" s="10" t="str">
        <f ca="1">IFERROR(IF(AND(NOW()&lt;= EOMONTH(DATE(YEAR($O454),11, 1), 0), Overall!$A456&lt;&gt;"", MONTH($N454) &lt;=11, MONTH($O454) &gt;= 11), IF($S454 &lt;&gt; "", $H454/$S454, ""), ""), "")</f>
        <v/>
      </c>
      <c r="AR454" s="10" t="str">
        <f ca="1">IFERROR(IF(AND(NOW()&lt;= EOMONTH(DATE(YEAR($O454),12, 1), 0), Overall!$A456&lt;&gt;"", MONTH($N454) &lt;= 12, MONTH($O454) &gt;= 12), IF($S454 &lt;&gt; "", $H454/$S454,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 t="str">
        <f>IF(Overall!S457&lt;&gt;"",_xlfn.VALUETOTEXT(Overall!S457),"")</f>
        <v>Jun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IF(Overall!$A457&lt;&gt;"",IF(AND(MONTH($N455) &lt;= 1, MONTH($O455) &gt;= 1), IF($S455 &lt;&gt; "", $H455/$S455, ""), ""),"")</f>
        <v/>
      </c>
      <c r="U455" s="10" t="str">
        <f>IF(Overall!$A457&lt;&gt;"",IF(AND(MONTH($N455) &lt;= 2, MONTH($O455) &gt;= 2), IF($S455 &lt;&gt; "", $H455/$S455, ""), ""),"")</f>
        <v/>
      </c>
      <c r="V455" s="10" t="str">
        <f>IF(Overall!$A457&lt;&gt;"",IF(AND(MONTH($N455) &lt;= 3, MONTH($O455) &gt;= 3), IF($S455 &lt;&gt; "", $H455/$S455, ""), ""),"")</f>
        <v/>
      </c>
      <c r="W455" s="10" t="str">
        <f>IF(Overall!$A457&lt;&gt;"",IF(AND(MONTH($N455) &lt;= 4, MONTH($O455) &gt;= 4), IF($S455 &lt;&gt; "", $H455/$S455, ""), ""),"")</f>
        <v/>
      </c>
      <c r="X455" s="10" t="str">
        <f>IF(Overall!$A457&lt;&gt;"",IF(AND(MONTH($N455) &lt;= 5, MONTH($O455) &gt;= 5), IF($S455 &lt;&gt; "", $H455/$S455, ""), ""),"")</f>
        <v/>
      </c>
      <c r="Y455" s="10">
        <f>IF(Overall!$A457&lt;&gt;"",IF(AND(MONTH($N455) &lt;= 6, MONTH($O455) &gt;= 6), IF($S455 &lt;&gt; "", $H455/$S455, ""), ""),"")</f>
        <v>1000000</v>
      </c>
      <c r="Z455" s="10" t="str">
        <f>IF(Overall!$A457&lt;&gt;"",IF(AND(MONTH($N455) &lt;= 7, MONTH($O455) &gt;= 7 ), IF($S455 &lt;&gt; "", $H455/$S455, ""), ""),"")</f>
        <v/>
      </c>
      <c r="AA455" s="10" t="str">
        <f>IF(Overall!$A457&lt;&gt;"",IF(AND(MONTH($N455) &lt;= 8, MONTH($O455) &gt;= 8), IF($S455 &lt;&gt; "", $H455/$S455, ""), ""),"")</f>
        <v/>
      </c>
      <c r="AB455" s="10" t="str">
        <f>IF(Overall!$A457&lt;&gt;"",IF(AND(MONTH($N455) &lt;= 9, MONTH($O455) &gt;= 9), IF($S455 &lt;&gt; "", $H455/$S455, ""), ""),"")</f>
        <v/>
      </c>
      <c r="AC455" s="10" t="str">
        <f>IF(Overall!$A457&lt;&gt;"",IF(AND(MONTH($N455) &lt;= 10, MONTH($O455) &gt;= 10), IF($S455 &lt;&gt; "", $H455/$S455, ""), ""),"")</f>
        <v/>
      </c>
      <c r="AD455" s="10" t="str">
        <f>IF(Overall!$A457&lt;&gt;"",IF(AND(MONTH($N455) &lt;= 11, MONTH($O455) &gt;= 11), IF($S455 &lt;&gt; "", $H455/$S455, ""), ""),"")</f>
        <v/>
      </c>
      <c r="AE455" s="10" t="str">
        <f>IF(Overall!$A457&lt;&gt;"",IF(AND(MONTH($N455) &lt;= 12, MONTH($O455) &gt;= 12), IF($S455 &lt;&gt; "", $H455/$S455, ""), ""),"")</f>
        <v/>
      </c>
      <c r="AG455" s="10" t="str">
        <f ca="1">IFERROR(IF(AND(NOW()&lt;= EOMONTH(DATE(YEAR($O455),1, 1), 0), Overall!$A457&lt;&gt;"", MONTH($N455) &lt;= 1, MONTH($O455) &gt;= 1), IF($S455 &lt;&gt; "", $H455/$S455, ""), ""), "")</f>
        <v/>
      </c>
      <c r="AH455" s="10" t="str">
        <f ca="1">IFERROR(IF(AND(NOW()&lt;= EOMONTH(DATE(YEAR($O455),2, 1), 0), Overall!$A457&lt;&gt;"", MONTH($N455) &lt;= 2, MONTH($O455) &gt;= 2), IF($S455 &lt;&gt; "", $H455/$S455, ""), ""), "")</f>
        <v/>
      </c>
      <c r="AI455" s="10" t="str">
        <f ca="1">IFERROR(IF(AND(NOW()&lt;= EOMONTH(DATE(YEAR($O455),3, 1), 0), Overall!$A457&lt;&gt;"", MONTH($N455) &lt;= 3, MONTH($O455) &gt;= 3), IF($S455 &lt;&gt; "", $H455/$S455, ""), ""), "")</f>
        <v/>
      </c>
      <c r="AJ455" s="10" t="str">
        <f ca="1">IFERROR(IF(AND(NOW()&lt;= EOMONTH(DATE(YEAR($O455),4, 1), 0), Overall!$A457&lt;&gt;"", MONTH($N455) &lt;= 4, MONTH($O455) &gt;= 4), IF($S455 &lt;&gt; "", $H455/$S455, ""), ""), "")</f>
        <v/>
      </c>
      <c r="AK455" s="10" t="str">
        <f ca="1">IFERROR(IF(AND(NOW()&lt;= EOMONTH(DATE(YEAR($O455),5, 1), 0), Overall!$A457&lt;&gt;"", MONTH($N455) &lt;= 5, MONTH($O455) &gt;= 5), IF($S455 &lt;&gt; "", $H455/$S455, ""), ""), "")</f>
        <v/>
      </c>
      <c r="AL455" s="10" t="str">
        <f ca="1">IFERROR(IF(AND(NOW()&lt;= EOMONTH(DATE(YEAR($O455),6, 1), 0), Overall!$A457&lt;&gt;"", MONTH($N455) &lt;= 6, MONTH($O455) &gt;= 6), IF($S455 &lt;&gt; "", $H455/$S455, ""), ""), "")</f>
        <v/>
      </c>
      <c r="AM455" s="10" t="str">
        <f ca="1">IFERROR(IF(AND(NOW()&lt;= EOMONTH(DATE(YEAR($O455),7, 1), 0), Overall!$A457&lt;&gt;"", MONTH($N455) &lt;= 7, MONTH($O455) &gt;= 7), IF($S455 &lt;&gt; "", $H455/$S455, ""), ""), "")</f>
        <v/>
      </c>
      <c r="AN455" s="10" t="str">
        <f ca="1">IFERROR(IF(AND(NOW()&lt;= EOMONTH(DATE(YEAR($O455),8, 1), 0), Overall!$A457&lt;&gt;"", MONTH($N455) &lt;= 8, MONTH($O455) &gt;= 8), IF($S455 &lt;&gt; "", $H455/$S455, ""), ""), "")</f>
        <v/>
      </c>
      <c r="AO455" s="10" t="str">
        <f ca="1">IFERROR(IF(AND(NOW()&lt;= EOMONTH(DATE(YEAR($O455),9, 1), 0), Overall!$A457&lt;&gt;"", MONTH($N455) &lt;= 9, MONTH($O455) &gt;= 9), IF($S455 &lt;&gt; "", $H455/$S455, ""), ""), "")</f>
        <v/>
      </c>
      <c r="AP455" s="10" t="str">
        <f ca="1">IFERROR(IF(AND(NOW()&lt;= EOMONTH(DATE(YEAR($O455),10, 1), 0), Overall!$A457&lt;&gt;"", MONTH($N455) &lt;= 10, MONTH($O455) &gt;= 10), IF($S455 &lt;&gt; "", $H455/$S455, ""), ""), "")</f>
        <v/>
      </c>
      <c r="AQ455" s="10" t="str">
        <f ca="1">IFERROR(IF(AND(NOW()&lt;= EOMONTH(DATE(YEAR($O455),11, 1), 0), Overall!$A457&lt;&gt;"", MONTH($N455) &lt;=11, MONTH($O455) &gt;= 11), IF($S455 &lt;&gt; "", $H455/$S455, ""), ""), "")</f>
        <v/>
      </c>
      <c r="AR455" s="10" t="str">
        <f ca="1">IFERROR(IF(AND(NOW()&lt;= EOMONTH(DATE(YEAR($O455),12, 1), 0), Overall!$A457&lt;&gt;"", MONTH($N455) &lt;= 12, MONTH($O455) &gt;= 12), IF($S455 &lt;&gt; "", $H455/$S455,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 t="str">
        <f>IF(Overall!S458&lt;&gt;"",_xlfn.VALUETOTEXT(Overall!S458),"")</f>
        <v>May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IF(Overall!$A458&lt;&gt;"",IF(AND(MONTH($N456) &lt;= 1, MONTH($O456) &gt;= 1), IF($S456 &lt;&gt; "", $H456/$S456, ""), ""),"")</f>
        <v/>
      </c>
      <c r="U456" s="10" t="str">
        <f>IF(Overall!$A458&lt;&gt;"",IF(AND(MONTH($N456) &lt;= 2, MONTH($O456) &gt;= 2), IF($S456 &lt;&gt; "", $H456/$S456, ""), ""),"")</f>
        <v/>
      </c>
      <c r="V456" s="10" t="str">
        <f>IF(Overall!$A458&lt;&gt;"",IF(AND(MONTH($N456) &lt;= 3, MONTH($O456) &gt;= 3), IF($S456 &lt;&gt; "", $H456/$S456, ""), ""),"")</f>
        <v/>
      </c>
      <c r="W456" s="10" t="str">
        <f>IF(Overall!$A458&lt;&gt;"",IF(AND(MONTH($N456) &lt;= 4, MONTH($O456) &gt;= 4), IF($S456 &lt;&gt; "", $H456/$S456, ""), ""),"")</f>
        <v/>
      </c>
      <c r="X456" s="10">
        <f>IF(Overall!$A458&lt;&gt;"",IF(AND(MONTH($N456) &lt;= 5, MONTH($O456) &gt;= 5), IF($S456 &lt;&gt; "", $H456/$S456, ""), ""),"")</f>
        <v>750000</v>
      </c>
      <c r="Y456" s="10" t="str">
        <f>IF(Overall!$A458&lt;&gt;"",IF(AND(MONTH($N456) &lt;= 6, MONTH($O456) &gt;= 6), IF($S456 &lt;&gt; "", $H456/$S456, ""), ""),"")</f>
        <v/>
      </c>
      <c r="Z456" s="10" t="str">
        <f>IF(Overall!$A458&lt;&gt;"",IF(AND(MONTH($N456) &lt;= 7, MONTH($O456) &gt;= 7 ), IF($S456 &lt;&gt; "", $H456/$S456, ""), ""),"")</f>
        <v/>
      </c>
      <c r="AA456" s="10" t="str">
        <f>IF(Overall!$A458&lt;&gt;"",IF(AND(MONTH($N456) &lt;= 8, MONTH($O456) &gt;= 8), IF($S456 &lt;&gt; "", $H456/$S456, ""), ""),"")</f>
        <v/>
      </c>
      <c r="AB456" s="10" t="str">
        <f>IF(Overall!$A458&lt;&gt;"",IF(AND(MONTH($N456) &lt;= 9, MONTH($O456) &gt;= 9), IF($S456 &lt;&gt; "", $H456/$S456, ""), ""),"")</f>
        <v/>
      </c>
      <c r="AC456" s="10" t="str">
        <f>IF(Overall!$A458&lt;&gt;"",IF(AND(MONTH($N456) &lt;= 10, MONTH($O456) &gt;= 10), IF($S456 &lt;&gt; "", $H456/$S456, ""), ""),"")</f>
        <v/>
      </c>
      <c r="AD456" s="10" t="str">
        <f>IF(Overall!$A458&lt;&gt;"",IF(AND(MONTH($N456) &lt;= 11, MONTH($O456) &gt;= 11), IF($S456 &lt;&gt; "", $H456/$S456, ""), ""),"")</f>
        <v/>
      </c>
      <c r="AE456" s="10" t="str">
        <f>IF(Overall!$A458&lt;&gt;"",IF(AND(MONTH($N456) &lt;= 12, MONTH($O456) &gt;= 12), IF($S456 &lt;&gt; "", $H456/$S456, ""), ""),"")</f>
        <v/>
      </c>
      <c r="AG456" s="10" t="str">
        <f ca="1">IFERROR(IF(AND(NOW()&lt;= EOMONTH(DATE(YEAR($O456),1, 1), 0), Overall!$A458&lt;&gt;"", MONTH($N456) &lt;= 1, MONTH($O456) &gt;= 1), IF($S456 &lt;&gt; "", $H456/$S456, ""), ""), "")</f>
        <v/>
      </c>
      <c r="AH456" s="10" t="str">
        <f ca="1">IFERROR(IF(AND(NOW()&lt;= EOMONTH(DATE(YEAR($O456),2, 1), 0), Overall!$A458&lt;&gt;"", MONTH($N456) &lt;= 2, MONTH($O456) &gt;= 2), IF($S456 &lt;&gt; "", $H456/$S456, ""), ""), "")</f>
        <v/>
      </c>
      <c r="AI456" s="10" t="str">
        <f ca="1">IFERROR(IF(AND(NOW()&lt;= EOMONTH(DATE(YEAR($O456),3, 1), 0), Overall!$A458&lt;&gt;"", MONTH($N456) &lt;= 3, MONTH($O456) &gt;= 3), IF($S456 &lt;&gt; "", $H456/$S456, ""), ""), "")</f>
        <v/>
      </c>
      <c r="AJ456" s="10" t="str">
        <f ca="1">IFERROR(IF(AND(NOW()&lt;= EOMONTH(DATE(YEAR($O456),4, 1), 0), Overall!$A458&lt;&gt;"", MONTH($N456) &lt;= 4, MONTH($O456) &gt;= 4), IF($S456 &lt;&gt; "", $H456/$S456, ""), ""), "")</f>
        <v/>
      </c>
      <c r="AK456" s="10" t="str">
        <f ca="1">IFERROR(IF(AND(NOW()&lt;= EOMONTH(DATE(YEAR($O456),5, 1), 0), Overall!$A458&lt;&gt;"", MONTH($N456) &lt;= 5, MONTH($O456) &gt;= 5), IF($S456 &lt;&gt; "", $H456/$S456, ""), ""), "")</f>
        <v/>
      </c>
      <c r="AL456" s="10" t="str">
        <f ca="1">IFERROR(IF(AND(NOW()&lt;= EOMONTH(DATE(YEAR($O456),6, 1), 0), Overall!$A458&lt;&gt;"", MONTH($N456) &lt;= 6, MONTH($O456) &gt;= 6), IF($S456 &lt;&gt; "", $H456/$S456, ""), ""), "")</f>
        <v/>
      </c>
      <c r="AM456" s="10" t="str">
        <f ca="1">IFERROR(IF(AND(NOW()&lt;= EOMONTH(DATE(YEAR($O456),7, 1), 0), Overall!$A458&lt;&gt;"", MONTH($N456) &lt;= 7, MONTH($O456) &gt;= 7), IF($S456 &lt;&gt; "", $H456/$S456, ""), ""), "")</f>
        <v/>
      </c>
      <c r="AN456" s="10" t="str">
        <f ca="1">IFERROR(IF(AND(NOW()&lt;= EOMONTH(DATE(YEAR($O456),8, 1), 0), Overall!$A458&lt;&gt;"", MONTH($N456) &lt;= 8, MONTH($O456) &gt;= 8), IF($S456 &lt;&gt; "", $H456/$S456, ""), ""), "")</f>
        <v/>
      </c>
      <c r="AO456" s="10" t="str">
        <f ca="1">IFERROR(IF(AND(NOW()&lt;= EOMONTH(DATE(YEAR($O456),9, 1), 0), Overall!$A458&lt;&gt;"", MONTH($N456) &lt;= 9, MONTH($O456) &gt;= 9), IF($S456 &lt;&gt; "", $H456/$S456, ""), ""), "")</f>
        <v/>
      </c>
      <c r="AP456" s="10" t="str">
        <f ca="1">IFERROR(IF(AND(NOW()&lt;= EOMONTH(DATE(YEAR($O456),10, 1), 0), Overall!$A458&lt;&gt;"", MONTH($N456) &lt;= 10, MONTH($O456) &gt;= 10), IF($S456 &lt;&gt; "", $H456/$S456, ""), ""), "")</f>
        <v/>
      </c>
      <c r="AQ456" s="10" t="str">
        <f ca="1">IFERROR(IF(AND(NOW()&lt;= EOMONTH(DATE(YEAR($O456),11, 1), 0), Overall!$A458&lt;&gt;"", MONTH($N456) &lt;=11, MONTH($O456) &gt;= 11), IF($S456 &lt;&gt; "", $H456/$S456, ""), ""), "")</f>
        <v/>
      </c>
      <c r="AR456" s="10" t="str">
        <f ca="1">IFERROR(IF(AND(NOW()&lt;= EOMONTH(DATE(YEAR($O456),12, 1), 0), Overall!$A458&lt;&gt;"", MONTH($N456) &lt;= 12, MONTH($O456) &gt;= 12), IF($S456 &lt;&gt; "", $H456/$S456,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 t="str">
        <f>IF(Overall!S459&lt;&gt;"",_xlfn.VALUETOTEXT(Overall!S459),"")</f>
        <v>Jun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IF(Overall!$A459&lt;&gt;"",IF(AND(MONTH($N457) &lt;= 1, MONTH($O457) &gt;= 1), IF($S457 &lt;&gt; "", $H457/$S457, ""), ""),"")</f>
        <v/>
      </c>
      <c r="U457" s="10" t="str">
        <f>IF(Overall!$A459&lt;&gt;"",IF(AND(MONTH($N457) &lt;= 2, MONTH($O457) &gt;= 2), IF($S457 &lt;&gt; "", $H457/$S457, ""), ""),"")</f>
        <v/>
      </c>
      <c r="V457" s="10" t="str">
        <f>IF(Overall!$A459&lt;&gt;"",IF(AND(MONTH($N457) &lt;= 3, MONTH($O457) &gt;= 3), IF($S457 &lt;&gt; "", $H457/$S457, ""), ""),"")</f>
        <v/>
      </c>
      <c r="W457" s="10" t="str">
        <f>IF(Overall!$A459&lt;&gt;"",IF(AND(MONTH($N457) &lt;= 4, MONTH($O457) &gt;= 4), IF($S457 &lt;&gt; "", $H457/$S457, ""), ""),"")</f>
        <v/>
      </c>
      <c r="X457" s="10" t="str">
        <f>IF(Overall!$A459&lt;&gt;"",IF(AND(MONTH($N457) &lt;= 5, MONTH($O457) &gt;= 5), IF($S457 &lt;&gt; "", $H457/$S457, ""), ""),"")</f>
        <v/>
      </c>
      <c r="Y457" s="10">
        <f>IF(Overall!$A459&lt;&gt;"",IF(AND(MONTH($N457) &lt;= 6, MONTH($O457) &gt;= 6), IF($S457 &lt;&gt; "", $H457/$S457, ""), ""),"")</f>
        <v>750000</v>
      </c>
      <c r="Z457" s="10" t="str">
        <f>IF(Overall!$A459&lt;&gt;"",IF(AND(MONTH($N457) &lt;= 7, MONTH($O457) &gt;= 7 ), IF($S457 &lt;&gt; "", $H457/$S457, ""), ""),"")</f>
        <v/>
      </c>
      <c r="AA457" s="10" t="str">
        <f>IF(Overall!$A459&lt;&gt;"",IF(AND(MONTH($N457) &lt;= 8, MONTH($O457) &gt;= 8), IF($S457 &lt;&gt; "", $H457/$S457, ""), ""),"")</f>
        <v/>
      </c>
      <c r="AB457" s="10" t="str">
        <f>IF(Overall!$A459&lt;&gt;"",IF(AND(MONTH($N457) &lt;= 9, MONTH($O457) &gt;= 9), IF($S457 &lt;&gt; "", $H457/$S457, ""), ""),"")</f>
        <v/>
      </c>
      <c r="AC457" s="10" t="str">
        <f>IF(Overall!$A459&lt;&gt;"",IF(AND(MONTH($N457) &lt;= 10, MONTH($O457) &gt;= 10), IF($S457 &lt;&gt; "", $H457/$S457, ""), ""),"")</f>
        <v/>
      </c>
      <c r="AD457" s="10" t="str">
        <f>IF(Overall!$A459&lt;&gt;"",IF(AND(MONTH($N457) &lt;= 11, MONTH($O457) &gt;= 11), IF($S457 &lt;&gt; "", $H457/$S457, ""), ""),"")</f>
        <v/>
      </c>
      <c r="AE457" s="10" t="str">
        <f>IF(Overall!$A459&lt;&gt;"",IF(AND(MONTH($N457) &lt;= 12, MONTH($O457) &gt;= 12), IF($S457 &lt;&gt; "", $H457/$S457, ""), ""),"")</f>
        <v/>
      </c>
      <c r="AG457" s="10" t="str">
        <f ca="1">IFERROR(IF(AND(NOW()&lt;= EOMONTH(DATE(YEAR($O457),1, 1), 0), Overall!$A459&lt;&gt;"", MONTH($N457) &lt;= 1, MONTH($O457) &gt;= 1), IF($S457 &lt;&gt; "", $H457/$S457, ""), ""), "")</f>
        <v/>
      </c>
      <c r="AH457" s="10" t="str">
        <f ca="1">IFERROR(IF(AND(NOW()&lt;= EOMONTH(DATE(YEAR($O457),2, 1), 0), Overall!$A459&lt;&gt;"", MONTH($N457) &lt;= 2, MONTH($O457) &gt;= 2), IF($S457 &lt;&gt; "", $H457/$S457, ""), ""), "")</f>
        <v/>
      </c>
      <c r="AI457" s="10" t="str">
        <f ca="1">IFERROR(IF(AND(NOW()&lt;= EOMONTH(DATE(YEAR($O457),3, 1), 0), Overall!$A459&lt;&gt;"", MONTH($N457) &lt;= 3, MONTH($O457) &gt;= 3), IF($S457 &lt;&gt; "", $H457/$S457, ""), ""), "")</f>
        <v/>
      </c>
      <c r="AJ457" s="10" t="str">
        <f ca="1">IFERROR(IF(AND(NOW()&lt;= EOMONTH(DATE(YEAR($O457),4, 1), 0), Overall!$A459&lt;&gt;"", MONTH($N457) &lt;= 4, MONTH($O457) &gt;= 4), IF($S457 &lt;&gt; "", $H457/$S457, ""), ""), "")</f>
        <v/>
      </c>
      <c r="AK457" s="10" t="str">
        <f ca="1">IFERROR(IF(AND(NOW()&lt;= EOMONTH(DATE(YEAR($O457),5, 1), 0), Overall!$A459&lt;&gt;"", MONTH($N457) &lt;= 5, MONTH($O457) &gt;= 5), IF($S457 &lt;&gt; "", $H457/$S457, ""), ""), "")</f>
        <v/>
      </c>
      <c r="AL457" s="10" t="str">
        <f ca="1">IFERROR(IF(AND(NOW()&lt;= EOMONTH(DATE(YEAR($O457),6, 1), 0), Overall!$A459&lt;&gt;"", MONTH($N457) &lt;= 6, MONTH($O457) &gt;= 6), IF($S457 &lt;&gt; "", $H457/$S457, ""), ""), "")</f>
        <v/>
      </c>
      <c r="AM457" s="10" t="str">
        <f ca="1">IFERROR(IF(AND(NOW()&lt;= EOMONTH(DATE(YEAR($O457),7, 1), 0), Overall!$A459&lt;&gt;"", MONTH($N457) &lt;= 7, MONTH($O457) &gt;= 7), IF($S457 &lt;&gt; "", $H457/$S457, ""), ""), "")</f>
        <v/>
      </c>
      <c r="AN457" s="10" t="str">
        <f ca="1">IFERROR(IF(AND(NOW()&lt;= EOMONTH(DATE(YEAR($O457),8, 1), 0), Overall!$A459&lt;&gt;"", MONTH($N457) &lt;= 8, MONTH($O457) &gt;= 8), IF($S457 &lt;&gt; "", $H457/$S457, ""), ""), "")</f>
        <v/>
      </c>
      <c r="AO457" s="10" t="str">
        <f ca="1">IFERROR(IF(AND(NOW()&lt;= EOMONTH(DATE(YEAR($O457),9, 1), 0), Overall!$A459&lt;&gt;"", MONTH($N457) &lt;= 9, MONTH($O457) &gt;= 9), IF($S457 &lt;&gt; "", $H457/$S457, ""), ""), "")</f>
        <v/>
      </c>
      <c r="AP457" s="10" t="str">
        <f ca="1">IFERROR(IF(AND(NOW()&lt;= EOMONTH(DATE(YEAR($O457),10, 1), 0), Overall!$A459&lt;&gt;"", MONTH($N457) &lt;= 10, MONTH($O457) &gt;= 10), IF($S457 &lt;&gt; "", $H457/$S457, ""), ""), "")</f>
        <v/>
      </c>
      <c r="AQ457" s="10" t="str">
        <f ca="1">IFERROR(IF(AND(NOW()&lt;= EOMONTH(DATE(YEAR($O457),11, 1), 0), Overall!$A459&lt;&gt;"", MONTH($N457) &lt;=11, MONTH($O457) &gt;= 11), IF($S457 &lt;&gt; "", $H457/$S457, ""), ""), "")</f>
        <v/>
      </c>
      <c r="AR457" s="10" t="str">
        <f ca="1">IFERROR(IF(AND(NOW()&lt;= EOMONTH(DATE(YEAR($O457),12, 1), 0), Overall!$A459&lt;&gt;"", MONTH($N457) &lt;= 12, MONTH($O457) &gt;= 12), IF($S457 &lt;&gt; "", $H457/$S457,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 t="str">
        <f>IF(Overall!S460&lt;&gt;"",_xlfn.VALUETOTEXT(Overall!S460),"")</f>
        <v>Jun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IF(Overall!$A460&lt;&gt;"",IF(AND(MONTH($N458) &lt;= 1, MONTH($O458) &gt;= 1), IF($S458 &lt;&gt; "", $H458/$S458, ""), ""),"")</f>
        <v/>
      </c>
      <c r="U458" s="10" t="str">
        <f>IF(Overall!$A460&lt;&gt;"",IF(AND(MONTH($N458) &lt;= 2, MONTH($O458) &gt;= 2), IF($S458 &lt;&gt; "", $H458/$S458, ""), ""),"")</f>
        <v/>
      </c>
      <c r="V458" s="10" t="str">
        <f>IF(Overall!$A460&lt;&gt;"",IF(AND(MONTH($N458) &lt;= 3, MONTH($O458) &gt;= 3), IF($S458 &lt;&gt; "", $H458/$S458, ""), ""),"")</f>
        <v/>
      </c>
      <c r="W458" s="10" t="str">
        <f>IF(Overall!$A460&lt;&gt;"",IF(AND(MONTH($N458) &lt;= 4, MONTH($O458) &gt;= 4), IF($S458 &lt;&gt; "", $H458/$S458, ""), ""),"")</f>
        <v/>
      </c>
      <c r="X458" s="10" t="str">
        <f>IF(Overall!$A460&lt;&gt;"",IF(AND(MONTH($N458) &lt;= 5, MONTH($O458) &gt;= 5), IF($S458 &lt;&gt; "", $H458/$S458, ""), ""),"")</f>
        <v/>
      </c>
      <c r="Y458" s="10">
        <f>IF(Overall!$A460&lt;&gt;"",IF(AND(MONTH($N458) &lt;= 6, MONTH($O458) &gt;= 6), IF($S458 &lt;&gt; "", $H458/$S458, ""), ""),"")</f>
        <v>500000</v>
      </c>
      <c r="Z458" s="10" t="str">
        <f>IF(Overall!$A460&lt;&gt;"",IF(AND(MONTH($N458) &lt;= 7, MONTH($O458) &gt;= 7 ), IF($S458 &lt;&gt; "", $H458/$S458, ""), ""),"")</f>
        <v/>
      </c>
      <c r="AA458" s="10" t="str">
        <f>IF(Overall!$A460&lt;&gt;"",IF(AND(MONTH($N458) &lt;= 8, MONTH($O458) &gt;= 8), IF($S458 &lt;&gt; "", $H458/$S458, ""), ""),"")</f>
        <v/>
      </c>
      <c r="AB458" s="10" t="str">
        <f>IF(Overall!$A460&lt;&gt;"",IF(AND(MONTH($N458) &lt;= 9, MONTH($O458) &gt;= 9), IF($S458 &lt;&gt; "", $H458/$S458, ""), ""),"")</f>
        <v/>
      </c>
      <c r="AC458" s="10" t="str">
        <f>IF(Overall!$A460&lt;&gt;"",IF(AND(MONTH($N458) &lt;= 10, MONTH($O458) &gt;= 10), IF($S458 &lt;&gt; "", $H458/$S458, ""), ""),"")</f>
        <v/>
      </c>
      <c r="AD458" s="10" t="str">
        <f>IF(Overall!$A460&lt;&gt;"",IF(AND(MONTH($N458) &lt;= 11, MONTH($O458) &gt;= 11), IF($S458 &lt;&gt; "", $H458/$S458, ""), ""),"")</f>
        <v/>
      </c>
      <c r="AE458" s="10" t="str">
        <f>IF(Overall!$A460&lt;&gt;"",IF(AND(MONTH($N458) &lt;= 12, MONTH($O458) &gt;= 12), IF($S458 &lt;&gt; "", $H458/$S458, ""), ""),"")</f>
        <v/>
      </c>
      <c r="AG458" s="10" t="str">
        <f ca="1">IFERROR(IF(AND(NOW()&lt;= EOMONTH(DATE(YEAR($O458),1, 1), 0), Overall!$A460&lt;&gt;"", MONTH($N458) &lt;= 1, MONTH($O458) &gt;= 1), IF($S458 &lt;&gt; "", $H458/$S458, ""), ""), "")</f>
        <v/>
      </c>
      <c r="AH458" s="10" t="str">
        <f ca="1">IFERROR(IF(AND(NOW()&lt;= EOMONTH(DATE(YEAR($O458),2, 1), 0), Overall!$A460&lt;&gt;"", MONTH($N458) &lt;= 2, MONTH($O458) &gt;= 2), IF($S458 &lt;&gt; "", $H458/$S458, ""), ""), "")</f>
        <v/>
      </c>
      <c r="AI458" s="10" t="str">
        <f ca="1">IFERROR(IF(AND(NOW()&lt;= EOMONTH(DATE(YEAR($O458),3, 1), 0), Overall!$A460&lt;&gt;"", MONTH($N458) &lt;= 3, MONTH($O458) &gt;= 3), IF($S458 &lt;&gt; "", $H458/$S458, ""), ""), "")</f>
        <v/>
      </c>
      <c r="AJ458" s="10" t="str">
        <f ca="1">IFERROR(IF(AND(NOW()&lt;= EOMONTH(DATE(YEAR($O458),4, 1), 0), Overall!$A460&lt;&gt;"", MONTH($N458) &lt;= 4, MONTH($O458) &gt;= 4), IF($S458 &lt;&gt; "", $H458/$S458, ""), ""), "")</f>
        <v/>
      </c>
      <c r="AK458" s="10" t="str">
        <f ca="1">IFERROR(IF(AND(NOW()&lt;= EOMONTH(DATE(YEAR($O458),5, 1), 0), Overall!$A460&lt;&gt;"", MONTH($N458) &lt;= 5, MONTH($O458) &gt;= 5), IF($S458 &lt;&gt; "", $H458/$S458, ""), ""), "")</f>
        <v/>
      </c>
      <c r="AL458" s="10" t="str">
        <f ca="1">IFERROR(IF(AND(NOW()&lt;= EOMONTH(DATE(YEAR($O458),6, 1), 0), Overall!$A460&lt;&gt;"", MONTH($N458) &lt;= 6, MONTH($O458) &gt;= 6), IF($S458 &lt;&gt; "", $H458/$S458, ""), ""), "")</f>
        <v/>
      </c>
      <c r="AM458" s="10" t="str">
        <f ca="1">IFERROR(IF(AND(NOW()&lt;= EOMONTH(DATE(YEAR($O458),7, 1), 0), Overall!$A460&lt;&gt;"", MONTH($N458) &lt;= 7, MONTH($O458) &gt;= 7), IF($S458 &lt;&gt; "", $H458/$S458, ""), ""), "")</f>
        <v/>
      </c>
      <c r="AN458" s="10" t="str">
        <f ca="1">IFERROR(IF(AND(NOW()&lt;= EOMONTH(DATE(YEAR($O458),8, 1), 0), Overall!$A460&lt;&gt;"", MONTH($N458) &lt;= 8, MONTH($O458) &gt;= 8), IF($S458 &lt;&gt; "", $H458/$S458, ""), ""), "")</f>
        <v/>
      </c>
      <c r="AO458" s="10" t="str">
        <f ca="1">IFERROR(IF(AND(NOW()&lt;= EOMONTH(DATE(YEAR($O458),9, 1), 0), Overall!$A460&lt;&gt;"", MONTH($N458) &lt;= 9, MONTH($O458) &gt;= 9), IF($S458 &lt;&gt; "", $H458/$S458, ""), ""), "")</f>
        <v/>
      </c>
      <c r="AP458" s="10" t="str">
        <f ca="1">IFERROR(IF(AND(NOW()&lt;= EOMONTH(DATE(YEAR($O458),10, 1), 0), Overall!$A460&lt;&gt;"", MONTH($N458) &lt;= 10, MONTH($O458) &gt;= 10), IF($S458 &lt;&gt; "", $H458/$S458, ""), ""), "")</f>
        <v/>
      </c>
      <c r="AQ458" s="10" t="str">
        <f ca="1">IFERROR(IF(AND(NOW()&lt;= EOMONTH(DATE(YEAR($O458),11, 1), 0), Overall!$A460&lt;&gt;"", MONTH($N458) &lt;=11, MONTH($O458) &gt;= 11), IF($S458 &lt;&gt; "", $H458/$S458, ""), ""), "")</f>
        <v/>
      </c>
      <c r="AR458" s="10" t="str">
        <f ca="1">IFERROR(IF(AND(NOW()&lt;= EOMONTH(DATE(YEAR($O458),12, 1), 0), Overall!$A460&lt;&gt;"", MONTH($N458) &lt;= 12, MONTH($O458) &gt;= 12), IF($S458 &lt;&gt; "", $H458/$S458,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 t="str">
        <f>IF(Overall!S461&lt;&gt;"",_xlfn.VALUETOTEXT(Overall!S461),"")</f>
        <v>May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IF(Overall!$A461&lt;&gt;"",IF(AND(MONTH($N459) &lt;= 1, MONTH($O459) &gt;= 1), IF($S459 &lt;&gt; "", $H459/$S459, ""), ""),"")</f>
        <v/>
      </c>
      <c r="U459" s="10" t="str">
        <f>IF(Overall!$A461&lt;&gt;"",IF(AND(MONTH($N459) &lt;= 2, MONTH($O459) &gt;= 2), IF($S459 &lt;&gt; "", $H459/$S459, ""), ""),"")</f>
        <v/>
      </c>
      <c r="V459" s="10" t="str">
        <f>IF(Overall!$A461&lt;&gt;"",IF(AND(MONTH($N459) &lt;= 3, MONTH($O459) &gt;= 3), IF($S459 &lt;&gt; "", $H459/$S459, ""), ""),"")</f>
        <v/>
      </c>
      <c r="W459" s="10" t="str">
        <f>IF(Overall!$A461&lt;&gt;"",IF(AND(MONTH($N459) &lt;= 4, MONTH($O459) &gt;= 4), IF($S459 &lt;&gt; "", $H459/$S459, ""), ""),"")</f>
        <v/>
      </c>
      <c r="X459" s="10">
        <f>IF(Overall!$A461&lt;&gt;"",IF(AND(MONTH($N459) &lt;= 5, MONTH($O459) &gt;= 5), IF($S459 &lt;&gt; "", $H459/$S459, ""), ""),"")</f>
        <v>500000</v>
      </c>
      <c r="Y459" s="10" t="str">
        <f>IF(Overall!$A461&lt;&gt;"",IF(AND(MONTH($N459) &lt;= 6, MONTH($O459) &gt;= 6), IF($S459 &lt;&gt; "", $H459/$S459, ""), ""),"")</f>
        <v/>
      </c>
      <c r="Z459" s="10" t="str">
        <f>IF(Overall!$A461&lt;&gt;"",IF(AND(MONTH($N459) &lt;= 7, MONTH($O459) &gt;= 7 ), IF($S459 &lt;&gt; "", $H459/$S459, ""), ""),"")</f>
        <v/>
      </c>
      <c r="AA459" s="10" t="str">
        <f>IF(Overall!$A461&lt;&gt;"",IF(AND(MONTH($N459) &lt;= 8, MONTH($O459) &gt;= 8), IF($S459 &lt;&gt; "", $H459/$S459, ""), ""),"")</f>
        <v/>
      </c>
      <c r="AB459" s="10" t="str">
        <f>IF(Overall!$A461&lt;&gt;"",IF(AND(MONTH($N459) &lt;= 9, MONTH($O459) &gt;= 9), IF($S459 &lt;&gt; "", $H459/$S459, ""), ""),"")</f>
        <v/>
      </c>
      <c r="AC459" s="10" t="str">
        <f>IF(Overall!$A461&lt;&gt;"",IF(AND(MONTH($N459) &lt;= 10, MONTH($O459) &gt;= 10), IF($S459 &lt;&gt; "", $H459/$S459, ""), ""),"")</f>
        <v/>
      </c>
      <c r="AD459" s="10" t="str">
        <f>IF(Overall!$A461&lt;&gt;"",IF(AND(MONTH($N459) &lt;= 11, MONTH($O459) &gt;= 11), IF($S459 &lt;&gt; "", $H459/$S459, ""), ""),"")</f>
        <v/>
      </c>
      <c r="AE459" s="10" t="str">
        <f>IF(Overall!$A461&lt;&gt;"",IF(AND(MONTH($N459) &lt;= 12, MONTH($O459) &gt;= 12), IF($S459 &lt;&gt; "", $H459/$S459, ""), ""),"")</f>
        <v/>
      </c>
      <c r="AG459" s="10" t="str">
        <f ca="1">IFERROR(IF(AND(NOW()&lt;= EOMONTH(DATE(YEAR($O459),1, 1), 0), Overall!$A461&lt;&gt;"", MONTH($N459) &lt;= 1, MONTH($O459) &gt;= 1), IF($S459 &lt;&gt; "", $H459/$S459, ""), ""), "")</f>
        <v/>
      </c>
      <c r="AH459" s="10" t="str">
        <f ca="1">IFERROR(IF(AND(NOW()&lt;= EOMONTH(DATE(YEAR($O459),2, 1), 0), Overall!$A461&lt;&gt;"", MONTH($N459) &lt;= 2, MONTH($O459) &gt;= 2), IF($S459 &lt;&gt; "", $H459/$S459, ""), ""), "")</f>
        <v/>
      </c>
      <c r="AI459" s="10" t="str">
        <f ca="1">IFERROR(IF(AND(NOW()&lt;= EOMONTH(DATE(YEAR($O459),3, 1), 0), Overall!$A461&lt;&gt;"", MONTH($N459) &lt;= 3, MONTH($O459) &gt;= 3), IF($S459 &lt;&gt; "", $H459/$S459, ""), ""), "")</f>
        <v/>
      </c>
      <c r="AJ459" s="10" t="str">
        <f ca="1">IFERROR(IF(AND(NOW()&lt;= EOMONTH(DATE(YEAR($O459),4, 1), 0), Overall!$A461&lt;&gt;"", MONTH($N459) &lt;= 4, MONTH($O459) &gt;= 4), IF($S459 &lt;&gt; "", $H459/$S459, ""), ""), "")</f>
        <v/>
      </c>
      <c r="AK459" s="10" t="str">
        <f ca="1">IFERROR(IF(AND(NOW()&lt;= EOMONTH(DATE(YEAR($O459),5, 1), 0), Overall!$A461&lt;&gt;"", MONTH($N459) &lt;= 5, MONTH($O459) &gt;= 5), IF($S459 &lt;&gt; "", $H459/$S459, ""), ""), "")</f>
        <v/>
      </c>
      <c r="AL459" s="10" t="str">
        <f ca="1">IFERROR(IF(AND(NOW()&lt;= EOMONTH(DATE(YEAR($O459),6, 1), 0), Overall!$A461&lt;&gt;"", MONTH($N459) &lt;= 6, MONTH($O459) &gt;= 6), IF($S459 &lt;&gt; "", $H459/$S459, ""), ""), "")</f>
        <v/>
      </c>
      <c r="AM459" s="10" t="str">
        <f ca="1">IFERROR(IF(AND(NOW()&lt;= EOMONTH(DATE(YEAR($O459),7, 1), 0), Overall!$A461&lt;&gt;"", MONTH($N459) &lt;= 7, MONTH($O459) &gt;= 7), IF($S459 &lt;&gt; "", $H459/$S459, ""), ""), "")</f>
        <v/>
      </c>
      <c r="AN459" s="10" t="str">
        <f ca="1">IFERROR(IF(AND(NOW()&lt;= EOMONTH(DATE(YEAR($O459),8, 1), 0), Overall!$A461&lt;&gt;"", MONTH($N459) &lt;= 8, MONTH($O459) &gt;= 8), IF($S459 &lt;&gt; "", $H459/$S459, ""), ""), "")</f>
        <v/>
      </c>
      <c r="AO459" s="10" t="str">
        <f ca="1">IFERROR(IF(AND(NOW()&lt;= EOMONTH(DATE(YEAR($O459),9, 1), 0), Overall!$A461&lt;&gt;"", MONTH($N459) &lt;= 9, MONTH($O459) &gt;= 9), IF($S459 &lt;&gt; "", $H459/$S459, ""), ""), "")</f>
        <v/>
      </c>
      <c r="AP459" s="10" t="str">
        <f ca="1">IFERROR(IF(AND(NOW()&lt;= EOMONTH(DATE(YEAR($O459),10, 1), 0), Overall!$A461&lt;&gt;"", MONTH($N459) &lt;= 10, MONTH($O459) &gt;= 10), IF($S459 &lt;&gt; "", $H459/$S459, ""), ""), "")</f>
        <v/>
      </c>
      <c r="AQ459" s="10" t="str">
        <f ca="1">IFERROR(IF(AND(NOW()&lt;= EOMONTH(DATE(YEAR($O459),11, 1), 0), Overall!$A461&lt;&gt;"", MONTH($N459) &lt;=11, MONTH($O459) &gt;= 11), IF($S459 &lt;&gt; "", $H459/$S459, ""), ""), "")</f>
        <v/>
      </c>
      <c r="AR459" s="10" t="str">
        <f ca="1">IFERROR(IF(AND(NOW()&lt;= EOMONTH(DATE(YEAR($O459),12, 1), 0), Overall!$A461&lt;&gt;"", MONTH($N459) &lt;= 12, MONTH($O459) &gt;= 12), IF($S459 &lt;&gt; "", $H459/$S459,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 t="str">
        <f>IF(Overall!S462&lt;&gt;"",_xlfn.VALUETOTEXT(Overall!S462),"")</f>
        <v>Jan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IF(Overall!$A462&lt;&gt;"",IF(AND(MONTH($N460) &lt;= 1, MONTH($O460) &gt;= 1), IF($S460 &lt;&gt; "", $H460/$S460, ""), ""),"")</f>
        <v>250000</v>
      </c>
      <c r="U460" s="10" t="str">
        <f>IF(Overall!$A462&lt;&gt;"",IF(AND(MONTH($N460) &lt;= 2, MONTH($O460) &gt;= 2), IF($S460 &lt;&gt; "", $H460/$S460, ""), ""),"")</f>
        <v/>
      </c>
      <c r="V460" s="10" t="str">
        <f>IF(Overall!$A462&lt;&gt;"",IF(AND(MONTH($N460) &lt;= 3, MONTH($O460) &gt;= 3), IF($S460 &lt;&gt; "", $H460/$S460, ""), ""),"")</f>
        <v/>
      </c>
      <c r="W460" s="10" t="str">
        <f>IF(Overall!$A462&lt;&gt;"",IF(AND(MONTH($N460) &lt;= 4, MONTH($O460) &gt;= 4), IF($S460 &lt;&gt; "", $H460/$S460, ""), ""),"")</f>
        <v/>
      </c>
      <c r="X460" s="10" t="str">
        <f>IF(Overall!$A462&lt;&gt;"",IF(AND(MONTH($N460) &lt;= 5, MONTH($O460) &gt;= 5), IF($S460 &lt;&gt; "", $H460/$S460, ""), ""),"")</f>
        <v/>
      </c>
      <c r="Y460" s="10" t="str">
        <f>IF(Overall!$A462&lt;&gt;"",IF(AND(MONTH($N460) &lt;= 6, MONTH($O460) &gt;= 6), IF($S460 &lt;&gt; "", $H460/$S460, ""), ""),"")</f>
        <v/>
      </c>
      <c r="Z460" s="10" t="str">
        <f>IF(Overall!$A462&lt;&gt;"",IF(AND(MONTH($N460) &lt;= 7, MONTH($O460) &gt;= 7 ), IF($S460 &lt;&gt; "", $H460/$S460, ""), ""),"")</f>
        <v/>
      </c>
      <c r="AA460" s="10" t="str">
        <f>IF(Overall!$A462&lt;&gt;"",IF(AND(MONTH($N460) &lt;= 8, MONTH($O460) &gt;= 8), IF($S460 &lt;&gt; "", $H460/$S460, ""), ""),"")</f>
        <v/>
      </c>
      <c r="AB460" s="10" t="str">
        <f>IF(Overall!$A462&lt;&gt;"",IF(AND(MONTH($N460) &lt;= 9, MONTH($O460) &gt;= 9), IF($S460 &lt;&gt; "", $H460/$S460, ""), ""),"")</f>
        <v/>
      </c>
      <c r="AC460" s="10" t="str">
        <f>IF(Overall!$A462&lt;&gt;"",IF(AND(MONTH($N460) &lt;= 10, MONTH($O460) &gt;= 10), IF($S460 &lt;&gt; "", $H460/$S460, ""), ""),"")</f>
        <v/>
      </c>
      <c r="AD460" s="10" t="str">
        <f>IF(Overall!$A462&lt;&gt;"",IF(AND(MONTH($N460) &lt;= 11, MONTH($O460) &gt;= 11), IF($S460 &lt;&gt; "", $H460/$S460, ""), ""),"")</f>
        <v/>
      </c>
      <c r="AE460" s="10" t="str">
        <f>IF(Overall!$A462&lt;&gt;"",IF(AND(MONTH($N460) &lt;= 12, MONTH($O460) &gt;= 12), IF($S460 &lt;&gt; "", $H460/$S460, ""), ""),"")</f>
        <v/>
      </c>
      <c r="AG460" s="10" t="str">
        <f ca="1">IFERROR(IF(AND(NOW()&lt;= EOMONTH(DATE(YEAR($O460),1, 1), 0), Overall!$A462&lt;&gt;"", MONTH($N460) &lt;= 1, MONTH($O460) &gt;= 1), IF($S460 &lt;&gt; "", $H460/$S460, ""), ""), "")</f>
        <v/>
      </c>
      <c r="AH460" s="10" t="str">
        <f ca="1">IFERROR(IF(AND(NOW()&lt;= EOMONTH(DATE(YEAR($O460),2, 1), 0), Overall!$A462&lt;&gt;"", MONTH($N460) &lt;= 2, MONTH($O460) &gt;= 2), IF($S460 &lt;&gt; "", $H460/$S460, ""), ""), "")</f>
        <v/>
      </c>
      <c r="AI460" s="10" t="str">
        <f ca="1">IFERROR(IF(AND(NOW()&lt;= EOMONTH(DATE(YEAR($O460),3, 1), 0), Overall!$A462&lt;&gt;"", MONTH($N460) &lt;= 3, MONTH($O460) &gt;= 3), IF($S460 &lt;&gt; "", $H460/$S460, ""), ""), "")</f>
        <v/>
      </c>
      <c r="AJ460" s="10" t="str">
        <f ca="1">IFERROR(IF(AND(NOW()&lt;= EOMONTH(DATE(YEAR($O460),4, 1), 0), Overall!$A462&lt;&gt;"", MONTH($N460) &lt;= 4, MONTH($O460) &gt;= 4), IF($S460 &lt;&gt; "", $H460/$S460, ""), ""), "")</f>
        <v/>
      </c>
      <c r="AK460" s="10" t="str">
        <f ca="1">IFERROR(IF(AND(NOW()&lt;= EOMONTH(DATE(YEAR($O460),5, 1), 0), Overall!$A462&lt;&gt;"", MONTH($N460) &lt;= 5, MONTH($O460) &gt;= 5), IF($S460 &lt;&gt; "", $H460/$S460, ""), ""), "")</f>
        <v/>
      </c>
      <c r="AL460" s="10" t="str">
        <f ca="1">IFERROR(IF(AND(NOW()&lt;= EOMONTH(DATE(YEAR($O460),6, 1), 0), Overall!$A462&lt;&gt;"", MONTH($N460) &lt;= 6, MONTH($O460) &gt;= 6), IF($S460 &lt;&gt; "", $H460/$S460, ""), ""), "")</f>
        <v/>
      </c>
      <c r="AM460" s="10" t="str">
        <f ca="1">IFERROR(IF(AND(NOW()&lt;= EOMONTH(DATE(YEAR($O460),7, 1), 0), Overall!$A462&lt;&gt;"", MONTH($N460) &lt;= 7, MONTH($O460) &gt;= 7), IF($S460 &lt;&gt; "", $H460/$S460, ""), ""), "")</f>
        <v/>
      </c>
      <c r="AN460" s="10" t="str">
        <f ca="1">IFERROR(IF(AND(NOW()&lt;= EOMONTH(DATE(YEAR($O460),8, 1), 0), Overall!$A462&lt;&gt;"", MONTH($N460) &lt;= 8, MONTH($O460) &gt;= 8), IF($S460 &lt;&gt; "", $H460/$S460, ""), ""), "")</f>
        <v/>
      </c>
      <c r="AO460" s="10" t="str">
        <f ca="1">IFERROR(IF(AND(NOW()&lt;= EOMONTH(DATE(YEAR($O460),9, 1), 0), Overall!$A462&lt;&gt;"", MONTH($N460) &lt;= 9, MONTH($O460) &gt;= 9), IF($S460 &lt;&gt; "", $H460/$S460, ""), ""), "")</f>
        <v/>
      </c>
      <c r="AP460" s="10" t="str">
        <f ca="1">IFERROR(IF(AND(NOW()&lt;= EOMONTH(DATE(YEAR($O460),10, 1), 0), Overall!$A462&lt;&gt;"", MONTH($N460) &lt;= 10, MONTH($O460) &gt;= 10), IF($S460 &lt;&gt; "", $H460/$S460, ""), ""), "")</f>
        <v/>
      </c>
      <c r="AQ460" s="10" t="str">
        <f ca="1">IFERROR(IF(AND(NOW()&lt;= EOMONTH(DATE(YEAR($O460),11, 1), 0), Overall!$A462&lt;&gt;"", MONTH($N460) &lt;=11, MONTH($O460) &gt;= 11), IF($S460 &lt;&gt; "", $H460/$S460, ""), ""), "")</f>
        <v/>
      </c>
      <c r="AR460" s="10" t="str">
        <f ca="1">IFERROR(IF(AND(NOW()&lt;= EOMONTH(DATE(YEAR($O460),12, 1), 0), Overall!$A462&lt;&gt;"", MONTH($N460) &lt;= 12, MONTH($O460) &gt;= 12), IF($S460 &lt;&gt; "", $H460/$S460,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 t="str">
        <f>IF(Overall!S463&lt;&gt;"",_xlfn.VALUETOTEXT(Overall!S463),"")</f>
        <v>Jan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IF(Overall!$A463&lt;&gt;"",IF(AND(MONTH($N461) &lt;= 1, MONTH($O461) &gt;= 1), IF($S461 &lt;&gt; "", $H461/$S461, ""), ""),"")</f>
        <v>250000</v>
      </c>
      <c r="U461" s="10" t="str">
        <f>IF(Overall!$A463&lt;&gt;"",IF(AND(MONTH($N461) &lt;= 2, MONTH($O461) &gt;= 2), IF($S461 &lt;&gt; "", $H461/$S461, ""), ""),"")</f>
        <v/>
      </c>
      <c r="V461" s="10" t="str">
        <f>IF(Overall!$A463&lt;&gt;"",IF(AND(MONTH($N461) &lt;= 3, MONTH($O461) &gt;= 3), IF($S461 &lt;&gt; "", $H461/$S461, ""), ""),"")</f>
        <v/>
      </c>
      <c r="W461" s="10" t="str">
        <f>IF(Overall!$A463&lt;&gt;"",IF(AND(MONTH($N461) &lt;= 4, MONTH($O461) &gt;= 4), IF($S461 &lt;&gt; "", $H461/$S461, ""), ""),"")</f>
        <v/>
      </c>
      <c r="X461" s="10" t="str">
        <f>IF(Overall!$A463&lt;&gt;"",IF(AND(MONTH($N461) &lt;= 5, MONTH($O461) &gt;= 5), IF($S461 &lt;&gt; "", $H461/$S461, ""), ""),"")</f>
        <v/>
      </c>
      <c r="Y461" s="10" t="str">
        <f>IF(Overall!$A463&lt;&gt;"",IF(AND(MONTH($N461) &lt;= 6, MONTH($O461) &gt;= 6), IF($S461 &lt;&gt; "", $H461/$S461, ""), ""),"")</f>
        <v/>
      </c>
      <c r="Z461" s="10" t="str">
        <f>IF(Overall!$A463&lt;&gt;"",IF(AND(MONTH($N461) &lt;= 7, MONTH($O461) &gt;= 7 ), IF($S461 &lt;&gt; "", $H461/$S461, ""), ""),"")</f>
        <v/>
      </c>
      <c r="AA461" s="10" t="str">
        <f>IF(Overall!$A463&lt;&gt;"",IF(AND(MONTH($N461) &lt;= 8, MONTH($O461) &gt;= 8), IF($S461 &lt;&gt; "", $H461/$S461, ""), ""),"")</f>
        <v/>
      </c>
      <c r="AB461" s="10" t="str">
        <f>IF(Overall!$A463&lt;&gt;"",IF(AND(MONTH($N461) &lt;= 9, MONTH($O461) &gt;= 9), IF($S461 &lt;&gt; "", $H461/$S461, ""), ""),"")</f>
        <v/>
      </c>
      <c r="AC461" s="10" t="str">
        <f>IF(Overall!$A463&lt;&gt;"",IF(AND(MONTH($N461) &lt;= 10, MONTH($O461) &gt;= 10), IF($S461 &lt;&gt; "", $H461/$S461, ""), ""),"")</f>
        <v/>
      </c>
      <c r="AD461" s="10" t="str">
        <f>IF(Overall!$A463&lt;&gt;"",IF(AND(MONTH($N461) &lt;= 11, MONTH($O461) &gt;= 11), IF($S461 &lt;&gt; "", $H461/$S461, ""), ""),"")</f>
        <v/>
      </c>
      <c r="AE461" s="10" t="str">
        <f>IF(Overall!$A463&lt;&gt;"",IF(AND(MONTH($N461) &lt;= 12, MONTH($O461) &gt;= 12), IF($S461 &lt;&gt; "", $H461/$S461, ""), ""),"")</f>
        <v/>
      </c>
      <c r="AG461" s="10" t="str">
        <f ca="1">IFERROR(IF(AND(NOW()&lt;= EOMONTH(DATE(YEAR($O461),1, 1), 0), Overall!$A463&lt;&gt;"", MONTH($N461) &lt;= 1, MONTH($O461) &gt;= 1), IF($S461 &lt;&gt; "", $H461/$S461, ""), ""), "")</f>
        <v/>
      </c>
      <c r="AH461" s="10" t="str">
        <f ca="1">IFERROR(IF(AND(NOW()&lt;= EOMONTH(DATE(YEAR($O461),2, 1), 0), Overall!$A463&lt;&gt;"", MONTH($N461) &lt;= 2, MONTH($O461) &gt;= 2), IF($S461 &lt;&gt; "", $H461/$S461, ""), ""), "")</f>
        <v/>
      </c>
      <c r="AI461" s="10" t="str">
        <f ca="1">IFERROR(IF(AND(NOW()&lt;= EOMONTH(DATE(YEAR($O461),3, 1), 0), Overall!$A463&lt;&gt;"", MONTH($N461) &lt;= 3, MONTH($O461) &gt;= 3), IF($S461 &lt;&gt; "", $H461/$S461, ""), ""), "")</f>
        <v/>
      </c>
      <c r="AJ461" s="10" t="str">
        <f ca="1">IFERROR(IF(AND(NOW()&lt;= EOMONTH(DATE(YEAR($O461),4, 1), 0), Overall!$A463&lt;&gt;"", MONTH($N461) &lt;= 4, MONTH($O461) &gt;= 4), IF($S461 &lt;&gt; "", $H461/$S461, ""), ""), "")</f>
        <v/>
      </c>
      <c r="AK461" s="10" t="str">
        <f ca="1">IFERROR(IF(AND(NOW()&lt;= EOMONTH(DATE(YEAR($O461),5, 1), 0), Overall!$A463&lt;&gt;"", MONTH($N461) &lt;= 5, MONTH($O461) &gt;= 5), IF($S461 &lt;&gt; "", $H461/$S461, ""), ""), "")</f>
        <v/>
      </c>
      <c r="AL461" s="10" t="str">
        <f ca="1">IFERROR(IF(AND(NOW()&lt;= EOMONTH(DATE(YEAR($O461),6, 1), 0), Overall!$A463&lt;&gt;"", MONTH($N461) &lt;= 6, MONTH($O461) &gt;= 6), IF($S461 &lt;&gt; "", $H461/$S461, ""), ""), "")</f>
        <v/>
      </c>
      <c r="AM461" s="10" t="str">
        <f ca="1">IFERROR(IF(AND(NOW()&lt;= EOMONTH(DATE(YEAR($O461),7, 1), 0), Overall!$A463&lt;&gt;"", MONTH($N461) &lt;= 7, MONTH($O461) &gt;= 7), IF($S461 &lt;&gt; "", $H461/$S461, ""), ""), "")</f>
        <v/>
      </c>
      <c r="AN461" s="10" t="str">
        <f ca="1">IFERROR(IF(AND(NOW()&lt;= EOMONTH(DATE(YEAR($O461),8, 1), 0), Overall!$A463&lt;&gt;"", MONTH($N461) &lt;= 8, MONTH($O461) &gt;= 8), IF($S461 &lt;&gt; "", $H461/$S461, ""), ""), "")</f>
        <v/>
      </c>
      <c r="AO461" s="10" t="str">
        <f ca="1">IFERROR(IF(AND(NOW()&lt;= EOMONTH(DATE(YEAR($O461),9, 1), 0), Overall!$A463&lt;&gt;"", MONTH($N461) &lt;= 9, MONTH($O461) &gt;= 9), IF($S461 &lt;&gt; "", $H461/$S461, ""), ""), "")</f>
        <v/>
      </c>
      <c r="AP461" s="10" t="str">
        <f ca="1">IFERROR(IF(AND(NOW()&lt;= EOMONTH(DATE(YEAR($O461),10, 1), 0), Overall!$A463&lt;&gt;"", MONTH($N461) &lt;= 10, MONTH($O461) &gt;= 10), IF($S461 &lt;&gt; "", $H461/$S461, ""), ""), "")</f>
        <v/>
      </c>
      <c r="AQ461" s="10" t="str">
        <f ca="1">IFERROR(IF(AND(NOW()&lt;= EOMONTH(DATE(YEAR($O461),11, 1), 0), Overall!$A463&lt;&gt;"", MONTH($N461) &lt;=11, MONTH($O461) &gt;= 11), IF($S461 &lt;&gt; "", $H461/$S461, ""), ""), "")</f>
        <v/>
      </c>
      <c r="AR461" s="10" t="str">
        <f ca="1">IFERROR(IF(AND(NOW()&lt;= EOMONTH(DATE(YEAR($O461),12, 1), 0), Overall!$A463&lt;&gt;"", MONTH($N461) &lt;= 12, MONTH($O461) &gt;= 12), IF($S461 &lt;&gt; "", $H461/$S461,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 t="str">
        <f>IF(Overall!S464&lt;&gt;"",_xlfn.VALUETOTEXT(Overall!S464),"")</f>
        <v>Jan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IF(Overall!$A464&lt;&gt;"",IF(AND(MONTH($N462) &lt;= 1, MONTH($O462) &gt;= 1), IF($S462 &lt;&gt; "", $H462/$S462, ""), ""),"")</f>
        <v>500000</v>
      </c>
      <c r="U462" s="10" t="str">
        <f>IF(Overall!$A464&lt;&gt;"",IF(AND(MONTH($N462) &lt;= 2, MONTH($O462) &gt;= 2), IF($S462 &lt;&gt; "", $H462/$S462, ""), ""),"")</f>
        <v/>
      </c>
      <c r="V462" s="10" t="str">
        <f>IF(Overall!$A464&lt;&gt;"",IF(AND(MONTH($N462) &lt;= 3, MONTH($O462) &gt;= 3), IF($S462 &lt;&gt; "", $H462/$S462, ""), ""),"")</f>
        <v/>
      </c>
      <c r="W462" s="10" t="str">
        <f>IF(Overall!$A464&lt;&gt;"",IF(AND(MONTH($N462) &lt;= 4, MONTH($O462) &gt;= 4), IF($S462 &lt;&gt; "", $H462/$S462, ""), ""),"")</f>
        <v/>
      </c>
      <c r="X462" s="10" t="str">
        <f>IF(Overall!$A464&lt;&gt;"",IF(AND(MONTH($N462) &lt;= 5, MONTH($O462) &gt;= 5), IF($S462 &lt;&gt; "", $H462/$S462, ""), ""),"")</f>
        <v/>
      </c>
      <c r="Y462" s="10" t="str">
        <f>IF(Overall!$A464&lt;&gt;"",IF(AND(MONTH($N462) &lt;= 6, MONTH($O462) &gt;= 6), IF($S462 &lt;&gt; "", $H462/$S462, ""), ""),"")</f>
        <v/>
      </c>
      <c r="Z462" s="10" t="str">
        <f>IF(Overall!$A464&lt;&gt;"",IF(AND(MONTH($N462) &lt;= 7, MONTH($O462) &gt;= 7 ), IF($S462 &lt;&gt; "", $H462/$S462, ""), ""),"")</f>
        <v/>
      </c>
      <c r="AA462" s="10" t="str">
        <f>IF(Overall!$A464&lt;&gt;"",IF(AND(MONTH($N462) &lt;= 8, MONTH($O462) &gt;= 8), IF($S462 &lt;&gt; "", $H462/$S462, ""), ""),"")</f>
        <v/>
      </c>
      <c r="AB462" s="10" t="str">
        <f>IF(Overall!$A464&lt;&gt;"",IF(AND(MONTH($N462) &lt;= 9, MONTH($O462) &gt;= 9), IF($S462 &lt;&gt; "", $H462/$S462, ""), ""),"")</f>
        <v/>
      </c>
      <c r="AC462" s="10" t="str">
        <f>IF(Overall!$A464&lt;&gt;"",IF(AND(MONTH($N462) &lt;= 10, MONTH($O462) &gt;= 10), IF($S462 &lt;&gt; "", $H462/$S462, ""), ""),"")</f>
        <v/>
      </c>
      <c r="AD462" s="10" t="str">
        <f>IF(Overall!$A464&lt;&gt;"",IF(AND(MONTH($N462) &lt;= 11, MONTH($O462) &gt;= 11), IF($S462 &lt;&gt; "", $H462/$S462, ""), ""),"")</f>
        <v/>
      </c>
      <c r="AE462" s="10" t="str">
        <f>IF(Overall!$A464&lt;&gt;"",IF(AND(MONTH($N462) &lt;= 12, MONTH($O462) &gt;= 12), IF($S462 &lt;&gt; "", $H462/$S462, ""), ""),"")</f>
        <v/>
      </c>
      <c r="AG462" s="10" t="str">
        <f ca="1">IFERROR(IF(AND(NOW()&lt;= EOMONTH(DATE(YEAR($O462),1, 1), 0), Overall!$A464&lt;&gt;"", MONTH($N462) &lt;= 1, MONTH($O462) &gt;= 1), IF($S462 &lt;&gt; "", $H462/$S462, ""), ""), "")</f>
        <v/>
      </c>
      <c r="AH462" s="10" t="str">
        <f ca="1">IFERROR(IF(AND(NOW()&lt;= EOMONTH(DATE(YEAR($O462),2, 1), 0), Overall!$A464&lt;&gt;"", MONTH($N462) &lt;= 2, MONTH($O462) &gt;= 2), IF($S462 &lt;&gt; "", $H462/$S462, ""), ""), "")</f>
        <v/>
      </c>
      <c r="AI462" s="10" t="str">
        <f ca="1">IFERROR(IF(AND(NOW()&lt;= EOMONTH(DATE(YEAR($O462),3, 1), 0), Overall!$A464&lt;&gt;"", MONTH($N462) &lt;= 3, MONTH($O462) &gt;= 3), IF($S462 &lt;&gt; "", $H462/$S462, ""), ""), "")</f>
        <v/>
      </c>
      <c r="AJ462" s="10" t="str">
        <f ca="1">IFERROR(IF(AND(NOW()&lt;= EOMONTH(DATE(YEAR($O462),4, 1), 0), Overall!$A464&lt;&gt;"", MONTH($N462) &lt;= 4, MONTH($O462) &gt;= 4), IF($S462 &lt;&gt; "", $H462/$S462, ""), ""), "")</f>
        <v/>
      </c>
      <c r="AK462" s="10" t="str">
        <f ca="1">IFERROR(IF(AND(NOW()&lt;= EOMONTH(DATE(YEAR($O462),5, 1), 0), Overall!$A464&lt;&gt;"", MONTH($N462) &lt;= 5, MONTH($O462) &gt;= 5), IF($S462 &lt;&gt; "", $H462/$S462, ""), ""), "")</f>
        <v/>
      </c>
      <c r="AL462" s="10" t="str">
        <f ca="1">IFERROR(IF(AND(NOW()&lt;= EOMONTH(DATE(YEAR($O462),6, 1), 0), Overall!$A464&lt;&gt;"", MONTH($N462) &lt;= 6, MONTH($O462) &gt;= 6), IF($S462 &lt;&gt; "", $H462/$S462, ""), ""), "")</f>
        <v/>
      </c>
      <c r="AM462" s="10" t="str">
        <f ca="1">IFERROR(IF(AND(NOW()&lt;= EOMONTH(DATE(YEAR($O462),7, 1), 0), Overall!$A464&lt;&gt;"", MONTH($N462) &lt;= 7, MONTH($O462) &gt;= 7), IF($S462 &lt;&gt; "", $H462/$S462, ""), ""), "")</f>
        <v/>
      </c>
      <c r="AN462" s="10" t="str">
        <f ca="1">IFERROR(IF(AND(NOW()&lt;= EOMONTH(DATE(YEAR($O462),8, 1), 0), Overall!$A464&lt;&gt;"", MONTH($N462) &lt;= 8, MONTH($O462) &gt;= 8), IF($S462 &lt;&gt; "", $H462/$S462, ""), ""), "")</f>
        <v/>
      </c>
      <c r="AO462" s="10" t="str">
        <f ca="1">IFERROR(IF(AND(NOW()&lt;= EOMONTH(DATE(YEAR($O462),9, 1), 0), Overall!$A464&lt;&gt;"", MONTH($N462) &lt;= 9, MONTH($O462) &gt;= 9), IF($S462 &lt;&gt; "", $H462/$S462, ""), ""), "")</f>
        <v/>
      </c>
      <c r="AP462" s="10" t="str">
        <f ca="1">IFERROR(IF(AND(NOW()&lt;= EOMONTH(DATE(YEAR($O462),10, 1), 0), Overall!$A464&lt;&gt;"", MONTH($N462) &lt;= 10, MONTH($O462) &gt;= 10), IF($S462 &lt;&gt; "", $H462/$S462, ""), ""), "")</f>
        <v/>
      </c>
      <c r="AQ462" s="10" t="str">
        <f ca="1">IFERROR(IF(AND(NOW()&lt;= EOMONTH(DATE(YEAR($O462),11, 1), 0), Overall!$A464&lt;&gt;"", MONTH($N462) &lt;=11, MONTH($O462) &gt;= 11), IF($S462 &lt;&gt; "", $H462/$S462, ""), ""), "")</f>
        <v/>
      </c>
      <c r="AR462" s="10" t="str">
        <f ca="1">IFERROR(IF(AND(NOW()&lt;= EOMONTH(DATE(YEAR($O462),12, 1), 0), Overall!$A464&lt;&gt;"", MONTH($N462) &lt;= 12, MONTH($O462) &gt;= 12), IF($S462 &lt;&gt; "", $H462/$S462,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 t="str">
        <f>IF(Overall!S465&lt;&gt;"",_xlfn.VALUETOTEXT(Overall!S465),"")</f>
        <v>Jan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IF(Overall!$A465&lt;&gt;"",IF(AND(MONTH($N463) &lt;= 1, MONTH($O463) &gt;= 1), IF($S463 &lt;&gt; "", $H463/$S463, ""), ""),"")</f>
        <v>500000</v>
      </c>
      <c r="U463" s="10" t="str">
        <f>IF(Overall!$A465&lt;&gt;"",IF(AND(MONTH($N463) &lt;= 2, MONTH($O463) &gt;= 2), IF($S463 &lt;&gt; "", $H463/$S463, ""), ""),"")</f>
        <v/>
      </c>
      <c r="V463" s="10" t="str">
        <f>IF(Overall!$A465&lt;&gt;"",IF(AND(MONTH($N463) &lt;= 3, MONTH($O463) &gt;= 3), IF($S463 &lt;&gt; "", $H463/$S463, ""), ""),"")</f>
        <v/>
      </c>
      <c r="W463" s="10" t="str">
        <f>IF(Overall!$A465&lt;&gt;"",IF(AND(MONTH($N463) &lt;= 4, MONTH($O463) &gt;= 4), IF($S463 &lt;&gt; "", $H463/$S463, ""), ""),"")</f>
        <v/>
      </c>
      <c r="X463" s="10" t="str">
        <f>IF(Overall!$A465&lt;&gt;"",IF(AND(MONTH($N463) &lt;= 5, MONTH($O463) &gt;= 5), IF($S463 &lt;&gt; "", $H463/$S463, ""), ""),"")</f>
        <v/>
      </c>
      <c r="Y463" s="10" t="str">
        <f>IF(Overall!$A465&lt;&gt;"",IF(AND(MONTH($N463) &lt;= 6, MONTH($O463) &gt;= 6), IF($S463 &lt;&gt; "", $H463/$S463, ""), ""),"")</f>
        <v/>
      </c>
      <c r="Z463" s="10" t="str">
        <f>IF(Overall!$A465&lt;&gt;"",IF(AND(MONTH($N463) &lt;= 7, MONTH($O463) &gt;= 7 ), IF($S463 &lt;&gt; "", $H463/$S463, ""), ""),"")</f>
        <v/>
      </c>
      <c r="AA463" s="10" t="str">
        <f>IF(Overall!$A465&lt;&gt;"",IF(AND(MONTH($N463) &lt;= 8, MONTH($O463) &gt;= 8), IF($S463 &lt;&gt; "", $H463/$S463, ""), ""),"")</f>
        <v/>
      </c>
      <c r="AB463" s="10" t="str">
        <f>IF(Overall!$A465&lt;&gt;"",IF(AND(MONTH($N463) &lt;= 9, MONTH($O463) &gt;= 9), IF($S463 &lt;&gt; "", $H463/$S463, ""), ""),"")</f>
        <v/>
      </c>
      <c r="AC463" s="10" t="str">
        <f>IF(Overall!$A465&lt;&gt;"",IF(AND(MONTH($N463) &lt;= 10, MONTH($O463) &gt;= 10), IF($S463 &lt;&gt; "", $H463/$S463, ""), ""),"")</f>
        <v/>
      </c>
      <c r="AD463" s="10" t="str">
        <f>IF(Overall!$A465&lt;&gt;"",IF(AND(MONTH($N463) &lt;= 11, MONTH($O463) &gt;= 11), IF($S463 &lt;&gt; "", $H463/$S463, ""), ""),"")</f>
        <v/>
      </c>
      <c r="AE463" s="10" t="str">
        <f>IF(Overall!$A465&lt;&gt;"",IF(AND(MONTH($N463) &lt;= 12, MONTH($O463) &gt;= 12), IF($S463 &lt;&gt; "", $H463/$S463, ""), ""),"")</f>
        <v/>
      </c>
      <c r="AG463" s="10" t="str">
        <f ca="1">IFERROR(IF(AND(NOW()&lt;= EOMONTH(DATE(YEAR($O463),1, 1), 0), Overall!$A465&lt;&gt;"", MONTH($N463) &lt;= 1, MONTH($O463) &gt;= 1), IF($S463 &lt;&gt; "", $H463/$S463, ""), ""), "")</f>
        <v/>
      </c>
      <c r="AH463" s="10" t="str">
        <f ca="1">IFERROR(IF(AND(NOW()&lt;= EOMONTH(DATE(YEAR($O463),2, 1), 0), Overall!$A465&lt;&gt;"", MONTH($N463) &lt;= 2, MONTH($O463) &gt;= 2), IF($S463 &lt;&gt; "", $H463/$S463, ""), ""), "")</f>
        <v/>
      </c>
      <c r="AI463" s="10" t="str">
        <f ca="1">IFERROR(IF(AND(NOW()&lt;= EOMONTH(DATE(YEAR($O463),3, 1), 0), Overall!$A465&lt;&gt;"", MONTH($N463) &lt;= 3, MONTH($O463) &gt;= 3), IF($S463 &lt;&gt; "", $H463/$S463, ""), ""), "")</f>
        <v/>
      </c>
      <c r="AJ463" s="10" t="str">
        <f ca="1">IFERROR(IF(AND(NOW()&lt;= EOMONTH(DATE(YEAR($O463),4, 1), 0), Overall!$A465&lt;&gt;"", MONTH($N463) &lt;= 4, MONTH($O463) &gt;= 4), IF($S463 &lt;&gt; "", $H463/$S463, ""), ""), "")</f>
        <v/>
      </c>
      <c r="AK463" s="10" t="str">
        <f ca="1">IFERROR(IF(AND(NOW()&lt;= EOMONTH(DATE(YEAR($O463),5, 1), 0), Overall!$A465&lt;&gt;"", MONTH($N463) &lt;= 5, MONTH($O463) &gt;= 5), IF($S463 &lt;&gt; "", $H463/$S463, ""), ""), "")</f>
        <v/>
      </c>
      <c r="AL463" s="10" t="str">
        <f ca="1">IFERROR(IF(AND(NOW()&lt;= EOMONTH(DATE(YEAR($O463),6, 1), 0), Overall!$A465&lt;&gt;"", MONTH($N463) &lt;= 6, MONTH($O463) &gt;= 6), IF($S463 &lt;&gt; "", $H463/$S463, ""), ""), "")</f>
        <v/>
      </c>
      <c r="AM463" s="10" t="str">
        <f ca="1">IFERROR(IF(AND(NOW()&lt;= EOMONTH(DATE(YEAR($O463),7, 1), 0), Overall!$A465&lt;&gt;"", MONTH($N463) &lt;= 7, MONTH($O463) &gt;= 7), IF($S463 &lt;&gt; "", $H463/$S463, ""), ""), "")</f>
        <v/>
      </c>
      <c r="AN463" s="10" t="str">
        <f ca="1">IFERROR(IF(AND(NOW()&lt;= EOMONTH(DATE(YEAR($O463),8, 1), 0), Overall!$A465&lt;&gt;"", MONTH($N463) &lt;= 8, MONTH($O463) &gt;= 8), IF($S463 &lt;&gt; "", $H463/$S463, ""), ""), "")</f>
        <v/>
      </c>
      <c r="AO463" s="10" t="str">
        <f ca="1">IFERROR(IF(AND(NOW()&lt;= EOMONTH(DATE(YEAR($O463),9, 1), 0), Overall!$A465&lt;&gt;"", MONTH($N463) &lt;= 9, MONTH($O463) &gt;= 9), IF($S463 &lt;&gt; "", $H463/$S463, ""), ""), "")</f>
        <v/>
      </c>
      <c r="AP463" s="10" t="str">
        <f ca="1">IFERROR(IF(AND(NOW()&lt;= EOMONTH(DATE(YEAR($O463),10, 1), 0), Overall!$A465&lt;&gt;"", MONTH($N463) &lt;= 10, MONTH($O463) &gt;= 10), IF($S463 &lt;&gt; "", $H463/$S463, ""), ""), "")</f>
        <v/>
      </c>
      <c r="AQ463" s="10" t="str">
        <f ca="1">IFERROR(IF(AND(NOW()&lt;= EOMONTH(DATE(YEAR($O463),11, 1), 0), Overall!$A465&lt;&gt;"", MONTH($N463) &lt;=11, MONTH($O463) &gt;= 11), IF($S463 &lt;&gt; "", $H463/$S463, ""), ""), "")</f>
        <v/>
      </c>
      <c r="AR463" s="10" t="str">
        <f ca="1">IFERROR(IF(AND(NOW()&lt;= EOMONTH(DATE(YEAR($O463),12, 1), 0), Overall!$A465&lt;&gt;"", MONTH($N463) &lt;= 12, MONTH($O463) &gt;= 12), IF($S463 &lt;&gt; "", $H463/$S463,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 t="str">
        <f>IF(Overall!S466&lt;&gt;"",_xlfn.VALUETOTEXT(Overall!S466),"")</f>
        <v>Jan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IF(Overall!$A466&lt;&gt;"",IF(AND(MONTH($N464) &lt;= 1, MONTH($O464) &gt;= 1), IF($S464 &lt;&gt; "", $H464/$S464, ""), ""),"")</f>
        <v>500000</v>
      </c>
      <c r="U464" s="10" t="str">
        <f>IF(Overall!$A466&lt;&gt;"",IF(AND(MONTH($N464) &lt;= 2, MONTH($O464) &gt;= 2), IF($S464 &lt;&gt; "", $H464/$S464, ""), ""),"")</f>
        <v/>
      </c>
      <c r="V464" s="10" t="str">
        <f>IF(Overall!$A466&lt;&gt;"",IF(AND(MONTH($N464) &lt;= 3, MONTH($O464) &gt;= 3), IF($S464 &lt;&gt; "", $H464/$S464, ""), ""),"")</f>
        <v/>
      </c>
      <c r="W464" s="10" t="str">
        <f>IF(Overall!$A466&lt;&gt;"",IF(AND(MONTH($N464) &lt;= 4, MONTH($O464) &gt;= 4), IF($S464 &lt;&gt; "", $H464/$S464, ""), ""),"")</f>
        <v/>
      </c>
      <c r="X464" s="10" t="str">
        <f>IF(Overall!$A466&lt;&gt;"",IF(AND(MONTH($N464) &lt;= 5, MONTH($O464) &gt;= 5), IF($S464 &lt;&gt; "", $H464/$S464, ""), ""),"")</f>
        <v/>
      </c>
      <c r="Y464" s="10" t="str">
        <f>IF(Overall!$A466&lt;&gt;"",IF(AND(MONTH($N464) &lt;= 6, MONTH($O464) &gt;= 6), IF($S464 &lt;&gt; "", $H464/$S464, ""), ""),"")</f>
        <v/>
      </c>
      <c r="Z464" s="10" t="str">
        <f>IF(Overall!$A466&lt;&gt;"",IF(AND(MONTH($N464) &lt;= 7, MONTH($O464) &gt;= 7 ), IF($S464 &lt;&gt; "", $H464/$S464, ""), ""),"")</f>
        <v/>
      </c>
      <c r="AA464" s="10" t="str">
        <f>IF(Overall!$A466&lt;&gt;"",IF(AND(MONTH($N464) &lt;= 8, MONTH($O464) &gt;= 8), IF($S464 &lt;&gt; "", $H464/$S464, ""), ""),"")</f>
        <v/>
      </c>
      <c r="AB464" s="10" t="str">
        <f>IF(Overall!$A466&lt;&gt;"",IF(AND(MONTH($N464) &lt;= 9, MONTH($O464) &gt;= 9), IF($S464 &lt;&gt; "", $H464/$S464, ""), ""),"")</f>
        <v/>
      </c>
      <c r="AC464" s="10" t="str">
        <f>IF(Overall!$A466&lt;&gt;"",IF(AND(MONTH($N464) &lt;= 10, MONTH($O464) &gt;= 10), IF($S464 &lt;&gt; "", $H464/$S464, ""), ""),"")</f>
        <v/>
      </c>
      <c r="AD464" s="10" t="str">
        <f>IF(Overall!$A466&lt;&gt;"",IF(AND(MONTH($N464) &lt;= 11, MONTH($O464) &gt;= 11), IF($S464 &lt;&gt; "", $H464/$S464, ""), ""),"")</f>
        <v/>
      </c>
      <c r="AE464" s="10" t="str">
        <f>IF(Overall!$A466&lt;&gt;"",IF(AND(MONTH($N464) &lt;= 12, MONTH($O464) &gt;= 12), IF($S464 &lt;&gt; "", $H464/$S464, ""), ""),"")</f>
        <v/>
      </c>
      <c r="AG464" s="10" t="str">
        <f ca="1">IFERROR(IF(AND(NOW()&lt;= EOMONTH(DATE(YEAR($O464),1, 1), 0), Overall!$A466&lt;&gt;"", MONTH($N464) &lt;= 1, MONTH($O464) &gt;= 1), IF($S464 &lt;&gt; "", $H464/$S464, ""), ""), "")</f>
        <v/>
      </c>
      <c r="AH464" s="10" t="str">
        <f ca="1">IFERROR(IF(AND(NOW()&lt;= EOMONTH(DATE(YEAR($O464),2, 1), 0), Overall!$A466&lt;&gt;"", MONTH($N464) &lt;= 2, MONTH($O464) &gt;= 2), IF($S464 &lt;&gt; "", $H464/$S464, ""), ""), "")</f>
        <v/>
      </c>
      <c r="AI464" s="10" t="str">
        <f ca="1">IFERROR(IF(AND(NOW()&lt;= EOMONTH(DATE(YEAR($O464),3, 1), 0), Overall!$A466&lt;&gt;"", MONTH($N464) &lt;= 3, MONTH($O464) &gt;= 3), IF($S464 &lt;&gt; "", $H464/$S464, ""), ""), "")</f>
        <v/>
      </c>
      <c r="AJ464" s="10" t="str">
        <f ca="1">IFERROR(IF(AND(NOW()&lt;= EOMONTH(DATE(YEAR($O464),4, 1), 0), Overall!$A466&lt;&gt;"", MONTH($N464) &lt;= 4, MONTH($O464) &gt;= 4), IF($S464 &lt;&gt; "", $H464/$S464, ""), ""), "")</f>
        <v/>
      </c>
      <c r="AK464" s="10" t="str">
        <f ca="1">IFERROR(IF(AND(NOW()&lt;= EOMONTH(DATE(YEAR($O464),5, 1), 0), Overall!$A466&lt;&gt;"", MONTH($N464) &lt;= 5, MONTH($O464) &gt;= 5), IF($S464 &lt;&gt; "", $H464/$S464, ""), ""), "")</f>
        <v/>
      </c>
      <c r="AL464" s="10" t="str">
        <f ca="1">IFERROR(IF(AND(NOW()&lt;= EOMONTH(DATE(YEAR($O464),6, 1), 0), Overall!$A466&lt;&gt;"", MONTH($N464) &lt;= 6, MONTH($O464) &gt;= 6), IF($S464 &lt;&gt; "", $H464/$S464, ""), ""), "")</f>
        <v/>
      </c>
      <c r="AM464" s="10" t="str">
        <f ca="1">IFERROR(IF(AND(NOW()&lt;= EOMONTH(DATE(YEAR($O464),7, 1), 0), Overall!$A466&lt;&gt;"", MONTH($N464) &lt;= 7, MONTH($O464) &gt;= 7), IF($S464 &lt;&gt; "", $H464/$S464, ""), ""), "")</f>
        <v/>
      </c>
      <c r="AN464" s="10" t="str">
        <f ca="1">IFERROR(IF(AND(NOW()&lt;= EOMONTH(DATE(YEAR($O464),8, 1), 0), Overall!$A466&lt;&gt;"", MONTH($N464) &lt;= 8, MONTH($O464) &gt;= 8), IF($S464 &lt;&gt; "", $H464/$S464, ""), ""), "")</f>
        <v/>
      </c>
      <c r="AO464" s="10" t="str">
        <f ca="1">IFERROR(IF(AND(NOW()&lt;= EOMONTH(DATE(YEAR($O464),9, 1), 0), Overall!$A466&lt;&gt;"", MONTH($N464) &lt;= 9, MONTH($O464) &gt;= 9), IF($S464 &lt;&gt; "", $H464/$S464, ""), ""), "")</f>
        <v/>
      </c>
      <c r="AP464" s="10" t="str">
        <f ca="1">IFERROR(IF(AND(NOW()&lt;= EOMONTH(DATE(YEAR($O464),10, 1), 0), Overall!$A466&lt;&gt;"", MONTH($N464) &lt;= 10, MONTH($O464) &gt;= 10), IF($S464 &lt;&gt; "", $H464/$S464, ""), ""), "")</f>
        <v/>
      </c>
      <c r="AQ464" s="10" t="str">
        <f ca="1">IFERROR(IF(AND(NOW()&lt;= EOMONTH(DATE(YEAR($O464),11, 1), 0), Overall!$A466&lt;&gt;"", MONTH($N464) &lt;=11, MONTH($O464) &gt;= 11), IF($S464 &lt;&gt; "", $H464/$S464, ""), ""), "")</f>
        <v/>
      </c>
      <c r="AR464" s="10" t="str">
        <f ca="1">IFERROR(IF(AND(NOW()&lt;= EOMONTH(DATE(YEAR($O464),12, 1), 0), Overall!$A466&lt;&gt;"", MONTH($N464) &lt;= 12, MONTH($O464) &gt;= 12), IF($S464 &lt;&gt; "", $H464/$S464,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 t="str">
        <f>IF(Overall!S467&lt;&gt;"",_xlfn.VALUETOTEXT(Overall!S467),"")</f>
        <v>Feb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IF(Overall!$A467&lt;&gt;"",IF(AND(MONTH($N465) &lt;= 1, MONTH($O465) &gt;= 1), IF($S465 &lt;&gt; "", $H465/$S465, ""), ""),"")</f>
        <v/>
      </c>
      <c r="U465" s="10">
        <f>IF(Overall!$A467&lt;&gt;"",IF(AND(MONTH($N465) &lt;= 2, MONTH($O465) &gt;= 2), IF($S465 &lt;&gt; "", $H465/$S465, ""), ""),"")</f>
        <v>500000</v>
      </c>
      <c r="V465" s="10" t="str">
        <f>IF(Overall!$A467&lt;&gt;"",IF(AND(MONTH($N465) &lt;= 3, MONTH($O465) &gt;= 3), IF($S465 &lt;&gt; "", $H465/$S465, ""), ""),"")</f>
        <v/>
      </c>
      <c r="W465" s="10" t="str">
        <f>IF(Overall!$A467&lt;&gt;"",IF(AND(MONTH($N465) &lt;= 4, MONTH($O465) &gt;= 4), IF($S465 &lt;&gt; "", $H465/$S465, ""), ""),"")</f>
        <v/>
      </c>
      <c r="X465" s="10" t="str">
        <f>IF(Overall!$A467&lt;&gt;"",IF(AND(MONTH($N465) &lt;= 5, MONTH($O465) &gt;= 5), IF($S465 &lt;&gt; "", $H465/$S465, ""), ""),"")</f>
        <v/>
      </c>
      <c r="Y465" s="10" t="str">
        <f>IF(Overall!$A467&lt;&gt;"",IF(AND(MONTH($N465) &lt;= 6, MONTH($O465) &gt;= 6), IF($S465 &lt;&gt; "", $H465/$S465, ""), ""),"")</f>
        <v/>
      </c>
      <c r="Z465" s="10" t="str">
        <f>IF(Overall!$A467&lt;&gt;"",IF(AND(MONTH($N465) &lt;= 7, MONTH($O465) &gt;= 7 ), IF($S465 &lt;&gt; "", $H465/$S465, ""), ""),"")</f>
        <v/>
      </c>
      <c r="AA465" s="10" t="str">
        <f>IF(Overall!$A467&lt;&gt;"",IF(AND(MONTH($N465) &lt;= 8, MONTH($O465) &gt;= 8), IF($S465 &lt;&gt; "", $H465/$S465, ""), ""),"")</f>
        <v/>
      </c>
      <c r="AB465" s="10" t="str">
        <f>IF(Overall!$A467&lt;&gt;"",IF(AND(MONTH($N465) &lt;= 9, MONTH($O465) &gt;= 9), IF($S465 &lt;&gt; "", $H465/$S465, ""), ""),"")</f>
        <v/>
      </c>
      <c r="AC465" s="10" t="str">
        <f>IF(Overall!$A467&lt;&gt;"",IF(AND(MONTH($N465) &lt;= 10, MONTH($O465) &gt;= 10), IF($S465 &lt;&gt; "", $H465/$S465, ""), ""),"")</f>
        <v/>
      </c>
      <c r="AD465" s="10" t="str">
        <f>IF(Overall!$A467&lt;&gt;"",IF(AND(MONTH($N465) &lt;= 11, MONTH($O465) &gt;= 11), IF($S465 &lt;&gt; "", $H465/$S465, ""), ""),"")</f>
        <v/>
      </c>
      <c r="AE465" s="10" t="str">
        <f>IF(Overall!$A467&lt;&gt;"",IF(AND(MONTH($N465) &lt;= 12, MONTH($O465) &gt;= 12), IF($S465 &lt;&gt; "", $H465/$S465, ""), ""),"")</f>
        <v/>
      </c>
      <c r="AG465" s="10" t="str">
        <f ca="1">IFERROR(IF(AND(NOW()&lt;= EOMONTH(DATE(YEAR($O465),1, 1), 0), Overall!$A467&lt;&gt;"", MONTH($N465) &lt;= 1, MONTH($O465) &gt;= 1), IF($S465 &lt;&gt; "", $H465/$S465, ""), ""), "")</f>
        <v/>
      </c>
      <c r="AH465" s="10" t="str">
        <f ca="1">IFERROR(IF(AND(NOW()&lt;= EOMONTH(DATE(YEAR($O465),2, 1), 0), Overall!$A467&lt;&gt;"", MONTH($N465) &lt;= 2, MONTH($O465) &gt;= 2), IF($S465 &lt;&gt; "", $H465/$S465, ""), ""), "")</f>
        <v/>
      </c>
      <c r="AI465" s="10" t="str">
        <f ca="1">IFERROR(IF(AND(NOW()&lt;= EOMONTH(DATE(YEAR($O465),3, 1), 0), Overall!$A467&lt;&gt;"", MONTH($N465) &lt;= 3, MONTH($O465) &gt;= 3), IF($S465 &lt;&gt; "", $H465/$S465, ""), ""), "")</f>
        <v/>
      </c>
      <c r="AJ465" s="10" t="str">
        <f ca="1">IFERROR(IF(AND(NOW()&lt;= EOMONTH(DATE(YEAR($O465),4, 1), 0), Overall!$A467&lt;&gt;"", MONTH($N465) &lt;= 4, MONTH($O465) &gt;= 4), IF($S465 &lt;&gt; "", $H465/$S465, ""), ""), "")</f>
        <v/>
      </c>
      <c r="AK465" s="10" t="str">
        <f ca="1">IFERROR(IF(AND(NOW()&lt;= EOMONTH(DATE(YEAR($O465),5, 1), 0), Overall!$A467&lt;&gt;"", MONTH($N465) &lt;= 5, MONTH($O465) &gt;= 5), IF($S465 &lt;&gt; "", $H465/$S465, ""), ""), "")</f>
        <v/>
      </c>
      <c r="AL465" s="10" t="str">
        <f ca="1">IFERROR(IF(AND(NOW()&lt;= EOMONTH(DATE(YEAR($O465),6, 1), 0), Overall!$A467&lt;&gt;"", MONTH($N465) &lt;= 6, MONTH($O465) &gt;= 6), IF($S465 &lt;&gt; "", $H465/$S465, ""), ""), "")</f>
        <v/>
      </c>
      <c r="AM465" s="10" t="str">
        <f ca="1">IFERROR(IF(AND(NOW()&lt;= EOMONTH(DATE(YEAR($O465),7, 1), 0), Overall!$A467&lt;&gt;"", MONTH($N465) &lt;= 7, MONTH($O465) &gt;= 7), IF($S465 &lt;&gt; "", $H465/$S465, ""), ""), "")</f>
        <v/>
      </c>
      <c r="AN465" s="10" t="str">
        <f ca="1">IFERROR(IF(AND(NOW()&lt;= EOMONTH(DATE(YEAR($O465),8, 1), 0), Overall!$A467&lt;&gt;"", MONTH($N465) &lt;= 8, MONTH($O465) &gt;= 8), IF($S465 &lt;&gt; "", $H465/$S465, ""), ""), "")</f>
        <v/>
      </c>
      <c r="AO465" s="10" t="str">
        <f ca="1">IFERROR(IF(AND(NOW()&lt;= EOMONTH(DATE(YEAR($O465),9, 1), 0), Overall!$A467&lt;&gt;"", MONTH($N465) &lt;= 9, MONTH($O465) &gt;= 9), IF($S465 &lt;&gt; "", $H465/$S465, ""), ""), "")</f>
        <v/>
      </c>
      <c r="AP465" s="10" t="str">
        <f ca="1">IFERROR(IF(AND(NOW()&lt;= EOMONTH(DATE(YEAR($O465),10, 1), 0), Overall!$A467&lt;&gt;"", MONTH($N465) &lt;= 10, MONTH($O465) &gt;= 10), IF($S465 &lt;&gt; "", $H465/$S465, ""), ""), "")</f>
        <v/>
      </c>
      <c r="AQ465" s="10" t="str">
        <f ca="1">IFERROR(IF(AND(NOW()&lt;= EOMONTH(DATE(YEAR($O465),11, 1), 0), Overall!$A467&lt;&gt;"", MONTH($N465) &lt;=11, MONTH($O465) &gt;= 11), IF($S465 &lt;&gt; "", $H465/$S465, ""), ""), "")</f>
        <v/>
      </c>
      <c r="AR465" s="10" t="str">
        <f ca="1">IFERROR(IF(AND(NOW()&lt;= EOMONTH(DATE(YEAR($O465),12, 1), 0), Overall!$A467&lt;&gt;"", MONTH($N465) &lt;= 12, MONTH($O465) &gt;= 12), IF($S465 &lt;&gt; "", $H465/$S465,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 t="str">
        <f>IF(Overall!S468&lt;&gt;"",_xlfn.VALUETOTEXT(Overall!S468),"")</f>
        <v>Feb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IF(Overall!$A468&lt;&gt;"",IF(AND(MONTH($N466) &lt;= 1, MONTH($O466) &gt;= 1), IF($S466 &lt;&gt; "", $H466/$S466, ""), ""),"")</f>
        <v/>
      </c>
      <c r="U466" s="10">
        <f>IF(Overall!$A468&lt;&gt;"",IF(AND(MONTH($N466) &lt;= 2, MONTH($O466) &gt;= 2), IF($S466 &lt;&gt; "", $H466/$S466, ""), ""),"")</f>
        <v>500000</v>
      </c>
      <c r="V466" s="10" t="str">
        <f>IF(Overall!$A468&lt;&gt;"",IF(AND(MONTH($N466) &lt;= 3, MONTH($O466) &gt;= 3), IF($S466 &lt;&gt; "", $H466/$S466, ""), ""),"")</f>
        <v/>
      </c>
      <c r="W466" s="10" t="str">
        <f>IF(Overall!$A468&lt;&gt;"",IF(AND(MONTH($N466) &lt;= 4, MONTH($O466) &gt;= 4), IF($S466 &lt;&gt; "", $H466/$S466, ""), ""),"")</f>
        <v/>
      </c>
      <c r="X466" s="10" t="str">
        <f>IF(Overall!$A468&lt;&gt;"",IF(AND(MONTH($N466) &lt;= 5, MONTH($O466) &gt;= 5), IF($S466 &lt;&gt; "", $H466/$S466, ""), ""),"")</f>
        <v/>
      </c>
      <c r="Y466" s="10" t="str">
        <f>IF(Overall!$A468&lt;&gt;"",IF(AND(MONTH($N466) &lt;= 6, MONTH($O466) &gt;= 6), IF($S466 &lt;&gt; "", $H466/$S466, ""), ""),"")</f>
        <v/>
      </c>
      <c r="Z466" s="10" t="str">
        <f>IF(Overall!$A468&lt;&gt;"",IF(AND(MONTH($N466) &lt;= 7, MONTH($O466) &gt;= 7 ), IF($S466 &lt;&gt; "", $H466/$S466, ""), ""),"")</f>
        <v/>
      </c>
      <c r="AA466" s="10" t="str">
        <f>IF(Overall!$A468&lt;&gt;"",IF(AND(MONTH($N466) &lt;= 8, MONTH($O466) &gt;= 8), IF($S466 &lt;&gt; "", $H466/$S466, ""), ""),"")</f>
        <v/>
      </c>
      <c r="AB466" s="10" t="str">
        <f>IF(Overall!$A468&lt;&gt;"",IF(AND(MONTH($N466) &lt;= 9, MONTH($O466) &gt;= 9), IF($S466 &lt;&gt; "", $H466/$S466, ""), ""),"")</f>
        <v/>
      </c>
      <c r="AC466" s="10" t="str">
        <f>IF(Overall!$A468&lt;&gt;"",IF(AND(MONTH($N466) &lt;= 10, MONTH($O466) &gt;= 10), IF($S466 &lt;&gt; "", $H466/$S466, ""), ""),"")</f>
        <v/>
      </c>
      <c r="AD466" s="10" t="str">
        <f>IF(Overall!$A468&lt;&gt;"",IF(AND(MONTH($N466) &lt;= 11, MONTH($O466) &gt;= 11), IF($S466 &lt;&gt; "", $H466/$S466, ""), ""),"")</f>
        <v/>
      </c>
      <c r="AE466" s="10" t="str">
        <f>IF(Overall!$A468&lt;&gt;"",IF(AND(MONTH($N466) &lt;= 12, MONTH($O466) &gt;= 12), IF($S466 &lt;&gt; "", $H466/$S466, ""), ""),"")</f>
        <v/>
      </c>
      <c r="AG466" s="10" t="str">
        <f ca="1">IFERROR(IF(AND(NOW()&lt;= EOMONTH(DATE(YEAR($O466),1, 1), 0), Overall!$A468&lt;&gt;"", MONTH($N466) &lt;= 1, MONTH($O466) &gt;= 1), IF($S466 &lt;&gt; "", $H466/$S466, ""), ""), "")</f>
        <v/>
      </c>
      <c r="AH466" s="10" t="str">
        <f ca="1">IFERROR(IF(AND(NOW()&lt;= EOMONTH(DATE(YEAR($O466),2, 1), 0), Overall!$A468&lt;&gt;"", MONTH($N466) &lt;= 2, MONTH($O466) &gt;= 2), IF($S466 &lt;&gt; "", $H466/$S466, ""), ""), "")</f>
        <v/>
      </c>
      <c r="AI466" s="10" t="str">
        <f ca="1">IFERROR(IF(AND(NOW()&lt;= EOMONTH(DATE(YEAR($O466),3, 1), 0), Overall!$A468&lt;&gt;"", MONTH($N466) &lt;= 3, MONTH($O466) &gt;= 3), IF($S466 &lt;&gt; "", $H466/$S466, ""), ""), "")</f>
        <v/>
      </c>
      <c r="AJ466" s="10" t="str">
        <f ca="1">IFERROR(IF(AND(NOW()&lt;= EOMONTH(DATE(YEAR($O466),4, 1), 0), Overall!$A468&lt;&gt;"", MONTH($N466) &lt;= 4, MONTH($O466) &gt;= 4), IF($S466 &lt;&gt; "", $H466/$S466, ""), ""), "")</f>
        <v/>
      </c>
      <c r="AK466" s="10" t="str">
        <f ca="1">IFERROR(IF(AND(NOW()&lt;= EOMONTH(DATE(YEAR($O466),5, 1), 0), Overall!$A468&lt;&gt;"", MONTH($N466) &lt;= 5, MONTH($O466) &gt;= 5), IF($S466 &lt;&gt; "", $H466/$S466, ""), ""), "")</f>
        <v/>
      </c>
      <c r="AL466" s="10" t="str">
        <f ca="1">IFERROR(IF(AND(NOW()&lt;= EOMONTH(DATE(YEAR($O466),6, 1), 0), Overall!$A468&lt;&gt;"", MONTH($N466) &lt;= 6, MONTH($O466) &gt;= 6), IF($S466 &lt;&gt; "", $H466/$S466, ""), ""), "")</f>
        <v/>
      </c>
      <c r="AM466" s="10" t="str">
        <f ca="1">IFERROR(IF(AND(NOW()&lt;= EOMONTH(DATE(YEAR($O466),7, 1), 0), Overall!$A468&lt;&gt;"", MONTH($N466) &lt;= 7, MONTH($O466) &gt;= 7), IF($S466 &lt;&gt; "", $H466/$S466, ""), ""), "")</f>
        <v/>
      </c>
      <c r="AN466" s="10" t="str">
        <f ca="1">IFERROR(IF(AND(NOW()&lt;= EOMONTH(DATE(YEAR($O466),8, 1), 0), Overall!$A468&lt;&gt;"", MONTH($N466) &lt;= 8, MONTH($O466) &gt;= 8), IF($S466 &lt;&gt; "", $H466/$S466, ""), ""), "")</f>
        <v/>
      </c>
      <c r="AO466" s="10" t="str">
        <f ca="1">IFERROR(IF(AND(NOW()&lt;= EOMONTH(DATE(YEAR($O466),9, 1), 0), Overall!$A468&lt;&gt;"", MONTH($N466) &lt;= 9, MONTH($O466) &gt;= 9), IF($S466 &lt;&gt; "", $H466/$S466, ""), ""), "")</f>
        <v/>
      </c>
      <c r="AP466" s="10" t="str">
        <f ca="1">IFERROR(IF(AND(NOW()&lt;= EOMONTH(DATE(YEAR($O466),10, 1), 0), Overall!$A468&lt;&gt;"", MONTH($N466) &lt;= 10, MONTH($O466) &gt;= 10), IF($S466 &lt;&gt; "", $H466/$S466, ""), ""), "")</f>
        <v/>
      </c>
      <c r="AQ466" s="10" t="str">
        <f ca="1">IFERROR(IF(AND(NOW()&lt;= EOMONTH(DATE(YEAR($O466),11, 1), 0), Overall!$A468&lt;&gt;"", MONTH($N466) &lt;=11, MONTH($O466) &gt;= 11), IF($S466 &lt;&gt; "", $H466/$S466, ""), ""), "")</f>
        <v/>
      </c>
      <c r="AR466" s="10" t="str">
        <f ca="1">IFERROR(IF(AND(NOW()&lt;= EOMONTH(DATE(YEAR($O466),12, 1), 0), Overall!$A468&lt;&gt;"", MONTH($N466) &lt;= 12, MONTH($O466) &gt;= 12), IF($S466 &lt;&gt; "", $H466/$S466,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 t="str">
        <f>IF(Overall!S469&lt;&gt;"",_xlfn.VALUETOTEXT(Overall!S469),"")</f>
        <v>Feb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IF(Overall!$A469&lt;&gt;"",IF(AND(MONTH($N467) &lt;= 1, MONTH($O467) &gt;= 1), IF($S467 &lt;&gt; "", $H467/$S467, ""), ""),"")</f>
        <v/>
      </c>
      <c r="U467" s="10">
        <f>IF(Overall!$A469&lt;&gt;"",IF(AND(MONTH($N467) &lt;= 2, MONTH($O467) &gt;= 2), IF($S467 &lt;&gt; "", $H467/$S467, ""), ""),"")</f>
        <v>500000</v>
      </c>
      <c r="V467" s="10" t="str">
        <f>IF(Overall!$A469&lt;&gt;"",IF(AND(MONTH($N467) &lt;= 3, MONTH($O467) &gt;= 3), IF($S467 &lt;&gt; "", $H467/$S467, ""), ""),"")</f>
        <v/>
      </c>
      <c r="W467" s="10" t="str">
        <f>IF(Overall!$A469&lt;&gt;"",IF(AND(MONTH($N467) &lt;= 4, MONTH($O467) &gt;= 4), IF($S467 &lt;&gt; "", $H467/$S467, ""), ""),"")</f>
        <v/>
      </c>
      <c r="X467" s="10" t="str">
        <f>IF(Overall!$A469&lt;&gt;"",IF(AND(MONTH($N467) &lt;= 5, MONTH($O467) &gt;= 5), IF($S467 &lt;&gt; "", $H467/$S467, ""), ""),"")</f>
        <v/>
      </c>
      <c r="Y467" s="10" t="str">
        <f>IF(Overall!$A469&lt;&gt;"",IF(AND(MONTH($N467) &lt;= 6, MONTH($O467) &gt;= 6), IF($S467 &lt;&gt; "", $H467/$S467, ""), ""),"")</f>
        <v/>
      </c>
      <c r="Z467" s="10" t="str">
        <f>IF(Overall!$A469&lt;&gt;"",IF(AND(MONTH($N467) &lt;= 7, MONTH($O467) &gt;= 7 ), IF($S467 &lt;&gt; "", $H467/$S467, ""), ""),"")</f>
        <v/>
      </c>
      <c r="AA467" s="10" t="str">
        <f>IF(Overall!$A469&lt;&gt;"",IF(AND(MONTH($N467) &lt;= 8, MONTH($O467) &gt;= 8), IF($S467 &lt;&gt; "", $H467/$S467, ""), ""),"")</f>
        <v/>
      </c>
      <c r="AB467" s="10" t="str">
        <f>IF(Overall!$A469&lt;&gt;"",IF(AND(MONTH($N467) &lt;= 9, MONTH($O467) &gt;= 9), IF($S467 &lt;&gt; "", $H467/$S467, ""), ""),"")</f>
        <v/>
      </c>
      <c r="AC467" s="10" t="str">
        <f>IF(Overall!$A469&lt;&gt;"",IF(AND(MONTH($N467) &lt;= 10, MONTH($O467) &gt;= 10), IF($S467 &lt;&gt; "", $H467/$S467, ""), ""),"")</f>
        <v/>
      </c>
      <c r="AD467" s="10" t="str">
        <f>IF(Overall!$A469&lt;&gt;"",IF(AND(MONTH($N467) &lt;= 11, MONTH($O467) &gt;= 11), IF($S467 &lt;&gt; "", $H467/$S467, ""), ""),"")</f>
        <v/>
      </c>
      <c r="AE467" s="10" t="str">
        <f>IF(Overall!$A469&lt;&gt;"",IF(AND(MONTH($N467) &lt;= 12, MONTH($O467) &gt;= 12), IF($S467 &lt;&gt; "", $H467/$S467, ""), ""),"")</f>
        <v/>
      </c>
      <c r="AG467" s="10" t="str">
        <f ca="1">IFERROR(IF(AND(NOW()&lt;= EOMONTH(DATE(YEAR($O467),1, 1), 0), Overall!$A469&lt;&gt;"", MONTH($N467) &lt;= 1, MONTH($O467) &gt;= 1), IF($S467 &lt;&gt; "", $H467/$S467, ""), ""), "")</f>
        <v/>
      </c>
      <c r="AH467" s="10" t="str">
        <f ca="1">IFERROR(IF(AND(NOW()&lt;= EOMONTH(DATE(YEAR($O467),2, 1), 0), Overall!$A469&lt;&gt;"", MONTH($N467) &lt;= 2, MONTH($O467) &gt;= 2), IF($S467 &lt;&gt; "", $H467/$S467, ""), ""), "")</f>
        <v/>
      </c>
      <c r="AI467" s="10" t="str">
        <f ca="1">IFERROR(IF(AND(NOW()&lt;= EOMONTH(DATE(YEAR($O467),3, 1), 0), Overall!$A469&lt;&gt;"", MONTH($N467) &lt;= 3, MONTH($O467) &gt;= 3), IF($S467 &lt;&gt; "", $H467/$S467, ""), ""), "")</f>
        <v/>
      </c>
      <c r="AJ467" s="10" t="str">
        <f ca="1">IFERROR(IF(AND(NOW()&lt;= EOMONTH(DATE(YEAR($O467),4, 1), 0), Overall!$A469&lt;&gt;"", MONTH($N467) &lt;= 4, MONTH($O467) &gt;= 4), IF($S467 &lt;&gt; "", $H467/$S467, ""), ""), "")</f>
        <v/>
      </c>
      <c r="AK467" s="10" t="str">
        <f ca="1">IFERROR(IF(AND(NOW()&lt;= EOMONTH(DATE(YEAR($O467),5, 1), 0), Overall!$A469&lt;&gt;"", MONTH($N467) &lt;= 5, MONTH($O467) &gt;= 5), IF($S467 &lt;&gt; "", $H467/$S467, ""), ""), "")</f>
        <v/>
      </c>
      <c r="AL467" s="10" t="str">
        <f ca="1">IFERROR(IF(AND(NOW()&lt;= EOMONTH(DATE(YEAR($O467),6, 1), 0), Overall!$A469&lt;&gt;"", MONTH($N467) &lt;= 6, MONTH($O467) &gt;= 6), IF($S467 &lt;&gt; "", $H467/$S467, ""), ""), "")</f>
        <v/>
      </c>
      <c r="AM467" s="10" t="str">
        <f ca="1">IFERROR(IF(AND(NOW()&lt;= EOMONTH(DATE(YEAR($O467),7, 1), 0), Overall!$A469&lt;&gt;"", MONTH($N467) &lt;= 7, MONTH($O467) &gt;= 7), IF($S467 &lt;&gt; "", $H467/$S467, ""), ""), "")</f>
        <v/>
      </c>
      <c r="AN467" s="10" t="str">
        <f ca="1">IFERROR(IF(AND(NOW()&lt;= EOMONTH(DATE(YEAR($O467),8, 1), 0), Overall!$A469&lt;&gt;"", MONTH($N467) &lt;= 8, MONTH($O467) &gt;= 8), IF($S467 &lt;&gt; "", $H467/$S467, ""), ""), "")</f>
        <v/>
      </c>
      <c r="AO467" s="10" t="str">
        <f ca="1">IFERROR(IF(AND(NOW()&lt;= EOMONTH(DATE(YEAR($O467),9, 1), 0), Overall!$A469&lt;&gt;"", MONTH($N467) &lt;= 9, MONTH($O467) &gt;= 9), IF($S467 &lt;&gt; "", $H467/$S467, ""), ""), "")</f>
        <v/>
      </c>
      <c r="AP467" s="10" t="str">
        <f ca="1">IFERROR(IF(AND(NOW()&lt;= EOMONTH(DATE(YEAR($O467),10, 1), 0), Overall!$A469&lt;&gt;"", MONTH($N467) &lt;= 10, MONTH($O467) &gt;= 10), IF($S467 &lt;&gt; "", $H467/$S467, ""), ""), "")</f>
        <v/>
      </c>
      <c r="AQ467" s="10" t="str">
        <f ca="1">IFERROR(IF(AND(NOW()&lt;= EOMONTH(DATE(YEAR($O467),11, 1), 0), Overall!$A469&lt;&gt;"", MONTH($N467) &lt;=11, MONTH($O467) &gt;= 11), IF($S467 &lt;&gt; "", $H467/$S467, ""), ""), "")</f>
        <v/>
      </c>
      <c r="AR467" s="10" t="str">
        <f ca="1">IFERROR(IF(AND(NOW()&lt;= EOMONTH(DATE(YEAR($O467),12, 1), 0), Overall!$A469&lt;&gt;"", MONTH($N467) &lt;= 12, MONTH($O467) &gt;= 12), IF($S467 &lt;&gt; "", $H467/$S467,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 t="str">
        <f>IF(Overall!S470&lt;&gt;"",_xlfn.VALUETOTEXT(Overall!S470),"")</f>
        <v>Feb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IF(Overall!$A470&lt;&gt;"",IF(AND(MONTH($N468) &lt;= 1, MONTH($O468) &gt;= 1), IF($S468 &lt;&gt; "", $H468/$S468, ""), ""),"")</f>
        <v/>
      </c>
      <c r="U468" s="10">
        <f>IF(Overall!$A470&lt;&gt;"",IF(AND(MONTH($N468) &lt;= 2, MONTH($O468) &gt;= 2), IF($S468 &lt;&gt; "", $H468/$S468, ""), ""),"")</f>
        <v>500000</v>
      </c>
      <c r="V468" s="10" t="str">
        <f>IF(Overall!$A470&lt;&gt;"",IF(AND(MONTH($N468) &lt;= 3, MONTH($O468) &gt;= 3), IF($S468 &lt;&gt; "", $H468/$S468, ""), ""),"")</f>
        <v/>
      </c>
      <c r="W468" s="10" t="str">
        <f>IF(Overall!$A470&lt;&gt;"",IF(AND(MONTH($N468) &lt;= 4, MONTH($O468) &gt;= 4), IF($S468 &lt;&gt; "", $H468/$S468, ""), ""),"")</f>
        <v/>
      </c>
      <c r="X468" s="10" t="str">
        <f>IF(Overall!$A470&lt;&gt;"",IF(AND(MONTH($N468) &lt;= 5, MONTH($O468) &gt;= 5), IF($S468 &lt;&gt; "", $H468/$S468, ""), ""),"")</f>
        <v/>
      </c>
      <c r="Y468" s="10" t="str">
        <f>IF(Overall!$A470&lt;&gt;"",IF(AND(MONTH($N468) &lt;= 6, MONTH($O468) &gt;= 6), IF($S468 &lt;&gt; "", $H468/$S468, ""), ""),"")</f>
        <v/>
      </c>
      <c r="Z468" s="10" t="str">
        <f>IF(Overall!$A470&lt;&gt;"",IF(AND(MONTH($N468) &lt;= 7, MONTH($O468) &gt;= 7 ), IF($S468 &lt;&gt; "", $H468/$S468, ""), ""),"")</f>
        <v/>
      </c>
      <c r="AA468" s="10" t="str">
        <f>IF(Overall!$A470&lt;&gt;"",IF(AND(MONTH($N468) &lt;= 8, MONTH($O468) &gt;= 8), IF($S468 &lt;&gt; "", $H468/$S468, ""), ""),"")</f>
        <v/>
      </c>
      <c r="AB468" s="10" t="str">
        <f>IF(Overall!$A470&lt;&gt;"",IF(AND(MONTH($N468) &lt;= 9, MONTH($O468) &gt;= 9), IF($S468 &lt;&gt; "", $H468/$S468, ""), ""),"")</f>
        <v/>
      </c>
      <c r="AC468" s="10" t="str">
        <f>IF(Overall!$A470&lt;&gt;"",IF(AND(MONTH($N468) &lt;= 10, MONTH($O468) &gt;= 10), IF($S468 &lt;&gt; "", $H468/$S468, ""), ""),"")</f>
        <v/>
      </c>
      <c r="AD468" s="10" t="str">
        <f>IF(Overall!$A470&lt;&gt;"",IF(AND(MONTH($N468) &lt;= 11, MONTH($O468) &gt;= 11), IF($S468 &lt;&gt; "", $H468/$S468, ""), ""),"")</f>
        <v/>
      </c>
      <c r="AE468" s="10" t="str">
        <f>IF(Overall!$A470&lt;&gt;"",IF(AND(MONTH($N468) &lt;= 12, MONTH($O468) &gt;= 12), IF($S468 &lt;&gt; "", $H468/$S468, ""), ""),"")</f>
        <v/>
      </c>
      <c r="AG468" s="10" t="str">
        <f ca="1">IFERROR(IF(AND(NOW()&lt;= EOMONTH(DATE(YEAR($O468),1, 1), 0), Overall!$A470&lt;&gt;"", MONTH($N468) &lt;= 1, MONTH($O468) &gt;= 1), IF($S468 &lt;&gt; "", $H468/$S468, ""), ""), "")</f>
        <v/>
      </c>
      <c r="AH468" s="10" t="str">
        <f ca="1">IFERROR(IF(AND(NOW()&lt;= EOMONTH(DATE(YEAR($O468),2, 1), 0), Overall!$A470&lt;&gt;"", MONTH($N468) &lt;= 2, MONTH($O468) &gt;= 2), IF($S468 &lt;&gt; "", $H468/$S468, ""), ""), "")</f>
        <v/>
      </c>
      <c r="AI468" s="10" t="str">
        <f ca="1">IFERROR(IF(AND(NOW()&lt;= EOMONTH(DATE(YEAR($O468),3, 1), 0), Overall!$A470&lt;&gt;"", MONTH($N468) &lt;= 3, MONTH($O468) &gt;= 3), IF($S468 &lt;&gt; "", $H468/$S468, ""), ""), "")</f>
        <v/>
      </c>
      <c r="AJ468" s="10" t="str">
        <f ca="1">IFERROR(IF(AND(NOW()&lt;= EOMONTH(DATE(YEAR($O468),4, 1), 0), Overall!$A470&lt;&gt;"", MONTH($N468) &lt;= 4, MONTH($O468) &gt;= 4), IF($S468 &lt;&gt; "", $H468/$S468, ""), ""), "")</f>
        <v/>
      </c>
      <c r="AK468" s="10" t="str">
        <f ca="1">IFERROR(IF(AND(NOW()&lt;= EOMONTH(DATE(YEAR($O468),5, 1), 0), Overall!$A470&lt;&gt;"", MONTH($N468) &lt;= 5, MONTH($O468) &gt;= 5), IF($S468 &lt;&gt; "", $H468/$S468, ""), ""), "")</f>
        <v/>
      </c>
      <c r="AL468" s="10" t="str">
        <f ca="1">IFERROR(IF(AND(NOW()&lt;= EOMONTH(DATE(YEAR($O468),6, 1), 0), Overall!$A470&lt;&gt;"", MONTH($N468) &lt;= 6, MONTH($O468) &gt;= 6), IF($S468 &lt;&gt; "", $H468/$S468, ""), ""), "")</f>
        <v/>
      </c>
      <c r="AM468" s="10" t="str">
        <f ca="1">IFERROR(IF(AND(NOW()&lt;= EOMONTH(DATE(YEAR($O468),7, 1), 0), Overall!$A470&lt;&gt;"", MONTH($N468) &lt;= 7, MONTH($O468) &gt;= 7), IF($S468 &lt;&gt; "", $H468/$S468, ""), ""), "")</f>
        <v/>
      </c>
      <c r="AN468" s="10" t="str">
        <f ca="1">IFERROR(IF(AND(NOW()&lt;= EOMONTH(DATE(YEAR($O468),8, 1), 0), Overall!$A470&lt;&gt;"", MONTH($N468) &lt;= 8, MONTH($O468) &gt;= 8), IF($S468 &lt;&gt; "", $H468/$S468, ""), ""), "")</f>
        <v/>
      </c>
      <c r="AO468" s="10" t="str">
        <f ca="1">IFERROR(IF(AND(NOW()&lt;= EOMONTH(DATE(YEAR($O468),9, 1), 0), Overall!$A470&lt;&gt;"", MONTH($N468) &lt;= 9, MONTH($O468) &gt;= 9), IF($S468 &lt;&gt; "", $H468/$S468, ""), ""), "")</f>
        <v/>
      </c>
      <c r="AP468" s="10" t="str">
        <f ca="1">IFERROR(IF(AND(NOW()&lt;= EOMONTH(DATE(YEAR($O468),10, 1), 0), Overall!$A470&lt;&gt;"", MONTH($N468) &lt;= 10, MONTH($O468) &gt;= 10), IF($S468 &lt;&gt; "", $H468/$S468, ""), ""), "")</f>
        <v/>
      </c>
      <c r="AQ468" s="10" t="str">
        <f ca="1">IFERROR(IF(AND(NOW()&lt;= EOMONTH(DATE(YEAR($O468),11, 1), 0), Overall!$A470&lt;&gt;"", MONTH($N468) &lt;=11, MONTH($O468) &gt;= 11), IF($S468 &lt;&gt; "", $H468/$S468, ""), ""), "")</f>
        <v/>
      </c>
      <c r="AR468" s="10" t="str">
        <f ca="1">IFERROR(IF(AND(NOW()&lt;= EOMONTH(DATE(YEAR($O468),12, 1), 0), Overall!$A470&lt;&gt;"", MONTH($N468) &lt;= 12, MONTH($O468) &gt;= 12), IF($S468 &lt;&gt; "", $H468/$S468,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 t="str">
        <f>IF(Overall!S471&lt;&gt;"",_xlfn.VALUETOTEXT(Overall!S471),"")</f>
        <v>Mar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IF(Overall!$A471&lt;&gt;"",IF(AND(MONTH($N469) &lt;= 1, MONTH($O469) &gt;= 1), IF($S469 &lt;&gt; "", $H469/$S469, ""), ""),"")</f>
        <v/>
      </c>
      <c r="U469" s="10" t="str">
        <f>IF(Overall!$A471&lt;&gt;"",IF(AND(MONTH($N469) &lt;= 2, MONTH($O469) &gt;= 2), IF($S469 &lt;&gt; "", $H469/$S469, ""), ""),"")</f>
        <v/>
      </c>
      <c r="V469" s="10">
        <f>IF(Overall!$A471&lt;&gt;"",IF(AND(MONTH($N469) &lt;= 3, MONTH($O469) &gt;= 3), IF($S469 &lt;&gt; "", $H469/$S469, ""), ""),"")</f>
        <v>1000000</v>
      </c>
      <c r="W469" s="10" t="str">
        <f>IF(Overall!$A471&lt;&gt;"",IF(AND(MONTH($N469) &lt;= 4, MONTH($O469) &gt;= 4), IF($S469 &lt;&gt; "", $H469/$S469, ""), ""),"")</f>
        <v/>
      </c>
      <c r="X469" s="10" t="str">
        <f>IF(Overall!$A471&lt;&gt;"",IF(AND(MONTH($N469) &lt;= 5, MONTH($O469) &gt;= 5), IF($S469 &lt;&gt; "", $H469/$S469, ""), ""),"")</f>
        <v/>
      </c>
      <c r="Y469" s="10" t="str">
        <f>IF(Overall!$A471&lt;&gt;"",IF(AND(MONTH($N469) &lt;= 6, MONTH($O469) &gt;= 6), IF($S469 &lt;&gt; "", $H469/$S469, ""), ""),"")</f>
        <v/>
      </c>
      <c r="Z469" s="10" t="str">
        <f>IF(Overall!$A471&lt;&gt;"",IF(AND(MONTH($N469) &lt;= 7, MONTH($O469) &gt;= 7 ), IF($S469 &lt;&gt; "", $H469/$S469, ""), ""),"")</f>
        <v/>
      </c>
      <c r="AA469" s="10" t="str">
        <f>IF(Overall!$A471&lt;&gt;"",IF(AND(MONTH($N469) &lt;= 8, MONTH($O469) &gt;= 8), IF($S469 &lt;&gt; "", $H469/$S469, ""), ""),"")</f>
        <v/>
      </c>
      <c r="AB469" s="10" t="str">
        <f>IF(Overall!$A471&lt;&gt;"",IF(AND(MONTH($N469) &lt;= 9, MONTH($O469) &gt;= 9), IF($S469 &lt;&gt; "", $H469/$S469, ""), ""),"")</f>
        <v/>
      </c>
      <c r="AC469" s="10" t="str">
        <f>IF(Overall!$A471&lt;&gt;"",IF(AND(MONTH($N469) &lt;= 10, MONTH($O469) &gt;= 10), IF($S469 &lt;&gt; "", $H469/$S469, ""), ""),"")</f>
        <v/>
      </c>
      <c r="AD469" s="10" t="str">
        <f>IF(Overall!$A471&lt;&gt;"",IF(AND(MONTH($N469) &lt;= 11, MONTH($O469) &gt;= 11), IF($S469 &lt;&gt; "", $H469/$S469, ""), ""),"")</f>
        <v/>
      </c>
      <c r="AE469" s="10" t="str">
        <f>IF(Overall!$A471&lt;&gt;"",IF(AND(MONTH($N469) &lt;= 12, MONTH($O469) &gt;= 12), IF($S469 &lt;&gt; "", $H469/$S469, ""), ""),"")</f>
        <v/>
      </c>
      <c r="AG469" s="10" t="str">
        <f ca="1">IFERROR(IF(AND(NOW()&lt;= EOMONTH(DATE(YEAR($O469),1, 1), 0), Overall!$A471&lt;&gt;"", MONTH($N469) &lt;= 1, MONTH($O469) &gt;= 1), IF($S469 &lt;&gt; "", $H469/$S469, ""), ""), "")</f>
        <v/>
      </c>
      <c r="AH469" s="10" t="str">
        <f ca="1">IFERROR(IF(AND(NOW()&lt;= EOMONTH(DATE(YEAR($O469),2, 1), 0), Overall!$A471&lt;&gt;"", MONTH($N469) &lt;= 2, MONTH($O469) &gt;= 2), IF($S469 &lt;&gt; "", $H469/$S469, ""), ""), "")</f>
        <v/>
      </c>
      <c r="AI469" s="10" t="str">
        <f ca="1">IFERROR(IF(AND(NOW()&lt;= EOMONTH(DATE(YEAR($O469),3, 1), 0), Overall!$A471&lt;&gt;"", MONTH($N469) &lt;= 3, MONTH($O469) &gt;= 3), IF($S469 &lt;&gt; "", $H469/$S469, ""), ""), "")</f>
        <v/>
      </c>
      <c r="AJ469" s="10" t="str">
        <f ca="1">IFERROR(IF(AND(NOW()&lt;= EOMONTH(DATE(YEAR($O469),4, 1), 0), Overall!$A471&lt;&gt;"", MONTH($N469) &lt;= 4, MONTH($O469) &gt;= 4), IF($S469 &lt;&gt; "", $H469/$S469, ""), ""), "")</f>
        <v/>
      </c>
      <c r="AK469" s="10" t="str">
        <f ca="1">IFERROR(IF(AND(NOW()&lt;= EOMONTH(DATE(YEAR($O469),5, 1), 0), Overall!$A471&lt;&gt;"", MONTH($N469) &lt;= 5, MONTH($O469) &gt;= 5), IF($S469 &lt;&gt; "", $H469/$S469, ""), ""), "")</f>
        <v/>
      </c>
      <c r="AL469" s="10" t="str">
        <f ca="1">IFERROR(IF(AND(NOW()&lt;= EOMONTH(DATE(YEAR($O469),6, 1), 0), Overall!$A471&lt;&gt;"", MONTH($N469) &lt;= 6, MONTH($O469) &gt;= 6), IF($S469 &lt;&gt; "", $H469/$S469, ""), ""), "")</f>
        <v/>
      </c>
      <c r="AM469" s="10" t="str">
        <f ca="1">IFERROR(IF(AND(NOW()&lt;= EOMONTH(DATE(YEAR($O469),7, 1), 0), Overall!$A471&lt;&gt;"", MONTH($N469) &lt;= 7, MONTH($O469) &gt;= 7), IF($S469 &lt;&gt; "", $H469/$S469, ""), ""), "")</f>
        <v/>
      </c>
      <c r="AN469" s="10" t="str">
        <f ca="1">IFERROR(IF(AND(NOW()&lt;= EOMONTH(DATE(YEAR($O469),8, 1), 0), Overall!$A471&lt;&gt;"", MONTH($N469) &lt;= 8, MONTH($O469) &gt;= 8), IF($S469 &lt;&gt; "", $H469/$S469, ""), ""), "")</f>
        <v/>
      </c>
      <c r="AO469" s="10" t="str">
        <f ca="1">IFERROR(IF(AND(NOW()&lt;= EOMONTH(DATE(YEAR($O469),9, 1), 0), Overall!$A471&lt;&gt;"", MONTH($N469) &lt;= 9, MONTH($O469) &gt;= 9), IF($S469 &lt;&gt; "", $H469/$S469, ""), ""), "")</f>
        <v/>
      </c>
      <c r="AP469" s="10" t="str">
        <f ca="1">IFERROR(IF(AND(NOW()&lt;= EOMONTH(DATE(YEAR($O469),10, 1), 0), Overall!$A471&lt;&gt;"", MONTH($N469) &lt;= 10, MONTH($O469) &gt;= 10), IF($S469 &lt;&gt; "", $H469/$S469, ""), ""), "")</f>
        <v/>
      </c>
      <c r="AQ469" s="10" t="str">
        <f ca="1">IFERROR(IF(AND(NOW()&lt;= EOMONTH(DATE(YEAR($O469),11, 1), 0), Overall!$A471&lt;&gt;"", MONTH($N469) &lt;=11, MONTH($O469) &gt;= 11), IF($S469 &lt;&gt; "", $H469/$S469, ""), ""), "")</f>
        <v/>
      </c>
      <c r="AR469" s="10" t="str">
        <f ca="1">IFERROR(IF(AND(NOW()&lt;= EOMONTH(DATE(YEAR($O469),12, 1), 0), Overall!$A471&lt;&gt;"", MONTH($N469) &lt;= 12, MONTH($O469) &gt;= 12), IF($S469 &lt;&gt; "", $H469/$S469,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 t="str">
        <f>IF(Overall!S472&lt;&gt;"",_xlfn.VALUETOTEXT(Overall!S472),"")</f>
        <v>Mar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IF(Overall!$A472&lt;&gt;"",IF(AND(MONTH($N470) &lt;= 1, MONTH($O470) &gt;= 1), IF($S470 &lt;&gt; "", $H470/$S470, ""), ""),"")</f>
        <v/>
      </c>
      <c r="U470" s="10" t="str">
        <f>IF(Overall!$A472&lt;&gt;"",IF(AND(MONTH($N470) &lt;= 2, MONTH($O470) &gt;= 2), IF($S470 &lt;&gt; "", $H470/$S470, ""), ""),"")</f>
        <v/>
      </c>
      <c r="V470" s="10">
        <f>IF(Overall!$A472&lt;&gt;"",IF(AND(MONTH($N470) &lt;= 3, MONTH($O470) &gt;= 3), IF($S470 &lt;&gt; "", $H470/$S470, ""), ""),"")</f>
        <v>1000000</v>
      </c>
      <c r="W470" s="10" t="str">
        <f>IF(Overall!$A472&lt;&gt;"",IF(AND(MONTH($N470) &lt;= 4, MONTH($O470) &gt;= 4), IF($S470 &lt;&gt; "", $H470/$S470, ""), ""),"")</f>
        <v/>
      </c>
      <c r="X470" s="10" t="str">
        <f>IF(Overall!$A472&lt;&gt;"",IF(AND(MONTH($N470) &lt;= 5, MONTH($O470) &gt;= 5), IF($S470 &lt;&gt; "", $H470/$S470, ""), ""),"")</f>
        <v/>
      </c>
      <c r="Y470" s="10" t="str">
        <f>IF(Overall!$A472&lt;&gt;"",IF(AND(MONTH($N470) &lt;= 6, MONTH($O470) &gt;= 6), IF($S470 &lt;&gt; "", $H470/$S470, ""), ""),"")</f>
        <v/>
      </c>
      <c r="Z470" s="10" t="str">
        <f>IF(Overall!$A472&lt;&gt;"",IF(AND(MONTH($N470) &lt;= 7, MONTH($O470) &gt;= 7 ), IF($S470 &lt;&gt; "", $H470/$S470, ""), ""),"")</f>
        <v/>
      </c>
      <c r="AA470" s="10" t="str">
        <f>IF(Overall!$A472&lt;&gt;"",IF(AND(MONTH($N470) &lt;= 8, MONTH($O470) &gt;= 8), IF($S470 &lt;&gt; "", $H470/$S470, ""), ""),"")</f>
        <v/>
      </c>
      <c r="AB470" s="10" t="str">
        <f>IF(Overall!$A472&lt;&gt;"",IF(AND(MONTH($N470) &lt;= 9, MONTH($O470) &gt;= 9), IF($S470 &lt;&gt; "", $H470/$S470, ""), ""),"")</f>
        <v/>
      </c>
      <c r="AC470" s="10" t="str">
        <f>IF(Overall!$A472&lt;&gt;"",IF(AND(MONTH($N470) &lt;= 10, MONTH($O470) &gt;= 10), IF($S470 &lt;&gt; "", $H470/$S470, ""), ""),"")</f>
        <v/>
      </c>
      <c r="AD470" s="10" t="str">
        <f>IF(Overall!$A472&lt;&gt;"",IF(AND(MONTH($N470) &lt;= 11, MONTH($O470) &gt;= 11), IF($S470 &lt;&gt; "", $H470/$S470, ""), ""),"")</f>
        <v/>
      </c>
      <c r="AE470" s="10" t="str">
        <f>IF(Overall!$A472&lt;&gt;"",IF(AND(MONTH($N470) &lt;= 12, MONTH($O470) &gt;= 12), IF($S470 &lt;&gt; "", $H470/$S470, ""), ""),"")</f>
        <v/>
      </c>
      <c r="AG470" s="10" t="str">
        <f ca="1">IFERROR(IF(AND(NOW()&lt;= EOMONTH(DATE(YEAR($O470),1, 1), 0), Overall!$A472&lt;&gt;"", MONTH($N470) &lt;= 1, MONTH($O470) &gt;= 1), IF($S470 &lt;&gt; "", $H470/$S470, ""), ""), "")</f>
        <v/>
      </c>
      <c r="AH470" s="10" t="str">
        <f ca="1">IFERROR(IF(AND(NOW()&lt;= EOMONTH(DATE(YEAR($O470),2, 1), 0), Overall!$A472&lt;&gt;"", MONTH($N470) &lt;= 2, MONTH($O470) &gt;= 2), IF($S470 &lt;&gt; "", $H470/$S470, ""), ""), "")</f>
        <v/>
      </c>
      <c r="AI470" s="10" t="str">
        <f ca="1">IFERROR(IF(AND(NOW()&lt;= EOMONTH(DATE(YEAR($O470),3, 1), 0), Overall!$A472&lt;&gt;"", MONTH($N470) &lt;= 3, MONTH($O470) &gt;= 3), IF($S470 &lt;&gt; "", $H470/$S470, ""), ""), "")</f>
        <v/>
      </c>
      <c r="AJ470" s="10" t="str">
        <f ca="1">IFERROR(IF(AND(NOW()&lt;= EOMONTH(DATE(YEAR($O470),4, 1), 0), Overall!$A472&lt;&gt;"", MONTH($N470) &lt;= 4, MONTH($O470) &gt;= 4), IF($S470 &lt;&gt; "", $H470/$S470, ""), ""), "")</f>
        <v/>
      </c>
      <c r="AK470" s="10" t="str">
        <f ca="1">IFERROR(IF(AND(NOW()&lt;= EOMONTH(DATE(YEAR($O470),5, 1), 0), Overall!$A472&lt;&gt;"", MONTH($N470) &lt;= 5, MONTH($O470) &gt;= 5), IF($S470 &lt;&gt; "", $H470/$S470, ""), ""), "")</f>
        <v/>
      </c>
      <c r="AL470" s="10" t="str">
        <f ca="1">IFERROR(IF(AND(NOW()&lt;= EOMONTH(DATE(YEAR($O470),6, 1), 0), Overall!$A472&lt;&gt;"", MONTH($N470) &lt;= 6, MONTH($O470) &gt;= 6), IF($S470 &lt;&gt; "", $H470/$S470, ""), ""), "")</f>
        <v/>
      </c>
      <c r="AM470" s="10" t="str">
        <f ca="1">IFERROR(IF(AND(NOW()&lt;= EOMONTH(DATE(YEAR($O470),7, 1), 0), Overall!$A472&lt;&gt;"", MONTH($N470) &lt;= 7, MONTH($O470) &gt;= 7), IF($S470 &lt;&gt; "", $H470/$S470, ""), ""), "")</f>
        <v/>
      </c>
      <c r="AN470" s="10" t="str">
        <f ca="1">IFERROR(IF(AND(NOW()&lt;= EOMONTH(DATE(YEAR($O470),8, 1), 0), Overall!$A472&lt;&gt;"", MONTH($N470) &lt;= 8, MONTH($O470) &gt;= 8), IF($S470 &lt;&gt; "", $H470/$S470, ""), ""), "")</f>
        <v/>
      </c>
      <c r="AO470" s="10" t="str">
        <f ca="1">IFERROR(IF(AND(NOW()&lt;= EOMONTH(DATE(YEAR($O470),9, 1), 0), Overall!$A472&lt;&gt;"", MONTH($N470) &lt;= 9, MONTH($O470) &gt;= 9), IF($S470 &lt;&gt; "", $H470/$S470, ""), ""), "")</f>
        <v/>
      </c>
      <c r="AP470" s="10" t="str">
        <f ca="1">IFERROR(IF(AND(NOW()&lt;= EOMONTH(DATE(YEAR($O470),10, 1), 0), Overall!$A472&lt;&gt;"", MONTH($N470) &lt;= 10, MONTH($O470) &gt;= 10), IF($S470 &lt;&gt; "", $H470/$S470, ""), ""), "")</f>
        <v/>
      </c>
      <c r="AQ470" s="10" t="str">
        <f ca="1">IFERROR(IF(AND(NOW()&lt;= EOMONTH(DATE(YEAR($O470),11, 1), 0), Overall!$A472&lt;&gt;"", MONTH($N470) &lt;=11, MONTH($O470) &gt;= 11), IF($S470 &lt;&gt; "", $H470/$S470, ""), ""), "")</f>
        <v/>
      </c>
      <c r="AR470" s="10" t="str">
        <f ca="1">IFERROR(IF(AND(NOW()&lt;= EOMONTH(DATE(YEAR($O470),12, 1), 0), Overall!$A472&lt;&gt;"", MONTH($N470) &lt;= 12, MONTH($O470) &gt;= 12), IF($S470 &lt;&gt; "", $H470/$S470,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 t="str">
        <f>IF(Overall!S473&lt;&gt;"",_xlfn.VALUETOTEXT(Overall!S473),"")</f>
        <v>Apr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IF(Overall!$A473&lt;&gt;"",IF(AND(MONTH($N471) &lt;= 1, MONTH($O471) &gt;= 1), IF($S471 &lt;&gt; "", $H471/$S471, ""), ""),"")</f>
        <v/>
      </c>
      <c r="U471" s="10" t="str">
        <f>IF(Overall!$A473&lt;&gt;"",IF(AND(MONTH($N471) &lt;= 2, MONTH($O471) &gt;= 2), IF($S471 &lt;&gt; "", $H471/$S471, ""), ""),"")</f>
        <v/>
      </c>
      <c r="V471" s="10" t="str">
        <f>IF(Overall!$A473&lt;&gt;"",IF(AND(MONTH($N471) &lt;= 3, MONTH($O471) &gt;= 3), IF($S471 &lt;&gt; "", $H471/$S471, ""), ""),"")</f>
        <v/>
      </c>
      <c r="W471" s="10">
        <f>IF(Overall!$A473&lt;&gt;"",IF(AND(MONTH($N471) &lt;= 4, MONTH($O471) &gt;= 4), IF($S471 &lt;&gt; "", $H471/$S471, ""), ""),"")</f>
        <v>500000</v>
      </c>
      <c r="X471" s="10" t="str">
        <f>IF(Overall!$A473&lt;&gt;"",IF(AND(MONTH($N471) &lt;= 5, MONTH($O471) &gt;= 5), IF($S471 &lt;&gt; "", $H471/$S471, ""), ""),"")</f>
        <v/>
      </c>
      <c r="Y471" s="10" t="str">
        <f>IF(Overall!$A473&lt;&gt;"",IF(AND(MONTH($N471) &lt;= 6, MONTH($O471) &gt;= 6), IF($S471 &lt;&gt; "", $H471/$S471, ""), ""),"")</f>
        <v/>
      </c>
      <c r="Z471" s="10" t="str">
        <f>IF(Overall!$A473&lt;&gt;"",IF(AND(MONTH($N471) &lt;= 7, MONTH($O471) &gt;= 7 ), IF($S471 &lt;&gt; "", $H471/$S471, ""), ""),"")</f>
        <v/>
      </c>
      <c r="AA471" s="10" t="str">
        <f>IF(Overall!$A473&lt;&gt;"",IF(AND(MONTH($N471) &lt;= 8, MONTH($O471) &gt;= 8), IF($S471 &lt;&gt; "", $H471/$S471, ""), ""),"")</f>
        <v/>
      </c>
      <c r="AB471" s="10" t="str">
        <f>IF(Overall!$A473&lt;&gt;"",IF(AND(MONTH($N471) &lt;= 9, MONTH($O471) &gt;= 9), IF($S471 &lt;&gt; "", $H471/$S471, ""), ""),"")</f>
        <v/>
      </c>
      <c r="AC471" s="10" t="str">
        <f>IF(Overall!$A473&lt;&gt;"",IF(AND(MONTH($N471) &lt;= 10, MONTH($O471) &gt;= 10), IF($S471 &lt;&gt; "", $H471/$S471, ""), ""),"")</f>
        <v/>
      </c>
      <c r="AD471" s="10" t="str">
        <f>IF(Overall!$A473&lt;&gt;"",IF(AND(MONTH($N471) &lt;= 11, MONTH($O471) &gt;= 11), IF($S471 &lt;&gt; "", $H471/$S471, ""), ""),"")</f>
        <v/>
      </c>
      <c r="AE471" s="10" t="str">
        <f>IF(Overall!$A473&lt;&gt;"",IF(AND(MONTH($N471) &lt;= 12, MONTH($O471) &gt;= 12), IF($S471 &lt;&gt; "", $H471/$S471, ""), ""),"")</f>
        <v/>
      </c>
      <c r="AG471" s="10" t="str">
        <f ca="1">IFERROR(IF(AND(NOW()&lt;= EOMONTH(DATE(YEAR($O471),1, 1), 0), Overall!$A473&lt;&gt;"", MONTH($N471) &lt;= 1, MONTH($O471) &gt;= 1), IF($S471 &lt;&gt; "", $H471/$S471, ""), ""), "")</f>
        <v/>
      </c>
      <c r="AH471" s="10" t="str">
        <f ca="1">IFERROR(IF(AND(NOW()&lt;= EOMONTH(DATE(YEAR($O471),2, 1), 0), Overall!$A473&lt;&gt;"", MONTH($N471) &lt;= 2, MONTH($O471) &gt;= 2), IF($S471 &lt;&gt; "", $H471/$S471, ""), ""), "")</f>
        <v/>
      </c>
      <c r="AI471" s="10" t="str">
        <f ca="1">IFERROR(IF(AND(NOW()&lt;= EOMONTH(DATE(YEAR($O471),3, 1), 0), Overall!$A473&lt;&gt;"", MONTH($N471) &lt;= 3, MONTH($O471) &gt;= 3), IF($S471 &lt;&gt; "", $H471/$S471, ""), ""), "")</f>
        <v/>
      </c>
      <c r="AJ471" s="10" t="str">
        <f ca="1">IFERROR(IF(AND(NOW()&lt;= EOMONTH(DATE(YEAR($O471),4, 1), 0), Overall!$A473&lt;&gt;"", MONTH($N471) &lt;= 4, MONTH($O471) &gt;= 4), IF($S471 &lt;&gt; "", $H471/$S471, ""), ""), "")</f>
        <v/>
      </c>
      <c r="AK471" s="10" t="str">
        <f ca="1">IFERROR(IF(AND(NOW()&lt;= EOMONTH(DATE(YEAR($O471),5, 1), 0), Overall!$A473&lt;&gt;"", MONTH($N471) &lt;= 5, MONTH($O471) &gt;= 5), IF($S471 &lt;&gt; "", $H471/$S471, ""), ""), "")</f>
        <v/>
      </c>
      <c r="AL471" s="10" t="str">
        <f ca="1">IFERROR(IF(AND(NOW()&lt;= EOMONTH(DATE(YEAR($O471),6, 1), 0), Overall!$A473&lt;&gt;"", MONTH($N471) &lt;= 6, MONTH($O471) &gt;= 6), IF($S471 &lt;&gt; "", $H471/$S471, ""), ""), "")</f>
        <v/>
      </c>
      <c r="AM471" s="10" t="str">
        <f ca="1">IFERROR(IF(AND(NOW()&lt;= EOMONTH(DATE(YEAR($O471),7, 1), 0), Overall!$A473&lt;&gt;"", MONTH($N471) &lt;= 7, MONTH($O471) &gt;= 7), IF($S471 &lt;&gt; "", $H471/$S471, ""), ""), "")</f>
        <v/>
      </c>
      <c r="AN471" s="10" t="str">
        <f ca="1">IFERROR(IF(AND(NOW()&lt;= EOMONTH(DATE(YEAR($O471),8, 1), 0), Overall!$A473&lt;&gt;"", MONTH($N471) &lt;= 8, MONTH($O471) &gt;= 8), IF($S471 &lt;&gt; "", $H471/$S471, ""), ""), "")</f>
        <v/>
      </c>
      <c r="AO471" s="10" t="str">
        <f ca="1">IFERROR(IF(AND(NOW()&lt;= EOMONTH(DATE(YEAR($O471),9, 1), 0), Overall!$A473&lt;&gt;"", MONTH($N471) &lt;= 9, MONTH($O471) &gt;= 9), IF($S471 &lt;&gt; "", $H471/$S471, ""), ""), "")</f>
        <v/>
      </c>
      <c r="AP471" s="10" t="str">
        <f ca="1">IFERROR(IF(AND(NOW()&lt;= EOMONTH(DATE(YEAR($O471),10, 1), 0), Overall!$A473&lt;&gt;"", MONTH($N471) &lt;= 10, MONTH($O471) &gt;= 10), IF($S471 &lt;&gt; "", $H471/$S471, ""), ""), "")</f>
        <v/>
      </c>
      <c r="AQ471" s="10" t="str">
        <f ca="1">IFERROR(IF(AND(NOW()&lt;= EOMONTH(DATE(YEAR($O471),11, 1), 0), Overall!$A473&lt;&gt;"", MONTH($N471) &lt;=11, MONTH($O471) &gt;= 11), IF($S471 &lt;&gt; "", $H471/$S471, ""), ""), "")</f>
        <v/>
      </c>
      <c r="AR471" s="10" t="str">
        <f ca="1">IFERROR(IF(AND(NOW()&lt;= EOMONTH(DATE(YEAR($O471),12, 1), 0), Overall!$A473&lt;&gt;"", MONTH($N471) &lt;= 12, MONTH($O471) &gt;= 12), IF($S471 &lt;&gt; "", $H471/$S471,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 t="str">
        <f>IF(Overall!S474&lt;&gt;"",_xlfn.VALUETOTEXT(Overall!S474),"")</f>
        <v>Apr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IF(Overall!$A474&lt;&gt;"",IF(AND(MONTH($N472) &lt;= 1, MONTH($O472) &gt;= 1), IF($S472 &lt;&gt; "", $H472/$S472, ""), ""),"")</f>
        <v/>
      </c>
      <c r="U472" s="10" t="str">
        <f>IF(Overall!$A474&lt;&gt;"",IF(AND(MONTH($N472) &lt;= 2, MONTH($O472) &gt;= 2), IF($S472 &lt;&gt; "", $H472/$S472, ""), ""),"")</f>
        <v/>
      </c>
      <c r="V472" s="10" t="str">
        <f>IF(Overall!$A474&lt;&gt;"",IF(AND(MONTH($N472) &lt;= 3, MONTH($O472) &gt;= 3), IF($S472 &lt;&gt; "", $H472/$S472, ""), ""),"")</f>
        <v/>
      </c>
      <c r="W472" s="10">
        <f>IF(Overall!$A474&lt;&gt;"",IF(AND(MONTH($N472) &lt;= 4, MONTH($O472) &gt;= 4), IF($S472 &lt;&gt; "", $H472/$S472, ""), ""),"")</f>
        <v>500000</v>
      </c>
      <c r="X472" s="10" t="str">
        <f>IF(Overall!$A474&lt;&gt;"",IF(AND(MONTH($N472) &lt;= 5, MONTH($O472) &gt;= 5), IF($S472 &lt;&gt; "", $H472/$S472, ""), ""),"")</f>
        <v/>
      </c>
      <c r="Y472" s="10" t="str">
        <f>IF(Overall!$A474&lt;&gt;"",IF(AND(MONTH($N472) &lt;= 6, MONTH($O472) &gt;= 6), IF($S472 &lt;&gt; "", $H472/$S472, ""), ""),"")</f>
        <v/>
      </c>
      <c r="Z472" s="10" t="str">
        <f>IF(Overall!$A474&lt;&gt;"",IF(AND(MONTH($N472) &lt;= 7, MONTH($O472) &gt;= 7 ), IF($S472 &lt;&gt; "", $H472/$S472, ""), ""),"")</f>
        <v/>
      </c>
      <c r="AA472" s="10" t="str">
        <f>IF(Overall!$A474&lt;&gt;"",IF(AND(MONTH($N472) &lt;= 8, MONTH($O472) &gt;= 8), IF($S472 &lt;&gt; "", $H472/$S472, ""), ""),"")</f>
        <v/>
      </c>
      <c r="AB472" s="10" t="str">
        <f>IF(Overall!$A474&lt;&gt;"",IF(AND(MONTH($N472) &lt;= 9, MONTH($O472) &gt;= 9), IF($S472 &lt;&gt; "", $H472/$S472, ""), ""),"")</f>
        <v/>
      </c>
      <c r="AC472" s="10" t="str">
        <f>IF(Overall!$A474&lt;&gt;"",IF(AND(MONTH($N472) &lt;= 10, MONTH($O472) &gt;= 10), IF($S472 &lt;&gt; "", $H472/$S472, ""), ""),"")</f>
        <v/>
      </c>
      <c r="AD472" s="10" t="str">
        <f>IF(Overall!$A474&lt;&gt;"",IF(AND(MONTH($N472) &lt;= 11, MONTH($O472) &gt;= 11), IF($S472 &lt;&gt; "", $H472/$S472, ""), ""),"")</f>
        <v/>
      </c>
      <c r="AE472" s="10" t="str">
        <f>IF(Overall!$A474&lt;&gt;"",IF(AND(MONTH($N472) &lt;= 12, MONTH($O472) &gt;= 12), IF($S472 &lt;&gt; "", $H472/$S472, ""), ""),"")</f>
        <v/>
      </c>
      <c r="AG472" s="10" t="str">
        <f ca="1">IFERROR(IF(AND(NOW()&lt;= EOMONTH(DATE(YEAR($O472),1, 1), 0), Overall!$A474&lt;&gt;"", MONTH($N472) &lt;= 1, MONTH($O472) &gt;= 1), IF($S472 &lt;&gt; "", $H472/$S472, ""), ""), "")</f>
        <v/>
      </c>
      <c r="AH472" s="10" t="str">
        <f ca="1">IFERROR(IF(AND(NOW()&lt;= EOMONTH(DATE(YEAR($O472),2, 1), 0), Overall!$A474&lt;&gt;"", MONTH($N472) &lt;= 2, MONTH($O472) &gt;= 2), IF($S472 &lt;&gt; "", $H472/$S472, ""), ""), "")</f>
        <v/>
      </c>
      <c r="AI472" s="10" t="str">
        <f ca="1">IFERROR(IF(AND(NOW()&lt;= EOMONTH(DATE(YEAR($O472),3, 1), 0), Overall!$A474&lt;&gt;"", MONTH($N472) &lt;= 3, MONTH($O472) &gt;= 3), IF($S472 &lt;&gt; "", $H472/$S472, ""), ""), "")</f>
        <v/>
      </c>
      <c r="AJ472" s="10" t="str">
        <f ca="1">IFERROR(IF(AND(NOW()&lt;= EOMONTH(DATE(YEAR($O472),4, 1), 0), Overall!$A474&lt;&gt;"", MONTH($N472) &lt;= 4, MONTH($O472) &gt;= 4), IF($S472 &lt;&gt; "", $H472/$S472, ""), ""), "")</f>
        <v/>
      </c>
      <c r="AK472" s="10" t="str">
        <f ca="1">IFERROR(IF(AND(NOW()&lt;= EOMONTH(DATE(YEAR($O472),5, 1), 0), Overall!$A474&lt;&gt;"", MONTH($N472) &lt;= 5, MONTH($O472) &gt;= 5), IF($S472 &lt;&gt; "", $H472/$S472, ""), ""), "")</f>
        <v/>
      </c>
      <c r="AL472" s="10" t="str">
        <f ca="1">IFERROR(IF(AND(NOW()&lt;= EOMONTH(DATE(YEAR($O472),6, 1), 0), Overall!$A474&lt;&gt;"", MONTH($N472) &lt;= 6, MONTH($O472) &gt;= 6), IF($S472 &lt;&gt; "", $H472/$S472, ""), ""), "")</f>
        <v/>
      </c>
      <c r="AM472" s="10" t="str">
        <f ca="1">IFERROR(IF(AND(NOW()&lt;= EOMONTH(DATE(YEAR($O472),7, 1), 0), Overall!$A474&lt;&gt;"", MONTH($N472) &lt;= 7, MONTH($O472) &gt;= 7), IF($S472 &lt;&gt; "", $H472/$S472, ""), ""), "")</f>
        <v/>
      </c>
      <c r="AN472" s="10" t="str">
        <f ca="1">IFERROR(IF(AND(NOW()&lt;= EOMONTH(DATE(YEAR($O472),8, 1), 0), Overall!$A474&lt;&gt;"", MONTH($N472) &lt;= 8, MONTH($O472) &gt;= 8), IF($S472 &lt;&gt; "", $H472/$S472, ""), ""), "")</f>
        <v/>
      </c>
      <c r="AO472" s="10" t="str">
        <f ca="1">IFERROR(IF(AND(NOW()&lt;= EOMONTH(DATE(YEAR($O472),9, 1), 0), Overall!$A474&lt;&gt;"", MONTH($N472) &lt;= 9, MONTH($O472) &gt;= 9), IF($S472 &lt;&gt; "", $H472/$S472, ""), ""), "")</f>
        <v/>
      </c>
      <c r="AP472" s="10" t="str">
        <f ca="1">IFERROR(IF(AND(NOW()&lt;= EOMONTH(DATE(YEAR($O472),10, 1), 0), Overall!$A474&lt;&gt;"", MONTH($N472) &lt;= 10, MONTH($O472) &gt;= 10), IF($S472 &lt;&gt; "", $H472/$S472, ""), ""), "")</f>
        <v/>
      </c>
      <c r="AQ472" s="10" t="str">
        <f ca="1">IFERROR(IF(AND(NOW()&lt;= EOMONTH(DATE(YEAR($O472),11, 1), 0), Overall!$A474&lt;&gt;"", MONTH($N472) &lt;=11, MONTH($O472) &gt;= 11), IF($S472 &lt;&gt; "", $H472/$S472, ""), ""), "")</f>
        <v/>
      </c>
      <c r="AR472" s="10" t="str">
        <f ca="1">IFERROR(IF(AND(NOW()&lt;= EOMONTH(DATE(YEAR($O472),12, 1), 0), Overall!$A474&lt;&gt;"", MONTH($N472) &lt;= 12, MONTH($O472) &gt;= 12), IF($S472 &lt;&gt; "", $H472/$S472,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 t="str">
        <f>IF(Overall!S475&lt;&gt;"",_xlfn.VALUETOTEXT(Overall!S475),"")</f>
        <v>Apr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IF(Overall!$A475&lt;&gt;"",IF(AND(MONTH($N473) &lt;= 1, MONTH($O473) &gt;= 1), IF($S473 &lt;&gt; "", $H473/$S473, ""), ""),"")</f>
        <v/>
      </c>
      <c r="U473" s="10" t="str">
        <f>IF(Overall!$A475&lt;&gt;"",IF(AND(MONTH($N473) &lt;= 2, MONTH($O473) &gt;= 2), IF($S473 &lt;&gt; "", $H473/$S473, ""), ""),"")</f>
        <v/>
      </c>
      <c r="V473" s="10" t="str">
        <f>IF(Overall!$A475&lt;&gt;"",IF(AND(MONTH($N473) &lt;= 3, MONTH($O473) &gt;= 3), IF($S473 &lt;&gt; "", $H473/$S473, ""), ""),"")</f>
        <v/>
      </c>
      <c r="W473" s="10">
        <f>IF(Overall!$A475&lt;&gt;"",IF(AND(MONTH($N473) &lt;= 4, MONTH($O473) &gt;= 4), IF($S473 &lt;&gt; "", $H473/$S473, ""), ""),"")</f>
        <v>500000</v>
      </c>
      <c r="X473" s="10" t="str">
        <f>IF(Overall!$A475&lt;&gt;"",IF(AND(MONTH($N473) &lt;= 5, MONTH($O473) &gt;= 5), IF($S473 &lt;&gt; "", $H473/$S473, ""), ""),"")</f>
        <v/>
      </c>
      <c r="Y473" s="10" t="str">
        <f>IF(Overall!$A475&lt;&gt;"",IF(AND(MONTH($N473) &lt;= 6, MONTH($O473) &gt;= 6), IF($S473 &lt;&gt; "", $H473/$S473, ""), ""),"")</f>
        <v/>
      </c>
      <c r="Z473" s="10" t="str">
        <f>IF(Overall!$A475&lt;&gt;"",IF(AND(MONTH($N473) &lt;= 7, MONTH($O473) &gt;= 7 ), IF($S473 &lt;&gt; "", $H473/$S473, ""), ""),"")</f>
        <v/>
      </c>
      <c r="AA473" s="10" t="str">
        <f>IF(Overall!$A475&lt;&gt;"",IF(AND(MONTH($N473) &lt;= 8, MONTH($O473) &gt;= 8), IF($S473 &lt;&gt; "", $H473/$S473, ""), ""),"")</f>
        <v/>
      </c>
      <c r="AB473" s="10" t="str">
        <f>IF(Overall!$A475&lt;&gt;"",IF(AND(MONTH($N473) &lt;= 9, MONTH($O473) &gt;= 9), IF($S473 &lt;&gt; "", $H473/$S473, ""), ""),"")</f>
        <v/>
      </c>
      <c r="AC473" s="10" t="str">
        <f>IF(Overall!$A475&lt;&gt;"",IF(AND(MONTH($N473) &lt;= 10, MONTH($O473) &gt;= 10), IF($S473 &lt;&gt; "", $H473/$S473, ""), ""),"")</f>
        <v/>
      </c>
      <c r="AD473" s="10" t="str">
        <f>IF(Overall!$A475&lt;&gt;"",IF(AND(MONTH($N473) &lt;= 11, MONTH($O473) &gt;= 11), IF($S473 &lt;&gt; "", $H473/$S473, ""), ""),"")</f>
        <v/>
      </c>
      <c r="AE473" s="10" t="str">
        <f>IF(Overall!$A475&lt;&gt;"",IF(AND(MONTH($N473) &lt;= 12, MONTH($O473) &gt;= 12), IF($S473 &lt;&gt; "", $H473/$S473, ""), ""),"")</f>
        <v/>
      </c>
      <c r="AG473" s="10" t="str">
        <f ca="1">IFERROR(IF(AND(NOW()&lt;= EOMONTH(DATE(YEAR($O473),1, 1), 0), Overall!$A475&lt;&gt;"", MONTH($N473) &lt;= 1, MONTH($O473) &gt;= 1), IF($S473 &lt;&gt; "", $H473/$S473, ""), ""), "")</f>
        <v/>
      </c>
      <c r="AH473" s="10" t="str">
        <f ca="1">IFERROR(IF(AND(NOW()&lt;= EOMONTH(DATE(YEAR($O473),2, 1), 0), Overall!$A475&lt;&gt;"", MONTH($N473) &lt;= 2, MONTH($O473) &gt;= 2), IF($S473 &lt;&gt; "", $H473/$S473, ""), ""), "")</f>
        <v/>
      </c>
      <c r="AI473" s="10" t="str">
        <f ca="1">IFERROR(IF(AND(NOW()&lt;= EOMONTH(DATE(YEAR($O473),3, 1), 0), Overall!$A475&lt;&gt;"", MONTH($N473) &lt;= 3, MONTH($O473) &gt;= 3), IF($S473 &lt;&gt; "", $H473/$S473, ""), ""), "")</f>
        <v/>
      </c>
      <c r="AJ473" s="10" t="str">
        <f ca="1">IFERROR(IF(AND(NOW()&lt;= EOMONTH(DATE(YEAR($O473),4, 1), 0), Overall!$A475&lt;&gt;"", MONTH($N473) &lt;= 4, MONTH($O473) &gt;= 4), IF($S473 &lt;&gt; "", $H473/$S473, ""), ""), "")</f>
        <v/>
      </c>
      <c r="AK473" s="10" t="str">
        <f ca="1">IFERROR(IF(AND(NOW()&lt;= EOMONTH(DATE(YEAR($O473),5, 1), 0), Overall!$A475&lt;&gt;"", MONTH($N473) &lt;= 5, MONTH($O473) &gt;= 5), IF($S473 &lt;&gt; "", $H473/$S473, ""), ""), "")</f>
        <v/>
      </c>
      <c r="AL473" s="10" t="str">
        <f ca="1">IFERROR(IF(AND(NOW()&lt;= EOMONTH(DATE(YEAR($O473),6, 1), 0), Overall!$A475&lt;&gt;"", MONTH($N473) &lt;= 6, MONTH($O473) &gt;= 6), IF($S473 &lt;&gt; "", $H473/$S473, ""), ""), "")</f>
        <v/>
      </c>
      <c r="AM473" s="10" t="str">
        <f ca="1">IFERROR(IF(AND(NOW()&lt;= EOMONTH(DATE(YEAR($O473),7, 1), 0), Overall!$A475&lt;&gt;"", MONTH($N473) &lt;= 7, MONTH($O473) &gt;= 7), IF($S473 &lt;&gt; "", $H473/$S473, ""), ""), "")</f>
        <v/>
      </c>
      <c r="AN473" s="10" t="str">
        <f ca="1">IFERROR(IF(AND(NOW()&lt;= EOMONTH(DATE(YEAR($O473),8, 1), 0), Overall!$A475&lt;&gt;"", MONTH($N473) &lt;= 8, MONTH($O473) &gt;= 8), IF($S473 &lt;&gt; "", $H473/$S473, ""), ""), "")</f>
        <v/>
      </c>
      <c r="AO473" s="10" t="str">
        <f ca="1">IFERROR(IF(AND(NOW()&lt;= EOMONTH(DATE(YEAR($O473),9, 1), 0), Overall!$A475&lt;&gt;"", MONTH($N473) &lt;= 9, MONTH($O473) &gt;= 9), IF($S473 &lt;&gt; "", $H473/$S473, ""), ""), "")</f>
        <v/>
      </c>
      <c r="AP473" s="10" t="str">
        <f ca="1">IFERROR(IF(AND(NOW()&lt;= EOMONTH(DATE(YEAR($O473),10, 1), 0), Overall!$A475&lt;&gt;"", MONTH($N473) &lt;= 10, MONTH($O473) &gt;= 10), IF($S473 &lt;&gt; "", $H473/$S473, ""), ""), "")</f>
        <v/>
      </c>
      <c r="AQ473" s="10" t="str">
        <f ca="1">IFERROR(IF(AND(NOW()&lt;= EOMONTH(DATE(YEAR($O473),11, 1), 0), Overall!$A475&lt;&gt;"", MONTH($N473) &lt;=11, MONTH($O473) &gt;= 11), IF($S473 &lt;&gt; "", $H473/$S473, ""), ""), "")</f>
        <v/>
      </c>
      <c r="AR473" s="10" t="str">
        <f ca="1">IFERROR(IF(AND(NOW()&lt;= EOMONTH(DATE(YEAR($O473),12, 1), 0), Overall!$A475&lt;&gt;"", MONTH($N473) &lt;= 12, MONTH($O473) &gt;= 12), IF($S473 &lt;&gt; "", $H473/$S473,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 t="str">
        <f>IF(Overall!S476&lt;&gt;"",_xlfn.VALUETOTEXT(Overall!S476),"")</f>
        <v>Apr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IF(Overall!$A476&lt;&gt;"",IF(AND(MONTH($N474) &lt;= 1, MONTH($O474) &gt;= 1), IF($S474 &lt;&gt; "", $H474/$S474, ""), ""),"")</f>
        <v/>
      </c>
      <c r="U474" s="10" t="str">
        <f>IF(Overall!$A476&lt;&gt;"",IF(AND(MONTH($N474) &lt;= 2, MONTH($O474) &gt;= 2), IF($S474 &lt;&gt; "", $H474/$S474, ""), ""),"")</f>
        <v/>
      </c>
      <c r="V474" s="10" t="str">
        <f>IF(Overall!$A476&lt;&gt;"",IF(AND(MONTH($N474) &lt;= 3, MONTH($O474) &gt;= 3), IF($S474 &lt;&gt; "", $H474/$S474, ""), ""),"")</f>
        <v/>
      </c>
      <c r="W474" s="10">
        <f>IF(Overall!$A476&lt;&gt;"",IF(AND(MONTH($N474) &lt;= 4, MONTH($O474) &gt;= 4), IF($S474 &lt;&gt; "", $H474/$S474, ""), ""),"")</f>
        <v>500000</v>
      </c>
      <c r="X474" s="10" t="str">
        <f>IF(Overall!$A476&lt;&gt;"",IF(AND(MONTH($N474) &lt;= 5, MONTH($O474) &gt;= 5), IF($S474 &lt;&gt; "", $H474/$S474, ""), ""),"")</f>
        <v/>
      </c>
      <c r="Y474" s="10" t="str">
        <f>IF(Overall!$A476&lt;&gt;"",IF(AND(MONTH($N474) &lt;= 6, MONTH($O474) &gt;= 6), IF($S474 &lt;&gt; "", $H474/$S474, ""), ""),"")</f>
        <v/>
      </c>
      <c r="Z474" s="10" t="str">
        <f>IF(Overall!$A476&lt;&gt;"",IF(AND(MONTH($N474) &lt;= 7, MONTH($O474) &gt;= 7 ), IF($S474 &lt;&gt; "", $H474/$S474, ""), ""),"")</f>
        <v/>
      </c>
      <c r="AA474" s="10" t="str">
        <f>IF(Overall!$A476&lt;&gt;"",IF(AND(MONTH($N474) &lt;= 8, MONTH($O474) &gt;= 8), IF($S474 &lt;&gt; "", $H474/$S474, ""), ""),"")</f>
        <v/>
      </c>
      <c r="AB474" s="10" t="str">
        <f>IF(Overall!$A476&lt;&gt;"",IF(AND(MONTH($N474) &lt;= 9, MONTH($O474) &gt;= 9), IF($S474 &lt;&gt; "", $H474/$S474, ""), ""),"")</f>
        <v/>
      </c>
      <c r="AC474" s="10" t="str">
        <f>IF(Overall!$A476&lt;&gt;"",IF(AND(MONTH($N474) &lt;= 10, MONTH($O474) &gt;= 10), IF($S474 &lt;&gt; "", $H474/$S474, ""), ""),"")</f>
        <v/>
      </c>
      <c r="AD474" s="10" t="str">
        <f>IF(Overall!$A476&lt;&gt;"",IF(AND(MONTH($N474) &lt;= 11, MONTH($O474) &gt;= 11), IF($S474 &lt;&gt; "", $H474/$S474, ""), ""),"")</f>
        <v/>
      </c>
      <c r="AE474" s="10" t="str">
        <f>IF(Overall!$A476&lt;&gt;"",IF(AND(MONTH($N474) &lt;= 12, MONTH($O474) &gt;= 12), IF($S474 &lt;&gt; "", $H474/$S474, ""), ""),"")</f>
        <v/>
      </c>
      <c r="AG474" s="10" t="str">
        <f ca="1">IFERROR(IF(AND(NOW()&lt;= EOMONTH(DATE(YEAR($O474),1, 1), 0), Overall!$A476&lt;&gt;"", MONTH($N474) &lt;= 1, MONTH($O474) &gt;= 1), IF($S474 &lt;&gt; "", $H474/$S474, ""), ""), "")</f>
        <v/>
      </c>
      <c r="AH474" s="10" t="str">
        <f ca="1">IFERROR(IF(AND(NOW()&lt;= EOMONTH(DATE(YEAR($O474),2, 1), 0), Overall!$A476&lt;&gt;"", MONTH($N474) &lt;= 2, MONTH($O474) &gt;= 2), IF($S474 &lt;&gt; "", $H474/$S474, ""), ""), "")</f>
        <v/>
      </c>
      <c r="AI474" s="10" t="str">
        <f ca="1">IFERROR(IF(AND(NOW()&lt;= EOMONTH(DATE(YEAR($O474),3, 1), 0), Overall!$A476&lt;&gt;"", MONTH($N474) &lt;= 3, MONTH($O474) &gt;= 3), IF($S474 &lt;&gt; "", $H474/$S474, ""), ""), "")</f>
        <v/>
      </c>
      <c r="AJ474" s="10" t="str">
        <f ca="1">IFERROR(IF(AND(NOW()&lt;= EOMONTH(DATE(YEAR($O474),4, 1), 0), Overall!$A476&lt;&gt;"", MONTH($N474) &lt;= 4, MONTH($O474) &gt;= 4), IF($S474 &lt;&gt; "", $H474/$S474, ""), ""), "")</f>
        <v/>
      </c>
      <c r="AK474" s="10" t="str">
        <f ca="1">IFERROR(IF(AND(NOW()&lt;= EOMONTH(DATE(YEAR($O474),5, 1), 0), Overall!$A476&lt;&gt;"", MONTH($N474) &lt;= 5, MONTH($O474) &gt;= 5), IF($S474 &lt;&gt; "", $H474/$S474, ""), ""), "")</f>
        <v/>
      </c>
      <c r="AL474" s="10" t="str">
        <f ca="1">IFERROR(IF(AND(NOW()&lt;= EOMONTH(DATE(YEAR($O474),6, 1), 0), Overall!$A476&lt;&gt;"", MONTH($N474) &lt;= 6, MONTH($O474) &gt;= 6), IF($S474 &lt;&gt; "", $H474/$S474, ""), ""), "")</f>
        <v/>
      </c>
      <c r="AM474" s="10" t="str">
        <f ca="1">IFERROR(IF(AND(NOW()&lt;= EOMONTH(DATE(YEAR($O474),7, 1), 0), Overall!$A476&lt;&gt;"", MONTH($N474) &lt;= 7, MONTH($O474) &gt;= 7), IF($S474 &lt;&gt; "", $H474/$S474, ""), ""), "")</f>
        <v/>
      </c>
      <c r="AN474" s="10" t="str">
        <f ca="1">IFERROR(IF(AND(NOW()&lt;= EOMONTH(DATE(YEAR($O474),8, 1), 0), Overall!$A476&lt;&gt;"", MONTH($N474) &lt;= 8, MONTH($O474) &gt;= 8), IF($S474 &lt;&gt; "", $H474/$S474, ""), ""), "")</f>
        <v/>
      </c>
      <c r="AO474" s="10" t="str">
        <f ca="1">IFERROR(IF(AND(NOW()&lt;= EOMONTH(DATE(YEAR($O474),9, 1), 0), Overall!$A476&lt;&gt;"", MONTH($N474) &lt;= 9, MONTH($O474) &gt;= 9), IF($S474 &lt;&gt; "", $H474/$S474, ""), ""), "")</f>
        <v/>
      </c>
      <c r="AP474" s="10" t="str">
        <f ca="1">IFERROR(IF(AND(NOW()&lt;= EOMONTH(DATE(YEAR($O474),10, 1), 0), Overall!$A476&lt;&gt;"", MONTH($N474) &lt;= 10, MONTH($O474) &gt;= 10), IF($S474 &lt;&gt; "", $H474/$S474, ""), ""), "")</f>
        <v/>
      </c>
      <c r="AQ474" s="10" t="str">
        <f ca="1">IFERROR(IF(AND(NOW()&lt;= EOMONTH(DATE(YEAR($O474),11, 1), 0), Overall!$A476&lt;&gt;"", MONTH($N474) &lt;=11, MONTH($O474) &gt;= 11), IF($S474 &lt;&gt; "", $H474/$S474, ""), ""), "")</f>
        <v/>
      </c>
      <c r="AR474" s="10" t="str">
        <f ca="1">IFERROR(IF(AND(NOW()&lt;= EOMONTH(DATE(YEAR($O474),12, 1), 0), Overall!$A476&lt;&gt;"", MONTH($N474) &lt;= 12, MONTH($O474) &gt;= 12), IF($S474 &lt;&gt; "", $H474/$S474,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 t="str">
        <f>IF(Overall!S477&lt;&gt;"",_xlfn.VALUETOTEXT(Overall!S477),"")</f>
        <v>Apr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IF(Overall!$A477&lt;&gt;"",IF(AND(MONTH($N475) &lt;= 1, MONTH($O475) &gt;= 1), IF($S475 &lt;&gt; "", $H475/$S475, ""), ""),"")</f>
        <v/>
      </c>
      <c r="U475" s="10" t="str">
        <f>IF(Overall!$A477&lt;&gt;"",IF(AND(MONTH($N475) &lt;= 2, MONTH($O475) &gt;= 2), IF($S475 &lt;&gt; "", $H475/$S475, ""), ""),"")</f>
        <v/>
      </c>
      <c r="V475" s="10" t="str">
        <f>IF(Overall!$A477&lt;&gt;"",IF(AND(MONTH($N475) &lt;= 3, MONTH($O475) &gt;= 3), IF($S475 &lt;&gt; "", $H475/$S475, ""), ""),"")</f>
        <v/>
      </c>
      <c r="W475" s="10">
        <f>IF(Overall!$A477&lt;&gt;"",IF(AND(MONTH($N475) &lt;= 4, MONTH($O475) &gt;= 4), IF($S475 &lt;&gt; "", $H475/$S475, ""), ""),"")</f>
        <v>500000</v>
      </c>
      <c r="X475" s="10" t="str">
        <f>IF(Overall!$A477&lt;&gt;"",IF(AND(MONTH($N475) &lt;= 5, MONTH($O475) &gt;= 5), IF($S475 &lt;&gt; "", $H475/$S475, ""), ""),"")</f>
        <v/>
      </c>
      <c r="Y475" s="10" t="str">
        <f>IF(Overall!$A477&lt;&gt;"",IF(AND(MONTH($N475) &lt;= 6, MONTH($O475) &gt;= 6), IF($S475 &lt;&gt; "", $H475/$S475, ""), ""),"")</f>
        <v/>
      </c>
      <c r="Z475" s="10" t="str">
        <f>IF(Overall!$A477&lt;&gt;"",IF(AND(MONTH($N475) &lt;= 7, MONTH($O475) &gt;= 7 ), IF($S475 &lt;&gt; "", $H475/$S475, ""), ""),"")</f>
        <v/>
      </c>
      <c r="AA475" s="10" t="str">
        <f>IF(Overall!$A477&lt;&gt;"",IF(AND(MONTH($N475) &lt;= 8, MONTH($O475) &gt;= 8), IF($S475 &lt;&gt; "", $H475/$S475, ""), ""),"")</f>
        <v/>
      </c>
      <c r="AB475" s="10" t="str">
        <f>IF(Overall!$A477&lt;&gt;"",IF(AND(MONTH($N475) &lt;= 9, MONTH($O475) &gt;= 9), IF($S475 &lt;&gt; "", $H475/$S475, ""), ""),"")</f>
        <v/>
      </c>
      <c r="AC475" s="10" t="str">
        <f>IF(Overall!$A477&lt;&gt;"",IF(AND(MONTH($N475) &lt;= 10, MONTH($O475) &gt;= 10), IF($S475 &lt;&gt; "", $H475/$S475, ""), ""),"")</f>
        <v/>
      </c>
      <c r="AD475" s="10" t="str">
        <f>IF(Overall!$A477&lt;&gt;"",IF(AND(MONTH($N475) &lt;= 11, MONTH($O475) &gt;= 11), IF($S475 &lt;&gt; "", $H475/$S475, ""), ""),"")</f>
        <v/>
      </c>
      <c r="AE475" s="10" t="str">
        <f>IF(Overall!$A477&lt;&gt;"",IF(AND(MONTH($N475) &lt;= 12, MONTH($O475) &gt;= 12), IF($S475 &lt;&gt; "", $H475/$S475, ""), ""),"")</f>
        <v/>
      </c>
      <c r="AG475" s="10" t="str">
        <f ca="1">IFERROR(IF(AND(NOW()&lt;= EOMONTH(DATE(YEAR($O475),1, 1), 0), Overall!$A477&lt;&gt;"", MONTH($N475) &lt;= 1, MONTH($O475) &gt;= 1), IF($S475 &lt;&gt; "", $H475/$S475, ""), ""), "")</f>
        <v/>
      </c>
      <c r="AH475" s="10" t="str">
        <f ca="1">IFERROR(IF(AND(NOW()&lt;= EOMONTH(DATE(YEAR($O475),2, 1), 0), Overall!$A477&lt;&gt;"", MONTH($N475) &lt;= 2, MONTH($O475) &gt;= 2), IF($S475 &lt;&gt; "", $H475/$S475, ""), ""), "")</f>
        <v/>
      </c>
      <c r="AI475" s="10" t="str">
        <f ca="1">IFERROR(IF(AND(NOW()&lt;= EOMONTH(DATE(YEAR($O475),3, 1), 0), Overall!$A477&lt;&gt;"", MONTH($N475) &lt;= 3, MONTH($O475) &gt;= 3), IF($S475 &lt;&gt; "", $H475/$S475, ""), ""), "")</f>
        <v/>
      </c>
      <c r="AJ475" s="10" t="str">
        <f ca="1">IFERROR(IF(AND(NOW()&lt;= EOMONTH(DATE(YEAR($O475),4, 1), 0), Overall!$A477&lt;&gt;"", MONTH($N475) &lt;= 4, MONTH($O475) &gt;= 4), IF($S475 &lt;&gt; "", $H475/$S475, ""), ""), "")</f>
        <v/>
      </c>
      <c r="AK475" s="10" t="str">
        <f ca="1">IFERROR(IF(AND(NOW()&lt;= EOMONTH(DATE(YEAR($O475),5, 1), 0), Overall!$A477&lt;&gt;"", MONTH($N475) &lt;= 5, MONTH($O475) &gt;= 5), IF($S475 &lt;&gt; "", $H475/$S475, ""), ""), "")</f>
        <v/>
      </c>
      <c r="AL475" s="10" t="str">
        <f ca="1">IFERROR(IF(AND(NOW()&lt;= EOMONTH(DATE(YEAR($O475),6, 1), 0), Overall!$A477&lt;&gt;"", MONTH($N475) &lt;= 6, MONTH($O475) &gt;= 6), IF($S475 &lt;&gt; "", $H475/$S475, ""), ""), "")</f>
        <v/>
      </c>
      <c r="AM475" s="10" t="str">
        <f ca="1">IFERROR(IF(AND(NOW()&lt;= EOMONTH(DATE(YEAR($O475),7, 1), 0), Overall!$A477&lt;&gt;"", MONTH($N475) &lt;= 7, MONTH($O475) &gt;= 7), IF($S475 &lt;&gt; "", $H475/$S475, ""), ""), "")</f>
        <v/>
      </c>
      <c r="AN475" s="10" t="str">
        <f ca="1">IFERROR(IF(AND(NOW()&lt;= EOMONTH(DATE(YEAR($O475),8, 1), 0), Overall!$A477&lt;&gt;"", MONTH($N475) &lt;= 8, MONTH($O475) &gt;= 8), IF($S475 &lt;&gt; "", $H475/$S475, ""), ""), "")</f>
        <v/>
      </c>
      <c r="AO475" s="10" t="str">
        <f ca="1">IFERROR(IF(AND(NOW()&lt;= EOMONTH(DATE(YEAR($O475),9, 1), 0), Overall!$A477&lt;&gt;"", MONTH($N475) &lt;= 9, MONTH($O475) &gt;= 9), IF($S475 &lt;&gt; "", $H475/$S475, ""), ""), "")</f>
        <v/>
      </c>
      <c r="AP475" s="10" t="str">
        <f ca="1">IFERROR(IF(AND(NOW()&lt;= EOMONTH(DATE(YEAR($O475),10, 1), 0), Overall!$A477&lt;&gt;"", MONTH($N475) &lt;= 10, MONTH($O475) &gt;= 10), IF($S475 &lt;&gt; "", $H475/$S475, ""), ""), "")</f>
        <v/>
      </c>
      <c r="AQ475" s="10" t="str">
        <f ca="1">IFERROR(IF(AND(NOW()&lt;= EOMONTH(DATE(YEAR($O475),11, 1), 0), Overall!$A477&lt;&gt;"", MONTH($N475) &lt;=11, MONTH($O475) &gt;= 11), IF($S475 &lt;&gt; "", $H475/$S475, ""), ""), "")</f>
        <v/>
      </c>
      <c r="AR475" s="10" t="str">
        <f ca="1">IFERROR(IF(AND(NOW()&lt;= EOMONTH(DATE(YEAR($O475),12, 1), 0), Overall!$A477&lt;&gt;"", MONTH($N475) &lt;= 12, MONTH($O475) &gt;= 12), IF($S475 &lt;&gt; "", $H475/$S475,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 t="str">
        <f>IF(Overall!S478&lt;&gt;"",_xlfn.VALUETOTEXT(Overall!S478),"")</f>
        <v>Apr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IF(Overall!$A478&lt;&gt;"",IF(AND(MONTH($N476) &lt;= 1, MONTH($O476) &gt;= 1), IF($S476 &lt;&gt; "", $H476/$S476, ""), ""),"")</f>
        <v/>
      </c>
      <c r="U476" s="10" t="str">
        <f>IF(Overall!$A478&lt;&gt;"",IF(AND(MONTH($N476) &lt;= 2, MONTH($O476) &gt;= 2), IF($S476 &lt;&gt; "", $H476/$S476, ""), ""),"")</f>
        <v/>
      </c>
      <c r="V476" s="10" t="str">
        <f>IF(Overall!$A478&lt;&gt;"",IF(AND(MONTH($N476) &lt;= 3, MONTH($O476) &gt;= 3), IF($S476 &lt;&gt; "", $H476/$S476, ""), ""),"")</f>
        <v/>
      </c>
      <c r="W476" s="10">
        <f>IF(Overall!$A478&lt;&gt;"",IF(AND(MONTH($N476) &lt;= 4, MONTH($O476) &gt;= 4), IF($S476 &lt;&gt; "", $H476/$S476, ""), ""),"")</f>
        <v>500000</v>
      </c>
      <c r="X476" s="10" t="str">
        <f>IF(Overall!$A478&lt;&gt;"",IF(AND(MONTH($N476) &lt;= 5, MONTH($O476) &gt;= 5), IF($S476 &lt;&gt; "", $H476/$S476, ""), ""),"")</f>
        <v/>
      </c>
      <c r="Y476" s="10" t="str">
        <f>IF(Overall!$A478&lt;&gt;"",IF(AND(MONTH($N476) &lt;= 6, MONTH($O476) &gt;= 6), IF($S476 &lt;&gt; "", $H476/$S476, ""), ""),"")</f>
        <v/>
      </c>
      <c r="Z476" s="10" t="str">
        <f>IF(Overall!$A478&lt;&gt;"",IF(AND(MONTH($N476) &lt;= 7, MONTH($O476) &gt;= 7 ), IF($S476 &lt;&gt; "", $H476/$S476, ""), ""),"")</f>
        <v/>
      </c>
      <c r="AA476" s="10" t="str">
        <f>IF(Overall!$A478&lt;&gt;"",IF(AND(MONTH($N476) &lt;= 8, MONTH($O476) &gt;= 8), IF($S476 &lt;&gt; "", $H476/$S476, ""), ""),"")</f>
        <v/>
      </c>
      <c r="AB476" s="10" t="str">
        <f>IF(Overall!$A478&lt;&gt;"",IF(AND(MONTH($N476) &lt;= 9, MONTH($O476) &gt;= 9), IF($S476 &lt;&gt; "", $H476/$S476, ""), ""),"")</f>
        <v/>
      </c>
      <c r="AC476" s="10" t="str">
        <f>IF(Overall!$A478&lt;&gt;"",IF(AND(MONTH($N476) &lt;= 10, MONTH($O476) &gt;= 10), IF($S476 &lt;&gt; "", $H476/$S476, ""), ""),"")</f>
        <v/>
      </c>
      <c r="AD476" s="10" t="str">
        <f>IF(Overall!$A478&lt;&gt;"",IF(AND(MONTH($N476) &lt;= 11, MONTH($O476) &gt;= 11), IF($S476 &lt;&gt; "", $H476/$S476, ""), ""),"")</f>
        <v/>
      </c>
      <c r="AE476" s="10" t="str">
        <f>IF(Overall!$A478&lt;&gt;"",IF(AND(MONTH($N476) &lt;= 12, MONTH($O476) &gt;= 12), IF($S476 &lt;&gt; "", $H476/$S476, ""), ""),"")</f>
        <v/>
      </c>
      <c r="AG476" s="10" t="str">
        <f ca="1">IFERROR(IF(AND(NOW()&lt;= EOMONTH(DATE(YEAR($O476),1, 1), 0), Overall!$A478&lt;&gt;"", MONTH($N476) &lt;= 1, MONTH($O476) &gt;= 1), IF($S476 &lt;&gt; "", $H476/$S476, ""), ""), "")</f>
        <v/>
      </c>
      <c r="AH476" s="10" t="str">
        <f ca="1">IFERROR(IF(AND(NOW()&lt;= EOMONTH(DATE(YEAR($O476),2, 1), 0), Overall!$A478&lt;&gt;"", MONTH($N476) &lt;= 2, MONTH($O476) &gt;= 2), IF($S476 &lt;&gt; "", $H476/$S476, ""), ""), "")</f>
        <v/>
      </c>
      <c r="AI476" s="10" t="str">
        <f ca="1">IFERROR(IF(AND(NOW()&lt;= EOMONTH(DATE(YEAR($O476),3, 1), 0), Overall!$A478&lt;&gt;"", MONTH($N476) &lt;= 3, MONTH($O476) &gt;= 3), IF($S476 &lt;&gt; "", $H476/$S476, ""), ""), "")</f>
        <v/>
      </c>
      <c r="AJ476" s="10" t="str">
        <f ca="1">IFERROR(IF(AND(NOW()&lt;= EOMONTH(DATE(YEAR($O476),4, 1), 0), Overall!$A478&lt;&gt;"", MONTH($N476) &lt;= 4, MONTH($O476) &gt;= 4), IF($S476 &lt;&gt; "", $H476/$S476, ""), ""), "")</f>
        <v/>
      </c>
      <c r="AK476" s="10" t="str">
        <f ca="1">IFERROR(IF(AND(NOW()&lt;= EOMONTH(DATE(YEAR($O476),5, 1), 0), Overall!$A478&lt;&gt;"", MONTH($N476) &lt;= 5, MONTH($O476) &gt;= 5), IF($S476 &lt;&gt; "", $H476/$S476, ""), ""), "")</f>
        <v/>
      </c>
      <c r="AL476" s="10" t="str">
        <f ca="1">IFERROR(IF(AND(NOW()&lt;= EOMONTH(DATE(YEAR($O476),6, 1), 0), Overall!$A478&lt;&gt;"", MONTH($N476) &lt;= 6, MONTH($O476) &gt;= 6), IF($S476 &lt;&gt; "", $H476/$S476, ""), ""), "")</f>
        <v/>
      </c>
      <c r="AM476" s="10" t="str">
        <f ca="1">IFERROR(IF(AND(NOW()&lt;= EOMONTH(DATE(YEAR($O476),7, 1), 0), Overall!$A478&lt;&gt;"", MONTH($N476) &lt;= 7, MONTH($O476) &gt;= 7), IF($S476 &lt;&gt; "", $H476/$S476, ""), ""), "")</f>
        <v/>
      </c>
      <c r="AN476" s="10" t="str">
        <f ca="1">IFERROR(IF(AND(NOW()&lt;= EOMONTH(DATE(YEAR($O476),8, 1), 0), Overall!$A478&lt;&gt;"", MONTH($N476) &lt;= 8, MONTH($O476) &gt;= 8), IF($S476 &lt;&gt; "", $H476/$S476, ""), ""), "")</f>
        <v/>
      </c>
      <c r="AO476" s="10" t="str">
        <f ca="1">IFERROR(IF(AND(NOW()&lt;= EOMONTH(DATE(YEAR($O476),9, 1), 0), Overall!$A478&lt;&gt;"", MONTH($N476) &lt;= 9, MONTH($O476) &gt;= 9), IF($S476 &lt;&gt; "", $H476/$S476, ""), ""), "")</f>
        <v/>
      </c>
      <c r="AP476" s="10" t="str">
        <f ca="1">IFERROR(IF(AND(NOW()&lt;= EOMONTH(DATE(YEAR($O476),10, 1), 0), Overall!$A478&lt;&gt;"", MONTH($N476) &lt;= 10, MONTH($O476) &gt;= 10), IF($S476 &lt;&gt; "", $H476/$S476, ""), ""), "")</f>
        <v/>
      </c>
      <c r="AQ476" s="10" t="str">
        <f ca="1">IFERROR(IF(AND(NOW()&lt;= EOMONTH(DATE(YEAR($O476),11, 1), 0), Overall!$A478&lt;&gt;"", MONTH($N476) &lt;=11, MONTH($O476) &gt;= 11), IF($S476 &lt;&gt; "", $H476/$S476, ""), ""), "")</f>
        <v/>
      </c>
      <c r="AR476" s="10" t="str">
        <f ca="1">IFERROR(IF(AND(NOW()&lt;= EOMONTH(DATE(YEAR($O476),12, 1), 0), Overall!$A478&lt;&gt;"", MONTH($N476) &lt;= 12, MONTH($O476) &gt;= 12), IF($S476 &lt;&gt; "", $H476/$S476,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 t="str">
        <f>IF(Overall!S479&lt;&gt;"",_xlfn.VALUETOTEXT(Overall!S479),"")</f>
        <v>Apr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IF(Overall!$A479&lt;&gt;"",IF(AND(MONTH($N477) &lt;= 1, MONTH($O477) &gt;= 1), IF($S477 &lt;&gt; "", $H477/$S477, ""), ""),"")</f>
        <v/>
      </c>
      <c r="U477" s="10" t="str">
        <f>IF(Overall!$A479&lt;&gt;"",IF(AND(MONTH($N477) &lt;= 2, MONTH($O477) &gt;= 2), IF($S477 &lt;&gt; "", $H477/$S477, ""), ""),"")</f>
        <v/>
      </c>
      <c r="V477" s="10" t="str">
        <f>IF(Overall!$A479&lt;&gt;"",IF(AND(MONTH($N477) &lt;= 3, MONTH($O477) &gt;= 3), IF($S477 &lt;&gt; "", $H477/$S477, ""), ""),"")</f>
        <v/>
      </c>
      <c r="W477" s="10">
        <f>IF(Overall!$A479&lt;&gt;"",IF(AND(MONTH($N477) &lt;= 4, MONTH($O477) &gt;= 4), IF($S477 &lt;&gt; "", $H477/$S477, ""), ""),"")</f>
        <v>500000</v>
      </c>
      <c r="X477" s="10" t="str">
        <f>IF(Overall!$A479&lt;&gt;"",IF(AND(MONTH($N477) &lt;= 5, MONTH($O477) &gt;= 5), IF($S477 &lt;&gt; "", $H477/$S477, ""), ""),"")</f>
        <v/>
      </c>
      <c r="Y477" s="10" t="str">
        <f>IF(Overall!$A479&lt;&gt;"",IF(AND(MONTH($N477) &lt;= 6, MONTH($O477) &gt;= 6), IF($S477 &lt;&gt; "", $H477/$S477, ""), ""),"")</f>
        <v/>
      </c>
      <c r="Z477" s="10" t="str">
        <f>IF(Overall!$A479&lt;&gt;"",IF(AND(MONTH($N477) &lt;= 7, MONTH($O477) &gt;= 7 ), IF($S477 &lt;&gt; "", $H477/$S477, ""), ""),"")</f>
        <v/>
      </c>
      <c r="AA477" s="10" t="str">
        <f>IF(Overall!$A479&lt;&gt;"",IF(AND(MONTH($N477) &lt;= 8, MONTH($O477) &gt;= 8), IF($S477 &lt;&gt; "", $H477/$S477, ""), ""),"")</f>
        <v/>
      </c>
      <c r="AB477" s="10" t="str">
        <f>IF(Overall!$A479&lt;&gt;"",IF(AND(MONTH($N477) &lt;= 9, MONTH($O477) &gt;= 9), IF($S477 &lt;&gt; "", $H477/$S477, ""), ""),"")</f>
        <v/>
      </c>
      <c r="AC477" s="10" t="str">
        <f>IF(Overall!$A479&lt;&gt;"",IF(AND(MONTH($N477) &lt;= 10, MONTH($O477) &gt;= 10), IF($S477 &lt;&gt; "", $H477/$S477, ""), ""),"")</f>
        <v/>
      </c>
      <c r="AD477" s="10" t="str">
        <f>IF(Overall!$A479&lt;&gt;"",IF(AND(MONTH($N477) &lt;= 11, MONTH($O477) &gt;= 11), IF($S477 &lt;&gt; "", $H477/$S477, ""), ""),"")</f>
        <v/>
      </c>
      <c r="AE477" s="10" t="str">
        <f>IF(Overall!$A479&lt;&gt;"",IF(AND(MONTH($N477) &lt;= 12, MONTH($O477) &gt;= 12), IF($S477 &lt;&gt; "", $H477/$S477, ""), ""),"")</f>
        <v/>
      </c>
      <c r="AG477" s="10" t="str">
        <f ca="1">IFERROR(IF(AND(NOW()&lt;= EOMONTH(DATE(YEAR($O477),1, 1), 0), Overall!$A479&lt;&gt;"", MONTH($N477) &lt;= 1, MONTH($O477) &gt;= 1), IF($S477 &lt;&gt; "", $H477/$S477, ""), ""), "")</f>
        <v/>
      </c>
      <c r="AH477" s="10" t="str">
        <f ca="1">IFERROR(IF(AND(NOW()&lt;= EOMONTH(DATE(YEAR($O477),2, 1), 0), Overall!$A479&lt;&gt;"", MONTH($N477) &lt;= 2, MONTH($O477) &gt;= 2), IF($S477 &lt;&gt; "", $H477/$S477, ""), ""), "")</f>
        <v/>
      </c>
      <c r="AI477" s="10" t="str">
        <f ca="1">IFERROR(IF(AND(NOW()&lt;= EOMONTH(DATE(YEAR($O477),3, 1), 0), Overall!$A479&lt;&gt;"", MONTH($N477) &lt;= 3, MONTH($O477) &gt;= 3), IF($S477 &lt;&gt; "", $H477/$S477, ""), ""), "")</f>
        <v/>
      </c>
      <c r="AJ477" s="10" t="str">
        <f ca="1">IFERROR(IF(AND(NOW()&lt;= EOMONTH(DATE(YEAR($O477),4, 1), 0), Overall!$A479&lt;&gt;"", MONTH($N477) &lt;= 4, MONTH($O477) &gt;= 4), IF($S477 &lt;&gt; "", $H477/$S477, ""), ""), "")</f>
        <v/>
      </c>
      <c r="AK477" s="10" t="str">
        <f ca="1">IFERROR(IF(AND(NOW()&lt;= EOMONTH(DATE(YEAR($O477),5, 1), 0), Overall!$A479&lt;&gt;"", MONTH($N477) &lt;= 5, MONTH($O477) &gt;= 5), IF($S477 &lt;&gt; "", $H477/$S477, ""), ""), "")</f>
        <v/>
      </c>
      <c r="AL477" s="10" t="str">
        <f ca="1">IFERROR(IF(AND(NOW()&lt;= EOMONTH(DATE(YEAR($O477),6, 1), 0), Overall!$A479&lt;&gt;"", MONTH($N477) &lt;= 6, MONTH($O477) &gt;= 6), IF($S477 &lt;&gt; "", $H477/$S477, ""), ""), "")</f>
        <v/>
      </c>
      <c r="AM477" s="10" t="str">
        <f ca="1">IFERROR(IF(AND(NOW()&lt;= EOMONTH(DATE(YEAR($O477),7, 1), 0), Overall!$A479&lt;&gt;"", MONTH($N477) &lt;= 7, MONTH($O477) &gt;= 7), IF($S477 &lt;&gt; "", $H477/$S477, ""), ""), "")</f>
        <v/>
      </c>
      <c r="AN477" s="10" t="str">
        <f ca="1">IFERROR(IF(AND(NOW()&lt;= EOMONTH(DATE(YEAR($O477),8, 1), 0), Overall!$A479&lt;&gt;"", MONTH($N477) &lt;= 8, MONTH($O477) &gt;= 8), IF($S477 &lt;&gt; "", $H477/$S477, ""), ""), "")</f>
        <v/>
      </c>
      <c r="AO477" s="10" t="str">
        <f ca="1">IFERROR(IF(AND(NOW()&lt;= EOMONTH(DATE(YEAR($O477),9, 1), 0), Overall!$A479&lt;&gt;"", MONTH($N477) &lt;= 9, MONTH($O477) &gt;= 9), IF($S477 &lt;&gt; "", $H477/$S477, ""), ""), "")</f>
        <v/>
      </c>
      <c r="AP477" s="10" t="str">
        <f ca="1">IFERROR(IF(AND(NOW()&lt;= EOMONTH(DATE(YEAR($O477),10, 1), 0), Overall!$A479&lt;&gt;"", MONTH($N477) &lt;= 10, MONTH($O477) &gt;= 10), IF($S477 &lt;&gt; "", $H477/$S477, ""), ""), "")</f>
        <v/>
      </c>
      <c r="AQ477" s="10" t="str">
        <f ca="1">IFERROR(IF(AND(NOW()&lt;= EOMONTH(DATE(YEAR($O477),11, 1), 0), Overall!$A479&lt;&gt;"", MONTH($N477) &lt;=11, MONTH($O477) &gt;= 11), IF($S477 &lt;&gt; "", $H477/$S477, ""), ""), "")</f>
        <v/>
      </c>
      <c r="AR477" s="10" t="str">
        <f ca="1">IFERROR(IF(AND(NOW()&lt;= EOMONTH(DATE(YEAR($O477),12, 1), 0), Overall!$A479&lt;&gt;"", MONTH($N477) &lt;= 12, MONTH($O477) &gt;= 12), IF($S477 &lt;&gt; "", $H477/$S477,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 t="str">
        <f>IF(Overall!S480&lt;&gt;"",_xlfn.VALUETOTEXT(Overall!S480),"")</f>
        <v>Apr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IF(Overall!$A480&lt;&gt;"",IF(AND(MONTH($N478) &lt;= 1, MONTH($O478) &gt;= 1), IF($S478 &lt;&gt; "", $H478/$S478, ""), ""),"")</f>
        <v/>
      </c>
      <c r="U478" s="10" t="str">
        <f>IF(Overall!$A480&lt;&gt;"",IF(AND(MONTH($N478) &lt;= 2, MONTH($O478) &gt;= 2), IF($S478 &lt;&gt; "", $H478/$S478, ""), ""),"")</f>
        <v/>
      </c>
      <c r="V478" s="10" t="str">
        <f>IF(Overall!$A480&lt;&gt;"",IF(AND(MONTH($N478) &lt;= 3, MONTH($O478) &gt;= 3), IF($S478 &lt;&gt; "", $H478/$S478, ""), ""),"")</f>
        <v/>
      </c>
      <c r="W478" s="10">
        <f>IF(Overall!$A480&lt;&gt;"",IF(AND(MONTH($N478) &lt;= 4, MONTH($O478) &gt;= 4), IF($S478 &lt;&gt; "", $H478/$S478, ""), ""),"")</f>
        <v>500000</v>
      </c>
      <c r="X478" s="10" t="str">
        <f>IF(Overall!$A480&lt;&gt;"",IF(AND(MONTH($N478) &lt;= 5, MONTH($O478) &gt;= 5), IF($S478 &lt;&gt; "", $H478/$S478, ""), ""),"")</f>
        <v/>
      </c>
      <c r="Y478" s="10" t="str">
        <f>IF(Overall!$A480&lt;&gt;"",IF(AND(MONTH($N478) &lt;= 6, MONTH($O478) &gt;= 6), IF($S478 &lt;&gt; "", $H478/$S478, ""), ""),"")</f>
        <v/>
      </c>
      <c r="Z478" s="10" t="str">
        <f>IF(Overall!$A480&lt;&gt;"",IF(AND(MONTH($N478) &lt;= 7, MONTH($O478) &gt;= 7 ), IF($S478 &lt;&gt; "", $H478/$S478, ""), ""),"")</f>
        <v/>
      </c>
      <c r="AA478" s="10" t="str">
        <f>IF(Overall!$A480&lt;&gt;"",IF(AND(MONTH($N478) &lt;= 8, MONTH($O478) &gt;= 8), IF($S478 &lt;&gt; "", $H478/$S478, ""), ""),"")</f>
        <v/>
      </c>
      <c r="AB478" s="10" t="str">
        <f>IF(Overall!$A480&lt;&gt;"",IF(AND(MONTH($N478) &lt;= 9, MONTH($O478) &gt;= 9), IF($S478 &lt;&gt; "", $H478/$S478, ""), ""),"")</f>
        <v/>
      </c>
      <c r="AC478" s="10" t="str">
        <f>IF(Overall!$A480&lt;&gt;"",IF(AND(MONTH($N478) &lt;= 10, MONTH($O478) &gt;= 10), IF($S478 &lt;&gt; "", $H478/$S478, ""), ""),"")</f>
        <v/>
      </c>
      <c r="AD478" s="10" t="str">
        <f>IF(Overall!$A480&lt;&gt;"",IF(AND(MONTH($N478) &lt;= 11, MONTH($O478) &gt;= 11), IF($S478 &lt;&gt; "", $H478/$S478, ""), ""),"")</f>
        <v/>
      </c>
      <c r="AE478" s="10" t="str">
        <f>IF(Overall!$A480&lt;&gt;"",IF(AND(MONTH($N478) &lt;= 12, MONTH($O478) &gt;= 12), IF($S478 &lt;&gt; "", $H478/$S478, ""), ""),"")</f>
        <v/>
      </c>
      <c r="AG478" s="10" t="str">
        <f ca="1">IFERROR(IF(AND(NOW()&lt;= EOMONTH(DATE(YEAR($O478),1, 1), 0), Overall!$A480&lt;&gt;"", MONTH($N478) &lt;= 1, MONTH($O478) &gt;= 1), IF($S478 &lt;&gt; "", $H478/$S478, ""), ""), "")</f>
        <v/>
      </c>
      <c r="AH478" s="10" t="str">
        <f ca="1">IFERROR(IF(AND(NOW()&lt;= EOMONTH(DATE(YEAR($O478),2, 1), 0), Overall!$A480&lt;&gt;"", MONTH($N478) &lt;= 2, MONTH($O478) &gt;= 2), IF($S478 &lt;&gt; "", $H478/$S478, ""), ""), "")</f>
        <v/>
      </c>
      <c r="AI478" s="10" t="str">
        <f ca="1">IFERROR(IF(AND(NOW()&lt;= EOMONTH(DATE(YEAR($O478),3, 1), 0), Overall!$A480&lt;&gt;"", MONTH($N478) &lt;= 3, MONTH($O478) &gt;= 3), IF($S478 &lt;&gt; "", $H478/$S478, ""), ""), "")</f>
        <v/>
      </c>
      <c r="AJ478" s="10" t="str">
        <f ca="1">IFERROR(IF(AND(NOW()&lt;= EOMONTH(DATE(YEAR($O478),4, 1), 0), Overall!$A480&lt;&gt;"", MONTH($N478) &lt;= 4, MONTH($O478) &gt;= 4), IF($S478 &lt;&gt; "", $H478/$S478, ""), ""), "")</f>
        <v/>
      </c>
      <c r="AK478" s="10" t="str">
        <f ca="1">IFERROR(IF(AND(NOW()&lt;= EOMONTH(DATE(YEAR($O478),5, 1), 0), Overall!$A480&lt;&gt;"", MONTH($N478) &lt;= 5, MONTH($O478) &gt;= 5), IF($S478 &lt;&gt; "", $H478/$S478, ""), ""), "")</f>
        <v/>
      </c>
      <c r="AL478" s="10" t="str">
        <f ca="1">IFERROR(IF(AND(NOW()&lt;= EOMONTH(DATE(YEAR($O478),6, 1), 0), Overall!$A480&lt;&gt;"", MONTH($N478) &lt;= 6, MONTH($O478) &gt;= 6), IF($S478 &lt;&gt; "", $H478/$S478, ""), ""), "")</f>
        <v/>
      </c>
      <c r="AM478" s="10" t="str">
        <f ca="1">IFERROR(IF(AND(NOW()&lt;= EOMONTH(DATE(YEAR($O478),7, 1), 0), Overall!$A480&lt;&gt;"", MONTH($N478) &lt;= 7, MONTH($O478) &gt;= 7), IF($S478 &lt;&gt; "", $H478/$S478, ""), ""), "")</f>
        <v/>
      </c>
      <c r="AN478" s="10" t="str">
        <f ca="1">IFERROR(IF(AND(NOW()&lt;= EOMONTH(DATE(YEAR($O478),8, 1), 0), Overall!$A480&lt;&gt;"", MONTH($N478) &lt;= 8, MONTH($O478) &gt;= 8), IF($S478 &lt;&gt; "", $H478/$S478, ""), ""), "")</f>
        <v/>
      </c>
      <c r="AO478" s="10" t="str">
        <f ca="1">IFERROR(IF(AND(NOW()&lt;= EOMONTH(DATE(YEAR($O478),9, 1), 0), Overall!$A480&lt;&gt;"", MONTH($N478) &lt;= 9, MONTH($O478) &gt;= 9), IF($S478 &lt;&gt; "", $H478/$S478, ""), ""), "")</f>
        <v/>
      </c>
      <c r="AP478" s="10" t="str">
        <f ca="1">IFERROR(IF(AND(NOW()&lt;= EOMONTH(DATE(YEAR($O478),10, 1), 0), Overall!$A480&lt;&gt;"", MONTH($N478) &lt;= 10, MONTH($O478) &gt;= 10), IF($S478 &lt;&gt; "", $H478/$S478, ""), ""), "")</f>
        <v/>
      </c>
      <c r="AQ478" s="10" t="str">
        <f ca="1">IFERROR(IF(AND(NOW()&lt;= EOMONTH(DATE(YEAR($O478),11, 1), 0), Overall!$A480&lt;&gt;"", MONTH($N478) &lt;=11, MONTH($O478) &gt;= 11), IF($S478 &lt;&gt; "", $H478/$S478, ""), ""), "")</f>
        <v/>
      </c>
      <c r="AR478" s="10" t="str">
        <f ca="1">IFERROR(IF(AND(NOW()&lt;= EOMONTH(DATE(YEAR($O478),12, 1), 0), Overall!$A480&lt;&gt;"", MONTH($N478) &lt;= 12, MONTH($O478) &gt;= 12), IF($S478 &lt;&gt; "", $H478/$S478,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 t="str">
        <f>IF(Overall!S481&lt;&gt;"",_xlfn.VALUETOTEXT(Overall!S481),"")</f>
        <v>Apr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IF(Overall!$A481&lt;&gt;"",IF(AND(MONTH($N479) &lt;= 1, MONTH($O479) &gt;= 1), IF($S479 &lt;&gt; "", $H479/$S479, ""), ""),"")</f>
        <v/>
      </c>
      <c r="U479" s="10" t="str">
        <f>IF(Overall!$A481&lt;&gt;"",IF(AND(MONTH($N479) &lt;= 2, MONTH($O479) &gt;= 2), IF($S479 &lt;&gt; "", $H479/$S479, ""), ""),"")</f>
        <v/>
      </c>
      <c r="V479" s="10" t="str">
        <f>IF(Overall!$A481&lt;&gt;"",IF(AND(MONTH($N479) &lt;= 3, MONTH($O479) &gt;= 3), IF($S479 &lt;&gt; "", $H479/$S479, ""), ""),"")</f>
        <v/>
      </c>
      <c r="W479" s="10">
        <f>IF(Overall!$A481&lt;&gt;"",IF(AND(MONTH($N479) &lt;= 4, MONTH($O479) &gt;= 4), IF($S479 &lt;&gt; "", $H479/$S479, ""), ""),"")</f>
        <v>1000000</v>
      </c>
      <c r="X479" s="10" t="str">
        <f>IF(Overall!$A481&lt;&gt;"",IF(AND(MONTH($N479) &lt;= 5, MONTH($O479) &gt;= 5), IF($S479 &lt;&gt; "", $H479/$S479, ""), ""),"")</f>
        <v/>
      </c>
      <c r="Y479" s="10" t="str">
        <f>IF(Overall!$A481&lt;&gt;"",IF(AND(MONTH($N479) &lt;= 6, MONTH($O479) &gt;= 6), IF($S479 &lt;&gt; "", $H479/$S479, ""), ""),"")</f>
        <v/>
      </c>
      <c r="Z479" s="10" t="str">
        <f>IF(Overall!$A481&lt;&gt;"",IF(AND(MONTH($N479) &lt;= 7, MONTH($O479) &gt;= 7 ), IF($S479 &lt;&gt; "", $H479/$S479, ""), ""),"")</f>
        <v/>
      </c>
      <c r="AA479" s="10" t="str">
        <f>IF(Overall!$A481&lt;&gt;"",IF(AND(MONTH($N479) &lt;= 8, MONTH($O479) &gt;= 8), IF($S479 &lt;&gt; "", $H479/$S479, ""), ""),"")</f>
        <v/>
      </c>
      <c r="AB479" s="10" t="str">
        <f>IF(Overall!$A481&lt;&gt;"",IF(AND(MONTH($N479) &lt;= 9, MONTH($O479) &gt;= 9), IF($S479 &lt;&gt; "", $H479/$S479, ""), ""),"")</f>
        <v/>
      </c>
      <c r="AC479" s="10" t="str">
        <f>IF(Overall!$A481&lt;&gt;"",IF(AND(MONTH($N479) &lt;= 10, MONTH($O479) &gt;= 10), IF($S479 &lt;&gt; "", $H479/$S479, ""), ""),"")</f>
        <v/>
      </c>
      <c r="AD479" s="10" t="str">
        <f>IF(Overall!$A481&lt;&gt;"",IF(AND(MONTH($N479) &lt;= 11, MONTH($O479) &gt;= 11), IF($S479 &lt;&gt; "", $H479/$S479, ""), ""),"")</f>
        <v/>
      </c>
      <c r="AE479" s="10" t="str">
        <f>IF(Overall!$A481&lt;&gt;"",IF(AND(MONTH($N479) &lt;= 12, MONTH($O479) &gt;= 12), IF($S479 &lt;&gt; "", $H479/$S479, ""), ""),"")</f>
        <v/>
      </c>
      <c r="AG479" s="10" t="str">
        <f ca="1">IFERROR(IF(AND(NOW()&lt;= EOMONTH(DATE(YEAR($O479),1, 1), 0), Overall!$A481&lt;&gt;"", MONTH($N479) &lt;= 1, MONTH($O479) &gt;= 1), IF($S479 &lt;&gt; "", $H479/$S479, ""), ""), "")</f>
        <v/>
      </c>
      <c r="AH479" s="10" t="str">
        <f ca="1">IFERROR(IF(AND(NOW()&lt;= EOMONTH(DATE(YEAR($O479),2, 1), 0), Overall!$A481&lt;&gt;"", MONTH($N479) &lt;= 2, MONTH($O479) &gt;= 2), IF($S479 &lt;&gt; "", $H479/$S479, ""), ""), "")</f>
        <v/>
      </c>
      <c r="AI479" s="10" t="str">
        <f ca="1">IFERROR(IF(AND(NOW()&lt;= EOMONTH(DATE(YEAR($O479),3, 1), 0), Overall!$A481&lt;&gt;"", MONTH($N479) &lt;= 3, MONTH($O479) &gt;= 3), IF($S479 &lt;&gt; "", $H479/$S479, ""), ""), "")</f>
        <v/>
      </c>
      <c r="AJ479" s="10" t="str">
        <f ca="1">IFERROR(IF(AND(NOW()&lt;= EOMONTH(DATE(YEAR($O479),4, 1), 0), Overall!$A481&lt;&gt;"", MONTH($N479) &lt;= 4, MONTH($O479) &gt;= 4), IF($S479 &lt;&gt; "", $H479/$S479, ""), ""), "")</f>
        <v/>
      </c>
      <c r="AK479" s="10" t="str">
        <f ca="1">IFERROR(IF(AND(NOW()&lt;= EOMONTH(DATE(YEAR($O479),5, 1), 0), Overall!$A481&lt;&gt;"", MONTH($N479) &lt;= 5, MONTH($O479) &gt;= 5), IF($S479 &lt;&gt; "", $H479/$S479, ""), ""), "")</f>
        <v/>
      </c>
      <c r="AL479" s="10" t="str">
        <f ca="1">IFERROR(IF(AND(NOW()&lt;= EOMONTH(DATE(YEAR($O479),6, 1), 0), Overall!$A481&lt;&gt;"", MONTH($N479) &lt;= 6, MONTH($O479) &gt;= 6), IF($S479 &lt;&gt; "", $H479/$S479, ""), ""), "")</f>
        <v/>
      </c>
      <c r="AM479" s="10" t="str">
        <f ca="1">IFERROR(IF(AND(NOW()&lt;= EOMONTH(DATE(YEAR($O479),7, 1), 0), Overall!$A481&lt;&gt;"", MONTH($N479) &lt;= 7, MONTH($O479) &gt;= 7), IF($S479 &lt;&gt; "", $H479/$S479, ""), ""), "")</f>
        <v/>
      </c>
      <c r="AN479" s="10" t="str">
        <f ca="1">IFERROR(IF(AND(NOW()&lt;= EOMONTH(DATE(YEAR($O479),8, 1), 0), Overall!$A481&lt;&gt;"", MONTH($N479) &lt;= 8, MONTH($O479) &gt;= 8), IF($S479 &lt;&gt; "", $H479/$S479, ""), ""), "")</f>
        <v/>
      </c>
      <c r="AO479" s="10" t="str">
        <f ca="1">IFERROR(IF(AND(NOW()&lt;= EOMONTH(DATE(YEAR($O479),9, 1), 0), Overall!$A481&lt;&gt;"", MONTH($N479) &lt;= 9, MONTH($O479) &gt;= 9), IF($S479 &lt;&gt; "", $H479/$S479, ""), ""), "")</f>
        <v/>
      </c>
      <c r="AP479" s="10" t="str">
        <f ca="1">IFERROR(IF(AND(NOW()&lt;= EOMONTH(DATE(YEAR($O479),10, 1), 0), Overall!$A481&lt;&gt;"", MONTH($N479) &lt;= 10, MONTH($O479) &gt;= 10), IF($S479 &lt;&gt; "", $H479/$S479, ""), ""), "")</f>
        <v/>
      </c>
      <c r="AQ479" s="10" t="str">
        <f ca="1">IFERROR(IF(AND(NOW()&lt;= EOMONTH(DATE(YEAR($O479),11, 1), 0), Overall!$A481&lt;&gt;"", MONTH($N479) &lt;=11, MONTH($O479) &gt;= 11), IF($S479 &lt;&gt; "", $H479/$S479, ""), ""), "")</f>
        <v/>
      </c>
      <c r="AR479" s="10" t="str">
        <f ca="1">IFERROR(IF(AND(NOW()&lt;= EOMONTH(DATE(YEAR($O479),12, 1), 0), Overall!$A481&lt;&gt;"", MONTH($N479) &lt;= 12, MONTH($O479) &gt;= 12), IF($S479 &lt;&gt; "", $H479/$S479,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 t="str">
        <f>IF(Overall!S482&lt;&gt;"",_xlfn.VALUETOTEXT(Overall!S482),"")</f>
        <v>Apr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IF(Overall!$A482&lt;&gt;"",IF(AND(MONTH($N480) &lt;= 1, MONTH($O480) &gt;= 1), IF($S480 &lt;&gt; "", $H480/$S480, ""), ""),"")</f>
        <v/>
      </c>
      <c r="U480" s="10" t="str">
        <f>IF(Overall!$A482&lt;&gt;"",IF(AND(MONTH($N480) &lt;= 2, MONTH($O480) &gt;= 2), IF($S480 &lt;&gt; "", $H480/$S480, ""), ""),"")</f>
        <v/>
      </c>
      <c r="V480" s="10" t="str">
        <f>IF(Overall!$A482&lt;&gt;"",IF(AND(MONTH($N480) &lt;= 3, MONTH($O480) &gt;= 3), IF($S480 &lt;&gt; "", $H480/$S480, ""), ""),"")</f>
        <v/>
      </c>
      <c r="W480" s="10">
        <f>IF(Overall!$A482&lt;&gt;"",IF(AND(MONTH($N480) &lt;= 4, MONTH($O480) &gt;= 4), IF($S480 &lt;&gt; "", $H480/$S480, ""), ""),"")</f>
        <v>1000000</v>
      </c>
      <c r="X480" s="10" t="str">
        <f>IF(Overall!$A482&lt;&gt;"",IF(AND(MONTH($N480) &lt;= 5, MONTH($O480) &gt;= 5), IF($S480 &lt;&gt; "", $H480/$S480, ""), ""),"")</f>
        <v/>
      </c>
      <c r="Y480" s="10" t="str">
        <f>IF(Overall!$A482&lt;&gt;"",IF(AND(MONTH($N480) &lt;= 6, MONTH($O480) &gt;= 6), IF($S480 &lt;&gt; "", $H480/$S480, ""), ""),"")</f>
        <v/>
      </c>
      <c r="Z480" s="10" t="str">
        <f>IF(Overall!$A482&lt;&gt;"",IF(AND(MONTH($N480) &lt;= 7, MONTH($O480) &gt;= 7 ), IF($S480 &lt;&gt; "", $H480/$S480, ""), ""),"")</f>
        <v/>
      </c>
      <c r="AA480" s="10" t="str">
        <f>IF(Overall!$A482&lt;&gt;"",IF(AND(MONTH($N480) &lt;= 8, MONTH($O480) &gt;= 8), IF($S480 &lt;&gt; "", $H480/$S480, ""), ""),"")</f>
        <v/>
      </c>
      <c r="AB480" s="10" t="str">
        <f>IF(Overall!$A482&lt;&gt;"",IF(AND(MONTH($N480) &lt;= 9, MONTH($O480) &gt;= 9), IF($S480 &lt;&gt; "", $H480/$S480, ""), ""),"")</f>
        <v/>
      </c>
      <c r="AC480" s="10" t="str">
        <f>IF(Overall!$A482&lt;&gt;"",IF(AND(MONTH($N480) &lt;= 10, MONTH($O480) &gt;= 10), IF($S480 &lt;&gt; "", $H480/$S480, ""), ""),"")</f>
        <v/>
      </c>
      <c r="AD480" s="10" t="str">
        <f>IF(Overall!$A482&lt;&gt;"",IF(AND(MONTH($N480) &lt;= 11, MONTH($O480) &gt;= 11), IF($S480 &lt;&gt; "", $H480/$S480, ""), ""),"")</f>
        <v/>
      </c>
      <c r="AE480" s="10" t="str">
        <f>IF(Overall!$A482&lt;&gt;"",IF(AND(MONTH($N480) &lt;= 12, MONTH($O480) &gt;= 12), IF($S480 &lt;&gt; "", $H480/$S480, ""), ""),"")</f>
        <v/>
      </c>
      <c r="AG480" s="10" t="str">
        <f ca="1">IFERROR(IF(AND(NOW()&lt;= EOMONTH(DATE(YEAR($O480),1, 1), 0), Overall!$A482&lt;&gt;"", MONTH($N480) &lt;= 1, MONTH($O480) &gt;= 1), IF($S480 &lt;&gt; "", $H480/$S480, ""), ""), "")</f>
        <v/>
      </c>
      <c r="AH480" s="10" t="str">
        <f ca="1">IFERROR(IF(AND(NOW()&lt;= EOMONTH(DATE(YEAR($O480),2, 1), 0), Overall!$A482&lt;&gt;"", MONTH($N480) &lt;= 2, MONTH($O480) &gt;= 2), IF($S480 &lt;&gt; "", $H480/$S480, ""), ""), "")</f>
        <v/>
      </c>
      <c r="AI480" s="10" t="str">
        <f ca="1">IFERROR(IF(AND(NOW()&lt;= EOMONTH(DATE(YEAR($O480),3, 1), 0), Overall!$A482&lt;&gt;"", MONTH($N480) &lt;= 3, MONTH($O480) &gt;= 3), IF($S480 &lt;&gt; "", $H480/$S480, ""), ""), "")</f>
        <v/>
      </c>
      <c r="AJ480" s="10" t="str">
        <f ca="1">IFERROR(IF(AND(NOW()&lt;= EOMONTH(DATE(YEAR($O480),4, 1), 0), Overall!$A482&lt;&gt;"", MONTH($N480) &lt;= 4, MONTH($O480) &gt;= 4), IF($S480 &lt;&gt; "", $H480/$S480, ""), ""), "")</f>
        <v/>
      </c>
      <c r="AK480" s="10" t="str">
        <f ca="1">IFERROR(IF(AND(NOW()&lt;= EOMONTH(DATE(YEAR($O480),5, 1), 0), Overall!$A482&lt;&gt;"", MONTH($N480) &lt;= 5, MONTH($O480) &gt;= 5), IF($S480 &lt;&gt; "", $H480/$S480, ""), ""), "")</f>
        <v/>
      </c>
      <c r="AL480" s="10" t="str">
        <f ca="1">IFERROR(IF(AND(NOW()&lt;= EOMONTH(DATE(YEAR($O480),6, 1), 0), Overall!$A482&lt;&gt;"", MONTH($N480) &lt;= 6, MONTH($O480) &gt;= 6), IF($S480 &lt;&gt; "", $H480/$S480, ""), ""), "")</f>
        <v/>
      </c>
      <c r="AM480" s="10" t="str">
        <f ca="1">IFERROR(IF(AND(NOW()&lt;= EOMONTH(DATE(YEAR($O480),7, 1), 0), Overall!$A482&lt;&gt;"", MONTH($N480) &lt;= 7, MONTH($O480) &gt;= 7), IF($S480 &lt;&gt; "", $H480/$S480, ""), ""), "")</f>
        <v/>
      </c>
      <c r="AN480" s="10" t="str">
        <f ca="1">IFERROR(IF(AND(NOW()&lt;= EOMONTH(DATE(YEAR($O480),8, 1), 0), Overall!$A482&lt;&gt;"", MONTH($N480) &lt;= 8, MONTH($O480) &gt;= 8), IF($S480 &lt;&gt; "", $H480/$S480, ""), ""), "")</f>
        <v/>
      </c>
      <c r="AO480" s="10" t="str">
        <f ca="1">IFERROR(IF(AND(NOW()&lt;= EOMONTH(DATE(YEAR($O480),9, 1), 0), Overall!$A482&lt;&gt;"", MONTH($N480) &lt;= 9, MONTH($O480) &gt;= 9), IF($S480 &lt;&gt; "", $H480/$S480, ""), ""), "")</f>
        <v/>
      </c>
      <c r="AP480" s="10" t="str">
        <f ca="1">IFERROR(IF(AND(NOW()&lt;= EOMONTH(DATE(YEAR($O480),10, 1), 0), Overall!$A482&lt;&gt;"", MONTH($N480) &lt;= 10, MONTH($O480) &gt;= 10), IF($S480 &lt;&gt; "", $H480/$S480, ""), ""), "")</f>
        <v/>
      </c>
      <c r="AQ480" s="10" t="str">
        <f ca="1">IFERROR(IF(AND(NOW()&lt;= EOMONTH(DATE(YEAR($O480),11, 1), 0), Overall!$A482&lt;&gt;"", MONTH($N480) &lt;=11, MONTH($O480) &gt;= 11), IF($S480 &lt;&gt; "", $H480/$S480, ""), ""), "")</f>
        <v/>
      </c>
      <c r="AR480" s="10" t="str">
        <f ca="1">IFERROR(IF(AND(NOW()&lt;= EOMONTH(DATE(YEAR($O480),12, 1), 0), Overall!$A482&lt;&gt;"", MONTH($N480) &lt;= 12, MONTH($O480) &gt;= 12), IF($S480 &lt;&gt; "", $H480/$S480,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 t="str">
        <f>IF(Overall!S483&lt;&gt;"",_xlfn.VALUETOTEXT(Overall!S483),"")</f>
        <v>Apr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IF(Overall!$A483&lt;&gt;"",IF(AND(MONTH($N481) &lt;= 1, MONTH($O481) &gt;= 1), IF($S481 &lt;&gt; "", $H481/$S481, ""), ""),"")</f>
        <v/>
      </c>
      <c r="U481" s="10" t="str">
        <f>IF(Overall!$A483&lt;&gt;"",IF(AND(MONTH($N481) &lt;= 2, MONTH($O481) &gt;= 2), IF($S481 &lt;&gt; "", $H481/$S481, ""), ""),"")</f>
        <v/>
      </c>
      <c r="V481" s="10" t="str">
        <f>IF(Overall!$A483&lt;&gt;"",IF(AND(MONTH($N481) &lt;= 3, MONTH($O481) &gt;= 3), IF($S481 &lt;&gt; "", $H481/$S481, ""), ""),"")</f>
        <v/>
      </c>
      <c r="W481" s="10">
        <f>IF(Overall!$A483&lt;&gt;"",IF(AND(MONTH($N481) &lt;= 4, MONTH($O481) &gt;= 4), IF($S481 &lt;&gt; "", $H481/$S481, ""), ""),"")</f>
        <v>1000000</v>
      </c>
      <c r="X481" s="10" t="str">
        <f>IF(Overall!$A483&lt;&gt;"",IF(AND(MONTH($N481) &lt;= 5, MONTH($O481) &gt;= 5), IF($S481 &lt;&gt; "", $H481/$S481, ""), ""),"")</f>
        <v/>
      </c>
      <c r="Y481" s="10" t="str">
        <f>IF(Overall!$A483&lt;&gt;"",IF(AND(MONTH($N481) &lt;= 6, MONTH($O481) &gt;= 6), IF($S481 &lt;&gt; "", $H481/$S481, ""), ""),"")</f>
        <v/>
      </c>
      <c r="Z481" s="10" t="str">
        <f>IF(Overall!$A483&lt;&gt;"",IF(AND(MONTH($N481) &lt;= 7, MONTH($O481) &gt;= 7 ), IF($S481 &lt;&gt; "", $H481/$S481, ""), ""),"")</f>
        <v/>
      </c>
      <c r="AA481" s="10" t="str">
        <f>IF(Overall!$A483&lt;&gt;"",IF(AND(MONTH($N481) &lt;= 8, MONTH($O481) &gt;= 8), IF($S481 &lt;&gt; "", $H481/$S481, ""), ""),"")</f>
        <v/>
      </c>
      <c r="AB481" s="10" t="str">
        <f>IF(Overall!$A483&lt;&gt;"",IF(AND(MONTH($N481) &lt;= 9, MONTH($O481) &gt;= 9), IF($S481 &lt;&gt; "", $H481/$S481, ""), ""),"")</f>
        <v/>
      </c>
      <c r="AC481" s="10" t="str">
        <f>IF(Overall!$A483&lt;&gt;"",IF(AND(MONTH($N481) &lt;= 10, MONTH($O481) &gt;= 10), IF($S481 &lt;&gt; "", $H481/$S481, ""), ""),"")</f>
        <v/>
      </c>
      <c r="AD481" s="10" t="str">
        <f>IF(Overall!$A483&lt;&gt;"",IF(AND(MONTH($N481) &lt;= 11, MONTH($O481) &gt;= 11), IF($S481 &lt;&gt; "", $H481/$S481, ""), ""),"")</f>
        <v/>
      </c>
      <c r="AE481" s="10" t="str">
        <f>IF(Overall!$A483&lt;&gt;"",IF(AND(MONTH($N481) &lt;= 12, MONTH($O481) &gt;= 12), IF($S481 &lt;&gt; "", $H481/$S481, ""), ""),"")</f>
        <v/>
      </c>
      <c r="AG481" s="10" t="str">
        <f ca="1">IFERROR(IF(AND(NOW()&lt;= EOMONTH(DATE(YEAR($O481),1, 1), 0), Overall!$A483&lt;&gt;"", MONTH($N481) &lt;= 1, MONTH($O481) &gt;= 1), IF($S481 &lt;&gt; "", $H481/$S481, ""), ""), "")</f>
        <v/>
      </c>
      <c r="AH481" s="10" t="str">
        <f ca="1">IFERROR(IF(AND(NOW()&lt;= EOMONTH(DATE(YEAR($O481),2, 1), 0), Overall!$A483&lt;&gt;"", MONTH($N481) &lt;= 2, MONTH($O481) &gt;= 2), IF($S481 &lt;&gt; "", $H481/$S481, ""), ""), "")</f>
        <v/>
      </c>
      <c r="AI481" s="10" t="str">
        <f ca="1">IFERROR(IF(AND(NOW()&lt;= EOMONTH(DATE(YEAR($O481),3, 1), 0), Overall!$A483&lt;&gt;"", MONTH($N481) &lt;= 3, MONTH($O481) &gt;= 3), IF($S481 &lt;&gt; "", $H481/$S481, ""), ""), "")</f>
        <v/>
      </c>
      <c r="AJ481" s="10" t="str">
        <f ca="1">IFERROR(IF(AND(NOW()&lt;= EOMONTH(DATE(YEAR($O481),4, 1), 0), Overall!$A483&lt;&gt;"", MONTH($N481) &lt;= 4, MONTH($O481) &gt;= 4), IF($S481 &lt;&gt; "", $H481/$S481, ""), ""), "")</f>
        <v/>
      </c>
      <c r="AK481" s="10" t="str">
        <f ca="1">IFERROR(IF(AND(NOW()&lt;= EOMONTH(DATE(YEAR($O481),5, 1), 0), Overall!$A483&lt;&gt;"", MONTH($N481) &lt;= 5, MONTH($O481) &gt;= 5), IF($S481 &lt;&gt; "", $H481/$S481, ""), ""), "")</f>
        <v/>
      </c>
      <c r="AL481" s="10" t="str">
        <f ca="1">IFERROR(IF(AND(NOW()&lt;= EOMONTH(DATE(YEAR($O481),6, 1), 0), Overall!$A483&lt;&gt;"", MONTH($N481) &lt;= 6, MONTH($O481) &gt;= 6), IF($S481 &lt;&gt; "", $H481/$S481, ""), ""), "")</f>
        <v/>
      </c>
      <c r="AM481" s="10" t="str">
        <f ca="1">IFERROR(IF(AND(NOW()&lt;= EOMONTH(DATE(YEAR($O481),7, 1), 0), Overall!$A483&lt;&gt;"", MONTH($N481) &lt;= 7, MONTH($O481) &gt;= 7), IF($S481 &lt;&gt; "", $H481/$S481, ""), ""), "")</f>
        <v/>
      </c>
      <c r="AN481" s="10" t="str">
        <f ca="1">IFERROR(IF(AND(NOW()&lt;= EOMONTH(DATE(YEAR($O481),8, 1), 0), Overall!$A483&lt;&gt;"", MONTH($N481) &lt;= 8, MONTH($O481) &gt;= 8), IF($S481 &lt;&gt; "", $H481/$S481, ""), ""), "")</f>
        <v/>
      </c>
      <c r="AO481" s="10" t="str">
        <f ca="1">IFERROR(IF(AND(NOW()&lt;= EOMONTH(DATE(YEAR($O481),9, 1), 0), Overall!$A483&lt;&gt;"", MONTH($N481) &lt;= 9, MONTH($O481) &gt;= 9), IF($S481 &lt;&gt; "", $H481/$S481, ""), ""), "")</f>
        <v/>
      </c>
      <c r="AP481" s="10" t="str">
        <f ca="1">IFERROR(IF(AND(NOW()&lt;= EOMONTH(DATE(YEAR($O481),10, 1), 0), Overall!$A483&lt;&gt;"", MONTH($N481) &lt;= 10, MONTH($O481) &gt;= 10), IF($S481 &lt;&gt; "", $H481/$S481, ""), ""), "")</f>
        <v/>
      </c>
      <c r="AQ481" s="10" t="str">
        <f ca="1">IFERROR(IF(AND(NOW()&lt;= EOMONTH(DATE(YEAR($O481),11, 1), 0), Overall!$A483&lt;&gt;"", MONTH($N481) &lt;=11, MONTH($O481) &gt;= 11), IF($S481 &lt;&gt; "", $H481/$S481, ""), ""), "")</f>
        <v/>
      </c>
      <c r="AR481" s="10" t="str">
        <f ca="1">IFERROR(IF(AND(NOW()&lt;= EOMONTH(DATE(YEAR($O481),12, 1), 0), Overall!$A483&lt;&gt;"", MONTH($N481) &lt;= 12, MONTH($O481) &gt;= 12), IF($S481 &lt;&gt; "", $H481/$S481,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 t="str">
        <f>IF(Overall!S484&lt;&gt;"",_xlfn.VALUETOTEXT(Overall!S484),"")</f>
        <v>May-Jun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IF(Overall!$A484&lt;&gt;"",IF(AND(MONTH($N482) &lt;= 1, MONTH($O482) &gt;= 1), IF($S482 &lt;&gt; "", $H482/$S482, ""), ""),"")</f>
        <v/>
      </c>
      <c r="U482" s="10" t="str">
        <f>IF(Overall!$A484&lt;&gt;"",IF(AND(MONTH($N482) &lt;= 2, MONTH($O482) &gt;= 2), IF($S482 &lt;&gt; "", $H482/$S482, ""), ""),"")</f>
        <v/>
      </c>
      <c r="V482" s="10" t="str">
        <f>IF(Overall!$A484&lt;&gt;"",IF(AND(MONTH($N482) &lt;= 3, MONTH($O482) &gt;= 3), IF($S482 &lt;&gt; "", $H482/$S482, ""), ""),"")</f>
        <v/>
      </c>
      <c r="W482" s="10" t="str">
        <f>IF(Overall!$A484&lt;&gt;"",IF(AND(MONTH($N482) &lt;= 4, MONTH($O482) &gt;= 4), IF($S482 &lt;&gt; "", $H482/$S482, ""), ""),"")</f>
        <v/>
      </c>
      <c r="X482" s="10">
        <f>IF(Overall!$A484&lt;&gt;"",IF(AND(MONTH($N482) &lt;= 5, MONTH($O482) &gt;= 5), IF($S482 &lt;&gt; "", $H482/$S482, ""), ""),"")</f>
        <v>500000</v>
      </c>
      <c r="Y482" s="10">
        <f>IF(Overall!$A484&lt;&gt;"",IF(AND(MONTH($N482) &lt;= 6, MONTH($O482) &gt;= 6), IF($S482 &lt;&gt; "", $H482/$S482, ""), ""),"")</f>
        <v>500000</v>
      </c>
      <c r="Z482" s="10" t="str">
        <f>IF(Overall!$A484&lt;&gt;"",IF(AND(MONTH($N482) &lt;= 7, MONTH($O482) &gt;= 7 ), IF($S482 &lt;&gt; "", $H482/$S482, ""), ""),"")</f>
        <v/>
      </c>
      <c r="AA482" s="10" t="str">
        <f>IF(Overall!$A484&lt;&gt;"",IF(AND(MONTH($N482) &lt;= 8, MONTH($O482) &gt;= 8), IF($S482 &lt;&gt; "", $H482/$S482, ""), ""),"")</f>
        <v/>
      </c>
      <c r="AB482" s="10" t="str">
        <f>IF(Overall!$A484&lt;&gt;"",IF(AND(MONTH($N482) &lt;= 9, MONTH($O482) &gt;= 9), IF($S482 &lt;&gt; "", $H482/$S482, ""), ""),"")</f>
        <v/>
      </c>
      <c r="AC482" s="10" t="str">
        <f>IF(Overall!$A484&lt;&gt;"",IF(AND(MONTH($N482) &lt;= 10, MONTH($O482) &gt;= 10), IF($S482 &lt;&gt; "", $H482/$S482, ""), ""),"")</f>
        <v/>
      </c>
      <c r="AD482" s="10" t="str">
        <f>IF(Overall!$A484&lt;&gt;"",IF(AND(MONTH($N482) &lt;= 11, MONTH($O482) &gt;= 11), IF($S482 &lt;&gt; "", $H482/$S482, ""), ""),"")</f>
        <v/>
      </c>
      <c r="AE482" s="10" t="str">
        <f>IF(Overall!$A484&lt;&gt;"",IF(AND(MONTH($N482) &lt;= 12, MONTH($O482) &gt;= 12), IF($S482 &lt;&gt; "", $H482/$S482, ""), ""),"")</f>
        <v/>
      </c>
      <c r="AG482" s="10" t="str">
        <f ca="1">IFERROR(IF(AND(NOW()&lt;= EOMONTH(DATE(YEAR($O482),1, 1), 0), Overall!$A484&lt;&gt;"", MONTH($N482) &lt;= 1, MONTH($O482) &gt;= 1), IF($S482 &lt;&gt; "", $H482/$S482, ""), ""), "")</f>
        <v/>
      </c>
      <c r="AH482" s="10" t="str">
        <f ca="1">IFERROR(IF(AND(NOW()&lt;= EOMONTH(DATE(YEAR($O482),2, 1), 0), Overall!$A484&lt;&gt;"", MONTH($N482) &lt;= 2, MONTH($O482) &gt;= 2), IF($S482 &lt;&gt; "", $H482/$S482, ""), ""), "")</f>
        <v/>
      </c>
      <c r="AI482" s="10" t="str">
        <f ca="1">IFERROR(IF(AND(NOW()&lt;= EOMONTH(DATE(YEAR($O482),3, 1), 0), Overall!$A484&lt;&gt;"", MONTH($N482) &lt;= 3, MONTH($O482) &gt;= 3), IF($S482 &lt;&gt; "", $H482/$S482, ""), ""), "")</f>
        <v/>
      </c>
      <c r="AJ482" s="10" t="str">
        <f ca="1">IFERROR(IF(AND(NOW()&lt;= EOMONTH(DATE(YEAR($O482),4, 1), 0), Overall!$A484&lt;&gt;"", MONTH($N482) &lt;= 4, MONTH($O482) &gt;= 4), IF($S482 &lt;&gt; "", $H482/$S482, ""), ""), "")</f>
        <v/>
      </c>
      <c r="AK482" s="10" t="str">
        <f ca="1">IFERROR(IF(AND(NOW()&lt;= EOMONTH(DATE(YEAR($O482),5, 1), 0), Overall!$A484&lt;&gt;"", MONTH($N482) &lt;= 5, MONTH($O482) &gt;= 5), IF($S482 &lt;&gt; "", $H482/$S482, ""), ""), "")</f>
        <v/>
      </c>
      <c r="AL482" s="10" t="str">
        <f ca="1">IFERROR(IF(AND(NOW()&lt;= EOMONTH(DATE(YEAR($O482),6, 1), 0), Overall!$A484&lt;&gt;"", MONTH($N482) &lt;= 6, MONTH($O482) &gt;= 6), IF($S482 &lt;&gt; "", $H482/$S482, ""), ""), "")</f>
        <v/>
      </c>
      <c r="AM482" s="10" t="str">
        <f ca="1">IFERROR(IF(AND(NOW()&lt;= EOMONTH(DATE(YEAR($O482),7, 1), 0), Overall!$A484&lt;&gt;"", MONTH($N482) &lt;= 7, MONTH($O482) &gt;= 7), IF($S482 &lt;&gt; "", $H482/$S482, ""), ""), "")</f>
        <v/>
      </c>
      <c r="AN482" s="10" t="str">
        <f ca="1">IFERROR(IF(AND(NOW()&lt;= EOMONTH(DATE(YEAR($O482),8, 1), 0), Overall!$A484&lt;&gt;"", MONTH($N482) &lt;= 8, MONTH($O482) &gt;= 8), IF($S482 &lt;&gt; "", $H482/$S482, ""), ""), "")</f>
        <v/>
      </c>
      <c r="AO482" s="10" t="str">
        <f ca="1">IFERROR(IF(AND(NOW()&lt;= EOMONTH(DATE(YEAR($O482),9, 1), 0), Overall!$A484&lt;&gt;"", MONTH($N482) &lt;= 9, MONTH($O482) &gt;= 9), IF($S482 &lt;&gt; "", $H482/$S482, ""), ""), "")</f>
        <v/>
      </c>
      <c r="AP482" s="10" t="str">
        <f ca="1">IFERROR(IF(AND(NOW()&lt;= EOMONTH(DATE(YEAR($O482),10, 1), 0), Overall!$A484&lt;&gt;"", MONTH($N482) &lt;= 10, MONTH($O482) &gt;= 10), IF($S482 &lt;&gt; "", $H482/$S482, ""), ""), "")</f>
        <v/>
      </c>
      <c r="AQ482" s="10" t="str">
        <f ca="1">IFERROR(IF(AND(NOW()&lt;= EOMONTH(DATE(YEAR($O482),11, 1), 0), Overall!$A484&lt;&gt;"", MONTH($N482) &lt;=11, MONTH($O482) &gt;= 11), IF($S482 &lt;&gt; "", $H482/$S482, ""), ""), "")</f>
        <v/>
      </c>
      <c r="AR482" s="10" t="str">
        <f ca="1">IFERROR(IF(AND(NOW()&lt;= EOMONTH(DATE(YEAR($O482),12, 1), 0), Overall!$A484&lt;&gt;"", MONTH($N482) &lt;= 12, MONTH($O482) &gt;= 12), IF($S482 &lt;&gt; "", $H482/$S482,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 t="str">
        <f>IF(Overall!S485&lt;&gt;"",_xlfn.VALUETOTEXT(Overall!S485),"")</f>
        <v>May-Jun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IF(Overall!$A485&lt;&gt;"",IF(AND(MONTH($N483) &lt;= 1, MONTH($O483) &gt;= 1), IF($S483 &lt;&gt; "", $H483/$S483, ""), ""),"")</f>
        <v/>
      </c>
      <c r="U483" s="10" t="str">
        <f>IF(Overall!$A485&lt;&gt;"",IF(AND(MONTH($N483) &lt;= 2, MONTH($O483) &gt;= 2), IF($S483 &lt;&gt; "", $H483/$S483, ""), ""),"")</f>
        <v/>
      </c>
      <c r="V483" s="10" t="str">
        <f>IF(Overall!$A485&lt;&gt;"",IF(AND(MONTH($N483) &lt;= 3, MONTH($O483) &gt;= 3), IF($S483 &lt;&gt; "", $H483/$S483, ""), ""),"")</f>
        <v/>
      </c>
      <c r="W483" s="10" t="str">
        <f>IF(Overall!$A485&lt;&gt;"",IF(AND(MONTH($N483) &lt;= 4, MONTH($O483) &gt;= 4), IF($S483 &lt;&gt; "", $H483/$S483, ""), ""),"")</f>
        <v/>
      </c>
      <c r="X483" s="10">
        <f>IF(Overall!$A485&lt;&gt;"",IF(AND(MONTH($N483) &lt;= 5, MONTH($O483) &gt;= 5), IF($S483 &lt;&gt; "", $H483/$S483, ""), ""),"")</f>
        <v>500000</v>
      </c>
      <c r="Y483" s="10">
        <f>IF(Overall!$A485&lt;&gt;"",IF(AND(MONTH($N483) &lt;= 6, MONTH($O483) &gt;= 6), IF($S483 &lt;&gt; "", $H483/$S483, ""), ""),"")</f>
        <v>500000</v>
      </c>
      <c r="Z483" s="10" t="str">
        <f>IF(Overall!$A485&lt;&gt;"",IF(AND(MONTH($N483) &lt;= 7, MONTH($O483) &gt;= 7 ), IF($S483 &lt;&gt; "", $H483/$S483, ""), ""),"")</f>
        <v/>
      </c>
      <c r="AA483" s="10" t="str">
        <f>IF(Overall!$A485&lt;&gt;"",IF(AND(MONTH($N483) &lt;= 8, MONTH($O483) &gt;= 8), IF($S483 &lt;&gt; "", $H483/$S483, ""), ""),"")</f>
        <v/>
      </c>
      <c r="AB483" s="10" t="str">
        <f>IF(Overall!$A485&lt;&gt;"",IF(AND(MONTH($N483) &lt;= 9, MONTH($O483) &gt;= 9), IF($S483 &lt;&gt; "", $H483/$S483, ""), ""),"")</f>
        <v/>
      </c>
      <c r="AC483" s="10" t="str">
        <f>IF(Overall!$A485&lt;&gt;"",IF(AND(MONTH($N483) &lt;= 10, MONTH($O483) &gt;= 10), IF($S483 &lt;&gt; "", $H483/$S483, ""), ""),"")</f>
        <v/>
      </c>
      <c r="AD483" s="10" t="str">
        <f>IF(Overall!$A485&lt;&gt;"",IF(AND(MONTH($N483) &lt;= 11, MONTH($O483) &gt;= 11), IF($S483 &lt;&gt; "", $H483/$S483, ""), ""),"")</f>
        <v/>
      </c>
      <c r="AE483" s="10" t="str">
        <f>IF(Overall!$A485&lt;&gt;"",IF(AND(MONTH($N483) &lt;= 12, MONTH($O483) &gt;= 12), IF($S483 &lt;&gt; "", $H483/$S483, ""), ""),"")</f>
        <v/>
      </c>
      <c r="AG483" s="10" t="str">
        <f ca="1">IFERROR(IF(AND(NOW()&lt;= EOMONTH(DATE(YEAR($O483),1, 1), 0), Overall!$A485&lt;&gt;"", MONTH($N483) &lt;= 1, MONTH($O483) &gt;= 1), IF($S483 &lt;&gt; "", $H483/$S483, ""), ""), "")</f>
        <v/>
      </c>
      <c r="AH483" s="10" t="str">
        <f ca="1">IFERROR(IF(AND(NOW()&lt;= EOMONTH(DATE(YEAR($O483),2, 1), 0), Overall!$A485&lt;&gt;"", MONTH($N483) &lt;= 2, MONTH($O483) &gt;= 2), IF($S483 &lt;&gt; "", $H483/$S483, ""), ""), "")</f>
        <v/>
      </c>
      <c r="AI483" s="10" t="str">
        <f ca="1">IFERROR(IF(AND(NOW()&lt;= EOMONTH(DATE(YEAR($O483),3, 1), 0), Overall!$A485&lt;&gt;"", MONTH($N483) &lt;= 3, MONTH($O483) &gt;= 3), IF($S483 &lt;&gt; "", $H483/$S483, ""), ""), "")</f>
        <v/>
      </c>
      <c r="AJ483" s="10" t="str">
        <f ca="1">IFERROR(IF(AND(NOW()&lt;= EOMONTH(DATE(YEAR($O483),4, 1), 0), Overall!$A485&lt;&gt;"", MONTH($N483) &lt;= 4, MONTH($O483) &gt;= 4), IF($S483 &lt;&gt; "", $H483/$S483, ""), ""), "")</f>
        <v/>
      </c>
      <c r="AK483" s="10" t="str">
        <f ca="1">IFERROR(IF(AND(NOW()&lt;= EOMONTH(DATE(YEAR($O483),5, 1), 0), Overall!$A485&lt;&gt;"", MONTH($N483) &lt;= 5, MONTH($O483) &gt;= 5), IF($S483 &lt;&gt; "", $H483/$S483, ""), ""), "")</f>
        <v/>
      </c>
      <c r="AL483" s="10" t="str">
        <f ca="1">IFERROR(IF(AND(NOW()&lt;= EOMONTH(DATE(YEAR($O483),6, 1), 0), Overall!$A485&lt;&gt;"", MONTH($N483) &lt;= 6, MONTH($O483) &gt;= 6), IF($S483 &lt;&gt; "", $H483/$S483, ""), ""), "")</f>
        <v/>
      </c>
      <c r="AM483" s="10" t="str">
        <f ca="1">IFERROR(IF(AND(NOW()&lt;= EOMONTH(DATE(YEAR($O483),7, 1), 0), Overall!$A485&lt;&gt;"", MONTH($N483) &lt;= 7, MONTH($O483) &gt;= 7), IF($S483 &lt;&gt; "", $H483/$S483, ""), ""), "")</f>
        <v/>
      </c>
      <c r="AN483" s="10" t="str">
        <f ca="1">IFERROR(IF(AND(NOW()&lt;= EOMONTH(DATE(YEAR($O483),8, 1), 0), Overall!$A485&lt;&gt;"", MONTH($N483) &lt;= 8, MONTH($O483) &gt;= 8), IF($S483 &lt;&gt; "", $H483/$S483, ""), ""), "")</f>
        <v/>
      </c>
      <c r="AO483" s="10" t="str">
        <f ca="1">IFERROR(IF(AND(NOW()&lt;= EOMONTH(DATE(YEAR($O483),9, 1), 0), Overall!$A485&lt;&gt;"", MONTH($N483) &lt;= 9, MONTH($O483) &gt;= 9), IF($S483 &lt;&gt; "", $H483/$S483, ""), ""), "")</f>
        <v/>
      </c>
      <c r="AP483" s="10" t="str">
        <f ca="1">IFERROR(IF(AND(NOW()&lt;= EOMONTH(DATE(YEAR($O483),10, 1), 0), Overall!$A485&lt;&gt;"", MONTH($N483) &lt;= 10, MONTH($O483) &gt;= 10), IF($S483 &lt;&gt; "", $H483/$S483, ""), ""), "")</f>
        <v/>
      </c>
      <c r="AQ483" s="10" t="str">
        <f ca="1">IFERROR(IF(AND(NOW()&lt;= EOMONTH(DATE(YEAR($O483),11, 1), 0), Overall!$A485&lt;&gt;"", MONTH($N483) &lt;=11, MONTH($O483) &gt;= 11), IF($S483 &lt;&gt; "", $H483/$S483, ""), ""), "")</f>
        <v/>
      </c>
      <c r="AR483" s="10" t="str">
        <f ca="1">IFERROR(IF(AND(NOW()&lt;= EOMONTH(DATE(YEAR($O483),12, 1), 0), Overall!$A485&lt;&gt;"", MONTH($N483) &lt;= 12, MONTH($O483) &gt;= 12), IF($S483 &lt;&gt; "", $H483/$S483,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 t="str">
        <f>IF(Overall!S486&lt;&gt;"",_xlfn.VALUETOTEXT(Overall!S486),"")</f>
        <v>May-Jun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IF(Overall!$A486&lt;&gt;"",IF(AND(MONTH($N484) &lt;= 1, MONTH($O484) &gt;= 1), IF($S484 &lt;&gt; "", $H484/$S484, ""), ""),"")</f>
        <v/>
      </c>
      <c r="U484" s="10" t="str">
        <f>IF(Overall!$A486&lt;&gt;"",IF(AND(MONTH($N484) &lt;= 2, MONTH($O484) &gt;= 2), IF($S484 &lt;&gt; "", $H484/$S484, ""), ""),"")</f>
        <v/>
      </c>
      <c r="V484" s="10" t="str">
        <f>IF(Overall!$A486&lt;&gt;"",IF(AND(MONTH($N484) &lt;= 3, MONTH($O484) &gt;= 3), IF($S484 &lt;&gt; "", $H484/$S484, ""), ""),"")</f>
        <v/>
      </c>
      <c r="W484" s="10" t="str">
        <f>IF(Overall!$A486&lt;&gt;"",IF(AND(MONTH($N484) &lt;= 4, MONTH($O484) &gt;= 4), IF($S484 &lt;&gt; "", $H484/$S484, ""), ""),"")</f>
        <v/>
      </c>
      <c r="X484" s="10">
        <f>IF(Overall!$A486&lt;&gt;"",IF(AND(MONTH($N484) &lt;= 5, MONTH($O484) &gt;= 5), IF($S484 &lt;&gt; "", $H484/$S484, ""), ""),"")</f>
        <v>500000</v>
      </c>
      <c r="Y484" s="10">
        <f>IF(Overall!$A486&lt;&gt;"",IF(AND(MONTH($N484) &lt;= 6, MONTH($O484) &gt;= 6), IF($S484 &lt;&gt; "", $H484/$S484, ""), ""),"")</f>
        <v>500000</v>
      </c>
      <c r="Z484" s="10" t="str">
        <f>IF(Overall!$A486&lt;&gt;"",IF(AND(MONTH($N484) &lt;= 7, MONTH($O484) &gt;= 7 ), IF($S484 &lt;&gt; "", $H484/$S484, ""), ""),"")</f>
        <v/>
      </c>
      <c r="AA484" s="10" t="str">
        <f>IF(Overall!$A486&lt;&gt;"",IF(AND(MONTH($N484) &lt;= 8, MONTH($O484) &gt;= 8), IF($S484 &lt;&gt; "", $H484/$S484, ""), ""),"")</f>
        <v/>
      </c>
      <c r="AB484" s="10" t="str">
        <f>IF(Overall!$A486&lt;&gt;"",IF(AND(MONTH($N484) &lt;= 9, MONTH($O484) &gt;= 9), IF($S484 &lt;&gt; "", $H484/$S484, ""), ""),"")</f>
        <v/>
      </c>
      <c r="AC484" s="10" t="str">
        <f>IF(Overall!$A486&lt;&gt;"",IF(AND(MONTH($N484) &lt;= 10, MONTH($O484) &gt;= 10), IF($S484 &lt;&gt; "", $H484/$S484, ""), ""),"")</f>
        <v/>
      </c>
      <c r="AD484" s="10" t="str">
        <f>IF(Overall!$A486&lt;&gt;"",IF(AND(MONTH($N484) &lt;= 11, MONTH($O484) &gt;= 11), IF($S484 &lt;&gt; "", $H484/$S484, ""), ""),"")</f>
        <v/>
      </c>
      <c r="AE484" s="10" t="str">
        <f>IF(Overall!$A486&lt;&gt;"",IF(AND(MONTH($N484) &lt;= 12, MONTH($O484) &gt;= 12), IF($S484 &lt;&gt; "", $H484/$S484, ""), ""),"")</f>
        <v/>
      </c>
      <c r="AG484" s="10" t="str">
        <f ca="1">IFERROR(IF(AND(NOW()&lt;= EOMONTH(DATE(YEAR($O484),1, 1), 0), Overall!$A486&lt;&gt;"", MONTH($N484) &lt;= 1, MONTH($O484) &gt;= 1), IF($S484 &lt;&gt; "", $H484/$S484, ""), ""), "")</f>
        <v/>
      </c>
      <c r="AH484" s="10" t="str">
        <f ca="1">IFERROR(IF(AND(NOW()&lt;= EOMONTH(DATE(YEAR($O484),2, 1), 0), Overall!$A486&lt;&gt;"", MONTH($N484) &lt;= 2, MONTH($O484) &gt;= 2), IF($S484 &lt;&gt; "", $H484/$S484, ""), ""), "")</f>
        <v/>
      </c>
      <c r="AI484" s="10" t="str">
        <f ca="1">IFERROR(IF(AND(NOW()&lt;= EOMONTH(DATE(YEAR($O484),3, 1), 0), Overall!$A486&lt;&gt;"", MONTH($N484) &lt;= 3, MONTH($O484) &gt;= 3), IF($S484 &lt;&gt; "", $H484/$S484, ""), ""), "")</f>
        <v/>
      </c>
      <c r="AJ484" s="10" t="str">
        <f ca="1">IFERROR(IF(AND(NOW()&lt;= EOMONTH(DATE(YEAR($O484),4, 1), 0), Overall!$A486&lt;&gt;"", MONTH($N484) &lt;= 4, MONTH($O484) &gt;= 4), IF($S484 &lt;&gt; "", $H484/$S484, ""), ""), "")</f>
        <v/>
      </c>
      <c r="AK484" s="10" t="str">
        <f ca="1">IFERROR(IF(AND(NOW()&lt;= EOMONTH(DATE(YEAR($O484),5, 1), 0), Overall!$A486&lt;&gt;"", MONTH($N484) &lt;= 5, MONTH($O484) &gt;= 5), IF($S484 &lt;&gt; "", $H484/$S484, ""), ""), "")</f>
        <v/>
      </c>
      <c r="AL484" s="10" t="str">
        <f ca="1">IFERROR(IF(AND(NOW()&lt;= EOMONTH(DATE(YEAR($O484),6, 1), 0), Overall!$A486&lt;&gt;"", MONTH($N484) &lt;= 6, MONTH($O484) &gt;= 6), IF($S484 &lt;&gt; "", $H484/$S484, ""), ""), "")</f>
        <v/>
      </c>
      <c r="AM484" s="10" t="str">
        <f ca="1">IFERROR(IF(AND(NOW()&lt;= EOMONTH(DATE(YEAR($O484),7, 1), 0), Overall!$A486&lt;&gt;"", MONTH($N484) &lt;= 7, MONTH($O484) &gt;= 7), IF($S484 &lt;&gt; "", $H484/$S484, ""), ""), "")</f>
        <v/>
      </c>
      <c r="AN484" s="10" t="str">
        <f ca="1">IFERROR(IF(AND(NOW()&lt;= EOMONTH(DATE(YEAR($O484),8, 1), 0), Overall!$A486&lt;&gt;"", MONTH($N484) &lt;= 8, MONTH($O484) &gt;= 8), IF($S484 &lt;&gt; "", $H484/$S484, ""), ""), "")</f>
        <v/>
      </c>
      <c r="AO484" s="10" t="str">
        <f ca="1">IFERROR(IF(AND(NOW()&lt;= EOMONTH(DATE(YEAR($O484),9, 1), 0), Overall!$A486&lt;&gt;"", MONTH($N484) &lt;= 9, MONTH($O484) &gt;= 9), IF($S484 &lt;&gt; "", $H484/$S484, ""), ""), "")</f>
        <v/>
      </c>
      <c r="AP484" s="10" t="str">
        <f ca="1">IFERROR(IF(AND(NOW()&lt;= EOMONTH(DATE(YEAR($O484),10, 1), 0), Overall!$A486&lt;&gt;"", MONTH($N484) &lt;= 10, MONTH($O484) &gt;= 10), IF($S484 &lt;&gt; "", $H484/$S484, ""), ""), "")</f>
        <v/>
      </c>
      <c r="AQ484" s="10" t="str">
        <f ca="1">IFERROR(IF(AND(NOW()&lt;= EOMONTH(DATE(YEAR($O484),11, 1), 0), Overall!$A486&lt;&gt;"", MONTH($N484) &lt;=11, MONTH($O484) &gt;= 11), IF($S484 &lt;&gt; "", $H484/$S484, ""), ""), "")</f>
        <v/>
      </c>
      <c r="AR484" s="10" t="str">
        <f ca="1">IFERROR(IF(AND(NOW()&lt;= EOMONTH(DATE(YEAR($O484),12, 1), 0), Overall!$A486&lt;&gt;"", MONTH($N484) &lt;= 12, MONTH($O484) &gt;= 12), IF($S484 &lt;&gt; "", $H484/$S484,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 t="str">
        <f>IF(Overall!S487&lt;&gt;"",_xlfn.VALUETOTEXT(Overall!S487),"")</f>
        <v>May-Jun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IF(Overall!$A487&lt;&gt;"",IF(AND(MONTH($N485) &lt;= 1, MONTH($O485) &gt;= 1), IF($S485 &lt;&gt; "", $H485/$S485, ""), ""),"")</f>
        <v/>
      </c>
      <c r="U485" s="10" t="str">
        <f>IF(Overall!$A487&lt;&gt;"",IF(AND(MONTH($N485) &lt;= 2, MONTH($O485) &gt;= 2), IF($S485 &lt;&gt; "", $H485/$S485, ""), ""),"")</f>
        <v/>
      </c>
      <c r="V485" s="10" t="str">
        <f>IF(Overall!$A487&lt;&gt;"",IF(AND(MONTH($N485) &lt;= 3, MONTH($O485) &gt;= 3), IF($S485 &lt;&gt; "", $H485/$S485, ""), ""),"")</f>
        <v/>
      </c>
      <c r="W485" s="10" t="str">
        <f>IF(Overall!$A487&lt;&gt;"",IF(AND(MONTH($N485) &lt;= 4, MONTH($O485) &gt;= 4), IF($S485 &lt;&gt; "", $H485/$S485, ""), ""),"")</f>
        <v/>
      </c>
      <c r="X485" s="10">
        <f>IF(Overall!$A487&lt;&gt;"",IF(AND(MONTH($N485) &lt;= 5, MONTH($O485) &gt;= 5), IF($S485 &lt;&gt; "", $H485/$S485, ""), ""),"")</f>
        <v>500000</v>
      </c>
      <c r="Y485" s="10">
        <f>IF(Overall!$A487&lt;&gt;"",IF(AND(MONTH($N485) &lt;= 6, MONTH($O485) &gt;= 6), IF($S485 &lt;&gt; "", $H485/$S485, ""), ""),"")</f>
        <v>500000</v>
      </c>
      <c r="Z485" s="10" t="str">
        <f>IF(Overall!$A487&lt;&gt;"",IF(AND(MONTH($N485) &lt;= 7, MONTH($O485) &gt;= 7 ), IF($S485 &lt;&gt; "", $H485/$S485, ""), ""),"")</f>
        <v/>
      </c>
      <c r="AA485" s="10" t="str">
        <f>IF(Overall!$A487&lt;&gt;"",IF(AND(MONTH($N485) &lt;= 8, MONTH($O485) &gt;= 8), IF($S485 &lt;&gt; "", $H485/$S485, ""), ""),"")</f>
        <v/>
      </c>
      <c r="AB485" s="10" t="str">
        <f>IF(Overall!$A487&lt;&gt;"",IF(AND(MONTH($N485) &lt;= 9, MONTH($O485) &gt;= 9), IF($S485 &lt;&gt; "", $H485/$S485, ""), ""),"")</f>
        <v/>
      </c>
      <c r="AC485" s="10" t="str">
        <f>IF(Overall!$A487&lt;&gt;"",IF(AND(MONTH($N485) &lt;= 10, MONTH($O485) &gt;= 10), IF($S485 &lt;&gt; "", $H485/$S485, ""), ""),"")</f>
        <v/>
      </c>
      <c r="AD485" s="10" t="str">
        <f>IF(Overall!$A487&lt;&gt;"",IF(AND(MONTH($N485) &lt;= 11, MONTH($O485) &gt;= 11), IF($S485 &lt;&gt; "", $H485/$S485, ""), ""),"")</f>
        <v/>
      </c>
      <c r="AE485" s="10" t="str">
        <f>IF(Overall!$A487&lt;&gt;"",IF(AND(MONTH($N485) &lt;= 12, MONTH($O485) &gt;= 12), IF($S485 &lt;&gt; "", $H485/$S485, ""), ""),"")</f>
        <v/>
      </c>
      <c r="AG485" s="10" t="str">
        <f ca="1">IFERROR(IF(AND(NOW()&lt;= EOMONTH(DATE(YEAR($O485),1, 1), 0), Overall!$A487&lt;&gt;"", MONTH($N485) &lt;= 1, MONTH($O485) &gt;= 1), IF($S485 &lt;&gt; "", $H485/$S485, ""), ""), "")</f>
        <v/>
      </c>
      <c r="AH485" s="10" t="str">
        <f ca="1">IFERROR(IF(AND(NOW()&lt;= EOMONTH(DATE(YEAR($O485),2, 1), 0), Overall!$A487&lt;&gt;"", MONTH($N485) &lt;= 2, MONTH($O485) &gt;= 2), IF($S485 &lt;&gt; "", $H485/$S485, ""), ""), "")</f>
        <v/>
      </c>
      <c r="AI485" s="10" t="str">
        <f ca="1">IFERROR(IF(AND(NOW()&lt;= EOMONTH(DATE(YEAR($O485),3, 1), 0), Overall!$A487&lt;&gt;"", MONTH($N485) &lt;= 3, MONTH($O485) &gt;= 3), IF($S485 &lt;&gt; "", $H485/$S485, ""), ""), "")</f>
        <v/>
      </c>
      <c r="AJ485" s="10" t="str">
        <f ca="1">IFERROR(IF(AND(NOW()&lt;= EOMONTH(DATE(YEAR($O485),4, 1), 0), Overall!$A487&lt;&gt;"", MONTH($N485) &lt;= 4, MONTH($O485) &gt;= 4), IF($S485 &lt;&gt; "", $H485/$S485, ""), ""), "")</f>
        <v/>
      </c>
      <c r="AK485" s="10" t="str">
        <f ca="1">IFERROR(IF(AND(NOW()&lt;= EOMONTH(DATE(YEAR($O485),5, 1), 0), Overall!$A487&lt;&gt;"", MONTH($N485) &lt;= 5, MONTH($O485) &gt;= 5), IF($S485 &lt;&gt; "", $H485/$S485, ""), ""), "")</f>
        <v/>
      </c>
      <c r="AL485" s="10" t="str">
        <f ca="1">IFERROR(IF(AND(NOW()&lt;= EOMONTH(DATE(YEAR($O485),6, 1), 0), Overall!$A487&lt;&gt;"", MONTH($N485) &lt;= 6, MONTH($O485) &gt;= 6), IF($S485 &lt;&gt; "", $H485/$S485, ""), ""), "")</f>
        <v/>
      </c>
      <c r="AM485" s="10" t="str">
        <f ca="1">IFERROR(IF(AND(NOW()&lt;= EOMONTH(DATE(YEAR($O485),7, 1), 0), Overall!$A487&lt;&gt;"", MONTH($N485) &lt;= 7, MONTH($O485) &gt;= 7), IF($S485 &lt;&gt; "", $H485/$S485, ""), ""), "")</f>
        <v/>
      </c>
      <c r="AN485" s="10" t="str">
        <f ca="1">IFERROR(IF(AND(NOW()&lt;= EOMONTH(DATE(YEAR($O485),8, 1), 0), Overall!$A487&lt;&gt;"", MONTH($N485) &lt;= 8, MONTH($O485) &gt;= 8), IF($S485 &lt;&gt; "", $H485/$S485, ""), ""), "")</f>
        <v/>
      </c>
      <c r="AO485" s="10" t="str">
        <f ca="1">IFERROR(IF(AND(NOW()&lt;= EOMONTH(DATE(YEAR($O485),9, 1), 0), Overall!$A487&lt;&gt;"", MONTH($N485) &lt;= 9, MONTH($O485) &gt;= 9), IF($S485 &lt;&gt; "", $H485/$S485, ""), ""), "")</f>
        <v/>
      </c>
      <c r="AP485" s="10" t="str">
        <f ca="1">IFERROR(IF(AND(NOW()&lt;= EOMONTH(DATE(YEAR($O485),10, 1), 0), Overall!$A487&lt;&gt;"", MONTH($N485) &lt;= 10, MONTH($O485) &gt;= 10), IF($S485 &lt;&gt; "", $H485/$S485, ""), ""), "")</f>
        <v/>
      </c>
      <c r="AQ485" s="10" t="str">
        <f ca="1">IFERROR(IF(AND(NOW()&lt;= EOMONTH(DATE(YEAR($O485),11, 1), 0), Overall!$A487&lt;&gt;"", MONTH($N485) &lt;=11, MONTH($O485) &gt;= 11), IF($S485 &lt;&gt; "", $H485/$S485, ""), ""), "")</f>
        <v/>
      </c>
      <c r="AR485" s="10" t="str">
        <f ca="1">IFERROR(IF(AND(NOW()&lt;= EOMONTH(DATE(YEAR($O485),12, 1), 0), Overall!$A487&lt;&gt;"", MONTH($N485) &lt;= 12, MONTH($O485) &gt;= 12), IF($S485 &lt;&gt; "", $H485/$S485,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 t="str">
        <f>IF(Overall!S488&lt;&gt;"",_xlfn.VALUETOTEXT(Overall!S488),"")</f>
        <v>May-Jun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IF(Overall!$A488&lt;&gt;"",IF(AND(MONTH($N486) &lt;= 1, MONTH($O486) &gt;= 1), IF($S486 &lt;&gt; "", $H486/$S486, ""), ""),"")</f>
        <v/>
      </c>
      <c r="U486" s="10" t="str">
        <f>IF(Overall!$A488&lt;&gt;"",IF(AND(MONTH($N486) &lt;= 2, MONTH($O486) &gt;= 2), IF($S486 &lt;&gt; "", $H486/$S486, ""), ""),"")</f>
        <v/>
      </c>
      <c r="V486" s="10" t="str">
        <f>IF(Overall!$A488&lt;&gt;"",IF(AND(MONTH($N486) &lt;= 3, MONTH($O486) &gt;= 3), IF($S486 &lt;&gt; "", $H486/$S486, ""), ""),"")</f>
        <v/>
      </c>
      <c r="W486" s="10" t="str">
        <f>IF(Overall!$A488&lt;&gt;"",IF(AND(MONTH($N486) &lt;= 4, MONTH($O486) &gt;= 4), IF($S486 &lt;&gt; "", $H486/$S486, ""), ""),"")</f>
        <v/>
      </c>
      <c r="X486" s="10">
        <f>IF(Overall!$A488&lt;&gt;"",IF(AND(MONTH($N486) &lt;= 5, MONTH($O486) &gt;= 5), IF($S486 &lt;&gt; "", $H486/$S486, ""), ""),"")</f>
        <v>500000</v>
      </c>
      <c r="Y486" s="10">
        <f>IF(Overall!$A488&lt;&gt;"",IF(AND(MONTH($N486) &lt;= 6, MONTH($O486) &gt;= 6), IF($S486 &lt;&gt; "", $H486/$S486, ""), ""),"")</f>
        <v>500000</v>
      </c>
      <c r="Z486" s="10" t="str">
        <f>IF(Overall!$A488&lt;&gt;"",IF(AND(MONTH($N486) &lt;= 7, MONTH($O486) &gt;= 7 ), IF($S486 &lt;&gt; "", $H486/$S486, ""), ""),"")</f>
        <v/>
      </c>
      <c r="AA486" s="10" t="str">
        <f>IF(Overall!$A488&lt;&gt;"",IF(AND(MONTH($N486) &lt;= 8, MONTH($O486) &gt;= 8), IF($S486 &lt;&gt; "", $H486/$S486, ""), ""),"")</f>
        <v/>
      </c>
      <c r="AB486" s="10" t="str">
        <f>IF(Overall!$A488&lt;&gt;"",IF(AND(MONTH($N486) &lt;= 9, MONTH($O486) &gt;= 9), IF($S486 &lt;&gt; "", $H486/$S486, ""), ""),"")</f>
        <v/>
      </c>
      <c r="AC486" s="10" t="str">
        <f>IF(Overall!$A488&lt;&gt;"",IF(AND(MONTH($N486) &lt;= 10, MONTH($O486) &gt;= 10), IF($S486 &lt;&gt; "", $H486/$S486, ""), ""),"")</f>
        <v/>
      </c>
      <c r="AD486" s="10" t="str">
        <f>IF(Overall!$A488&lt;&gt;"",IF(AND(MONTH($N486) &lt;= 11, MONTH($O486) &gt;= 11), IF($S486 &lt;&gt; "", $H486/$S486, ""), ""),"")</f>
        <v/>
      </c>
      <c r="AE486" s="10" t="str">
        <f>IF(Overall!$A488&lt;&gt;"",IF(AND(MONTH($N486) &lt;= 12, MONTH($O486) &gt;= 12), IF($S486 &lt;&gt; "", $H486/$S486, ""), ""),"")</f>
        <v/>
      </c>
      <c r="AG486" s="10" t="str">
        <f ca="1">IFERROR(IF(AND(NOW()&lt;= EOMONTH(DATE(YEAR($O486),1, 1), 0), Overall!$A488&lt;&gt;"", MONTH($N486) &lt;= 1, MONTH($O486) &gt;= 1), IF($S486 &lt;&gt; "", $H486/$S486, ""), ""), "")</f>
        <v/>
      </c>
      <c r="AH486" s="10" t="str">
        <f ca="1">IFERROR(IF(AND(NOW()&lt;= EOMONTH(DATE(YEAR($O486),2, 1), 0), Overall!$A488&lt;&gt;"", MONTH($N486) &lt;= 2, MONTH($O486) &gt;= 2), IF($S486 &lt;&gt; "", $H486/$S486, ""), ""), "")</f>
        <v/>
      </c>
      <c r="AI486" s="10" t="str">
        <f ca="1">IFERROR(IF(AND(NOW()&lt;= EOMONTH(DATE(YEAR($O486),3, 1), 0), Overall!$A488&lt;&gt;"", MONTH($N486) &lt;= 3, MONTH($O486) &gt;= 3), IF($S486 &lt;&gt; "", $H486/$S486, ""), ""), "")</f>
        <v/>
      </c>
      <c r="AJ486" s="10" t="str">
        <f ca="1">IFERROR(IF(AND(NOW()&lt;= EOMONTH(DATE(YEAR($O486),4, 1), 0), Overall!$A488&lt;&gt;"", MONTH($N486) &lt;= 4, MONTH($O486) &gt;= 4), IF($S486 &lt;&gt; "", $H486/$S486, ""), ""), "")</f>
        <v/>
      </c>
      <c r="AK486" s="10" t="str">
        <f ca="1">IFERROR(IF(AND(NOW()&lt;= EOMONTH(DATE(YEAR($O486),5, 1), 0), Overall!$A488&lt;&gt;"", MONTH($N486) &lt;= 5, MONTH($O486) &gt;= 5), IF($S486 &lt;&gt; "", $H486/$S486, ""), ""), "")</f>
        <v/>
      </c>
      <c r="AL486" s="10" t="str">
        <f ca="1">IFERROR(IF(AND(NOW()&lt;= EOMONTH(DATE(YEAR($O486),6, 1), 0), Overall!$A488&lt;&gt;"", MONTH($N486) &lt;= 6, MONTH($O486) &gt;= 6), IF($S486 &lt;&gt; "", $H486/$S486, ""), ""), "")</f>
        <v/>
      </c>
      <c r="AM486" s="10" t="str">
        <f ca="1">IFERROR(IF(AND(NOW()&lt;= EOMONTH(DATE(YEAR($O486),7, 1), 0), Overall!$A488&lt;&gt;"", MONTH($N486) &lt;= 7, MONTH($O486) &gt;= 7), IF($S486 &lt;&gt; "", $H486/$S486, ""), ""), "")</f>
        <v/>
      </c>
      <c r="AN486" s="10" t="str">
        <f ca="1">IFERROR(IF(AND(NOW()&lt;= EOMONTH(DATE(YEAR($O486),8, 1), 0), Overall!$A488&lt;&gt;"", MONTH($N486) &lt;= 8, MONTH($O486) &gt;= 8), IF($S486 &lt;&gt; "", $H486/$S486, ""), ""), "")</f>
        <v/>
      </c>
      <c r="AO486" s="10" t="str">
        <f ca="1">IFERROR(IF(AND(NOW()&lt;= EOMONTH(DATE(YEAR($O486),9, 1), 0), Overall!$A488&lt;&gt;"", MONTH($N486) &lt;= 9, MONTH($O486) &gt;= 9), IF($S486 &lt;&gt; "", $H486/$S486, ""), ""), "")</f>
        <v/>
      </c>
      <c r="AP486" s="10" t="str">
        <f ca="1">IFERROR(IF(AND(NOW()&lt;= EOMONTH(DATE(YEAR($O486),10, 1), 0), Overall!$A488&lt;&gt;"", MONTH($N486) &lt;= 10, MONTH($O486) &gt;= 10), IF($S486 &lt;&gt; "", $H486/$S486, ""), ""), "")</f>
        <v/>
      </c>
      <c r="AQ486" s="10" t="str">
        <f ca="1">IFERROR(IF(AND(NOW()&lt;= EOMONTH(DATE(YEAR($O486),11, 1), 0), Overall!$A488&lt;&gt;"", MONTH($N486) &lt;=11, MONTH($O486) &gt;= 11), IF($S486 &lt;&gt; "", $H486/$S486, ""), ""), "")</f>
        <v/>
      </c>
      <c r="AR486" s="10" t="str">
        <f ca="1">IFERROR(IF(AND(NOW()&lt;= EOMONTH(DATE(YEAR($O486),12, 1), 0), Overall!$A488&lt;&gt;"", MONTH($N486) &lt;= 12, MONTH($O486) &gt;= 12), IF($S486 &lt;&gt; "", $H486/$S486,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 t="str">
        <f>IF(Overall!S489&lt;&gt;"",_xlfn.VALUETOTEXT(Overall!S489),"")</f>
        <v>May-Jun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IF(Overall!$A489&lt;&gt;"",IF(AND(MONTH($N487) &lt;= 1, MONTH($O487) &gt;= 1), IF($S487 &lt;&gt; "", $H487/$S487, ""), ""),"")</f>
        <v/>
      </c>
      <c r="U487" s="10" t="str">
        <f>IF(Overall!$A489&lt;&gt;"",IF(AND(MONTH($N487) &lt;= 2, MONTH($O487) &gt;= 2), IF($S487 &lt;&gt; "", $H487/$S487, ""), ""),"")</f>
        <v/>
      </c>
      <c r="V487" s="10" t="str">
        <f>IF(Overall!$A489&lt;&gt;"",IF(AND(MONTH($N487) &lt;= 3, MONTH($O487) &gt;= 3), IF($S487 &lt;&gt; "", $H487/$S487, ""), ""),"")</f>
        <v/>
      </c>
      <c r="W487" s="10" t="str">
        <f>IF(Overall!$A489&lt;&gt;"",IF(AND(MONTH($N487) &lt;= 4, MONTH($O487) &gt;= 4), IF($S487 &lt;&gt; "", $H487/$S487, ""), ""),"")</f>
        <v/>
      </c>
      <c r="X487" s="10">
        <f>IF(Overall!$A489&lt;&gt;"",IF(AND(MONTH($N487) &lt;= 5, MONTH($O487) &gt;= 5), IF($S487 &lt;&gt; "", $H487/$S487, ""), ""),"")</f>
        <v>500000</v>
      </c>
      <c r="Y487" s="10">
        <f>IF(Overall!$A489&lt;&gt;"",IF(AND(MONTH($N487) &lt;= 6, MONTH($O487) &gt;= 6), IF($S487 &lt;&gt; "", $H487/$S487, ""), ""),"")</f>
        <v>500000</v>
      </c>
      <c r="Z487" s="10" t="str">
        <f>IF(Overall!$A489&lt;&gt;"",IF(AND(MONTH($N487) &lt;= 7, MONTH($O487) &gt;= 7 ), IF($S487 &lt;&gt; "", $H487/$S487, ""), ""),"")</f>
        <v/>
      </c>
      <c r="AA487" s="10" t="str">
        <f>IF(Overall!$A489&lt;&gt;"",IF(AND(MONTH($N487) &lt;= 8, MONTH($O487) &gt;= 8), IF($S487 &lt;&gt; "", $H487/$S487, ""), ""),"")</f>
        <v/>
      </c>
      <c r="AB487" s="10" t="str">
        <f>IF(Overall!$A489&lt;&gt;"",IF(AND(MONTH($N487) &lt;= 9, MONTH($O487) &gt;= 9), IF($S487 &lt;&gt; "", $H487/$S487, ""), ""),"")</f>
        <v/>
      </c>
      <c r="AC487" s="10" t="str">
        <f>IF(Overall!$A489&lt;&gt;"",IF(AND(MONTH($N487) &lt;= 10, MONTH($O487) &gt;= 10), IF($S487 &lt;&gt; "", $H487/$S487, ""), ""),"")</f>
        <v/>
      </c>
      <c r="AD487" s="10" t="str">
        <f>IF(Overall!$A489&lt;&gt;"",IF(AND(MONTH($N487) &lt;= 11, MONTH($O487) &gt;= 11), IF($S487 &lt;&gt; "", $H487/$S487, ""), ""),"")</f>
        <v/>
      </c>
      <c r="AE487" s="10" t="str">
        <f>IF(Overall!$A489&lt;&gt;"",IF(AND(MONTH($N487) &lt;= 12, MONTH($O487) &gt;= 12), IF($S487 &lt;&gt; "", $H487/$S487, ""), ""),"")</f>
        <v/>
      </c>
      <c r="AG487" s="10" t="str">
        <f ca="1">IFERROR(IF(AND(NOW()&lt;= EOMONTH(DATE(YEAR($O487),1, 1), 0), Overall!$A489&lt;&gt;"", MONTH($N487) &lt;= 1, MONTH($O487) &gt;= 1), IF($S487 &lt;&gt; "", $H487/$S487, ""), ""), "")</f>
        <v/>
      </c>
      <c r="AH487" s="10" t="str">
        <f ca="1">IFERROR(IF(AND(NOW()&lt;= EOMONTH(DATE(YEAR($O487),2, 1), 0), Overall!$A489&lt;&gt;"", MONTH($N487) &lt;= 2, MONTH($O487) &gt;= 2), IF($S487 &lt;&gt; "", $H487/$S487, ""), ""), "")</f>
        <v/>
      </c>
      <c r="AI487" s="10" t="str">
        <f ca="1">IFERROR(IF(AND(NOW()&lt;= EOMONTH(DATE(YEAR($O487),3, 1), 0), Overall!$A489&lt;&gt;"", MONTH($N487) &lt;= 3, MONTH($O487) &gt;= 3), IF($S487 &lt;&gt; "", $H487/$S487, ""), ""), "")</f>
        <v/>
      </c>
      <c r="AJ487" s="10" t="str">
        <f ca="1">IFERROR(IF(AND(NOW()&lt;= EOMONTH(DATE(YEAR($O487),4, 1), 0), Overall!$A489&lt;&gt;"", MONTH($N487) &lt;= 4, MONTH($O487) &gt;= 4), IF($S487 &lt;&gt; "", $H487/$S487, ""), ""), "")</f>
        <v/>
      </c>
      <c r="AK487" s="10" t="str">
        <f ca="1">IFERROR(IF(AND(NOW()&lt;= EOMONTH(DATE(YEAR($O487),5, 1), 0), Overall!$A489&lt;&gt;"", MONTH($N487) &lt;= 5, MONTH($O487) &gt;= 5), IF($S487 &lt;&gt; "", $H487/$S487, ""), ""), "")</f>
        <v/>
      </c>
      <c r="AL487" s="10" t="str">
        <f ca="1">IFERROR(IF(AND(NOW()&lt;= EOMONTH(DATE(YEAR($O487),6, 1), 0), Overall!$A489&lt;&gt;"", MONTH($N487) &lt;= 6, MONTH($O487) &gt;= 6), IF($S487 &lt;&gt; "", $H487/$S487, ""), ""), "")</f>
        <v/>
      </c>
      <c r="AM487" s="10" t="str">
        <f ca="1">IFERROR(IF(AND(NOW()&lt;= EOMONTH(DATE(YEAR($O487),7, 1), 0), Overall!$A489&lt;&gt;"", MONTH($N487) &lt;= 7, MONTH($O487) &gt;= 7), IF($S487 &lt;&gt; "", $H487/$S487, ""), ""), "")</f>
        <v/>
      </c>
      <c r="AN487" s="10" t="str">
        <f ca="1">IFERROR(IF(AND(NOW()&lt;= EOMONTH(DATE(YEAR($O487),8, 1), 0), Overall!$A489&lt;&gt;"", MONTH($N487) &lt;= 8, MONTH($O487) &gt;= 8), IF($S487 &lt;&gt; "", $H487/$S487, ""), ""), "")</f>
        <v/>
      </c>
      <c r="AO487" s="10" t="str">
        <f ca="1">IFERROR(IF(AND(NOW()&lt;= EOMONTH(DATE(YEAR($O487),9, 1), 0), Overall!$A489&lt;&gt;"", MONTH($N487) &lt;= 9, MONTH($O487) &gt;= 9), IF($S487 &lt;&gt; "", $H487/$S487, ""), ""), "")</f>
        <v/>
      </c>
      <c r="AP487" s="10" t="str">
        <f ca="1">IFERROR(IF(AND(NOW()&lt;= EOMONTH(DATE(YEAR($O487),10, 1), 0), Overall!$A489&lt;&gt;"", MONTH($N487) &lt;= 10, MONTH($O487) &gt;= 10), IF($S487 &lt;&gt; "", $H487/$S487, ""), ""), "")</f>
        <v/>
      </c>
      <c r="AQ487" s="10" t="str">
        <f ca="1">IFERROR(IF(AND(NOW()&lt;= EOMONTH(DATE(YEAR($O487),11, 1), 0), Overall!$A489&lt;&gt;"", MONTH($N487) &lt;=11, MONTH($O487) &gt;= 11), IF($S487 &lt;&gt; "", $H487/$S487, ""), ""), "")</f>
        <v/>
      </c>
      <c r="AR487" s="10" t="str">
        <f ca="1">IFERROR(IF(AND(NOW()&lt;= EOMONTH(DATE(YEAR($O487),12, 1), 0), Overall!$A489&lt;&gt;"", MONTH($N487) &lt;= 12, MONTH($O487) &gt;= 12), IF($S487 &lt;&gt; "", $H487/$S487,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 t="str">
        <f>IF(Overall!S490&lt;&gt;"",_xlfn.VALUETOTEXT(Overall!S490),"")</f>
        <v>May-Jun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IF(Overall!$A490&lt;&gt;"",IF(AND(MONTH($N488) &lt;= 1, MONTH($O488) &gt;= 1), IF($S488 &lt;&gt; "", $H488/$S488, ""), ""),"")</f>
        <v/>
      </c>
      <c r="U488" s="10" t="str">
        <f>IF(Overall!$A490&lt;&gt;"",IF(AND(MONTH($N488) &lt;= 2, MONTH($O488) &gt;= 2), IF($S488 &lt;&gt; "", $H488/$S488, ""), ""),"")</f>
        <v/>
      </c>
      <c r="V488" s="10" t="str">
        <f>IF(Overall!$A490&lt;&gt;"",IF(AND(MONTH($N488) &lt;= 3, MONTH($O488) &gt;= 3), IF($S488 &lt;&gt; "", $H488/$S488, ""), ""),"")</f>
        <v/>
      </c>
      <c r="W488" s="10" t="str">
        <f>IF(Overall!$A490&lt;&gt;"",IF(AND(MONTH($N488) &lt;= 4, MONTH($O488) &gt;= 4), IF($S488 &lt;&gt; "", $H488/$S488, ""), ""),"")</f>
        <v/>
      </c>
      <c r="X488" s="10">
        <f>IF(Overall!$A490&lt;&gt;"",IF(AND(MONTH($N488) &lt;= 5, MONTH($O488) &gt;= 5), IF($S488 &lt;&gt; "", $H488/$S488, ""), ""),"")</f>
        <v>500000</v>
      </c>
      <c r="Y488" s="10">
        <f>IF(Overall!$A490&lt;&gt;"",IF(AND(MONTH($N488) &lt;= 6, MONTH($O488) &gt;= 6), IF($S488 &lt;&gt; "", $H488/$S488, ""), ""),"")</f>
        <v>500000</v>
      </c>
      <c r="Z488" s="10" t="str">
        <f>IF(Overall!$A490&lt;&gt;"",IF(AND(MONTH($N488) &lt;= 7, MONTH($O488) &gt;= 7 ), IF($S488 &lt;&gt; "", $H488/$S488, ""), ""),"")</f>
        <v/>
      </c>
      <c r="AA488" s="10" t="str">
        <f>IF(Overall!$A490&lt;&gt;"",IF(AND(MONTH($N488) &lt;= 8, MONTH($O488) &gt;= 8), IF($S488 &lt;&gt; "", $H488/$S488, ""), ""),"")</f>
        <v/>
      </c>
      <c r="AB488" s="10" t="str">
        <f>IF(Overall!$A490&lt;&gt;"",IF(AND(MONTH($N488) &lt;= 9, MONTH($O488) &gt;= 9), IF($S488 &lt;&gt; "", $H488/$S488, ""), ""),"")</f>
        <v/>
      </c>
      <c r="AC488" s="10" t="str">
        <f>IF(Overall!$A490&lt;&gt;"",IF(AND(MONTH($N488) &lt;= 10, MONTH($O488) &gt;= 10), IF($S488 &lt;&gt; "", $H488/$S488, ""), ""),"")</f>
        <v/>
      </c>
      <c r="AD488" s="10" t="str">
        <f>IF(Overall!$A490&lt;&gt;"",IF(AND(MONTH($N488) &lt;= 11, MONTH($O488) &gt;= 11), IF($S488 &lt;&gt; "", $H488/$S488, ""), ""),"")</f>
        <v/>
      </c>
      <c r="AE488" s="10" t="str">
        <f>IF(Overall!$A490&lt;&gt;"",IF(AND(MONTH($N488) &lt;= 12, MONTH($O488) &gt;= 12), IF($S488 &lt;&gt; "", $H488/$S488, ""), ""),"")</f>
        <v/>
      </c>
      <c r="AG488" s="10" t="str">
        <f ca="1">IFERROR(IF(AND(NOW()&lt;= EOMONTH(DATE(YEAR($O488),1, 1), 0), Overall!$A490&lt;&gt;"", MONTH($N488) &lt;= 1, MONTH($O488) &gt;= 1), IF($S488 &lt;&gt; "", $H488/$S488, ""), ""), "")</f>
        <v/>
      </c>
      <c r="AH488" s="10" t="str">
        <f ca="1">IFERROR(IF(AND(NOW()&lt;= EOMONTH(DATE(YEAR($O488),2, 1), 0), Overall!$A490&lt;&gt;"", MONTH($N488) &lt;= 2, MONTH($O488) &gt;= 2), IF($S488 &lt;&gt; "", $H488/$S488, ""), ""), "")</f>
        <v/>
      </c>
      <c r="AI488" s="10" t="str">
        <f ca="1">IFERROR(IF(AND(NOW()&lt;= EOMONTH(DATE(YEAR($O488),3, 1), 0), Overall!$A490&lt;&gt;"", MONTH($N488) &lt;= 3, MONTH($O488) &gt;= 3), IF($S488 &lt;&gt; "", $H488/$S488, ""), ""), "")</f>
        <v/>
      </c>
      <c r="AJ488" s="10" t="str">
        <f ca="1">IFERROR(IF(AND(NOW()&lt;= EOMONTH(DATE(YEAR($O488),4, 1), 0), Overall!$A490&lt;&gt;"", MONTH($N488) &lt;= 4, MONTH($O488) &gt;= 4), IF($S488 &lt;&gt; "", $H488/$S488, ""), ""), "")</f>
        <v/>
      </c>
      <c r="AK488" s="10" t="str">
        <f ca="1">IFERROR(IF(AND(NOW()&lt;= EOMONTH(DATE(YEAR($O488),5, 1), 0), Overall!$A490&lt;&gt;"", MONTH($N488) &lt;= 5, MONTH($O488) &gt;= 5), IF($S488 &lt;&gt; "", $H488/$S488, ""), ""), "")</f>
        <v/>
      </c>
      <c r="AL488" s="10" t="str">
        <f ca="1">IFERROR(IF(AND(NOW()&lt;= EOMONTH(DATE(YEAR($O488),6, 1), 0), Overall!$A490&lt;&gt;"", MONTH($N488) &lt;= 6, MONTH($O488) &gt;= 6), IF($S488 &lt;&gt; "", $H488/$S488, ""), ""), "")</f>
        <v/>
      </c>
      <c r="AM488" s="10" t="str">
        <f ca="1">IFERROR(IF(AND(NOW()&lt;= EOMONTH(DATE(YEAR($O488),7, 1), 0), Overall!$A490&lt;&gt;"", MONTH($N488) &lt;= 7, MONTH($O488) &gt;= 7), IF($S488 &lt;&gt; "", $H488/$S488, ""), ""), "")</f>
        <v/>
      </c>
      <c r="AN488" s="10" t="str">
        <f ca="1">IFERROR(IF(AND(NOW()&lt;= EOMONTH(DATE(YEAR($O488),8, 1), 0), Overall!$A490&lt;&gt;"", MONTH($N488) &lt;= 8, MONTH($O488) &gt;= 8), IF($S488 &lt;&gt; "", $H488/$S488, ""), ""), "")</f>
        <v/>
      </c>
      <c r="AO488" s="10" t="str">
        <f ca="1">IFERROR(IF(AND(NOW()&lt;= EOMONTH(DATE(YEAR($O488),9, 1), 0), Overall!$A490&lt;&gt;"", MONTH($N488) &lt;= 9, MONTH($O488) &gt;= 9), IF($S488 &lt;&gt; "", $H488/$S488, ""), ""), "")</f>
        <v/>
      </c>
      <c r="AP488" s="10" t="str">
        <f ca="1">IFERROR(IF(AND(NOW()&lt;= EOMONTH(DATE(YEAR($O488),10, 1), 0), Overall!$A490&lt;&gt;"", MONTH($N488) &lt;= 10, MONTH($O488) &gt;= 10), IF($S488 &lt;&gt; "", $H488/$S488, ""), ""), "")</f>
        <v/>
      </c>
      <c r="AQ488" s="10" t="str">
        <f ca="1">IFERROR(IF(AND(NOW()&lt;= EOMONTH(DATE(YEAR($O488),11, 1), 0), Overall!$A490&lt;&gt;"", MONTH($N488) &lt;=11, MONTH($O488) &gt;= 11), IF($S488 &lt;&gt; "", $H488/$S488, ""), ""), "")</f>
        <v/>
      </c>
      <c r="AR488" s="10" t="str">
        <f ca="1">IFERROR(IF(AND(NOW()&lt;= EOMONTH(DATE(YEAR($O488),12, 1), 0), Overall!$A490&lt;&gt;"", MONTH($N488) &lt;= 12, MONTH($O488) &gt;= 12), IF($S488 &lt;&gt; "", $H488/$S488,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 t="str">
        <f>IF(Overall!S491&lt;&gt;"",_xlfn.VALUETOTEXT(Overall!S491),"")</f>
        <v>May-Jun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IF(Overall!$A491&lt;&gt;"",IF(AND(MONTH($N489) &lt;= 1, MONTH($O489) &gt;= 1), IF($S489 &lt;&gt; "", $H489/$S489, ""), ""),"")</f>
        <v/>
      </c>
      <c r="U489" s="10" t="str">
        <f>IF(Overall!$A491&lt;&gt;"",IF(AND(MONTH($N489) &lt;= 2, MONTH($O489) &gt;= 2), IF($S489 &lt;&gt; "", $H489/$S489, ""), ""),"")</f>
        <v/>
      </c>
      <c r="V489" s="10" t="str">
        <f>IF(Overall!$A491&lt;&gt;"",IF(AND(MONTH($N489) &lt;= 3, MONTH($O489) &gt;= 3), IF($S489 &lt;&gt; "", $H489/$S489, ""), ""),"")</f>
        <v/>
      </c>
      <c r="W489" s="10" t="str">
        <f>IF(Overall!$A491&lt;&gt;"",IF(AND(MONTH($N489) &lt;= 4, MONTH($O489) &gt;= 4), IF($S489 &lt;&gt; "", $H489/$S489, ""), ""),"")</f>
        <v/>
      </c>
      <c r="X489" s="10">
        <f>IF(Overall!$A491&lt;&gt;"",IF(AND(MONTH($N489) &lt;= 5, MONTH($O489) &gt;= 5), IF($S489 &lt;&gt; "", $H489/$S489, ""), ""),"")</f>
        <v>500000</v>
      </c>
      <c r="Y489" s="10">
        <f>IF(Overall!$A491&lt;&gt;"",IF(AND(MONTH($N489) &lt;= 6, MONTH($O489) &gt;= 6), IF($S489 &lt;&gt; "", $H489/$S489, ""), ""),"")</f>
        <v>500000</v>
      </c>
      <c r="Z489" s="10" t="str">
        <f>IF(Overall!$A491&lt;&gt;"",IF(AND(MONTH($N489) &lt;= 7, MONTH($O489) &gt;= 7 ), IF($S489 &lt;&gt; "", $H489/$S489, ""), ""),"")</f>
        <v/>
      </c>
      <c r="AA489" s="10" t="str">
        <f>IF(Overall!$A491&lt;&gt;"",IF(AND(MONTH($N489) &lt;= 8, MONTH($O489) &gt;= 8), IF($S489 &lt;&gt; "", $H489/$S489, ""), ""),"")</f>
        <v/>
      </c>
      <c r="AB489" s="10" t="str">
        <f>IF(Overall!$A491&lt;&gt;"",IF(AND(MONTH($N489) &lt;= 9, MONTH($O489) &gt;= 9), IF($S489 &lt;&gt; "", $H489/$S489, ""), ""),"")</f>
        <v/>
      </c>
      <c r="AC489" s="10" t="str">
        <f>IF(Overall!$A491&lt;&gt;"",IF(AND(MONTH($N489) &lt;= 10, MONTH($O489) &gt;= 10), IF($S489 &lt;&gt; "", $H489/$S489, ""), ""),"")</f>
        <v/>
      </c>
      <c r="AD489" s="10" t="str">
        <f>IF(Overall!$A491&lt;&gt;"",IF(AND(MONTH($N489) &lt;= 11, MONTH($O489) &gt;= 11), IF($S489 &lt;&gt; "", $H489/$S489, ""), ""),"")</f>
        <v/>
      </c>
      <c r="AE489" s="10" t="str">
        <f>IF(Overall!$A491&lt;&gt;"",IF(AND(MONTH($N489) &lt;= 12, MONTH($O489) &gt;= 12), IF($S489 &lt;&gt; "", $H489/$S489, ""), ""),"")</f>
        <v/>
      </c>
      <c r="AG489" s="10" t="str">
        <f ca="1">IFERROR(IF(AND(NOW()&lt;= EOMONTH(DATE(YEAR($O489),1, 1), 0), Overall!$A491&lt;&gt;"", MONTH($N489) &lt;= 1, MONTH($O489) &gt;= 1), IF($S489 &lt;&gt; "", $H489/$S489, ""), ""), "")</f>
        <v/>
      </c>
      <c r="AH489" s="10" t="str">
        <f ca="1">IFERROR(IF(AND(NOW()&lt;= EOMONTH(DATE(YEAR($O489),2, 1), 0), Overall!$A491&lt;&gt;"", MONTH($N489) &lt;= 2, MONTH($O489) &gt;= 2), IF($S489 &lt;&gt; "", $H489/$S489, ""), ""), "")</f>
        <v/>
      </c>
      <c r="AI489" s="10" t="str">
        <f ca="1">IFERROR(IF(AND(NOW()&lt;= EOMONTH(DATE(YEAR($O489),3, 1), 0), Overall!$A491&lt;&gt;"", MONTH($N489) &lt;= 3, MONTH($O489) &gt;= 3), IF($S489 &lt;&gt; "", $H489/$S489, ""), ""), "")</f>
        <v/>
      </c>
      <c r="AJ489" s="10" t="str">
        <f ca="1">IFERROR(IF(AND(NOW()&lt;= EOMONTH(DATE(YEAR($O489),4, 1), 0), Overall!$A491&lt;&gt;"", MONTH($N489) &lt;= 4, MONTH($O489) &gt;= 4), IF($S489 &lt;&gt; "", $H489/$S489, ""), ""), "")</f>
        <v/>
      </c>
      <c r="AK489" s="10" t="str">
        <f ca="1">IFERROR(IF(AND(NOW()&lt;= EOMONTH(DATE(YEAR($O489),5, 1), 0), Overall!$A491&lt;&gt;"", MONTH($N489) &lt;= 5, MONTH($O489) &gt;= 5), IF($S489 &lt;&gt; "", $H489/$S489, ""), ""), "")</f>
        <v/>
      </c>
      <c r="AL489" s="10" t="str">
        <f ca="1">IFERROR(IF(AND(NOW()&lt;= EOMONTH(DATE(YEAR($O489),6, 1), 0), Overall!$A491&lt;&gt;"", MONTH($N489) &lt;= 6, MONTH($O489) &gt;= 6), IF($S489 &lt;&gt; "", $H489/$S489, ""), ""), "")</f>
        <v/>
      </c>
      <c r="AM489" s="10" t="str">
        <f ca="1">IFERROR(IF(AND(NOW()&lt;= EOMONTH(DATE(YEAR($O489),7, 1), 0), Overall!$A491&lt;&gt;"", MONTH($N489) &lt;= 7, MONTH($O489) &gt;= 7), IF($S489 &lt;&gt; "", $H489/$S489, ""), ""), "")</f>
        <v/>
      </c>
      <c r="AN489" s="10" t="str">
        <f ca="1">IFERROR(IF(AND(NOW()&lt;= EOMONTH(DATE(YEAR($O489),8, 1), 0), Overall!$A491&lt;&gt;"", MONTH($N489) &lt;= 8, MONTH($O489) &gt;= 8), IF($S489 &lt;&gt; "", $H489/$S489, ""), ""), "")</f>
        <v/>
      </c>
      <c r="AO489" s="10" t="str">
        <f ca="1">IFERROR(IF(AND(NOW()&lt;= EOMONTH(DATE(YEAR($O489),9, 1), 0), Overall!$A491&lt;&gt;"", MONTH($N489) &lt;= 9, MONTH($O489) &gt;= 9), IF($S489 &lt;&gt; "", $H489/$S489, ""), ""), "")</f>
        <v/>
      </c>
      <c r="AP489" s="10" t="str">
        <f ca="1">IFERROR(IF(AND(NOW()&lt;= EOMONTH(DATE(YEAR($O489),10, 1), 0), Overall!$A491&lt;&gt;"", MONTH($N489) &lt;= 10, MONTH($O489) &gt;= 10), IF($S489 &lt;&gt; "", $H489/$S489, ""), ""), "")</f>
        <v/>
      </c>
      <c r="AQ489" s="10" t="str">
        <f ca="1">IFERROR(IF(AND(NOW()&lt;= EOMONTH(DATE(YEAR($O489),11, 1), 0), Overall!$A491&lt;&gt;"", MONTH($N489) &lt;=11, MONTH($O489) &gt;= 11), IF($S489 &lt;&gt; "", $H489/$S489, ""), ""), "")</f>
        <v/>
      </c>
      <c r="AR489" s="10" t="str">
        <f ca="1">IFERROR(IF(AND(NOW()&lt;= EOMONTH(DATE(YEAR($O489),12, 1), 0), Overall!$A491&lt;&gt;"", MONTH($N489) &lt;= 12, MONTH($O489) &gt;= 12), IF($S489 &lt;&gt; "", $H489/$S489,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 t="str">
        <f>IF(Overall!S492&lt;&gt;"",_xlfn.VALUETOTEXT(Overall!S492),"")</f>
        <v>May-Jun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IF(Overall!$A492&lt;&gt;"",IF(AND(MONTH($N490) &lt;= 1, MONTH($O490) &gt;= 1), IF($S490 &lt;&gt; "", $H490/$S490, ""), ""),"")</f>
        <v/>
      </c>
      <c r="U490" s="10" t="str">
        <f>IF(Overall!$A492&lt;&gt;"",IF(AND(MONTH($N490) &lt;= 2, MONTH($O490) &gt;= 2), IF($S490 &lt;&gt; "", $H490/$S490, ""), ""),"")</f>
        <v/>
      </c>
      <c r="V490" s="10" t="str">
        <f>IF(Overall!$A492&lt;&gt;"",IF(AND(MONTH($N490) &lt;= 3, MONTH($O490) &gt;= 3), IF($S490 &lt;&gt; "", $H490/$S490, ""), ""),"")</f>
        <v/>
      </c>
      <c r="W490" s="10" t="str">
        <f>IF(Overall!$A492&lt;&gt;"",IF(AND(MONTH($N490) &lt;= 4, MONTH($O490) &gt;= 4), IF($S490 &lt;&gt; "", $H490/$S490, ""), ""),"")</f>
        <v/>
      </c>
      <c r="X490" s="10">
        <f>IF(Overall!$A492&lt;&gt;"",IF(AND(MONTH($N490) &lt;= 5, MONTH($O490) &gt;= 5), IF($S490 &lt;&gt; "", $H490/$S490, ""), ""),"")</f>
        <v>500000</v>
      </c>
      <c r="Y490" s="10">
        <f>IF(Overall!$A492&lt;&gt;"",IF(AND(MONTH($N490) &lt;= 6, MONTH($O490) &gt;= 6), IF($S490 &lt;&gt; "", $H490/$S490, ""), ""),"")</f>
        <v>500000</v>
      </c>
      <c r="Z490" s="10" t="str">
        <f>IF(Overall!$A492&lt;&gt;"",IF(AND(MONTH($N490) &lt;= 7, MONTH($O490) &gt;= 7 ), IF($S490 &lt;&gt; "", $H490/$S490, ""), ""),"")</f>
        <v/>
      </c>
      <c r="AA490" s="10" t="str">
        <f>IF(Overall!$A492&lt;&gt;"",IF(AND(MONTH($N490) &lt;= 8, MONTH($O490) &gt;= 8), IF($S490 &lt;&gt; "", $H490/$S490, ""), ""),"")</f>
        <v/>
      </c>
      <c r="AB490" s="10" t="str">
        <f>IF(Overall!$A492&lt;&gt;"",IF(AND(MONTH($N490) &lt;= 9, MONTH($O490) &gt;= 9), IF($S490 &lt;&gt; "", $H490/$S490, ""), ""),"")</f>
        <v/>
      </c>
      <c r="AC490" s="10" t="str">
        <f>IF(Overall!$A492&lt;&gt;"",IF(AND(MONTH($N490) &lt;= 10, MONTH($O490) &gt;= 10), IF($S490 &lt;&gt; "", $H490/$S490, ""), ""),"")</f>
        <v/>
      </c>
      <c r="AD490" s="10" t="str">
        <f>IF(Overall!$A492&lt;&gt;"",IF(AND(MONTH($N490) &lt;= 11, MONTH($O490) &gt;= 11), IF($S490 &lt;&gt; "", $H490/$S490, ""), ""),"")</f>
        <v/>
      </c>
      <c r="AE490" s="10" t="str">
        <f>IF(Overall!$A492&lt;&gt;"",IF(AND(MONTH($N490) &lt;= 12, MONTH($O490) &gt;= 12), IF($S490 &lt;&gt; "", $H490/$S490, ""), ""),"")</f>
        <v/>
      </c>
      <c r="AG490" s="10" t="str">
        <f ca="1">IFERROR(IF(AND(NOW()&lt;= EOMONTH(DATE(YEAR($O490),1, 1), 0), Overall!$A492&lt;&gt;"", MONTH($N490) &lt;= 1, MONTH($O490) &gt;= 1), IF($S490 &lt;&gt; "", $H490/$S490, ""), ""), "")</f>
        <v/>
      </c>
      <c r="AH490" s="10" t="str">
        <f ca="1">IFERROR(IF(AND(NOW()&lt;= EOMONTH(DATE(YEAR($O490),2, 1), 0), Overall!$A492&lt;&gt;"", MONTH($N490) &lt;= 2, MONTH($O490) &gt;= 2), IF($S490 &lt;&gt; "", $H490/$S490, ""), ""), "")</f>
        <v/>
      </c>
      <c r="AI490" s="10" t="str">
        <f ca="1">IFERROR(IF(AND(NOW()&lt;= EOMONTH(DATE(YEAR($O490),3, 1), 0), Overall!$A492&lt;&gt;"", MONTH($N490) &lt;= 3, MONTH($O490) &gt;= 3), IF($S490 &lt;&gt; "", $H490/$S490, ""), ""), "")</f>
        <v/>
      </c>
      <c r="AJ490" s="10" t="str">
        <f ca="1">IFERROR(IF(AND(NOW()&lt;= EOMONTH(DATE(YEAR($O490),4, 1), 0), Overall!$A492&lt;&gt;"", MONTH($N490) &lt;= 4, MONTH($O490) &gt;= 4), IF($S490 &lt;&gt; "", $H490/$S490, ""), ""), "")</f>
        <v/>
      </c>
      <c r="AK490" s="10" t="str">
        <f ca="1">IFERROR(IF(AND(NOW()&lt;= EOMONTH(DATE(YEAR($O490),5, 1), 0), Overall!$A492&lt;&gt;"", MONTH($N490) &lt;= 5, MONTH($O490) &gt;= 5), IF($S490 &lt;&gt; "", $H490/$S490, ""), ""), "")</f>
        <v/>
      </c>
      <c r="AL490" s="10" t="str">
        <f ca="1">IFERROR(IF(AND(NOW()&lt;= EOMONTH(DATE(YEAR($O490),6, 1), 0), Overall!$A492&lt;&gt;"", MONTH($N490) &lt;= 6, MONTH($O490) &gt;= 6), IF($S490 &lt;&gt; "", $H490/$S490, ""), ""), "")</f>
        <v/>
      </c>
      <c r="AM490" s="10" t="str">
        <f ca="1">IFERROR(IF(AND(NOW()&lt;= EOMONTH(DATE(YEAR($O490),7, 1), 0), Overall!$A492&lt;&gt;"", MONTH($N490) &lt;= 7, MONTH($O490) &gt;= 7), IF($S490 &lt;&gt; "", $H490/$S490, ""), ""), "")</f>
        <v/>
      </c>
      <c r="AN490" s="10" t="str">
        <f ca="1">IFERROR(IF(AND(NOW()&lt;= EOMONTH(DATE(YEAR($O490),8, 1), 0), Overall!$A492&lt;&gt;"", MONTH($N490) &lt;= 8, MONTH($O490) &gt;= 8), IF($S490 &lt;&gt; "", $H490/$S490, ""), ""), "")</f>
        <v/>
      </c>
      <c r="AO490" s="10" t="str">
        <f ca="1">IFERROR(IF(AND(NOW()&lt;= EOMONTH(DATE(YEAR($O490),9, 1), 0), Overall!$A492&lt;&gt;"", MONTH($N490) &lt;= 9, MONTH($O490) &gt;= 9), IF($S490 &lt;&gt; "", $H490/$S490, ""), ""), "")</f>
        <v/>
      </c>
      <c r="AP490" s="10" t="str">
        <f ca="1">IFERROR(IF(AND(NOW()&lt;= EOMONTH(DATE(YEAR($O490),10, 1), 0), Overall!$A492&lt;&gt;"", MONTH($N490) &lt;= 10, MONTH($O490) &gt;= 10), IF($S490 &lt;&gt; "", $H490/$S490, ""), ""), "")</f>
        <v/>
      </c>
      <c r="AQ490" s="10" t="str">
        <f ca="1">IFERROR(IF(AND(NOW()&lt;= EOMONTH(DATE(YEAR($O490),11, 1), 0), Overall!$A492&lt;&gt;"", MONTH($N490) &lt;=11, MONTH($O490) &gt;= 11), IF($S490 &lt;&gt; "", $H490/$S490, ""), ""), "")</f>
        <v/>
      </c>
      <c r="AR490" s="10" t="str">
        <f ca="1">IFERROR(IF(AND(NOW()&lt;= EOMONTH(DATE(YEAR($O490),12, 1), 0), Overall!$A492&lt;&gt;"", MONTH($N490) &lt;= 12, MONTH($O490) &gt;= 12), IF($S490 &lt;&gt; "", $H490/$S490,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 t="str">
        <f>IF(Overall!S493&lt;&gt;"",_xlfn.VALUETOTEXT(Overall!S493),"")</f>
        <v>May-Jun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IF(Overall!$A493&lt;&gt;"",IF(AND(MONTH($N491) &lt;= 1, MONTH($O491) &gt;= 1), IF($S491 &lt;&gt; "", $H491/$S491, ""), ""),"")</f>
        <v/>
      </c>
      <c r="U491" s="10" t="str">
        <f>IF(Overall!$A493&lt;&gt;"",IF(AND(MONTH($N491) &lt;= 2, MONTH($O491) &gt;= 2), IF($S491 &lt;&gt; "", $H491/$S491, ""), ""),"")</f>
        <v/>
      </c>
      <c r="V491" s="10" t="str">
        <f>IF(Overall!$A493&lt;&gt;"",IF(AND(MONTH($N491) &lt;= 3, MONTH($O491) &gt;= 3), IF($S491 &lt;&gt; "", $H491/$S491, ""), ""),"")</f>
        <v/>
      </c>
      <c r="W491" s="10" t="str">
        <f>IF(Overall!$A493&lt;&gt;"",IF(AND(MONTH($N491) &lt;= 4, MONTH($O491) &gt;= 4), IF($S491 &lt;&gt; "", $H491/$S491, ""), ""),"")</f>
        <v/>
      </c>
      <c r="X491" s="10">
        <f>IF(Overall!$A493&lt;&gt;"",IF(AND(MONTH($N491) &lt;= 5, MONTH($O491) &gt;= 5), IF($S491 &lt;&gt; "", $H491/$S491, ""), ""),"")</f>
        <v>500000</v>
      </c>
      <c r="Y491" s="10">
        <f>IF(Overall!$A493&lt;&gt;"",IF(AND(MONTH($N491) &lt;= 6, MONTH($O491) &gt;= 6), IF($S491 &lt;&gt; "", $H491/$S491, ""), ""),"")</f>
        <v>500000</v>
      </c>
      <c r="Z491" s="10" t="str">
        <f>IF(Overall!$A493&lt;&gt;"",IF(AND(MONTH($N491) &lt;= 7, MONTH($O491) &gt;= 7 ), IF($S491 &lt;&gt; "", $H491/$S491, ""), ""),"")</f>
        <v/>
      </c>
      <c r="AA491" s="10" t="str">
        <f>IF(Overall!$A493&lt;&gt;"",IF(AND(MONTH($N491) &lt;= 8, MONTH($O491) &gt;= 8), IF($S491 &lt;&gt; "", $H491/$S491, ""), ""),"")</f>
        <v/>
      </c>
      <c r="AB491" s="10" t="str">
        <f>IF(Overall!$A493&lt;&gt;"",IF(AND(MONTH($N491) &lt;= 9, MONTH($O491) &gt;= 9), IF($S491 &lt;&gt; "", $H491/$S491, ""), ""),"")</f>
        <v/>
      </c>
      <c r="AC491" s="10" t="str">
        <f>IF(Overall!$A493&lt;&gt;"",IF(AND(MONTH($N491) &lt;= 10, MONTH($O491) &gt;= 10), IF($S491 &lt;&gt; "", $H491/$S491, ""), ""),"")</f>
        <v/>
      </c>
      <c r="AD491" s="10" t="str">
        <f>IF(Overall!$A493&lt;&gt;"",IF(AND(MONTH($N491) &lt;= 11, MONTH($O491) &gt;= 11), IF($S491 &lt;&gt; "", $H491/$S491, ""), ""),"")</f>
        <v/>
      </c>
      <c r="AE491" s="10" t="str">
        <f>IF(Overall!$A493&lt;&gt;"",IF(AND(MONTH($N491) &lt;= 12, MONTH($O491) &gt;= 12), IF($S491 &lt;&gt; "", $H491/$S491, ""), ""),"")</f>
        <v/>
      </c>
      <c r="AG491" s="10" t="str">
        <f ca="1">IFERROR(IF(AND(NOW()&lt;= EOMONTH(DATE(YEAR($O491),1, 1), 0), Overall!$A493&lt;&gt;"", MONTH($N491) &lt;= 1, MONTH($O491) &gt;= 1), IF($S491 &lt;&gt; "", $H491/$S491, ""), ""), "")</f>
        <v/>
      </c>
      <c r="AH491" s="10" t="str">
        <f ca="1">IFERROR(IF(AND(NOW()&lt;= EOMONTH(DATE(YEAR($O491),2, 1), 0), Overall!$A493&lt;&gt;"", MONTH($N491) &lt;= 2, MONTH($O491) &gt;= 2), IF($S491 &lt;&gt; "", $H491/$S491, ""), ""), "")</f>
        <v/>
      </c>
      <c r="AI491" s="10" t="str">
        <f ca="1">IFERROR(IF(AND(NOW()&lt;= EOMONTH(DATE(YEAR($O491),3, 1), 0), Overall!$A493&lt;&gt;"", MONTH($N491) &lt;= 3, MONTH($O491) &gt;= 3), IF($S491 &lt;&gt; "", $H491/$S491, ""), ""), "")</f>
        <v/>
      </c>
      <c r="AJ491" s="10" t="str">
        <f ca="1">IFERROR(IF(AND(NOW()&lt;= EOMONTH(DATE(YEAR($O491),4, 1), 0), Overall!$A493&lt;&gt;"", MONTH($N491) &lt;= 4, MONTH($O491) &gt;= 4), IF($S491 &lt;&gt; "", $H491/$S491, ""), ""), "")</f>
        <v/>
      </c>
      <c r="AK491" s="10" t="str">
        <f ca="1">IFERROR(IF(AND(NOW()&lt;= EOMONTH(DATE(YEAR($O491),5, 1), 0), Overall!$A493&lt;&gt;"", MONTH($N491) &lt;= 5, MONTH($O491) &gt;= 5), IF($S491 &lt;&gt; "", $H491/$S491, ""), ""), "")</f>
        <v/>
      </c>
      <c r="AL491" s="10" t="str">
        <f ca="1">IFERROR(IF(AND(NOW()&lt;= EOMONTH(DATE(YEAR($O491),6, 1), 0), Overall!$A493&lt;&gt;"", MONTH($N491) &lt;= 6, MONTH($O491) &gt;= 6), IF($S491 &lt;&gt; "", $H491/$S491, ""), ""), "")</f>
        <v/>
      </c>
      <c r="AM491" s="10" t="str">
        <f ca="1">IFERROR(IF(AND(NOW()&lt;= EOMONTH(DATE(YEAR($O491),7, 1), 0), Overall!$A493&lt;&gt;"", MONTH($N491) &lt;= 7, MONTH($O491) &gt;= 7), IF($S491 &lt;&gt; "", $H491/$S491, ""), ""), "")</f>
        <v/>
      </c>
      <c r="AN491" s="10" t="str">
        <f ca="1">IFERROR(IF(AND(NOW()&lt;= EOMONTH(DATE(YEAR($O491),8, 1), 0), Overall!$A493&lt;&gt;"", MONTH($N491) &lt;= 8, MONTH($O491) &gt;= 8), IF($S491 &lt;&gt; "", $H491/$S491, ""), ""), "")</f>
        <v/>
      </c>
      <c r="AO491" s="10" t="str">
        <f ca="1">IFERROR(IF(AND(NOW()&lt;= EOMONTH(DATE(YEAR($O491),9, 1), 0), Overall!$A493&lt;&gt;"", MONTH($N491) &lt;= 9, MONTH($O491) &gt;= 9), IF($S491 &lt;&gt; "", $H491/$S491, ""), ""), "")</f>
        <v/>
      </c>
      <c r="AP491" s="10" t="str">
        <f ca="1">IFERROR(IF(AND(NOW()&lt;= EOMONTH(DATE(YEAR($O491),10, 1), 0), Overall!$A493&lt;&gt;"", MONTH($N491) &lt;= 10, MONTH($O491) &gt;= 10), IF($S491 &lt;&gt; "", $H491/$S491, ""), ""), "")</f>
        <v/>
      </c>
      <c r="AQ491" s="10" t="str">
        <f ca="1">IFERROR(IF(AND(NOW()&lt;= EOMONTH(DATE(YEAR($O491),11, 1), 0), Overall!$A493&lt;&gt;"", MONTH($N491) &lt;=11, MONTH($O491) &gt;= 11), IF($S491 &lt;&gt; "", $H491/$S491, ""), ""), "")</f>
        <v/>
      </c>
      <c r="AR491" s="10" t="str">
        <f ca="1">IFERROR(IF(AND(NOW()&lt;= EOMONTH(DATE(YEAR($O491),12, 1), 0), Overall!$A493&lt;&gt;"", MONTH($N491) &lt;= 12, MONTH($O491) &gt;= 12), IF($S491 &lt;&gt; "", $H491/$S491,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 t="str">
        <f>IF(Overall!S494&lt;&gt;"",_xlfn.VALUETOTEXT(Overall!S494),"")</f>
        <v>May-Jun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IF(Overall!$A494&lt;&gt;"",IF(AND(MONTH($N492) &lt;= 1, MONTH($O492) &gt;= 1), IF($S492 &lt;&gt; "", $H492/$S492, ""), ""),"")</f>
        <v/>
      </c>
      <c r="U492" s="10" t="str">
        <f>IF(Overall!$A494&lt;&gt;"",IF(AND(MONTH($N492) &lt;= 2, MONTH($O492) &gt;= 2), IF($S492 &lt;&gt; "", $H492/$S492, ""), ""),"")</f>
        <v/>
      </c>
      <c r="V492" s="10" t="str">
        <f>IF(Overall!$A494&lt;&gt;"",IF(AND(MONTH($N492) &lt;= 3, MONTH($O492) &gt;= 3), IF($S492 &lt;&gt; "", $H492/$S492, ""), ""),"")</f>
        <v/>
      </c>
      <c r="W492" s="10" t="str">
        <f>IF(Overall!$A494&lt;&gt;"",IF(AND(MONTH($N492) &lt;= 4, MONTH($O492) &gt;= 4), IF($S492 &lt;&gt; "", $H492/$S492, ""), ""),"")</f>
        <v/>
      </c>
      <c r="X492" s="10">
        <f>IF(Overall!$A494&lt;&gt;"",IF(AND(MONTH($N492) &lt;= 5, MONTH($O492) &gt;= 5), IF($S492 &lt;&gt; "", $H492/$S492, ""), ""),"")</f>
        <v>500000</v>
      </c>
      <c r="Y492" s="10">
        <f>IF(Overall!$A494&lt;&gt;"",IF(AND(MONTH($N492) &lt;= 6, MONTH($O492) &gt;= 6), IF($S492 &lt;&gt; "", $H492/$S492, ""), ""),"")</f>
        <v>500000</v>
      </c>
      <c r="Z492" s="10" t="str">
        <f>IF(Overall!$A494&lt;&gt;"",IF(AND(MONTH($N492) &lt;= 7, MONTH($O492) &gt;= 7 ), IF($S492 &lt;&gt; "", $H492/$S492, ""), ""),"")</f>
        <v/>
      </c>
      <c r="AA492" s="10" t="str">
        <f>IF(Overall!$A494&lt;&gt;"",IF(AND(MONTH($N492) &lt;= 8, MONTH($O492) &gt;= 8), IF($S492 &lt;&gt; "", $H492/$S492, ""), ""),"")</f>
        <v/>
      </c>
      <c r="AB492" s="10" t="str">
        <f>IF(Overall!$A494&lt;&gt;"",IF(AND(MONTH($N492) &lt;= 9, MONTH($O492) &gt;= 9), IF($S492 &lt;&gt; "", $H492/$S492, ""), ""),"")</f>
        <v/>
      </c>
      <c r="AC492" s="10" t="str">
        <f>IF(Overall!$A494&lt;&gt;"",IF(AND(MONTH($N492) &lt;= 10, MONTH($O492) &gt;= 10), IF($S492 &lt;&gt; "", $H492/$S492, ""), ""),"")</f>
        <v/>
      </c>
      <c r="AD492" s="10" t="str">
        <f>IF(Overall!$A494&lt;&gt;"",IF(AND(MONTH($N492) &lt;= 11, MONTH($O492) &gt;= 11), IF($S492 &lt;&gt; "", $H492/$S492, ""), ""),"")</f>
        <v/>
      </c>
      <c r="AE492" s="10" t="str">
        <f>IF(Overall!$A494&lt;&gt;"",IF(AND(MONTH($N492) &lt;= 12, MONTH($O492) &gt;= 12), IF($S492 &lt;&gt; "", $H492/$S492, ""), ""),"")</f>
        <v/>
      </c>
      <c r="AG492" s="10" t="str">
        <f ca="1">IFERROR(IF(AND(NOW()&lt;= EOMONTH(DATE(YEAR($O492),1, 1), 0), Overall!$A494&lt;&gt;"", MONTH($N492) &lt;= 1, MONTH($O492) &gt;= 1), IF($S492 &lt;&gt; "", $H492/$S492, ""), ""), "")</f>
        <v/>
      </c>
      <c r="AH492" s="10" t="str">
        <f ca="1">IFERROR(IF(AND(NOW()&lt;= EOMONTH(DATE(YEAR($O492),2, 1), 0), Overall!$A494&lt;&gt;"", MONTH($N492) &lt;= 2, MONTH($O492) &gt;= 2), IF($S492 &lt;&gt; "", $H492/$S492, ""), ""), "")</f>
        <v/>
      </c>
      <c r="AI492" s="10" t="str">
        <f ca="1">IFERROR(IF(AND(NOW()&lt;= EOMONTH(DATE(YEAR($O492),3, 1), 0), Overall!$A494&lt;&gt;"", MONTH($N492) &lt;= 3, MONTH($O492) &gt;= 3), IF($S492 &lt;&gt; "", $H492/$S492, ""), ""), "")</f>
        <v/>
      </c>
      <c r="AJ492" s="10" t="str">
        <f ca="1">IFERROR(IF(AND(NOW()&lt;= EOMONTH(DATE(YEAR($O492),4, 1), 0), Overall!$A494&lt;&gt;"", MONTH($N492) &lt;= 4, MONTH($O492) &gt;= 4), IF($S492 &lt;&gt; "", $H492/$S492, ""), ""), "")</f>
        <v/>
      </c>
      <c r="AK492" s="10" t="str">
        <f ca="1">IFERROR(IF(AND(NOW()&lt;= EOMONTH(DATE(YEAR($O492),5, 1), 0), Overall!$A494&lt;&gt;"", MONTH($N492) &lt;= 5, MONTH($O492) &gt;= 5), IF($S492 &lt;&gt; "", $H492/$S492, ""), ""), "")</f>
        <v/>
      </c>
      <c r="AL492" s="10" t="str">
        <f ca="1">IFERROR(IF(AND(NOW()&lt;= EOMONTH(DATE(YEAR($O492),6, 1), 0), Overall!$A494&lt;&gt;"", MONTH($N492) &lt;= 6, MONTH($O492) &gt;= 6), IF($S492 &lt;&gt; "", $H492/$S492, ""), ""), "")</f>
        <v/>
      </c>
      <c r="AM492" s="10" t="str">
        <f ca="1">IFERROR(IF(AND(NOW()&lt;= EOMONTH(DATE(YEAR($O492),7, 1), 0), Overall!$A494&lt;&gt;"", MONTH($N492) &lt;= 7, MONTH($O492) &gt;= 7), IF($S492 &lt;&gt; "", $H492/$S492, ""), ""), "")</f>
        <v/>
      </c>
      <c r="AN492" s="10" t="str">
        <f ca="1">IFERROR(IF(AND(NOW()&lt;= EOMONTH(DATE(YEAR($O492),8, 1), 0), Overall!$A494&lt;&gt;"", MONTH($N492) &lt;= 8, MONTH($O492) &gt;= 8), IF($S492 &lt;&gt; "", $H492/$S492, ""), ""), "")</f>
        <v/>
      </c>
      <c r="AO492" s="10" t="str">
        <f ca="1">IFERROR(IF(AND(NOW()&lt;= EOMONTH(DATE(YEAR($O492),9, 1), 0), Overall!$A494&lt;&gt;"", MONTH($N492) &lt;= 9, MONTH($O492) &gt;= 9), IF($S492 &lt;&gt; "", $H492/$S492, ""), ""), "")</f>
        <v/>
      </c>
      <c r="AP492" s="10" t="str">
        <f ca="1">IFERROR(IF(AND(NOW()&lt;= EOMONTH(DATE(YEAR($O492),10, 1), 0), Overall!$A494&lt;&gt;"", MONTH($N492) &lt;= 10, MONTH($O492) &gt;= 10), IF($S492 &lt;&gt; "", $H492/$S492, ""), ""), "")</f>
        <v/>
      </c>
      <c r="AQ492" s="10" t="str">
        <f ca="1">IFERROR(IF(AND(NOW()&lt;= EOMONTH(DATE(YEAR($O492),11, 1), 0), Overall!$A494&lt;&gt;"", MONTH($N492) &lt;=11, MONTH($O492) &gt;= 11), IF($S492 &lt;&gt; "", $H492/$S492, ""), ""), "")</f>
        <v/>
      </c>
      <c r="AR492" s="10" t="str">
        <f ca="1">IFERROR(IF(AND(NOW()&lt;= EOMONTH(DATE(YEAR($O492),12, 1), 0), Overall!$A494&lt;&gt;"", MONTH($N492) &lt;= 12, MONTH($O492) &gt;= 12), IF($S492 &lt;&gt; "", $H492/$S492,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 t="str">
        <f>IF(Overall!S495&lt;&gt;"",_xlfn.VALUETOTEXT(Overall!S495),"")</f>
        <v>May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IF(Overall!$A495&lt;&gt;"",IF(AND(MONTH($N493) &lt;= 1, MONTH($O493) &gt;= 1), IF($S493 &lt;&gt; "", $H493/$S493, ""), ""),"")</f>
        <v/>
      </c>
      <c r="U493" s="10" t="str">
        <f>IF(Overall!$A495&lt;&gt;"",IF(AND(MONTH($N493) &lt;= 2, MONTH($O493) &gt;= 2), IF($S493 &lt;&gt; "", $H493/$S493, ""), ""),"")</f>
        <v/>
      </c>
      <c r="V493" s="10" t="str">
        <f>IF(Overall!$A495&lt;&gt;"",IF(AND(MONTH($N493) &lt;= 3, MONTH($O493) &gt;= 3), IF($S493 &lt;&gt; "", $H493/$S493, ""), ""),"")</f>
        <v/>
      </c>
      <c r="W493" s="10" t="str">
        <f>IF(Overall!$A495&lt;&gt;"",IF(AND(MONTH($N493) &lt;= 4, MONTH($O493) &gt;= 4), IF($S493 &lt;&gt; "", $H493/$S493, ""), ""),"")</f>
        <v/>
      </c>
      <c r="X493" s="10">
        <f>IF(Overall!$A495&lt;&gt;"",IF(AND(MONTH($N493) &lt;= 5, MONTH($O493) &gt;= 5), IF($S493 &lt;&gt; "", $H493/$S493, ""), ""),"")</f>
        <v>500000</v>
      </c>
      <c r="Y493" s="10" t="str">
        <f>IF(Overall!$A495&lt;&gt;"",IF(AND(MONTH($N493) &lt;= 6, MONTH($O493) &gt;= 6), IF($S493 &lt;&gt; "", $H493/$S493, ""), ""),"")</f>
        <v/>
      </c>
      <c r="Z493" s="10" t="str">
        <f>IF(Overall!$A495&lt;&gt;"",IF(AND(MONTH($N493) &lt;= 7, MONTH($O493) &gt;= 7 ), IF($S493 &lt;&gt; "", $H493/$S493, ""), ""),"")</f>
        <v/>
      </c>
      <c r="AA493" s="10" t="str">
        <f>IF(Overall!$A495&lt;&gt;"",IF(AND(MONTH($N493) &lt;= 8, MONTH($O493) &gt;= 8), IF($S493 &lt;&gt; "", $H493/$S493, ""), ""),"")</f>
        <v/>
      </c>
      <c r="AB493" s="10" t="str">
        <f>IF(Overall!$A495&lt;&gt;"",IF(AND(MONTH($N493) &lt;= 9, MONTH($O493) &gt;= 9), IF($S493 &lt;&gt; "", $H493/$S493, ""), ""),"")</f>
        <v/>
      </c>
      <c r="AC493" s="10" t="str">
        <f>IF(Overall!$A495&lt;&gt;"",IF(AND(MONTH($N493) &lt;= 10, MONTH($O493) &gt;= 10), IF($S493 &lt;&gt; "", $H493/$S493, ""), ""),"")</f>
        <v/>
      </c>
      <c r="AD493" s="10" t="str">
        <f>IF(Overall!$A495&lt;&gt;"",IF(AND(MONTH($N493) &lt;= 11, MONTH($O493) &gt;= 11), IF($S493 &lt;&gt; "", $H493/$S493, ""), ""),"")</f>
        <v/>
      </c>
      <c r="AE493" s="10" t="str">
        <f>IF(Overall!$A495&lt;&gt;"",IF(AND(MONTH($N493) &lt;= 12, MONTH($O493) &gt;= 12), IF($S493 &lt;&gt; "", $H493/$S493, ""), ""),"")</f>
        <v/>
      </c>
      <c r="AG493" s="10" t="str">
        <f ca="1">IFERROR(IF(AND(NOW()&lt;= EOMONTH(DATE(YEAR($O493),1, 1), 0), Overall!$A495&lt;&gt;"", MONTH($N493) &lt;= 1, MONTH($O493) &gt;= 1), IF($S493 &lt;&gt; "", $H493/$S493, ""), ""), "")</f>
        <v/>
      </c>
      <c r="AH493" s="10" t="str">
        <f ca="1">IFERROR(IF(AND(NOW()&lt;= EOMONTH(DATE(YEAR($O493),2, 1), 0), Overall!$A495&lt;&gt;"", MONTH($N493) &lt;= 2, MONTH($O493) &gt;= 2), IF($S493 &lt;&gt; "", $H493/$S493, ""), ""), "")</f>
        <v/>
      </c>
      <c r="AI493" s="10" t="str">
        <f ca="1">IFERROR(IF(AND(NOW()&lt;= EOMONTH(DATE(YEAR($O493),3, 1), 0), Overall!$A495&lt;&gt;"", MONTH($N493) &lt;= 3, MONTH($O493) &gt;= 3), IF($S493 &lt;&gt; "", $H493/$S493, ""), ""), "")</f>
        <v/>
      </c>
      <c r="AJ493" s="10" t="str">
        <f ca="1">IFERROR(IF(AND(NOW()&lt;= EOMONTH(DATE(YEAR($O493),4, 1), 0), Overall!$A495&lt;&gt;"", MONTH($N493) &lt;= 4, MONTH($O493) &gt;= 4), IF($S493 &lt;&gt; "", $H493/$S493, ""), ""), "")</f>
        <v/>
      </c>
      <c r="AK493" s="10" t="str">
        <f ca="1">IFERROR(IF(AND(NOW()&lt;= EOMONTH(DATE(YEAR($O493),5, 1), 0), Overall!$A495&lt;&gt;"", MONTH($N493) &lt;= 5, MONTH($O493) &gt;= 5), IF($S493 &lt;&gt; "", $H493/$S493, ""), ""), "")</f>
        <v/>
      </c>
      <c r="AL493" s="10" t="str">
        <f ca="1">IFERROR(IF(AND(NOW()&lt;= EOMONTH(DATE(YEAR($O493),6, 1), 0), Overall!$A495&lt;&gt;"", MONTH($N493) &lt;= 6, MONTH($O493) &gt;= 6), IF($S493 &lt;&gt; "", $H493/$S493, ""), ""), "")</f>
        <v/>
      </c>
      <c r="AM493" s="10" t="str">
        <f ca="1">IFERROR(IF(AND(NOW()&lt;= EOMONTH(DATE(YEAR($O493),7, 1), 0), Overall!$A495&lt;&gt;"", MONTH($N493) &lt;= 7, MONTH($O493) &gt;= 7), IF($S493 &lt;&gt; "", $H493/$S493, ""), ""), "")</f>
        <v/>
      </c>
      <c r="AN493" s="10" t="str">
        <f ca="1">IFERROR(IF(AND(NOW()&lt;= EOMONTH(DATE(YEAR($O493),8, 1), 0), Overall!$A495&lt;&gt;"", MONTH($N493) &lt;= 8, MONTH($O493) &gt;= 8), IF($S493 &lt;&gt; "", $H493/$S493, ""), ""), "")</f>
        <v/>
      </c>
      <c r="AO493" s="10" t="str">
        <f ca="1">IFERROR(IF(AND(NOW()&lt;= EOMONTH(DATE(YEAR($O493),9, 1), 0), Overall!$A495&lt;&gt;"", MONTH($N493) &lt;= 9, MONTH($O493) &gt;= 9), IF($S493 &lt;&gt; "", $H493/$S493, ""), ""), "")</f>
        <v/>
      </c>
      <c r="AP493" s="10" t="str">
        <f ca="1">IFERROR(IF(AND(NOW()&lt;= EOMONTH(DATE(YEAR($O493),10, 1), 0), Overall!$A495&lt;&gt;"", MONTH($N493) &lt;= 10, MONTH($O493) &gt;= 10), IF($S493 &lt;&gt; "", $H493/$S493, ""), ""), "")</f>
        <v/>
      </c>
      <c r="AQ493" s="10" t="str">
        <f ca="1">IFERROR(IF(AND(NOW()&lt;= EOMONTH(DATE(YEAR($O493),11, 1), 0), Overall!$A495&lt;&gt;"", MONTH($N493) &lt;=11, MONTH($O493) &gt;= 11), IF($S493 &lt;&gt; "", $H493/$S493, ""), ""), "")</f>
        <v/>
      </c>
      <c r="AR493" s="10" t="str">
        <f ca="1">IFERROR(IF(AND(NOW()&lt;= EOMONTH(DATE(YEAR($O493),12, 1), 0), Overall!$A495&lt;&gt;"", MONTH($N493) &lt;= 12, MONTH($O493) &gt;= 12), IF($S493 &lt;&gt; "", $H493/$S493,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 t="str">
        <f>IF(Overall!S496&lt;&gt;"",_xlfn.VALUETOTEXT(Overall!S496),"")</f>
        <v>May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IF(Overall!$A496&lt;&gt;"",IF(AND(MONTH($N494) &lt;= 1, MONTH($O494) &gt;= 1), IF($S494 &lt;&gt; "", $H494/$S494, ""), ""),"")</f>
        <v/>
      </c>
      <c r="U494" s="10" t="str">
        <f>IF(Overall!$A496&lt;&gt;"",IF(AND(MONTH($N494) &lt;= 2, MONTH($O494) &gt;= 2), IF($S494 &lt;&gt; "", $H494/$S494, ""), ""),"")</f>
        <v/>
      </c>
      <c r="V494" s="10" t="str">
        <f>IF(Overall!$A496&lt;&gt;"",IF(AND(MONTH($N494) &lt;= 3, MONTH($O494) &gt;= 3), IF($S494 &lt;&gt; "", $H494/$S494, ""), ""),"")</f>
        <v/>
      </c>
      <c r="W494" s="10" t="str">
        <f>IF(Overall!$A496&lt;&gt;"",IF(AND(MONTH($N494) &lt;= 4, MONTH($O494) &gt;= 4), IF($S494 &lt;&gt; "", $H494/$S494, ""), ""),"")</f>
        <v/>
      </c>
      <c r="X494" s="10">
        <f>IF(Overall!$A496&lt;&gt;"",IF(AND(MONTH($N494) &lt;= 5, MONTH($O494) &gt;= 5), IF($S494 &lt;&gt; "", $H494/$S494, ""), ""),"")</f>
        <v>500000</v>
      </c>
      <c r="Y494" s="10" t="str">
        <f>IF(Overall!$A496&lt;&gt;"",IF(AND(MONTH($N494) &lt;= 6, MONTH($O494) &gt;= 6), IF($S494 &lt;&gt; "", $H494/$S494, ""), ""),"")</f>
        <v/>
      </c>
      <c r="Z494" s="10" t="str">
        <f>IF(Overall!$A496&lt;&gt;"",IF(AND(MONTH($N494) &lt;= 7, MONTH($O494) &gt;= 7 ), IF($S494 &lt;&gt; "", $H494/$S494, ""), ""),"")</f>
        <v/>
      </c>
      <c r="AA494" s="10" t="str">
        <f>IF(Overall!$A496&lt;&gt;"",IF(AND(MONTH($N494) &lt;= 8, MONTH($O494) &gt;= 8), IF($S494 &lt;&gt; "", $H494/$S494, ""), ""),"")</f>
        <v/>
      </c>
      <c r="AB494" s="10" t="str">
        <f>IF(Overall!$A496&lt;&gt;"",IF(AND(MONTH($N494) &lt;= 9, MONTH($O494) &gt;= 9), IF($S494 &lt;&gt; "", $H494/$S494, ""), ""),"")</f>
        <v/>
      </c>
      <c r="AC494" s="10" t="str">
        <f>IF(Overall!$A496&lt;&gt;"",IF(AND(MONTH($N494) &lt;= 10, MONTH($O494) &gt;= 10), IF($S494 &lt;&gt; "", $H494/$S494, ""), ""),"")</f>
        <v/>
      </c>
      <c r="AD494" s="10" t="str">
        <f>IF(Overall!$A496&lt;&gt;"",IF(AND(MONTH($N494) &lt;= 11, MONTH($O494) &gt;= 11), IF($S494 &lt;&gt; "", $H494/$S494, ""), ""),"")</f>
        <v/>
      </c>
      <c r="AE494" s="10" t="str">
        <f>IF(Overall!$A496&lt;&gt;"",IF(AND(MONTH($N494) &lt;= 12, MONTH($O494) &gt;= 12), IF($S494 &lt;&gt; "", $H494/$S494, ""), ""),"")</f>
        <v/>
      </c>
      <c r="AG494" s="10" t="str">
        <f ca="1">IFERROR(IF(AND(NOW()&lt;= EOMONTH(DATE(YEAR($O494),1, 1), 0), Overall!$A496&lt;&gt;"", MONTH($N494) &lt;= 1, MONTH($O494) &gt;= 1), IF($S494 &lt;&gt; "", $H494/$S494, ""), ""), "")</f>
        <v/>
      </c>
      <c r="AH494" s="10" t="str">
        <f ca="1">IFERROR(IF(AND(NOW()&lt;= EOMONTH(DATE(YEAR($O494),2, 1), 0), Overall!$A496&lt;&gt;"", MONTH($N494) &lt;= 2, MONTH($O494) &gt;= 2), IF($S494 &lt;&gt; "", $H494/$S494, ""), ""), "")</f>
        <v/>
      </c>
      <c r="AI494" s="10" t="str">
        <f ca="1">IFERROR(IF(AND(NOW()&lt;= EOMONTH(DATE(YEAR($O494),3, 1), 0), Overall!$A496&lt;&gt;"", MONTH($N494) &lt;= 3, MONTH($O494) &gt;= 3), IF($S494 &lt;&gt; "", $H494/$S494, ""), ""), "")</f>
        <v/>
      </c>
      <c r="AJ494" s="10" t="str">
        <f ca="1">IFERROR(IF(AND(NOW()&lt;= EOMONTH(DATE(YEAR($O494),4, 1), 0), Overall!$A496&lt;&gt;"", MONTH($N494) &lt;= 4, MONTH($O494) &gt;= 4), IF($S494 &lt;&gt; "", $H494/$S494, ""), ""), "")</f>
        <v/>
      </c>
      <c r="AK494" s="10" t="str">
        <f ca="1">IFERROR(IF(AND(NOW()&lt;= EOMONTH(DATE(YEAR($O494),5, 1), 0), Overall!$A496&lt;&gt;"", MONTH($N494) &lt;= 5, MONTH($O494) &gt;= 5), IF($S494 &lt;&gt; "", $H494/$S494, ""), ""), "")</f>
        <v/>
      </c>
      <c r="AL494" s="10" t="str">
        <f ca="1">IFERROR(IF(AND(NOW()&lt;= EOMONTH(DATE(YEAR($O494),6, 1), 0), Overall!$A496&lt;&gt;"", MONTH($N494) &lt;= 6, MONTH($O494) &gt;= 6), IF($S494 &lt;&gt; "", $H494/$S494, ""), ""), "")</f>
        <v/>
      </c>
      <c r="AM494" s="10" t="str">
        <f ca="1">IFERROR(IF(AND(NOW()&lt;= EOMONTH(DATE(YEAR($O494),7, 1), 0), Overall!$A496&lt;&gt;"", MONTH($N494) &lt;= 7, MONTH($O494) &gt;= 7), IF($S494 &lt;&gt; "", $H494/$S494, ""), ""), "")</f>
        <v/>
      </c>
      <c r="AN494" s="10" t="str">
        <f ca="1">IFERROR(IF(AND(NOW()&lt;= EOMONTH(DATE(YEAR($O494),8, 1), 0), Overall!$A496&lt;&gt;"", MONTH($N494) &lt;= 8, MONTH($O494) &gt;= 8), IF($S494 &lt;&gt; "", $H494/$S494, ""), ""), "")</f>
        <v/>
      </c>
      <c r="AO494" s="10" t="str">
        <f ca="1">IFERROR(IF(AND(NOW()&lt;= EOMONTH(DATE(YEAR($O494),9, 1), 0), Overall!$A496&lt;&gt;"", MONTH($N494) &lt;= 9, MONTH($O494) &gt;= 9), IF($S494 &lt;&gt; "", $H494/$S494, ""), ""), "")</f>
        <v/>
      </c>
      <c r="AP494" s="10" t="str">
        <f ca="1">IFERROR(IF(AND(NOW()&lt;= EOMONTH(DATE(YEAR($O494),10, 1), 0), Overall!$A496&lt;&gt;"", MONTH($N494) &lt;= 10, MONTH($O494) &gt;= 10), IF($S494 &lt;&gt; "", $H494/$S494, ""), ""), "")</f>
        <v/>
      </c>
      <c r="AQ494" s="10" t="str">
        <f ca="1">IFERROR(IF(AND(NOW()&lt;= EOMONTH(DATE(YEAR($O494),11, 1), 0), Overall!$A496&lt;&gt;"", MONTH($N494) &lt;=11, MONTH($O494) &gt;= 11), IF($S494 &lt;&gt; "", $H494/$S494, ""), ""), "")</f>
        <v/>
      </c>
      <c r="AR494" s="10" t="str">
        <f ca="1">IFERROR(IF(AND(NOW()&lt;= EOMONTH(DATE(YEAR($O494),12, 1), 0), Overall!$A496&lt;&gt;"", MONTH($N494) &lt;= 12, MONTH($O494) &gt;= 12), IF($S494 &lt;&gt; "", $H494/$S494,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 t="str">
        <f>IF(Overall!S497&lt;&gt;"",_xlfn.VALUETOTEXT(Overall!S497),"")</f>
        <v>May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IF(Overall!$A497&lt;&gt;"",IF(AND(MONTH($N495) &lt;= 1, MONTH($O495) &gt;= 1), IF($S495 &lt;&gt; "", $H495/$S495, ""), ""),"")</f>
        <v/>
      </c>
      <c r="U495" s="10" t="str">
        <f>IF(Overall!$A497&lt;&gt;"",IF(AND(MONTH($N495) &lt;= 2, MONTH($O495) &gt;= 2), IF($S495 &lt;&gt; "", $H495/$S495, ""), ""),"")</f>
        <v/>
      </c>
      <c r="V495" s="10" t="str">
        <f>IF(Overall!$A497&lt;&gt;"",IF(AND(MONTH($N495) &lt;= 3, MONTH($O495) &gt;= 3), IF($S495 &lt;&gt; "", $H495/$S495, ""), ""),"")</f>
        <v/>
      </c>
      <c r="W495" s="10" t="str">
        <f>IF(Overall!$A497&lt;&gt;"",IF(AND(MONTH($N495) &lt;= 4, MONTH($O495) &gt;= 4), IF($S495 &lt;&gt; "", $H495/$S495, ""), ""),"")</f>
        <v/>
      </c>
      <c r="X495" s="10">
        <f>IF(Overall!$A497&lt;&gt;"",IF(AND(MONTH($N495) &lt;= 5, MONTH($O495) &gt;= 5), IF($S495 &lt;&gt; "", $H495/$S495, ""), ""),"")</f>
        <v>500000</v>
      </c>
      <c r="Y495" s="10" t="str">
        <f>IF(Overall!$A497&lt;&gt;"",IF(AND(MONTH($N495) &lt;= 6, MONTH($O495) &gt;= 6), IF($S495 &lt;&gt; "", $H495/$S495, ""), ""),"")</f>
        <v/>
      </c>
      <c r="Z495" s="10" t="str">
        <f>IF(Overall!$A497&lt;&gt;"",IF(AND(MONTH($N495) &lt;= 7, MONTH($O495) &gt;= 7 ), IF($S495 &lt;&gt; "", $H495/$S495, ""), ""),"")</f>
        <v/>
      </c>
      <c r="AA495" s="10" t="str">
        <f>IF(Overall!$A497&lt;&gt;"",IF(AND(MONTH($N495) &lt;= 8, MONTH($O495) &gt;= 8), IF($S495 &lt;&gt; "", $H495/$S495, ""), ""),"")</f>
        <v/>
      </c>
      <c r="AB495" s="10" t="str">
        <f>IF(Overall!$A497&lt;&gt;"",IF(AND(MONTH($N495) &lt;= 9, MONTH($O495) &gt;= 9), IF($S495 &lt;&gt; "", $H495/$S495, ""), ""),"")</f>
        <v/>
      </c>
      <c r="AC495" s="10" t="str">
        <f>IF(Overall!$A497&lt;&gt;"",IF(AND(MONTH($N495) &lt;= 10, MONTH($O495) &gt;= 10), IF($S495 &lt;&gt; "", $H495/$S495, ""), ""),"")</f>
        <v/>
      </c>
      <c r="AD495" s="10" t="str">
        <f>IF(Overall!$A497&lt;&gt;"",IF(AND(MONTH($N495) &lt;= 11, MONTH($O495) &gt;= 11), IF($S495 &lt;&gt; "", $H495/$S495, ""), ""),"")</f>
        <v/>
      </c>
      <c r="AE495" s="10" t="str">
        <f>IF(Overall!$A497&lt;&gt;"",IF(AND(MONTH($N495) &lt;= 12, MONTH($O495) &gt;= 12), IF($S495 &lt;&gt; "", $H495/$S495, ""), ""),"")</f>
        <v/>
      </c>
      <c r="AG495" s="10" t="str">
        <f ca="1">IFERROR(IF(AND(NOW()&lt;= EOMONTH(DATE(YEAR($O495),1, 1), 0), Overall!$A497&lt;&gt;"", MONTH($N495) &lt;= 1, MONTH($O495) &gt;= 1), IF($S495 &lt;&gt; "", $H495/$S495, ""), ""), "")</f>
        <v/>
      </c>
      <c r="AH495" s="10" t="str">
        <f ca="1">IFERROR(IF(AND(NOW()&lt;= EOMONTH(DATE(YEAR($O495),2, 1), 0), Overall!$A497&lt;&gt;"", MONTH($N495) &lt;= 2, MONTH($O495) &gt;= 2), IF($S495 &lt;&gt; "", $H495/$S495, ""), ""), "")</f>
        <v/>
      </c>
      <c r="AI495" s="10" t="str">
        <f ca="1">IFERROR(IF(AND(NOW()&lt;= EOMONTH(DATE(YEAR($O495),3, 1), 0), Overall!$A497&lt;&gt;"", MONTH($N495) &lt;= 3, MONTH($O495) &gt;= 3), IF($S495 &lt;&gt; "", $H495/$S495, ""), ""), "")</f>
        <v/>
      </c>
      <c r="AJ495" s="10" t="str">
        <f ca="1">IFERROR(IF(AND(NOW()&lt;= EOMONTH(DATE(YEAR($O495),4, 1), 0), Overall!$A497&lt;&gt;"", MONTH($N495) &lt;= 4, MONTH($O495) &gt;= 4), IF($S495 &lt;&gt; "", $H495/$S495, ""), ""), "")</f>
        <v/>
      </c>
      <c r="AK495" s="10" t="str">
        <f ca="1">IFERROR(IF(AND(NOW()&lt;= EOMONTH(DATE(YEAR($O495),5, 1), 0), Overall!$A497&lt;&gt;"", MONTH($N495) &lt;= 5, MONTH($O495) &gt;= 5), IF($S495 &lt;&gt; "", $H495/$S495, ""), ""), "")</f>
        <v/>
      </c>
      <c r="AL495" s="10" t="str">
        <f ca="1">IFERROR(IF(AND(NOW()&lt;= EOMONTH(DATE(YEAR($O495),6, 1), 0), Overall!$A497&lt;&gt;"", MONTH($N495) &lt;= 6, MONTH($O495) &gt;= 6), IF($S495 &lt;&gt; "", $H495/$S495, ""), ""), "")</f>
        <v/>
      </c>
      <c r="AM495" s="10" t="str">
        <f ca="1">IFERROR(IF(AND(NOW()&lt;= EOMONTH(DATE(YEAR($O495),7, 1), 0), Overall!$A497&lt;&gt;"", MONTH($N495) &lt;= 7, MONTH($O495) &gt;= 7), IF($S495 &lt;&gt; "", $H495/$S495, ""), ""), "")</f>
        <v/>
      </c>
      <c r="AN495" s="10" t="str">
        <f ca="1">IFERROR(IF(AND(NOW()&lt;= EOMONTH(DATE(YEAR($O495),8, 1), 0), Overall!$A497&lt;&gt;"", MONTH($N495) &lt;= 8, MONTH($O495) &gt;= 8), IF($S495 &lt;&gt; "", $H495/$S495, ""), ""), "")</f>
        <v/>
      </c>
      <c r="AO495" s="10" t="str">
        <f ca="1">IFERROR(IF(AND(NOW()&lt;= EOMONTH(DATE(YEAR($O495),9, 1), 0), Overall!$A497&lt;&gt;"", MONTH($N495) &lt;= 9, MONTH($O495) &gt;= 9), IF($S495 &lt;&gt; "", $H495/$S495, ""), ""), "")</f>
        <v/>
      </c>
      <c r="AP495" s="10" t="str">
        <f ca="1">IFERROR(IF(AND(NOW()&lt;= EOMONTH(DATE(YEAR($O495),10, 1), 0), Overall!$A497&lt;&gt;"", MONTH($N495) &lt;= 10, MONTH($O495) &gt;= 10), IF($S495 &lt;&gt; "", $H495/$S495, ""), ""), "")</f>
        <v/>
      </c>
      <c r="AQ495" s="10" t="str">
        <f ca="1">IFERROR(IF(AND(NOW()&lt;= EOMONTH(DATE(YEAR($O495),11, 1), 0), Overall!$A497&lt;&gt;"", MONTH($N495) &lt;=11, MONTH($O495) &gt;= 11), IF($S495 &lt;&gt; "", $H495/$S495, ""), ""), "")</f>
        <v/>
      </c>
      <c r="AR495" s="10" t="str">
        <f ca="1">IFERROR(IF(AND(NOW()&lt;= EOMONTH(DATE(YEAR($O495),12, 1), 0), Overall!$A497&lt;&gt;"", MONTH($N495) &lt;= 12, MONTH($O495) &gt;= 12), IF($S495 &lt;&gt; "", $H495/$S495,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 t="str">
        <f>IF(Overall!S498&lt;&gt;"",_xlfn.VALUETOTEXT(Overall!S498),"")</f>
        <v>May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IF(Overall!$A498&lt;&gt;"",IF(AND(MONTH($N496) &lt;= 1, MONTH($O496) &gt;= 1), IF($S496 &lt;&gt; "", $H496/$S496, ""), ""),"")</f>
        <v/>
      </c>
      <c r="U496" s="10" t="str">
        <f>IF(Overall!$A498&lt;&gt;"",IF(AND(MONTH($N496) &lt;= 2, MONTH($O496) &gt;= 2), IF($S496 &lt;&gt; "", $H496/$S496, ""), ""),"")</f>
        <v/>
      </c>
      <c r="V496" s="10" t="str">
        <f>IF(Overall!$A498&lt;&gt;"",IF(AND(MONTH($N496) &lt;= 3, MONTH($O496) &gt;= 3), IF($S496 &lt;&gt; "", $H496/$S496, ""), ""),"")</f>
        <v/>
      </c>
      <c r="W496" s="10" t="str">
        <f>IF(Overall!$A498&lt;&gt;"",IF(AND(MONTH($N496) &lt;= 4, MONTH($O496) &gt;= 4), IF($S496 &lt;&gt; "", $H496/$S496, ""), ""),"")</f>
        <v/>
      </c>
      <c r="X496" s="10">
        <f>IF(Overall!$A498&lt;&gt;"",IF(AND(MONTH($N496) &lt;= 5, MONTH($O496) &gt;= 5), IF($S496 &lt;&gt; "", $H496/$S496, ""), ""),"")</f>
        <v>500000</v>
      </c>
      <c r="Y496" s="10" t="str">
        <f>IF(Overall!$A498&lt;&gt;"",IF(AND(MONTH($N496) &lt;= 6, MONTH($O496) &gt;= 6), IF($S496 &lt;&gt; "", $H496/$S496, ""), ""),"")</f>
        <v/>
      </c>
      <c r="Z496" s="10" t="str">
        <f>IF(Overall!$A498&lt;&gt;"",IF(AND(MONTH($N496) &lt;= 7, MONTH($O496) &gt;= 7 ), IF($S496 &lt;&gt; "", $H496/$S496, ""), ""),"")</f>
        <v/>
      </c>
      <c r="AA496" s="10" t="str">
        <f>IF(Overall!$A498&lt;&gt;"",IF(AND(MONTH($N496) &lt;= 8, MONTH($O496) &gt;= 8), IF($S496 &lt;&gt; "", $H496/$S496, ""), ""),"")</f>
        <v/>
      </c>
      <c r="AB496" s="10" t="str">
        <f>IF(Overall!$A498&lt;&gt;"",IF(AND(MONTH($N496) &lt;= 9, MONTH($O496) &gt;= 9), IF($S496 &lt;&gt; "", $H496/$S496, ""), ""),"")</f>
        <v/>
      </c>
      <c r="AC496" s="10" t="str">
        <f>IF(Overall!$A498&lt;&gt;"",IF(AND(MONTH($N496) &lt;= 10, MONTH($O496) &gt;= 10), IF($S496 &lt;&gt; "", $H496/$S496, ""), ""),"")</f>
        <v/>
      </c>
      <c r="AD496" s="10" t="str">
        <f>IF(Overall!$A498&lt;&gt;"",IF(AND(MONTH($N496) &lt;= 11, MONTH($O496) &gt;= 11), IF($S496 &lt;&gt; "", $H496/$S496, ""), ""),"")</f>
        <v/>
      </c>
      <c r="AE496" s="10" t="str">
        <f>IF(Overall!$A498&lt;&gt;"",IF(AND(MONTH($N496) &lt;= 12, MONTH($O496) &gt;= 12), IF($S496 &lt;&gt; "", $H496/$S496, ""), ""),"")</f>
        <v/>
      </c>
      <c r="AG496" s="10" t="str">
        <f ca="1">IFERROR(IF(AND(NOW()&lt;= EOMONTH(DATE(YEAR($O496),1, 1), 0), Overall!$A498&lt;&gt;"", MONTH($N496) &lt;= 1, MONTH($O496) &gt;= 1), IF($S496 &lt;&gt; "", $H496/$S496, ""), ""), "")</f>
        <v/>
      </c>
      <c r="AH496" s="10" t="str">
        <f ca="1">IFERROR(IF(AND(NOW()&lt;= EOMONTH(DATE(YEAR($O496),2, 1), 0), Overall!$A498&lt;&gt;"", MONTH($N496) &lt;= 2, MONTH($O496) &gt;= 2), IF($S496 &lt;&gt; "", $H496/$S496, ""), ""), "")</f>
        <v/>
      </c>
      <c r="AI496" s="10" t="str">
        <f ca="1">IFERROR(IF(AND(NOW()&lt;= EOMONTH(DATE(YEAR($O496),3, 1), 0), Overall!$A498&lt;&gt;"", MONTH($N496) &lt;= 3, MONTH($O496) &gt;= 3), IF($S496 &lt;&gt; "", $H496/$S496, ""), ""), "")</f>
        <v/>
      </c>
      <c r="AJ496" s="10" t="str">
        <f ca="1">IFERROR(IF(AND(NOW()&lt;= EOMONTH(DATE(YEAR($O496),4, 1), 0), Overall!$A498&lt;&gt;"", MONTH($N496) &lt;= 4, MONTH($O496) &gt;= 4), IF($S496 &lt;&gt; "", $H496/$S496, ""), ""), "")</f>
        <v/>
      </c>
      <c r="AK496" s="10" t="str">
        <f ca="1">IFERROR(IF(AND(NOW()&lt;= EOMONTH(DATE(YEAR($O496),5, 1), 0), Overall!$A498&lt;&gt;"", MONTH($N496) &lt;= 5, MONTH($O496) &gt;= 5), IF($S496 &lt;&gt; "", $H496/$S496, ""), ""), "")</f>
        <v/>
      </c>
      <c r="AL496" s="10" t="str">
        <f ca="1">IFERROR(IF(AND(NOW()&lt;= EOMONTH(DATE(YEAR($O496),6, 1), 0), Overall!$A498&lt;&gt;"", MONTH($N496) &lt;= 6, MONTH($O496) &gt;= 6), IF($S496 &lt;&gt; "", $H496/$S496, ""), ""), "")</f>
        <v/>
      </c>
      <c r="AM496" s="10" t="str">
        <f ca="1">IFERROR(IF(AND(NOW()&lt;= EOMONTH(DATE(YEAR($O496),7, 1), 0), Overall!$A498&lt;&gt;"", MONTH($N496) &lt;= 7, MONTH($O496) &gt;= 7), IF($S496 &lt;&gt; "", $H496/$S496, ""), ""), "")</f>
        <v/>
      </c>
      <c r="AN496" s="10" t="str">
        <f ca="1">IFERROR(IF(AND(NOW()&lt;= EOMONTH(DATE(YEAR($O496),8, 1), 0), Overall!$A498&lt;&gt;"", MONTH($N496) &lt;= 8, MONTH($O496) &gt;= 8), IF($S496 &lt;&gt; "", $H496/$S496, ""), ""), "")</f>
        <v/>
      </c>
      <c r="AO496" s="10" t="str">
        <f ca="1">IFERROR(IF(AND(NOW()&lt;= EOMONTH(DATE(YEAR($O496),9, 1), 0), Overall!$A498&lt;&gt;"", MONTH($N496) &lt;= 9, MONTH($O496) &gt;= 9), IF($S496 &lt;&gt; "", $H496/$S496, ""), ""), "")</f>
        <v/>
      </c>
      <c r="AP496" s="10" t="str">
        <f ca="1">IFERROR(IF(AND(NOW()&lt;= EOMONTH(DATE(YEAR($O496),10, 1), 0), Overall!$A498&lt;&gt;"", MONTH($N496) &lt;= 10, MONTH($O496) &gt;= 10), IF($S496 &lt;&gt; "", $H496/$S496, ""), ""), "")</f>
        <v/>
      </c>
      <c r="AQ496" s="10" t="str">
        <f ca="1">IFERROR(IF(AND(NOW()&lt;= EOMONTH(DATE(YEAR($O496),11, 1), 0), Overall!$A498&lt;&gt;"", MONTH($N496) &lt;=11, MONTH($O496) &gt;= 11), IF($S496 &lt;&gt; "", $H496/$S496, ""), ""), "")</f>
        <v/>
      </c>
      <c r="AR496" s="10" t="str">
        <f ca="1">IFERROR(IF(AND(NOW()&lt;= EOMONTH(DATE(YEAR($O496),12, 1), 0), Overall!$A498&lt;&gt;"", MONTH($N496) &lt;= 12, MONTH($O496) &gt;= 12), IF($S496 &lt;&gt; "", $H496/$S496,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 t="str">
        <f>IF(Overall!S499&lt;&gt;"",_xlfn.VALUETOTEXT(Overall!S499),"")</f>
        <v>May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IF(Overall!$A499&lt;&gt;"",IF(AND(MONTH($N497) &lt;= 1, MONTH($O497) &gt;= 1), IF($S497 &lt;&gt; "", $H497/$S497, ""), ""),"")</f>
        <v/>
      </c>
      <c r="U497" s="10" t="str">
        <f>IF(Overall!$A499&lt;&gt;"",IF(AND(MONTH($N497) &lt;= 2, MONTH($O497) &gt;= 2), IF($S497 &lt;&gt; "", $H497/$S497, ""), ""),"")</f>
        <v/>
      </c>
      <c r="V497" s="10" t="str">
        <f>IF(Overall!$A499&lt;&gt;"",IF(AND(MONTH($N497) &lt;= 3, MONTH($O497) &gt;= 3), IF($S497 &lt;&gt; "", $H497/$S497, ""), ""),"")</f>
        <v/>
      </c>
      <c r="W497" s="10" t="str">
        <f>IF(Overall!$A499&lt;&gt;"",IF(AND(MONTH($N497) &lt;= 4, MONTH($O497) &gt;= 4), IF($S497 &lt;&gt; "", $H497/$S497, ""), ""),"")</f>
        <v/>
      </c>
      <c r="X497" s="10">
        <f>IF(Overall!$A499&lt;&gt;"",IF(AND(MONTH($N497) &lt;= 5, MONTH($O497) &gt;= 5), IF($S497 &lt;&gt; "", $H497/$S497, ""), ""),"")</f>
        <v>500000</v>
      </c>
      <c r="Y497" s="10" t="str">
        <f>IF(Overall!$A499&lt;&gt;"",IF(AND(MONTH($N497) &lt;= 6, MONTH($O497) &gt;= 6), IF($S497 &lt;&gt; "", $H497/$S497, ""), ""),"")</f>
        <v/>
      </c>
      <c r="Z497" s="10" t="str">
        <f>IF(Overall!$A499&lt;&gt;"",IF(AND(MONTH($N497) &lt;= 7, MONTH($O497) &gt;= 7 ), IF($S497 &lt;&gt; "", $H497/$S497, ""), ""),"")</f>
        <v/>
      </c>
      <c r="AA497" s="10" t="str">
        <f>IF(Overall!$A499&lt;&gt;"",IF(AND(MONTH($N497) &lt;= 8, MONTH($O497) &gt;= 8), IF($S497 &lt;&gt; "", $H497/$S497, ""), ""),"")</f>
        <v/>
      </c>
      <c r="AB497" s="10" t="str">
        <f>IF(Overall!$A499&lt;&gt;"",IF(AND(MONTH($N497) &lt;= 9, MONTH($O497) &gt;= 9), IF($S497 &lt;&gt; "", $H497/$S497, ""), ""),"")</f>
        <v/>
      </c>
      <c r="AC497" s="10" t="str">
        <f>IF(Overall!$A499&lt;&gt;"",IF(AND(MONTH($N497) &lt;= 10, MONTH($O497) &gt;= 10), IF($S497 &lt;&gt; "", $H497/$S497, ""), ""),"")</f>
        <v/>
      </c>
      <c r="AD497" s="10" t="str">
        <f>IF(Overall!$A499&lt;&gt;"",IF(AND(MONTH($N497) &lt;= 11, MONTH($O497) &gt;= 11), IF($S497 &lt;&gt; "", $H497/$S497, ""), ""),"")</f>
        <v/>
      </c>
      <c r="AE497" s="10" t="str">
        <f>IF(Overall!$A499&lt;&gt;"",IF(AND(MONTH($N497) &lt;= 12, MONTH($O497) &gt;= 12), IF($S497 &lt;&gt; "", $H497/$S497, ""), ""),"")</f>
        <v/>
      </c>
      <c r="AG497" s="10" t="str">
        <f ca="1">IFERROR(IF(AND(NOW()&lt;= EOMONTH(DATE(YEAR($O497),1, 1), 0), Overall!$A499&lt;&gt;"", MONTH($N497) &lt;= 1, MONTH($O497) &gt;= 1), IF($S497 &lt;&gt; "", $H497/$S497, ""), ""), "")</f>
        <v/>
      </c>
      <c r="AH497" s="10" t="str">
        <f ca="1">IFERROR(IF(AND(NOW()&lt;= EOMONTH(DATE(YEAR($O497),2, 1), 0), Overall!$A499&lt;&gt;"", MONTH($N497) &lt;= 2, MONTH($O497) &gt;= 2), IF($S497 &lt;&gt; "", $H497/$S497, ""), ""), "")</f>
        <v/>
      </c>
      <c r="AI497" s="10" t="str">
        <f ca="1">IFERROR(IF(AND(NOW()&lt;= EOMONTH(DATE(YEAR($O497),3, 1), 0), Overall!$A499&lt;&gt;"", MONTH($N497) &lt;= 3, MONTH($O497) &gt;= 3), IF($S497 &lt;&gt; "", $H497/$S497, ""), ""), "")</f>
        <v/>
      </c>
      <c r="AJ497" s="10" t="str">
        <f ca="1">IFERROR(IF(AND(NOW()&lt;= EOMONTH(DATE(YEAR($O497),4, 1), 0), Overall!$A499&lt;&gt;"", MONTH($N497) &lt;= 4, MONTH($O497) &gt;= 4), IF($S497 &lt;&gt; "", $H497/$S497, ""), ""), "")</f>
        <v/>
      </c>
      <c r="AK497" s="10" t="str">
        <f ca="1">IFERROR(IF(AND(NOW()&lt;= EOMONTH(DATE(YEAR($O497),5, 1), 0), Overall!$A499&lt;&gt;"", MONTH($N497) &lt;= 5, MONTH($O497) &gt;= 5), IF($S497 &lt;&gt; "", $H497/$S497, ""), ""), "")</f>
        <v/>
      </c>
      <c r="AL497" s="10" t="str">
        <f ca="1">IFERROR(IF(AND(NOW()&lt;= EOMONTH(DATE(YEAR($O497),6, 1), 0), Overall!$A499&lt;&gt;"", MONTH($N497) &lt;= 6, MONTH($O497) &gt;= 6), IF($S497 &lt;&gt; "", $H497/$S497, ""), ""), "")</f>
        <v/>
      </c>
      <c r="AM497" s="10" t="str">
        <f ca="1">IFERROR(IF(AND(NOW()&lt;= EOMONTH(DATE(YEAR($O497),7, 1), 0), Overall!$A499&lt;&gt;"", MONTH($N497) &lt;= 7, MONTH($O497) &gt;= 7), IF($S497 &lt;&gt; "", $H497/$S497, ""), ""), "")</f>
        <v/>
      </c>
      <c r="AN497" s="10" t="str">
        <f ca="1">IFERROR(IF(AND(NOW()&lt;= EOMONTH(DATE(YEAR($O497),8, 1), 0), Overall!$A499&lt;&gt;"", MONTH($N497) &lt;= 8, MONTH($O497) &gt;= 8), IF($S497 &lt;&gt; "", $H497/$S497, ""), ""), "")</f>
        <v/>
      </c>
      <c r="AO497" s="10" t="str">
        <f ca="1">IFERROR(IF(AND(NOW()&lt;= EOMONTH(DATE(YEAR($O497),9, 1), 0), Overall!$A499&lt;&gt;"", MONTH($N497) &lt;= 9, MONTH($O497) &gt;= 9), IF($S497 &lt;&gt; "", $H497/$S497, ""), ""), "")</f>
        <v/>
      </c>
      <c r="AP497" s="10" t="str">
        <f ca="1">IFERROR(IF(AND(NOW()&lt;= EOMONTH(DATE(YEAR($O497),10, 1), 0), Overall!$A499&lt;&gt;"", MONTH($N497) &lt;= 10, MONTH($O497) &gt;= 10), IF($S497 &lt;&gt; "", $H497/$S497, ""), ""), "")</f>
        <v/>
      </c>
      <c r="AQ497" s="10" t="str">
        <f ca="1">IFERROR(IF(AND(NOW()&lt;= EOMONTH(DATE(YEAR($O497),11, 1), 0), Overall!$A499&lt;&gt;"", MONTH($N497) &lt;=11, MONTH($O497) &gt;= 11), IF($S497 &lt;&gt; "", $H497/$S497, ""), ""), "")</f>
        <v/>
      </c>
      <c r="AR497" s="10" t="str">
        <f ca="1">IFERROR(IF(AND(NOW()&lt;= EOMONTH(DATE(YEAR($O497),12, 1), 0), Overall!$A499&lt;&gt;"", MONTH($N497) &lt;= 12, MONTH($O497) &gt;= 12), IF($S497 &lt;&gt; "", $H497/$S497,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 t="str">
        <f>IF(Overall!S500&lt;&gt;"",_xlfn.VALUETOTEXT(Overall!S500),"")</f>
        <v>May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IF(Overall!$A500&lt;&gt;"",IF(AND(MONTH($N498) &lt;= 1, MONTH($O498) &gt;= 1), IF($S498 &lt;&gt; "", $H498/$S498, ""), ""),"")</f>
        <v/>
      </c>
      <c r="U498" s="10" t="str">
        <f>IF(Overall!$A500&lt;&gt;"",IF(AND(MONTH($N498) &lt;= 2, MONTH($O498) &gt;= 2), IF($S498 &lt;&gt; "", $H498/$S498, ""), ""),"")</f>
        <v/>
      </c>
      <c r="V498" s="10" t="str">
        <f>IF(Overall!$A500&lt;&gt;"",IF(AND(MONTH($N498) &lt;= 3, MONTH($O498) &gt;= 3), IF($S498 &lt;&gt; "", $H498/$S498, ""), ""),"")</f>
        <v/>
      </c>
      <c r="W498" s="10" t="str">
        <f>IF(Overall!$A500&lt;&gt;"",IF(AND(MONTH($N498) &lt;= 4, MONTH($O498) &gt;= 4), IF($S498 &lt;&gt; "", $H498/$S498, ""), ""),"")</f>
        <v/>
      </c>
      <c r="X498" s="10">
        <f>IF(Overall!$A500&lt;&gt;"",IF(AND(MONTH($N498) &lt;= 5, MONTH($O498) &gt;= 5), IF($S498 &lt;&gt; "", $H498/$S498, ""), ""),"")</f>
        <v>500000</v>
      </c>
      <c r="Y498" s="10" t="str">
        <f>IF(Overall!$A500&lt;&gt;"",IF(AND(MONTH($N498) &lt;= 6, MONTH($O498) &gt;= 6), IF($S498 &lt;&gt; "", $H498/$S498, ""), ""),"")</f>
        <v/>
      </c>
      <c r="Z498" s="10" t="str">
        <f>IF(Overall!$A500&lt;&gt;"",IF(AND(MONTH($N498) &lt;= 7, MONTH($O498) &gt;= 7 ), IF($S498 &lt;&gt; "", $H498/$S498, ""), ""),"")</f>
        <v/>
      </c>
      <c r="AA498" s="10" t="str">
        <f>IF(Overall!$A500&lt;&gt;"",IF(AND(MONTH($N498) &lt;= 8, MONTH($O498) &gt;= 8), IF($S498 &lt;&gt; "", $H498/$S498, ""), ""),"")</f>
        <v/>
      </c>
      <c r="AB498" s="10" t="str">
        <f>IF(Overall!$A500&lt;&gt;"",IF(AND(MONTH($N498) &lt;= 9, MONTH($O498) &gt;= 9), IF($S498 &lt;&gt; "", $H498/$S498, ""), ""),"")</f>
        <v/>
      </c>
      <c r="AC498" s="10" t="str">
        <f>IF(Overall!$A500&lt;&gt;"",IF(AND(MONTH($N498) &lt;= 10, MONTH($O498) &gt;= 10), IF($S498 &lt;&gt; "", $H498/$S498, ""), ""),"")</f>
        <v/>
      </c>
      <c r="AD498" s="10" t="str">
        <f>IF(Overall!$A500&lt;&gt;"",IF(AND(MONTH($N498) &lt;= 11, MONTH($O498) &gt;= 11), IF($S498 &lt;&gt; "", $H498/$S498, ""), ""),"")</f>
        <v/>
      </c>
      <c r="AE498" s="10" t="str">
        <f>IF(Overall!$A500&lt;&gt;"",IF(AND(MONTH($N498) &lt;= 12, MONTH($O498) &gt;= 12), IF($S498 &lt;&gt; "", $H498/$S498, ""), ""),"")</f>
        <v/>
      </c>
      <c r="AG498" s="10" t="str">
        <f ca="1">IFERROR(IF(AND(NOW()&lt;= EOMONTH(DATE(YEAR($O498),1, 1), 0), Overall!$A500&lt;&gt;"", MONTH($N498) &lt;= 1, MONTH($O498) &gt;= 1), IF($S498 &lt;&gt; "", $H498/$S498, ""), ""), "")</f>
        <v/>
      </c>
      <c r="AH498" s="10" t="str">
        <f ca="1">IFERROR(IF(AND(NOW()&lt;= EOMONTH(DATE(YEAR($O498),2, 1), 0), Overall!$A500&lt;&gt;"", MONTH($N498) &lt;= 2, MONTH($O498) &gt;= 2), IF($S498 &lt;&gt; "", $H498/$S498, ""), ""), "")</f>
        <v/>
      </c>
      <c r="AI498" s="10" t="str">
        <f ca="1">IFERROR(IF(AND(NOW()&lt;= EOMONTH(DATE(YEAR($O498),3, 1), 0), Overall!$A500&lt;&gt;"", MONTH($N498) &lt;= 3, MONTH($O498) &gt;= 3), IF($S498 &lt;&gt; "", $H498/$S498, ""), ""), "")</f>
        <v/>
      </c>
      <c r="AJ498" s="10" t="str">
        <f ca="1">IFERROR(IF(AND(NOW()&lt;= EOMONTH(DATE(YEAR($O498),4, 1), 0), Overall!$A500&lt;&gt;"", MONTH($N498) &lt;= 4, MONTH($O498) &gt;= 4), IF($S498 &lt;&gt; "", $H498/$S498, ""), ""), "")</f>
        <v/>
      </c>
      <c r="AK498" s="10" t="str">
        <f ca="1">IFERROR(IF(AND(NOW()&lt;= EOMONTH(DATE(YEAR($O498),5, 1), 0), Overall!$A500&lt;&gt;"", MONTH($N498) &lt;= 5, MONTH($O498) &gt;= 5), IF($S498 &lt;&gt; "", $H498/$S498, ""), ""), "")</f>
        <v/>
      </c>
      <c r="AL498" s="10" t="str">
        <f ca="1">IFERROR(IF(AND(NOW()&lt;= EOMONTH(DATE(YEAR($O498),6, 1), 0), Overall!$A500&lt;&gt;"", MONTH($N498) &lt;= 6, MONTH($O498) &gt;= 6), IF($S498 &lt;&gt; "", $H498/$S498, ""), ""), "")</f>
        <v/>
      </c>
      <c r="AM498" s="10" t="str">
        <f ca="1">IFERROR(IF(AND(NOW()&lt;= EOMONTH(DATE(YEAR($O498),7, 1), 0), Overall!$A500&lt;&gt;"", MONTH($N498) &lt;= 7, MONTH($O498) &gt;= 7), IF($S498 &lt;&gt; "", $H498/$S498, ""), ""), "")</f>
        <v/>
      </c>
      <c r="AN498" s="10" t="str">
        <f ca="1">IFERROR(IF(AND(NOW()&lt;= EOMONTH(DATE(YEAR($O498),8, 1), 0), Overall!$A500&lt;&gt;"", MONTH($N498) &lt;= 8, MONTH($O498) &gt;= 8), IF($S498 &lt;&gt; "", $H498/$S498, ""), ""), "")</f>
        <v/>
      </c>
      <c r="AO498" s="10" t="str">
        <f ca="1">IFERROR(IF(AND(NOW()&lt;= EOMONTH(DATE(YEAR($O498),9, 1), 0), Overall!$A500&lt;&gt;"", MONTH($N498) &lt;= 9, MONTH($O498) &gt;= 9), IF($S498 &lt;&gt; "", $H498/$S498, ""), ""), "")</f>
        <v/>
      </c>
      <c r="AP498" s="10" t="str">
        <f ca="1">IFERROR(IF(AND(NOW()&lt;= EOMONTH(DATE(YEAR($O498),10, 1), 0), Overall!$A500&lt;&gt;"", MONTH($N498) &lt;= 10, MONTH($O498) &gt;= 10), IF($S498 &lt;&gt; "", $H498/$S498, ""), ""), "")</f>
        <v/>
      </c>
      <c r="AQ498" s="10" t="str">
        <f ca="1">IFERROR(IF(AND(NOW()&lt;= EOMONTH(DATE(YEAR($O498),11, 1), 0), Overall!$A500&lt;&gt;"", MONTH($N498) &lt;=11, MONTH($O498) &gt;= 11), IF($S498 &lt;&gt; "", $H498/$S498, ""), ""), "")</f>
        <v/>
      </c>
      <c r="AR498" s="10" t="str">
        <f ca="1">IFERROR(IF(AND(NOW()&lt;= EOMONTH(DATE(YEAR($O498),12, 1), 0), Overall!$A500&lt;&gt;"", MONTH($N498) &lt;= 12, MONTH($O498) &gt;= 12), IF($S498 &lt;&gt; "", $H498/$S498,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 t="str">
        <f>IF(Overall!S501&lt;&gt;"",_xlfn.VALUETOTEXT(Overall!S501),"")</f>
        <v>May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IF(Overall!$A501&lt;&gt;"",IF(AND(MONTH($N499) &lt;= 1, MONTH($O499) &gt;= 1), IF($S499 &lt;&gt; "", $H499/$S499, ""), ""),"")</f>
        <v/>
      </c>
      <c r="U499" s="10" t="str">
        <f>IF(Overall!$A501&lt;&gt;"",IF(AND(MONTH($N499) &lt;= 2, MONTH($O499) &gt;= 2), IF($S499 &lt;&gt; "", $H499/$S499, ""), ""),"")</f>
        <v/>
      </c>
      <c r="V499" s="10" t="str">
        <f>IF(Overall!$A501&lt;&gt;"",IF(AND(MONTH($N499) &lt;= 3, MONTH($O499) &gt;= 3), IF($S499 &lt;&gt; "", $H499/$S499, ""), ""),"")</f>
        <v/>
      </c>
      <c r="W499" s="10" t="str">
        <f>IF(Overall!$A501&lt;&gt;"",IF(AND(MONTH($N499) &lt;= 4, MONTH($O499) &gt;= 4), IF($S499 &lt;&gt; "", $H499/$S499, ""), ""),"")</f>
        <v/>
      </c>
      <c r="X499" s="10">
        <f>IF(Overall!$A501&lt;&gt;"",IF(AND(MONTH($N499) &lt;= 5, MONTH($O499) &gt;= 5), IF($S499 &lt;&gt; "", $H499/$S499, ""), ""),"")</f>
        <v>500000</v>
      </c>
      <c r="Y499" s="10" t="str">
        <f>IF(Overall!$A501&lt;&gt;"",IF(AND(MONTH($N499) &lt;= 6, MONTH($O499) &gt;= 6), IF($S499 &lt;&gt; "", $H499/$S499, ""), ""),"")</f>
        <v/>
      </c>
      <c r="Z499" s="10" t="str">
        <f>IF(Overall!$A501&lt;&gt;"",IF(AND(MONTH($N499) &lt;= 7, MONTH($O499) &gt;= 7 ), IF($S499 &lt;&gt; "", $H499/$S499, ""), ""),"")</f>
        <v/>
      </c>
      <c r="AA499" s="10" t="str">
        <f>IF(Overall!$A501&lt;&gt;"",IF(AND(MONTH($N499) &lt;= 8, MONTH($O499) &gt;= 8), IF($S499 &lt;&gt; "", $H499/$S499, ""), ""),"")</f>
        <v/>
      </c>
      <c r="AB499" s="10" t="str">
        <f>IF(Overall!$A501&lt;&gt;"",IF(AND(MONTH($N499) &lt;= 9, MONTH($O499) &gt;= 9), IF($S499 &lt;&gt; "", $H499/$S499, ""), ""),"")</f>
        <v/>
      </c>
      <c r="AC499" s="10" t="str">
        <f>IF(Overall!$A501&lt;&gt;"",IF(AND(MONTH($N499) &lt;= 10, MONTH($O499) &gt;= 10), IF($S499 &lt;&gt; "", $H499/$S499, ""), ""),"")</f>
        <v/>
      </c>
      <c r="AD499" s="10" t="str">
        <f>IF(Overall!$A501&lt;&gt;"",IF(AND(MONTH($N499) &lt;= 11, MONTH($O499) &gt;= 11), IF($S499 &lt;&gt; "", $H499/$S499, ""), ""),"")</f>
        <v/>
      </c>
      <c r="AE499" s="10" t="str">
        <f>IF(Overall!$A501&lt;&gt;"",IF(AND(MONTH($N499) &lt;= 12, MONTH($O499) &gt;= 12), IF($S499 &lt;&gt; "", $H499/$S499, ""), ""),"")</f>
        <v/>
      </c>
      <c r="AG499" s="10" t="str">
        <f ca="1">IFERROR(IF(AND(NOW()&lt;= EOMONTH(DATE(YEAR($O499),1, 1), 0), Overall!$A501&lt;&gt;"", MONTH($N499) &lt;= 1, MONTH($O499) &gt;= 1), IF($S499 &lt;&gt; "", $H499/$S499, ""), ""), "")</f>
        <v/>
      </c>
      <c r="AH499" s="10" t="str">
        <f ca="1">IFERROR(IF(AND(NOW()&lt;= EOMONTH(DATE(YEAR($O499),2, 1), 0), Overall!$A501&lt;&gt;"", MONTH($N499) &lt;= 2, MONTH($O499) &gt;= 2), IF($S499 &lt;&gt; "", $H499/$S499, ""), ""), "")</f>
        <v/>
      </c>
      <c r="AI499" s="10" t="str">
        <f ca="1">IFERROR(IF(AND(NOW()&lt;= EOMONTH(DATE(YEAR($O499),3, 1), 0), Overall!$A501&lt;&gt;"", MONTH($N499) &lt;= 3, MONTH($O499) &gt;= 3), IF($S499 &lt;&gt; "", $H499/$S499, ""), ""), "")</f>
        <v/>
      </c>
      <c r="AJ499" s="10" t="str">
        <f ca="1">IFERROR(IF(AND(NOW()&lt;= EOMONTH(DATE(YEAR($O499),4, 1), 0), Overall!$A501&lt;&gt;"", MONTH($N499) &lt;= 4, MONTH($O499) &gt;= 4), IF($S499 &lt;&gt; "", $H499/$S499, ""), ""), "")</f>
        <v/>
      </c>
      <c r="AK499" s="10" t="str">
        <f ca="1">IFERROR(IF(AND(NOW()&lt;= EOMONTH(DATE(YEAR($O499),5, 1), 0), Overall!$A501&lt;&gt;"", MONTH($N499) &lt;= 5, MONTH($O499) &gt;= 5), IF($S499 &lt;&gt; "", $H499/$S499, ""), ""), "")</f>
        <v/>
      </c>
      <c r="AL499" s="10" t="str">
        <f ca="1">IFERROR(IF(AND(NOW()&lt;= EOMONTH(DATE(YEAR($O499),6, 1), 0), Overall!$A501&lt;&gt;"", MONTH($N499) &lt;= 6, MONTH($O499) &gt;= 6), IF($S499 &lt;&gt; "", $H499/$S499, ""), ""), "")</f>
        <v/>
      </c>
      <c r="AM499" s="10" t="str">
        <f ca="1">IFERROR(IF(AND(NOW()&lt;= EOMONTH(DATE(YEAR($O499),7, 1), 0), Overall!$A501&lt;&gt;"", MONTH($N499) &lt;= 7, MONTH($O499) &gt;= 7), IF($S499 &lt;&gt; "", $H499/$S499, ""), ""), "")</f>
        <v/>
      </c>
      <c r="AN499" s="10" t="str">
        <f ca="1">IFERROR(IF(AND(NOW()&lt;= EOMONTH(DATE(YEAR($O499),8, 1), 0), Overall!$A501&lt;&gt;"", MONTH($N499) &lt;= 8, MONTH($O499) &gt;= 8), IF($S499 &lt;&gt; "", $H499/$S499, ""), ""), "")</f>
        <v/>
      </c>
      <c r="AO499" s="10" t="str">
        <f ca="1">IFERROR(IF(AND(NOW()&lt;= EOMONTH(DATE(YEAR($O499),9, 1), 0), Overall!$A501&lt;&gt;"", MONTH($N499) &lt;= 9, MONTH($O499) &gt;= 9), IF($S499 &lt;&gt; "", $H499/$S499, ""), ""), "")</f>
        <v/>
      </c>
      <c r="AP499" s="10" t="str">
        <f ca="1">IFERROR(IF(AND(NOW()&lt;= EOMONTH(DATE(YEAR($O499),10, 1), 0), Overall!$A501&lt;&gt;"", MONTH($N499) &lt;= 10, MONTH($O499) &gt;= 10), IF($S499 &lt;&gt; "", $H499/$S499, ""), ""), "")</f>
        <v/>
      </c>
      <c r="AQ499" s="10" t="str">
        <f ca="1">IFERROR(IF(AND(NOW()&lt;= EOMONTH(DATE(YEAR($O499),11, 1), 0), Overall!$A501&lt;&gt;"", MONTH($N499) &lt;=11, MONTH($O499) &gt;= 11), IF($S499 &lt;&gt; "", $H499/$S499, ""), ""), "")</f>
        <v/>
      </c>
      <c r="AR499" s="10" t="str">
        <f ca="1">IFERROR(IF(AND(NOW()&lt;= EOMONTH(DATE(YEAR($O499),12, 1), 0), Overall!$A501&lt;&gt;"", MONTH($N499) &lt;= 12, MONTH($O499) &gt;= 12), IF($S499 &lt;&gt; "", $H499/$S499,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 t="str">
        <f>IF(Overall!S502&lt;&gt;"",_xlfn.VALUETOTEXT(Overall!S502),"")</f>
        <v>May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IF(Overall!$A502&lt;&gt;"",IF(AND(MONTH($N500) &lt;= 1, MONTH($O500) &gt;= 1), IF($S500 &lt;&gt; "", $H500/$S500, ""), ""),"")</f>
        <v/>
      </c>
      <c r="U500" s="10" t="str">
        <f>IF(Overall!$A502&lt;&gt;"",IF(AND(MONTH($N500) &lt;= 2, MONTH($O500) &gt;= 2), IF($S500 &lt;&gt; "", $H500/$S500, ""), ""),"")</f>
        <v/>
      </c>
      <c r="V500" s="10" t="str">
        <f>IF(Overall!$A502&lt;&gt;"",IF(AND(MONTH($N500) &lt;= 3, MONTH($O500) &gt;= 3), IF($S500 &lt;&gt; "", $H500/$S500, ""), ""),"")</f>
        <v/>
      </c>
      <c r="W500" s="10" t="str">
        <f>IF(Overall!$A502&lt;&gt;"",IF(AND(MONTH($N500) &lt;= 4, MONTH($O500) &gt;= 4), IF($S500 &lt;&gt; "", $H500/$S500, ""), ""),"")</f>
        <v/>
      </c>
      <c r="X500" s="10">
        <f>IF(Overall!$A502&lt;&gt;"",IF(AND(MONTH($N500) &lt;= 5, MONTH($O500) &gt;= 5), IF($S500 &lt;&gt; "", $H500/$S500, ""), ""),"")</f>
        <v>500000</v>
      </c>
      <c r="Y500" s="10" t="str">
        <f>IF(Overall!$A502&lt;&gt;"",IF(AND(MONTH($N500) &lt;= 6, MONTH($O500) &gt;= 6), IF($S500 &lt;&gt; "", $H500/$S500, ""), ""),"")</f>
        <v/>
      </c>
      <c r="Z500" s="10" t="str">
        <f>IF(Overall!$A502&lt;&gt;"",IF(AND(MONTH($N500) &lt;= 7, MONTH($O500) &gt;= 7 ), IF($S500 &lt;&gt; "", $H500/$S500, ""), ""),"")</f>
        <v/>
      </c>
      <c r="AA500" s="10" t="str">
        <f>IF(Overall!$A502&lt;&gt;"",IF(AND(MONTH($N500) &lt;= 8, MONTH($O500) &gt;= 8), IF($S500 &lt;&gt; "", $H500/$S500, ""), ""),"")</f>
        <v/>
      </c>
      <c r="AB500" s="10" t="str">
        <f>IF(Overall!$A502&lt;&gt;"",IF(AND(MONTH($N500) &lt;= 9, MONTH($O500) &gt;= 9), IF($S500 &lt;&gt; "", $H500/$S500, ""), ""),"")</f>
        <v/>
      </c>
      <c r="AC500" s="10" t="str">
        <f>IF(Overall!$A502&lt;&gt;"",IF(AND(MONTH($N500) &lt;= 10, MONTH($O500) &gt;= 10), IF($S500 &lt;&gt; "", $H500/$S500, ""), ""),"")</f>
        <v/>
      </c>
      <c r="AD500" s="10" t="str">
        <f>IF(Overall!$A502&lt;&gt;"",IF(AND(MONTH($N500) &lt;= 11, MONTH($O500) &gt;= 11), IF($S500 &lt;&gt; "", $H500/$S500, ""), ""),"")</f>
        <v/>
      </c>
      <c r="AE500" s="10" t="str">
        <f>IF(Overall!$A502&lt;&gt;"",IF(AND(MONTH($N500) &lt;= 12, MONTH($O500) &gt;= 12), IF($S500 &lt;&gt; "", $H500/$S500, ""), ""),"")</f>
        <v/>
      </c>
      <c r="AG500" s="10" t="str">
        <f ca="1">IFERROR(IF(AND(NOW()&lt;= EOMONTH(DATE(YEAR($O500),1, 1), 0), Overall!$A502&lt;&gt;"", MONTH($N500) &lt;= 1, MONTH($O500) &gt;= 1), IF($S500 &lt;&gt; "", $H500/$S500, ""), ""), "")</f>
        <v/>
      </c>
      <c r="AH500" s="10" t="str">
        <f ca="1">IFERROR(IF(AND(NOW()&lt;= EOMONTH(DATE(YEAR($O500),2, 1), 0), Overall!$A502&lt;&gt;"", MONTH($N500) &lt;= 2, MONTH($O500) &gt;= 2), IF($S500 &lt;&gt; "", $H500/$S500, ""), ""), "")</f>
        <v/>
      </c>
      <c r="AI500" s="10" t="str">
        <f ca="1">IFERROR(IF(AND(NOW()&lt;= EOMONTH(DATE(YEAR($O500),3, 1), 0), Overall!$A502&lt;&gt;"", MONTH($N500) &lt;= 3, MONTH($O500) &gt;= 3), IF($S500 &lt;&gt; "", $H500/$S500, ""), ""), "")</f>
        <v/>
      </c>
      <c r="AJ500" s="10" t="str">
        <f ca="1">IFERROR(IF(AND(NOW()&lt;= EOMONTH(DATE(YEAR($O500),4, 1), 0), Overall!$A502&lt;&gt;"", MONTH($N500) &lt;= 4, MONTH($O500) &gt;= 4), IF($S500 &lt;&gt; "", $H500/$S500, ""), ""), "")</f>
        <v/>
      </c>
      <c r="AK500" s="10" t="str">
        <f ca="1">IFERROR(IF(AND(NOW()&lt;= EOMONTH(DATE(YEAR($O500),5, 1), 0), Overall!$A502&lt;&gt;"", MONTH($N500) &lt;= 5, MONTH($O500) &gt;= 5), IF($S500 &lt;&gt; "", $H500/$S500, ""), ""), "")</f>
        <v/>
      </c>
      <c r="AL500" s="10" t="str">
        <f ca="1">IFERROR(IF(AND(NOW()&lt;= EOMONTH(DATE(YEAR($O500),6, 1), 0), Overall!$A502&lt;&gt;"", MONTH($N500) &lt;= 6, MONTH($O500) &gt;= 6), IF($S500 &lt;&gt; "", $H500/$S500, ""), ""), "")</f>
        <v/>
      </c>
      <c r="AM500" s="10" t="str">
        <f ca="1">IFERROR(IF(AND(NOW()&lt;= EOMONTH(DATE(YEAR($O500),7, 1), 0), Overall!$A502&lt;&gt;"", MONTH($N500) &lt;= 7, MONTH($O500) &gt;= 7), IF($S500 &lt;&gt; "", $H500/$S500, ""), ""), "")</f>
        <v/>
      </c>
      <c r="AN500" s="10" t="str">
        <f ca="1">IFERROR(IF(AND(NOW()&lt;= EOMONTH(DATE(YEAR($O500),8, 1), 0), Overall!$A502&lt;&gt;"", MONTH($N500) &lt;= 8, MONTH($O500) &gt;= 8), IF($S500 &lt;&gt; "", $H500/$S500, ""), ""), "")</f>
        <v/>
      </c>
      <c r="AO500" s="10" t="str">
        <f ca="1">IFERROR(IF(AND(NOW()&lt;= EOMONTH(DATE(YEAR($O500),9, 1), 0), Overall!$A502&lt;&gt;"", MONTH($N500) &lt;= 9, MONTH($O500) &gt;= 9), IF($S500 &lt;&gt; "", $H500/$S500, ""), ""), "")</f>
        <v/>
      </c>
      <c r="AP500" s="10" t="str">
        <f ca="1">IFERROR(IF(AND(NOW()&lt;= EOMONTH(DATE(YEAR($O500),10, 1), 0), Overall!$A502&lt;&gt;"", MONTH($N500) &lt;= 10, MONTH($O500) &gt;= 10), IF($S500 &lt;&gt; "", $H500/$S500, ""), ""), "")</f>
        <v/>
      </c>
      <c r="AQ500" s="10" t="str">
        <f ca="1">IFERROR(IF(AND(NOW()&lt;= EOMONTH(DATE(YEAR($O500),11, 1), 0), Overall!$A502&lt;&gt;"", MONTH($N500) &lt;=11, MONTH($O500) &gt;= 11), IF($S500 &lt;&gt; "", $H500/$S500, ""), ""), "")</f>
        <v/>
      </c>
      <c r="AR500" s="10" t="str">
        <f ca="1">IFERROR(IF(AND(NOW()&lt;= EOMONTH(DATE(YEAR($O500),12, 1), 0), Overall!$A502&lt;&gt;"", MONTH($N500) &lt;= 12, MONTH($O500) &gt;= 12), IF($S500 &lt;&gt; "", $H500/$S500,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 t="str">
        <f>IF(Overall!S503&lt;&gt;"",_xlfn.VALUETOTEXT(Overall!S503),"")</f>
        <v>Jun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IF(Overall!$A503&lt;&gt;"",IF(AND(MONTH($N501) &lt;= 1, MONTH($O501) &gt;= 1), IF($S501 &lt;&gt; "", $H501/$S501, ""), ""),"")</f>
        <v/>
      </c>
      <c r="U501" s="10" t="str">
        <f>IF(Overall!$A503&lt;&gt;"",IF(AND(MONTH($N501) &lt;= 2, MONTH($O501) &gt;= 2), IF($S501 &lt;&gt; "", $H501/$S501, ""), ""),"")</f>
        <v/>
      </c>
      <c r="V501" s="10" t="str">
        <f>IF(Overall!$A503&lt;&gt;"",IF(AND(MONTH($N501) &lt;= 3, MONTH($O501) &gt;= 3), IF($S501 &lt;&gt; "", $H501/$S501, ""), ""),"")</f>
        <v/>
      </c>
      <c r="W501" s="10" t="str">
        <f>IF(Overall!$A503&lt;&gt;"",IF(AND(MONTH($N501) &lt;= 4, MONTH($O501) &gt;= 4), IF($S501 &lt;&gt; "", $H501/$S501, ""), ""),"")</f>
        <v/>
      </c>
      <c r="X501" s="10" t="str">
        <f>IF(Overall!$A503&lt;&gt;"",IF(AND(MONTH($N501) &lt;= 5, MONTH($O501) &gt;= 5), IF($S501 &lt;&gt; "", $H501/$S501, ""), ""),"")</f>
        <v/>
      </c>
      <c r="Y501" s="10">
        <f>IF(Overall!$A503&lt;&gt;"",IF(AND(MONTH($N501) &lt;= 6, MONTH($O501) &gt;= 6), IF($S501 &lt;&gt; "", $H501/$S501, ""), ""),"")</f>
        <v>1000000</v>
      </c>
      <c r="Z501" s="10" t="str">
        <f>IF(Overall!$A503&lt;&gt;"",IF(AND(MONTH($N501) &lt;= 7, MONTH($O501) &gt;= 7 ), IF($S501 &lt;&gt; "", $H501/$S501, ""), ""),"")</f>
        <v/>
      </c>
      <c r="AA501" s="10" t="str">
        <f>IF(Overall!$A503&lt;&gt;"",IF(AND(MONTH($N501) &lt;= 8, MONTH($O501) &gt;= 8), IF($S501 &lt;&gt; "", $H501/$S501, ""), ""),"")</f>
        <v/>
      </c>
      <c r="AB501" s="10" t="str">
        <f>IF(Overall!$A503&lt;&gt;"",IF(AND(MONTH($N501) &lt;= 9, MONTH($O501) &gt;= 9), IF($S501 &lt;&gt; "", $H501/$S501, ""), ""),"")</f>
        <v/>
      </c>
      <c r="AC501" s="10" t="str">
        <f>IF(Overall!$A503&lt;&gt;"",IF(AND(MONTH($N501) &lt;= 10, MONTH($O501) &gt;= 10), IF($S501 &lt;&gt; "", $H501/$S501, ""), ""),"")</f>
        <v/>
      </c>
      <c r="AD501" s="10" t="str">
        <f>IF(Overall!$A503&lt;&gt;"",IF(AND(MONTH($N501) &lt;= 11, MONTH($O501) &gt;= 11), IF($S501 &lt;&gt; "", $H501/$S501, ""), ""),"")</f>
        <v/>
      </c>
      <c r="AE501" s="10" t="str">
        <f>IF(Overall!$A503&lt;&gt;"",IF(AND(MONTH($N501) &lt;= 12, MONTH($O501) &gt;= 12), IF($S501 &lt;&gt; "", $H501/$S501, ""), ""),"")</f>
        <v/>
      </c>
      <c r="AG501" s="10" t="str">
        <f ca="1">IFERROR(IF(AND(NOW()&lt;= EOMONTH(DATE(YEAR($O501),1, 1), 0), Overall!$A503&lt;&gt;"", MONTH($N501) &lt;= 1, MONTH($O501) &gt;= 1), IF($S501 &lt;&gt; "", $H501/$S501, ""), ""), "")</f>
        <v/>
      </c>
      <c r="AH501" s="10" t="str">
        <f ca="1">IFERROR(IF(AND(NOW()&lt;= EOMONTH(DATE(YEAR($O501),2, 1), 0), Overall!$A503&lt;&gt;"", MONTH($N501) &lt;= 2, MONTH($O501) &gt;= 2), IF($S501 &lt;&gt; "", $H501/$S501, ""), ""), "")</f>
        <v/>
      </c>
      <c r="AI501" s="10" t="str">
        <f ca="1">IFERROR(IF(AND(NOW()&lt;= EOMONTH(DATE(YEAR($O501),3, 1), 0), Overall!$A503&lt;&gt;"", MONTH($N501) &lt;= 3, MONTH($O501) &gt;= 3), IF($S501 &lt;&gt; "", $H501/$S501, ""), ""), "")</f>
        <v/>
      </c>
      <c r="AJ501" s="10" t="str">
        <f ca="1">IFERROR(IF(AND(NOW()&lt;= EOMONTH(DATE(YEAR($O501),4, 1), 0), Overall!$A503&lt;&gt;"", MONTH($N501) &lt;= 4, MONTH($O501) &gt;= 4), IF($S501 &lt;&gt; "", $H501/$S501, ""), ""), "")</f>
        <v/>
      </c>
      <c r="AK501" s="10" t="str">
        <f ca="1">IFERROR(IF(AND(NOW()&lt;= EOMONTH(DATE(YEAR($O501),5, 1), 0), Overall!$A503&lt;&gt;"", MONTH($N501) &lt;= 5, MONTH($O501) &gt;= 5), IF($S501 &lt;&gt; "", $H501/$S501, ""), ""), "")</f>
        <v/>
      </c>
      <c r="AL501" s="10" t="str">
        <f ca="1">IFERROR(IF(AND(NOW()&lt;= EOMONTH(DATE(YEAR($O501),6, 1), 0), Overall!$A503&lt;&gt;"", MONTH($N501) &lt;= 6, MONTH($O501) &gt;= 6), IF($S501 &lt;&gt; "", $H501/$S501, ""), ""), "")</f>
        <v/>
      </c>
      <c r="AM501" s="10" t="str">
        <f ca="1">IFERROR(IF(AND(NOW()&lt;= EOMONTH(DATE(YEAR($O501),7, 1), 0), Overall!$A503&lt;&gt;"", MONTH($N501) &lt;= 7, MONTH($O501) &gt;= 7), IF($S501 &lt;&gt; "", $H501/$S501, ""), ""), "")</f>
        <v/>
      </c>
      <c r="AN501" s="10" t="str">
        <f ca="1">IFERROR(IF(AND(NOW()&lt;= EOMONTH(DATE(YEAR($O501),8, 1), 0), Overall!$A503&lt;&gt;"", MONTH($N501) &lt;= 8, MONTH($O501) &gt;= 8), IF($S501 &lt;&gt; "", $H501/$S501, ""), ""), "")</f>
        <v/>
      </c>
      <c r="AO501" s="10" t="str">
        <f ca="1">IFERROR(IF(AND(NOW()&lt;= EOMONTH(DATE(YEAR($O501),9, 1), 0), Overall!$A503&lt;&gt;"", MONTH($N501) &lt;= 9, MONTH($O501) &gt;= 9), IF($S501 &lt;&gt; "", $H501/$S501, ""), ""), "")</f>
        <v/>
      </c>
      <c r="AP501" s="10" t="str">
        <f ca="1">IFERROR(IF(AND(NOW()&lt;= EOMONTH(DATE(YEAR($O501),10, 1), 0), Overall!$A503&lt;&gt;"", MONTH($N501) &lt;= 10, MONTH($O501) &gt;= 10), IF($S501 &lt;&gt; "", $H501/$S501, ""), ""), "")</f>
        <v/>
      </c>
      <c r="AQ501" s="10" t="str">
        <f ca="1">IFERROR(IF(AND(NOW()&lt;= EOMONTH(DATE(YEAR($O501),11, 1), 0), Overall!$A503&lt;&gt;"", MONTH($N501) &lt;=11, MONTH($O501) &gt;= 11), IF($S501 &lt;&gt; "", $H501/$S501, ""), ""), "")</f>
        <v/>
      </c>
      <c r="AR501" s="10" t="str">
        <f ca="1">IFERROR(IF(AND(NOW()&lt;= EOMONTH(DATE(YEAR($O501),12, 1), 0), Overall!$A503&lt;&gt;"", MONTH($N501) &lt;= 12, MONTH($O501) &gt;= 12), IF($S501 &lt;&gt; "", $H501/$S501,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 t="str">
        <f>IF(Overall!S504&lt;&gt;"",_xlfn.VALUETOTEXT(Overall!S504),"")</f>
        <v>Jun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IF(Overall!$A504&lt;&gt;"",IF(AND(MONTH($N502) &lt;= 1, MONTH($O502) &gt;= 1), IF($S502 &lt;&gt; "", $H502/$S502, ""), ""),"")</f>
        <v/>
      </c>
      <c r="U502" s="10" t="str">
        <f>IF(Overall!$A504&lt;&gt;"",IF(AND(MONTH($N502) &lt;= 2, MONTH($O502) &gt;= 2), IF($S502 &lt;&gt; "", $H502/$S502, ""), ""),"")</f>
        <v/>
      </c>
      <c r="V502" s="10" t="str">
        <f>IF(Overall!$A504&lt;&gt;"",IF(AND(MONTH($N502) &lt;= 3, MONTH($O502) &gt;= 3), IF($S502 &lt;&gt; "", $H502/$S502, ""), ""),"")</f>
        <v/>
      </c>
      <c r="W502" s="10" t="str">
        <f>IF(Overall!$A504&lt;&gt;"",IF(AND(MONTH($N502) &lt;= 4, MONTH($O502) &gt;= 4), IF($S502 &lt;&gt; "", $H502/$S502, ""), ""),"")</f>
        <v/>
      </c>
      <c r="X502" s="10" t="str">
        <f>IF(Overall!$A504&lt;&gt;"",IF(AND(MONTH($N502) &lt;= 5, MONTH($O502) &gt;= 5), IF($S502 &lt;&gt; "", $H502/$S502, ""), ""),"")</f>
        <v/>
      </c>
      <c r="Y502" s="10">
        <f>IF(Overall!$A504&lt;&gt;"",IF(AND(MONTH($N502) &lt;= 6, MONTH($O502) &gt;= 6), IF($S502 &lt;&gt; "", $H502/$S502, ""), ""),"")</f>
        <v>1000000</v>
      </c>
      <c r="Z502" s="10" t="str">
        <f>IF(Overall!$A504&lt;&gt;"",IF(AND(MONTH($N502) &lt;= 7, MONTH($O502) &gt;= 7 ), IF($S502 &lt;&gt; "", $H502/$S502, ""), ""),"")</f>
        <v/>
      </c>
      <c r="AA502" s="10" t="str">
        <f>IF(Overall!$A504&lt;&gt;"",IF(AND(MONTH($N502) &lt;= 8, MONTH($O502) &gt;= 8), IF($S502 &lt;&gt; "", $H502/$S502, ""), ""),"")</f>
        <v/>
      </c>
      <c r="AB502" s="10" t="str">
        <f>IF(Overall!$A504&lt;&gt;"",IF(AND(MONTH($N502) &lt;= 9, MONTH($O502) &gt;= 9), IF($S502 &lt;&gt; "", $H502/$S502, ""), ""),"")</f>
        <v/>
      </c>
      <c r="AC502" s="10" t="str">
        <f>IF(Overall!$A504&lt;&gt;"",IF(AND(MONTH($N502) &lt;= 10, MONTH($O502) &gt;= 10), IF($S502 &lt;&gt; "", $H502/$S502, ""), ""),"")</f>
        <v/>
      </c>
      <c r="AD502" s="10" t="str">
        <f>IF(Overall!$A504&lt;&gt;"",IF(AND(MONTH($N502) &lt;= 11, MONTH($O502) &gt;= 11), IF($S502 &lt;&gt; "", $H502/$S502, ""), ""),"")</f>
        <v/>
      </c>
      <c r="AE502" s="10" t="str">
        <f>IF(Overall!$A504&lt;&gt;"",IF(AND(MONTH($N502) &lt;= 12, MONTH($O502) &gt;= 12), IF($S502 &lt;&gt; "", $H502/$S502, ""), ""),"")</f>
        <v/>
      </c>
      <c r="AG502" s="10" t="str">
        <f ca="1">IFERROR(IF(AND(NOW()&lt;= EOMONTH(DATE(YEAR($O502),1, 1), 0), Overall!$A504&lt;&gt;"", MONTH($N502) &lt;= 1, MONTH($O502) &gt;= 1), IF($S502 &lt;&gt; "", $H502/$S502, ""), ""), "")</f>
        <v/>
      </c>
      <c r="AH502" s="10" t="str">
        <f ca="1">IFERROR(IF(AND(NOW()&lt;= EOMONTH(DATE(YEAR($O502),2, 1), 0), Overall!$A504&lt;&gt;"", MONTH($N502) &lt;= 2, MONTH($O502) &gt;= 2), IF($S502 &lt;&gt; "", $H502/$S502, ""), ""), "")</f>
        <v/>
      </c>
      <c r="AI502" s="10" t="str">
        <f ca="1">IFERROR(IF(AND(NOW()&lt;= EOMONTH(DATE(YEAR($O502),3, 1), 0), Overall!$A504&lt;&gt;"", MONTH($N502) &lt;= 3, MONTH($O502) &gt;= 3), IF($S502 &lt;&gt; "", $H502/$S502, ""), ""), "")</f>
        <v/>
      </c>
      <c r="AJ502" s="10" t="str">
        <f ca="1">IFERROR(IF(AND(NOW()&lt;= EOMONTH(DATE(YEAR($O502),4, 1), 0), Overall!$A504&lt;&gt;"", MONTH($N502) &lt;= 4, MONTH($O502) &gt;= 4), IF($S502 &lt;&gt; "", $H502/$S502, ""), ""), "")</f>
        <v/>
      </c>
      <c r="AK502" s="10" t="str">
        <f ca="1">IFERROR(IF(AND(NOW()&lt;= EOMONTH(DATE(YEAR($O502),5, 1), 0), Overall!$A504&lt;&gt;"", MONTH($N502) &lt;= 5, MONTH($O502) &gt;= 5), IF($S502 &lt;&gt; "", $H502/$S502, ""), ""), "")</f>
        <v/>
      </c>
      <c r="AL502" s="10" t="str">
        <f ca="1">IFERROR(IF(AND(NOW()&lt;= EOMONTH(DATE(YEAR($O502),6, 1), 0), Overall!$A504&lt;&gt;"", MONTH($N502) &lt;= 6, MONTH($O502) &gt;= 6), IF($S502 &lt;&gt; "", $H502/$S502, ""), ""), "")</f>
        <v/>
      </c>
      <c r="AM502" s="10" t="str">
        <f ca="1">IFERROR(IF(AND(NOW()&lt;= EOMONTH(DATE(YEAR($O502),7, 1), 0), Overall!$A504&lt;&gt;"", MONTH($N502) &lt;= 7, MONTH($O502) &gt;= 7), IF($S502 &lt;&gt; "", $H502/$S502, ""), ""), "")</f>
        <v/>
      </c>
      <c r="AN502" s="10" t="str">
        <f ca="1">IFERROR(IF(AND(NOW()&lt;= EOMONTH(DATE(YEAR($O502),8, 1), 0), Overall!$A504&lt;&gt;"", MONTH($N502) &lt;= 8, MONTH($O502) &gt;= 8), IF($S502 &lt;&gt; "", $H502/$S502, ""), ""), "")</f>
        <v/>
      </c>
      <c r="AO502" s="10" t="str">
        <f ca="1">IFERROR(IF(AND(NOW()&lt;= EOMONTH(DATE(YEAR($O502),9, 1), 0), Overall!$A504&lt;&gt;"", MONTH($N502) &lt;= 9, MONTH($O502) &gt;= 9), IF($S502 &lt;&gt; "", $H502/$S502, ""), ""), "")</f>
        <v/>
      </c>
      <c r="AP502" s="10" t="str">
        <f ca="1">IFERROR(IF(AND(NOW()&lt;= EOMONTH(DATE(YEAR($O502),10, 1), 0), Overall!$A504&lt;&gt;"", MONTH($N502) &lt;= 10, MONTH($O502) &gt;= 10), IF($S502 &lt;&gt; "", $H502/$S502, ""), ""), "")</f>
        <v/>
      </c>
      <c r="AQ502" s="10" t="str">
        <f ca="1">IFERROR(IF(AND(NOW()&lt;= EOMONTH(DATE(YEAR($O502),11, 1), 0), Overall!$A504&lt;&gt;"", MONTH($N502) &lt;=11, MONTH($O502) &gt;= 11), IF($S502 &lt;&gt; "", $H502/$S502, ""), ""), "")</f>
        <v/>
      </c>
      <c r="AR502" s="10" t="str">
        <f ca="1">IFERROR(IF(AND(NOW()&lt;= EOMONTH(DATE(YEAR($O502),12, 1), 0), Overall!$A504&lt;&gt;"", MONTH($N502) &lt;= 12, MONTH($O502) &gt;= 12), IF($S502 &lt;&gt; "", $H502/$S502,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 t="str">
        <f>IF(Overall!S505&lt;&gt;"",_xlfn.VALUETOTEXT(Overall!S505),"")</f>
        <v>Jun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IF(Overall!$A505&lt;&gt;"",IF(AND(MONTH($N503) &lt;= 1, MONTH($O503) &gt;= 1), IF($S503 &lt;&gt; "", $H503/$S503, ""), ""),"")</f>
        <v/>
      </c>
      <c r="U503" s="10" t="str">
        <f>IF(Overall!$A505&lt;&gt;"",IF(AND(MONTH($N503) &lt;= 2, MONTH($O503) &gt;= 2), IF($S503 &lt;&gt; "", $H503/$S503, ""), ""),"")</f>
        <v/>
      </c>
      <c r="V503" s="10" t="str">
        <f>IF(Overall!$A505&lt;&gt;"",IF(AND(MONTH($N503) &lt;= 3, MONTH($O503) &gt;= 3), IF($S503 &lt;&gt; "", $H503/$S503, ""), ""),"")</f>
        <v/>
      </c>
      <c r="W503" s="10" t="str">
        <f>IF(Overall!$A505&lt;&gt;"",IF(AND(MONTH($N503) &lt;= 4, MONTH($O503) &gt;= 4), IF($S503 &lt;&gt; "", $H503/$S503, ""), ""),"")</f>
        <v/>
      </c>
      <c r="X503" s="10" t="str">
        <f>IF(Overall!$A505&lt;&gt;"",IF(AND(MONTH($N503) &lt;= 5, MONTH($O503) &gt;= 5), IF($S503 &lt;&gt; "", $H503/$S503, ""), ""),"")</f>
        <v/>
      </c>
      <c r="Y503" s="10">
        <f>IF(Overall!$A505&lt;&gt;"",IF(AND(MONTH($N503) &lt;= 6, MONTH($O503) &gt;= 6), IF($S503 &lt;&gt; "", $H503/$S503, ""), ""),"")</f>
        <v>1000000</v>
      </c>
      <c r="Z503" s="10" t="str">
        <f>IF(Overall!$A505&lt;&gt;"",IF(AND(MONTH($N503) &lt;= 7, MONTH($O503) &gt;= 7 ), IF($S503 &lt;&gt; "", $H503/$S503, ""), ""),"")</f>
        <v/>
      </c>
      <c r="AA503" s="10" t="str">
        <f>IF(Overall!$A505&lt;&gt;"",IF(AND(MONTH($N503) &lt;= 8, MONTH($O503) &gt;= 8), IF($S503 &lt;&gt; "", $H503/$S503, ""), ""),"")</f>
        <v/>
      </c>
      <c r="AB503" s="10" t="str">
        <f>IF(Overall!$A505&lt;&gt;"",IF(AND(MONTH($N503) &lt;= 9, MONTH($O503) &gt;= 9), IF($S503 &lt;&gt; "", $H503/$S503, ""), ""),"")</f>
        <v/>
      </c>
      <c r="AC503" s="10" t="str">
        <f>IF(Overall!$A505&lt;&gt;"",IF(AND(MONTH($N503) &lt;= 10, MONTH($O503) &gt;= 10), IF($S503 &lt;&gt; "", $H503/$S503, ""), ""),"")</f>
        <v/>
      </c>
      <c r="AD503" s="10" t="str">
        <f>IF(Overall!$A505&lt;&gt;"",IF(AND(MONTH($N503) &lt;= 11, MONTH($O503) &gt;= 11), IF($S503 &lt;&gt; "", $H503/$S503, ""), ""),"")</f>
        <v/>
      </c>
      <c r="AE503" s="10" t="str">
        <f>IF(Overall!$A505&lt;&gt;"",IF(AND(MONTH($N503) &lt;= 12, MONTH($O503) &gt;= 12), IF($S503 &lt;&gt; "", $H503/$S503, ""), ""),"")</f>
        <v/>
      </c>
      <c r="AG503" s="10" t="str">
        <f ca="1">IFERROR(IF(AND(NOW()&lt;= EOMONTH(DATE(YEAR($O503),1, 1), 0), Overall!$A505&lt;&gt;"", MONTH($N503) &lt;= 1, MONTH($O503) &gt;= 1), IF($S503 &lt;&gt; "", $H503/$S503, ""), ""), "")</f>
        <v/>
      </c>
      <c r="AH503" s="10" t="str">
        <f ca="1">IFERROR(IF(AND(NOW()&lt;= EOMONTH(DATE(YEAR($O503),2, 1), 0), Overall!$A505&lt;&gt;"", MONTH($N503) &lt;= 2, MONTH($O503) &gt;= 2), IF($S503 &lt;&gt; "", $H503/$S503, ""), ""), "")</f>
        <v/>
      </c>
      <c r="AI503" s="10" t="str">
        <f ca="1">IFERROR(IF(AND(NOW()&lt;= EOMONTH(DATE(YEAR($O503),3, 1), 0), Overall!$A505&lt;&gt;"", MONTH($N503) &lt;= 3, MONTH($O503) &gt;= 3), IF($S503 &lt;&gt; "", $H503/$S503, ""), ""), "")</f>
        <v/>
      </c>
      <c r="AJ503" s="10" t="str">
        <f ca="1">IFERROR(IF(AND(NOW()&lt;= EOMONTH(DATE(YEAR($O503),4, 1), 0), Overall!$A505&lt;&gt;"", MONTH($N503) &lt;= 4, MONTH($O503) &gt;= 4), IF($S503 &lt;&gt; "", $H503/$S503, ""), ""), "")</f>
        <v/>
      </c>
      <c r="AK503" s="10" t="str">
        <f ca="1">IFERROR(IF(AND(NOW()&lt;= EOMONTH(DATE(YEAR($O503),5, 1), 0), Overall!$A505&lt;&gt;"", MONTH($N503) &lt;= 5, MONTH($O503) &gt;= 5), IF($S503 &lt;&gt; "", $H503/$S503, ""), ""), "")</f>
        <v/>
      </c>
      <c r="AL503" s="10" t="str">
        <f ca="1">IFERROR(IF(AND(NOW()&lt;= EOMONTH(DATE(YEAR($O503),6, 1), 0), Overall!$A505&lt;&gt;"", MONTH($N503) &lt;= 6, MONTH($O503) &gt;= 6), IF($S503 &lt;&gt; "", $H503/$S503, ""), ""), "")</f>
        <v/>
      </c>
      <c r="AM503" s="10" t="str">
        <f ca="1">IFERROR(IF(AND(NOW()&lt;= EOMONTH(DATE(YEAR($O503),7, 1), 0), Overall!$A505&lt;&gt;"", MONTH($N503) &lt;= 7, MONTH($O503) &gt;= 7), IF($S503 &lt;&gt; "", $H503/$S503, ""), ""), "")</f>
        <v/>
      </c>
      <c r="AN503" s="10" t="str">
        <f ca="1">IFERROR(IF(AND(NOW()&lt;= EOMONTH(DATE(YEAR($O503),8, 1), 0), Overall!$A505&lt;&gt;"", MONTH($N503) &lt;= 8, MONTH($O503) &gt;= 8), IF($S503 &lt;&gt; "", $H503/$S503, ""), ""), "")</f>
        <v/>
      </c>
      <c r="AO503" s="10" t="str">
        <f ca="1">IFERROR(IF(AND(NOW()&lt;= EOMONTH(DATE(YEAR($O503),9, 1), 0), Overall!$A505&lt;&gt;"", MONTH($N503) &lt;= 9, MONTH($O503) &gt;= 9), IF($S503 &lt;&gt; "", $H503/$S503, ""), ""), "")</f>
        <v/>
      </c>
      <c r="AP503" s="10" t="str">
        <f ca="1">IFERROR(IF(AND(NOW()&lt;= EOMONTH(DATE(YEAR($O503),10, 1), 0), Overall!$A505&lt;&gt;"", MONTH($N503) &lt;= 10, MONTH($O503) &gt;= 10), IF($S503 &lt;&gt; "", $H503/$S503, ""), ""), "")</f>
        <v/>
      </c>
      <c r="AQ503" s="10" t="str">
        <f ca="1">IFERROR(IF(AND(NOW()&lt;= EOMONTH(DATE(YEAR($O503),11, 1), 0), Overall!$A505&lt;&gt;"", MONTH($N503) &lt;=11, MONTH($O503) &gt;= 11), IF($S503 &lt;&gt; "", $H503/$S503, ""), ""), "")</f>
        <v/>
      </c>
      <c r="AR503" s="10" t="str">
        <f ca="1">IFERROR(IF(AND(NOW()&lt;= EOMONTH(DATE(YEAR($O503),12, 1), 0), Overall!$A505&lt;&gt;"", MONTH($N503) &lt;= 12, MONTH($O503) &gt;= 12), IF($S503 &lt;&gt; "", $H503/$S503,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 t="str">
        <f>IF(Overall!S506&lt;&gt;"",_xlfn.VALUETOTEXT(Overall!S506),"")</f>
        <v>Jun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IF(Overall!$A506&lt;&gt;"",IF(AND(MONTH($N504) &lt;= 1, MONTH($O504) &gt;= 1), IF($S504 &lt;&gt; "", $H504/$S504, ""), ""),"")</f>
        <v/>
      </c>
      <c r="U504" s="10" t="str">
        <f>IF(Overall!$A506&lt;&gt;"",IF(AND(MONTH($N504) &lt;= 2, MONTH($O504) &gt;= 2), IF($S504 &lt;&gt; "", $H504/$S504, ""), ""),"")</f>
        <v/>
      </c>
      <c r="V504" s="10" t="str">
        <f>IF(Overall!$A506&lt;&gt;"",IF(AND(MONTH($N504) &lt;= 3, MONTH($O504) &gt;= 3), IF($S504 &lt;&gt; "", $H504/$S504, ""), ""),"")</f>
        <v/>
      </c>
      <c r="W504" s="10" t="str">
        <f>IF(Overall!$A506&lt;&gt;"",IF(AND(MONTH($N504) &lt;= 4, MONTH($O504) &gt;= 4), IF($S504 &lt;&gt; "", $H504/$S504, ""), ""),"")</f>
        <v/>
      </c>
      <c r="X504" s="10" t="str">
        <f>IF(Overall!$A506&lt;&gt;"",IF(AND(MONTH($N504) &lt;= 5, MONTH($O504) &gt;= 5), IF($S504 &lt;&gt; "", $H504/$S504, ""), ""),"")</f>
        <v/>
      </c>
      <c r="Y504" s="10">
        <f>IF(Overall!$A506&lt;&gt;"",IF(AND(MONTH($N504) &lt;= 6, MONTH($O504) &gt;= 6), IF($S504 &lt;&gt; "", $H504/$S504, ""), ""),"")</f>
        <v>1000000</v>
      </c>
      <c r="Z504" s="10" t="str">
        <f>IF(Overall!$A506&lt;&gt;"",IF(AND(MONTH($N504) &lt;= 7, MONTH($O504) &gt;= 7 ), IF($S504 &lt;&gt; "", $H504/$S504, ""), ""),"")</f>
        <v/>
      </c>
      <c r="AA504" s="10" t="str">
        <f>IF(Overall!$A506&lt;&gt;"",IF(AND(MONTH($N504) &lt;= 8, MONTH($O504) &gt;= 8), IF($S504 &lt;&gt; "", $H504/$S504, ""), ""),"")</f>
        <v/>
      </c>
      <c r="AB504" s="10" t="str">
        <f>IF(Overall!$A506&lt;&gt;"",IF(AND(MONTH($N504) &lt;= 9, MONTH($O504) &gt;= 9), IF($S504 &lt;&gt; "", $H504/$S504, ""), ""),"")</f>
        <v/>
      </c>
      <c r="AC504" s="10" t="str">
        <f>IF(Overall!$A506&lt;&gt;"",IF(AND(MONTH($N504) &lt;= 10, MONTH($O504) &gt;= 10), IF($S504 &lt;&gt; "", $H504/$S504, ""), ""),"")</f>
        <v/>
      </c>
      <c r="AD504" s="10" t="str">
        <f>IF(Overall!$A506&lt;&gt;"",IF(AND(MONTH($N504) &lt;= 11, MONTH($O504) &gt;= 11), IF($S504 &lt;&gt; "", $H504/$S504, ""), ""),"")</f>
        <v/>
      </c>
      <c r="AE504" s="10" t="str">
        <f>IF(Overall!$A506&lt;&gt;"",IF(AND(MONTH($N504) &lt;= 12, MONTH($O504) &gt;= 12), IF($S504 &lt;&gt; "", $H504/$S504, ""), ""),"")</f>
        <v/>
      </c>
      <c r="AG504" s="10" t="str">
        <f ca="1">IFERROR(IF(AND(NOW()&lt;= EOMONTH(DATE(YEAR($O504),1, 1), 0), Overall!$A506&lt;&gt;"", MONTH($N504) &lt;= 1, MONTH($O504) &gt;= 1), IF($S504 &lt;&gt; "", $H504/$S504, ""), ""), "")</f>
        <v/>
      </c>
      <c r="AH504" s="10" t="str">
        <f ca="1">IFERROR(IF(AND(NOW()&lt;= EOMONTH(DATE(YEAR($O504),2, 1), 0), Overall!$A506&lt;&gt;"", MONTH($N504) &lt;= 2, MONTH($O504) &gt;= 2), IF($S504 &lt;&gt; "", $H504/$S504, ""), ""), "")</f>
        <v/>
      </c>
      <c r="AI504" s="10" t="str">
        <f ca="1">IFERROR(IF(AND(NOW()&lt;= EOMONTH(DATE(YEAR($O504),3, 1), 0), Overall!$A506&lt;&gt;"", MONTH($N504) &lt;= 3, MONTH($O504) &gt;= 3), IF($S504 &lt;&gt; "", $H504/$S504, ""), ""), "")</f>
        <v/>
      </c>
      <c r="AJ504" s="10" t="str">
        <f ca="1">IFERROR(IF(AND(NOW()&lt;= EOMONTH(DATE(YEAR($O504),4, 1), 0), Overall!$A506&lt;&gt;"", MONTH($N504) &lt;= 4, MONTH($O504) &gt;= 4), IF($S504 &lt;&gt; "", $H504/$S504, ""), ""), "")</f>
        <v/>
      </c>
      <c r="AK504" s="10" t="str">
        <f ca="1">IFERROR(IF(AND(NOW()&lt;= EOMONTH(DATE(YEAR($O504),5, 1), 0), Overall!$A506&lt;&gt;"", MONTH($N504) &lt;= 5, MONTH($O504) &gt;= 5), IF($S504 &lt;&gt; "", $H504/$S504, ""), ""), "")</f>
        <v/>
      </c>
      <c r="AL504" s="10" t="str">
        <f ca="1">IFERROR(IF(AND(NOW()&lt;= EOMONTH(DATE(YEAR($O504),6, 1), 0), Overall!$A506&lt;&gt;"", MONTH($N504) &lt;= 6, MONTH($O504) &gt;= 6), IF($S504 &lt;&gt; "", $H504/$S504, ""), ""), "")</f>
        <v/>
      </c>
      <c r="AM504" s="10" t="str">
        <f ca="1">IFERROR(IF(AND(NOW()&lt;= EOMONTH(DATE(YEAR($O504),7, 1), 0), Overall!$A506&lt;&gt;"", MONTH($N504) &lt;= 7, MONTH($O504) &gt;= 7), IF($S504 &lt;&gt; "", $H504/$S504, ""), ""), "")</f>
        <v/>
      </c>
      <c r="AN504" s="10" t="str">
        <f ca="1">IFERROR(IF(AND(NOW()&lt;= EOMONTH(DATE(YEAR($O504),8, 1), 0), Overall!$A506&lt;&gt;"", MONTH($N504) &lt;= 8, MONTH($O504) &gt;= 8), IF($S504 &lt;&gt; "", $H504/$S504, ""), ""), "")</f>
        <v/>
      </c>
      <c r="AO504" s="10" t="str">
        <f ca="1">IFERROR(IF(AND(NOW()&lt;= EOMONTH(DATE(YEAR($O504),9, 1), 0), Overall!$A506&lt;&gt;"", MONTH($N504) &lt;= 9, MONTH($O504) &gt;= 9), IF($S504 &lt;&gt; "", $H504/$S504, ""), ""), "")</f>
        <v/>
      </c>
      <c r="AP504" s="10" t="str">
        <f ca="1">IFERROR(IF(AND(NOW()&lt;= EOMONTH(DATE(YEAR($O504),10, 1), 0), Overall!$A506&lt;&gt;"", MONTH($N504) &lt;= 10, MONTH($O504) &gt;= 10), IF($S504 &lt;&gt; "", $H504/$S504, ""), ""), "")</f>
        <v/>
      </c>
      <c r="AQ504" s="10" t="str">
        <f ca="1">IFERROR(IF(AND(NOW()&lt;= EOMONTH(DATE(YEAR($O504),11, 1), 0), Overall!$A506&lt;&gt;"", MONTH($N504) &lt;=11, MONTH($O504) &gt;= 11), IF($S504 &lt;&gt; "", $H504/$S504, ""), ""), "")</f>
        <v/>
      </c>
      <c r="AR504" s="10" t="str">
        <f ca="1">IFERROR(IF(AND(NOW()&lt;= EOMONTH(DATE(YEAR($O504),12, 1), 0), Overall!$A506&lt;&gt;"", MONTH($N504) &lt;= 12, MONTH($O504) &gt;= 12), IF($S504 &lt;&gt; "", $H504/$S504,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 t="str">
        <f>IF(Overall!S507&lt;&gt;"",_xlfn.VALUETOTEXT(Overall!S507),"")</f>
        <v>Jul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IF(Overall!$A507&lt;&gt;"",IF(AND(MONTH($N505) &lt;= 1, MONTH($O505) &gt;= 1), IF($S505 &lt;&gt; "", $H505/$S505, ""), ""),"")</f>
        <v/>
      </c>
      <c r="U505" s="10" t="str">
        <f>IF(Overall!$A507&lt;&gt;"",IF(AND(MONTH($N505) &lt;= 2, MONTH($O505) &gt;= 2), IF($S505 &lt;&gt; "", $H505/$S505, ""), ""),"")</f>
        <v/>
      </c>
      <c r="V505" s="10" t="str">
        <f>IF(Overall!$A507&lt;&gt;"",IF(AND(MONTH($N505) &lt;= 3, MONTH($O505) &gt;= 3), IF($S505 &lt;&gt; "", $H505/$S505, ""), ""),"")</f>
        <v/>
      </c>
      <c r="W505" s="10" t="str">
        <f>IF(Overall!$A507&lt;&gt;"",IF(AND(MONTH($N505) &lt;= 4, MONTH($O505) &gt;= 4), IF($S505 &lt;&gt; "", $H505/$S505, ""), ""),"")</f>
        <v/>
      </c>
      <c r="X505" s="10" t="str">
        <f>IF(Overall!$A507&lt;&gt;"",IF(AND(MONTH($N505) &lt;= 5, MONTH($O505) &gt;= 5), IF($S505 &lt;&gt; "", $H505/$S505, ""), ""),"")</f>
        <v/>
      </c>
      <c r="Y505" s="10" t="str">
        <f>IF(Overall!$A507&lt;&gt;"",IF(AND(MONTH($N505) &lt;= 6, MONTH($O505) &gt;= 6), IF($S505 &lt;&gt; "", $H505/$S505, ""), ""),"")</f>
        <v/>
      </c>
      <c r="Z505" s="10">
        <f>IF(Overall!$A507&lt;&gt;"",IF(AND(MONTH($N505) &lt;= 7, MONTH($O505) &gt;= 7 ), IF($S505 &lt;&gt; "", $H505/$S505, ""), ""),"")</f>
        <v>500000</v>
      </c>
      <c r="AA505" s="10" t="str">
        <f>IF(Overall!$A507&lt;&gt;"",IF(AND(MONTH($N505) &lt;= 8, MONTH($O505) &gt;= 8), IF($S505 &lt;&gt; "", $H505/$S505, ""), ""),"")</f>
        <v/>
      </c>
      <c r="AB505" s="10" t="str">
        <f>IF(Overall!$A507&lt;&gt;"",IF(AND(MONTH($N505) &lt;= 9, MONTH($O505) &gt;= 9), IF($S505 &lt;&gt; "", $H505/$S505, ""), ""),"")</f>
        <v/>
      </c>
      <c r="AC505" s="10" t="str">
        <f>IF(Overall!$A507&lt;&gt;"",IF(AND(MONTH($N505) &lt;= 10, MONTH($O505) &gt;= 10), IF($S505 &lt;&gt; "", $H505/$S505, ""), ""),"")</f>
        <v/>
      </c>
      <c r="AD505" s="10" t="str">
        <f>IF(Overall!$A507&lt;&gt;"",IF(AND(MONTH($N505) &lt;= 11, MONTH($O505) &gt;= 11), IF($S505 &lt;&gt; "", $H505/$S505, ""), ""),"")</f>
        <v/>
      </c>
      <c r="AE505" s="10" t="str">
        <f>IF(Overall!$A507&lt;&gt;"",IF(AND(MONTH($N505) &lt;= 12, MONTH($O505) &gt;= 12), IF($S505 &lt;&gt; "", $H505/$S505, ""), ""),"")</f>
        <v/>
      </c>
      <c r="AG505" s="10" t="str">
        <f ca="1">IFERROR(IF(AND(NOW()&lt;= EOMONTH(DATE(YEAR($O505),1, 1), 0), Overall!$A507&lt;&gt;"", MONTH($N505) &lt;= 1, MONTH($O505) &gt;= 1), IF($S505 &lt;&gt; "", $H505/$S505, ""), ""), "")</f>
        <v/>
      </c>
      <c r="AH505" s="10" t="str">
        <f ca="1">IFERROR(IF(AND(NOW()&lt;= EOMONTH(DATE(YEAR($O505),2, 1), 0), Overall!$A507&lt;&gt;"", MONTH($N505) &lt;= 2, MONTH($O505) &gt;= 2), IF($S505 &lt;&gt; "", $H505/$S505, ""), ""), "")</f>
        <v/>
      </c>
      <c r="AI505" s="10" t="str">
        <f ca="1">IFERROR(IF(AND(NOW()&lt;= EOMONTH(DATE(YEAR($O505),3, 1), 0), Overall!$A507&lt;&gt;"", MONTH($N505) &lt;= 3, MONTH($O505) &gt;= 3), IF($S505 &lt;&gt; "", $H505/$S505, ""), ""), "")</f>
        <v/>
      </c>
      <c r="AJ505" s="10" t="str">
        <f ca="1">IFERROR(IF(AND(NOW()&lt;= EOMONTH(DATE(YEAR($O505),4, 1), 0), Overall!$A507&lt;&gt;"", MONTH($N505) &lt;= 4, MONTH($O505) &gt;= 4), IF($S505 &lt;&gt; "", $H505/$S505, ""), ""), "")</f>
        <v/>
      </c>
      <c r="AK505" s="10" t="str">
        <f ca="1">IFERROR(IF(AND(NOW()&lt;= EOMONTH(DATE(YEAR($O505),5, 1), 0), Overall!$A507&lt;&gt;"", MONTH($N505) &lt;= 5, MONTH($O505) &gt;= 5), IF($S505 &lt;&gt; "", $H505/$S505, ""), ""), "")</f>
        <v/>
      </c>
      <c r="AL505" s="10" t="str">
        <f ca="1">IFERROR(IF(AND(NOW()&lt;= EOMONTH(DATE(YEAR($O505),6, 1), 0), Overall!$A507&lt;&gt;"", MONTH($N505) &lt;= 6, MONTH($O505) &gt;= 6), IF($S505 &lt;&gt; "", $H505/$S505, ""), ""), "")</f>
        <v/>
      </c>
      <c r="AM505" s="10" t="str">
        <f ca="1">IFERROR(IF(AND(NOW()&lt;= EOMONTH(DATE(YEAR($O505),7, 1), 0), Overall!$A507&lt;&gt;"", MONTH($N505) &lt;= 7, MONTH($O505) &gt;= 7), IF($S505 &lt;&gt; "", $H505/$S505, ""), ""), "")</f>
        <v/>
      </c>
      <c r="AN505" s="10" t="str">
        <f ca="1">IFERROR(IF(AND(NOW()&lt;= EOMONTH(DATE(YEAR($O505),8, 1), 0), Overall!$A507&lt;&gt;"", MONTH($N505) &lt;= 8, MONTH($O505) &gt;= 8), IF($S505 &lt;&gt; "", $H505/$S505, ""), ""), "")</f>
        <v/>
      </c>
      <c r="AO505" s="10" t="str">
        <f ca="1">IFERROR(IF(AND(NOW()&lt;= EOMONTH(DATE(YEAR($O505),9, 1), 0), Overall!$A507&lt;&gt;"", MONTH($N505) &lt;= 9, MONTH($O505) &gt;= 9), IF($S505 &lt;&gt; "", $H505/$S505, ""), ""), "")</f>
        <v/>
      </c>
      <c r="AP505" s="10" t="str">
        <f ca="1">IFERROR(IF(AND(NOW()&lt;= EOMONTH(DATE(YEAR($O505),10, 1), 0), Overall!$A507&lt;&gt;"", MONTH($N505) &lt;= 10, MONTH($O505) &gt;= 10), IF($S505 &lt;&gt; "", $H505/$S505, ""), ""), "")</f>
        <v/>
      </c>
      <c r="AQ505" s="10" t="str">
        <f ca="1">IFERROR(IF(AND(NOW()&lt;= EOMONTH(DATE(YEAR($O505),11, 1), 0), Overall!$A507&lt;&gt;"", MONTH($N505) &lt;=11, MONTH($O505) &gt;= 11), IF($S505 &lt;&gt; "", $H505/$S505, ""), ""), "")</f>
        <v/>
      </c>
      <c r="AR505" s="10" t="str">
        <f ca="1">IFERROR(IF(AND(NOW()&lt;= EOMONTH(DATE(YEAR($O505),12, 1), 0), Overall!$A507&lt;&gt;"", MONTH($N505) &lt;= 12, MONTH($O505) &gt;= 12), IF($S505 &lt;&gt; "", $H505/$S505,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 t="str">
        <f>IF(Overall!S508&lt;&gt;"",_xlfn.VALUETOTEXT(Overall!S508),"")</f>
        <v>Jul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IF(Overall!$A508&lt;&gt;"",IF(AND(MONTH($N506) &lt;= 1, MONTH($O506) &gt;= 1), IF($S506 &lt;&gt; "", $H506/$S506, ""), ""),"")</f>
        <v/>
      </c>
      <c r="U506" s="10" t="str">
        <f>IF(Overall!$A508&lt;&gt;"",IF(AND(MONTH($N506) &lt;= 2, MONTH($O506) &gt;= 2), IF($S506 &lt;&gt; "", $H506/$S506, ""), ""),"")</f>
        <v/>
      </c>
      <c r="V506" s="10" t="str">
        <f>IF(Overall!$A508&lt;&gt;"",IF(AND(MONTH($N506) &lt;= 3, MONTH($O506) &gt;= 3), IF($S506 &lt;&gt; "", $H506/$S506, ""), ""),"")</f>
        <v/>
      </c>
      <c r="W506" s="10" t="str">
        <f>IF(Overall!$A508&lt;&gt;"",IF(AND(MONTH($N506) &lt;= 4, MONTH($O506) &gt;= 4), IF($S506 &lt;&gt; "", $H506/$S506, ""), ""),"")</f>
        <v/>
      </c>
      <c r="X506" s="10" t="str">
        <f>IF(Overall!$A508&lt;&gt;"",IF(AND(MONTH($N506) &lt;= 5, MONTH($O506) &gt;= 5), IF($S506 &lt;&gt; "", $H506/$S506, ""), ""),"")</f>
        <v/>
      </c>
      <c r="Y506" s="10" t="str">
        <f>IF(Overall!$A508&lt;&gt;"",IF(AND(MONTH($N506) &lt;= 6, MONTH($O506) &gt;= 6), IF($S506 &lt;&gt; "", $H506/$S506, ""), ""),"")</f>
        <v/>
      </c>
      <c r="Z506" s="10">
        <f>IF(Overall!$A508&lt;&gt;"",IF(AND(MONTH($N506) &lt;= 7, MONTH($O506) &gt;= 7 ), IF($S506 &lt;&gt; "", $H506/$S506, ""), ""),"")</f>
        <v>500000</v>
      </c>
      <c r="AA506" s="10" t="str">
        <f>IF(Overall!$A508&lt;&gt;"",IF(AND(MONTH($N506) &lt;= 8, MONTH($O506) &gt;= 8), IF($S506 &lt;&gt; "", $H506/$S506, ""), ""),"")</f>
        <v/>
      </c>
      <c r="AB506" s="10" t="str">
        <f>IF(Overall!$A508&lt;&gt;"",IF(AND(MONTH($N506) &lt;= 9, MONTH($O506) &gt;= 9), IF($S506 &lt;&gt; "", $H506/$S506, ""), ""),"")</f>
        <v/>
      </c>
      <c r="AC506" s="10" t="str">
        <f>IF(Overall!$A508&lt;&gt;"",IF(AND(MONTH($N506) &lt;= 10, MONTH($O506) &gt;= 10), IF($S506 &lt;&gt; "", $H506/$S506, ""), ""),"")</f>
        <v/>
      </c>
      <c r="AD506" s="10" t="str">
        <f>IF(Overall!$A508&lt;&gt;"",IF(AND(MONTH($N506) &lt;= 11, MONTH($O506) &gt;= 11), IF($S506 &lt;&gt; "", $H506/$S506, ""), ""),"")</f>
        <v/>
      </c>
      <c r="AE506" s="10" t="str">
        <f>IF(Overall!$A508&lt;&gt;"",IF(AND(MONTH($N506) &lt;= 12, MONTH($O506) &gt;= 12), IF($S506 &lt;&gt; "", $H506/$S506, ""), ""),"")</f>
        <v/>
      </c>
      <c r="AG506" s="10" t="str">
        <f ca="1">IFERROR(IF(AND(NOW()&lt;= EOMONTH(DATE(YEAR($O506),1, 1), 0), Overall!$A508&lt;&gt;"", MONTH($N506) &lt;= 1, MONTH($O506) &gt;= 1), IF($S506 &lt;&gt; "", $H506/$S506, ""), ""), "")</f>
        <v/>
      </c>
      <c r="AH506" s="10" t="str">
        <f ca="1">IFERROR(IF(AND(NOW()&lt;= EOMONTH(DATE(YEAR($O506),2, 1), 0), Overall!$A508&lt;&gt;"", MONTH($N506) &lt;= 2, MONTH($O506) &gt;= 2), IF($S506 &lt;&gt; "", $H506/$S506, ""), ""), "")</f>
        <v/>
      </c>
      <c r="AI506" s="10" t="str">
        <f ca="1">IFERROR(IF(AND(NOW()&lt;= EOMONTH(DATE(YEAR($O506),3, 1), 0), Overall!$A508&lt;&gt;"", MONTH($N506) &lt;= 3, MONTH($O506) &gt;= 3), IF($S506 &lt;&gt; "", $H506/$S506, ""), ""), "")</f>
        <v/>
      </c>
      <c r="AJ506" s="10" t="str">
        <f ca="1">IFERROR(IF(AND(NOW()&lt;= EOMONTH(DATE(YEAR($O506),4, 1), 0), Overall!$A508&lt;&gt;"", MONTH($N506) &lt;= 4, MONTH($O506) &gt;= 4), IF($S506 &lt;&gt; "", $H506/$S506, ""), ""), "")</f>
        <v/>
      </c>
      <c r="AK506" s="10" t="str">
        <f ca="1">IFERROR(IF(AND(NOW()&lt;= EOMONTH(DATE(YEAR($O506),5, 1), 0), Overall!$A508&lt;&gt;"", MONTH($N506) &lt;= 5, MONTH($O506) &gt;= 5), IF($S506 &lt;&gt; "", $H506/$S506, ""), ""), "")</f>
        <v/>
      </c>
      <c r="AL506" s="10" t="str">
        <f ca="1">IFERROR(IF(AND(NOW()&lt;= EOMONTH(DATE(YEAR($O506),6, 1), 0), Overall!$A508&lt;&gt;"", MONTH($N506) &lt;= 6, MONTH($O506) &gt;= 6), IF($S506 &lt;&gt; "", $H506/$S506, ""), ""), "")</f>
        <v/>
      </c>
      <c r="AM506" s="10" t="str">
        <f ca="1">IFERROR(IF(AND(NOW()&lt;= EOMONTH(DATE(YEAR($O506),7, 1), 0), Overall!$A508&lt;&gt;"", MONTH($N506) &lt;= 7, MONTH($O506) &gt;= 7), IF($S506 &lt;&gt; "", $H506/$S506, ""), ""), "")</f>
        <v/>
      </c>
      <c r="AN506" s="10" t="str">
        <f ca="1">IFERROR(IF(AND(NOW()&lt;= EOMONTH(DATE(YEAR($O506),8, 1), 0), Overall!$A508&lt;&gt;"", MONTH($N506) &lt;= 8, MONTH($O506) &gt;= 8), IF($S506 &lt;&gt; "", $H506/$S506, ""), ""), "")</f>
        <v/>
      </c>
      <c r="AO506" s="10" t="str">
        <f ca="1">IFERROR(IF(AND(NOW()&lt;= EOMONTH(DATE(YEAR($O506),9, 1), 0), Overall!$A508&lt;&gt;"", MONTH($N506) &lt;= 9, MONTH($O506) &gt;= 9), IF($S506 &lt;&gt; "", $H506/$S506, ""), ""), "")</f>
        <v/>
      </c>
      <c r="AP506" s="10" t="str">
        <f ca="1">IFERROR(IF(AND(NOW()&lt;= EOMONTH(DATE(YEAR($O506),10, 1), 0), Overall!$A508&lt;&gt;"", MONTH($N506) &lt;= 10, MONTH($O506) &gt;= 10), IF($S506 &lt;&gt; "", $H506/$S506, ""), ""), "")</f>
        <v/>
      </c>
      <c r="AQ506" s="10" t="str">
        <f ca="1">IFERROR(IF(AND(NOW()&lt;= EOMONTH(DATE(YEAR($O506),11, 1), 0), Overall!$A508&lt;&gt;"", MONTH($N506) &lt;=11, MONTH($O506) &gt;= 11), IF($S506 &lt;&gt; "", $H506/$S506, ""), ""), "")</f>
        <v/>
      </c>
      <c r="AR506" s="10" t="str">
        <f ca="1">IFERROR(IF(AND(NOW()&lt;= EOMONTH(DATE(YEAR($O506),12, 1), 0), Overall!$A508&lt;&gt;"", MONTH($N506) &lt;= 12, MONTH($O506) &gt;= 12), IF($S506 &lt;&gt; "", $H506/$S506,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 t="str">
        <f>IF(Overall!S509&lt;&gt;"",_xlfn.VALUETOTEXT(Overall!S509),"")</f>
        <v>Jul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IF(Overall!$A509&lt;&gt;"",IF(AND(MONTH($N507) &lt;= 1, MONTH($O507) &gt;= 1), IF($S507 &lt;&gt; "", $H507/$S507, ""), ""),"")</f>
        <v/>
      </c>
      <c r="U507" s="10" t="str">
        <f>IF(Overall!$A509&lt;&gt;"",IF(AND(MONTH($N507) &lt;= 2, MONTH($O507) &gt;= 2), IF($S507 &lt;&gt; "", $H507/$S507, ""), ""),"")</f>
        <v/>
      </c>
      <c r="V507" s="10" t="str">
        <f>IF(Overall!$A509&lt;&gt;"",IF(AND(MONTH($N507) &lt;= 3, MONTH($O507) &gt;= 3), IF($S507 &lt;&gt; "", $H507/$S507, ""), ""),"")</f>
        <v/>
      </c>
      <c r="W507" s="10" t="str">
        <f>IF(Overall!$A509&lt;&gt;"",IF(AND(MONTH($N507) &lt;= 4, MONTH($O507) &gt;= 4), IF($S507 &lt;&gt; "", $H507/$S507, ""), ""),"")</f>
        <v/>
      </c>
      <c r="X507" s="10" t="str">
        <f>IF(Overall!$A509&lt;&gt;"",IF(AND(MONTH($N507) &lt;= 5, MONTH($O507) &gt;= 5), IF($S507 &lt;&gt; "", $H507/$S507, ""), ""),"")</f>
        <v/>
      </c>
      <c r="Y507" s="10" t="str">
        <f>IF(Overall!$A509&lt;&gt;"",IF(AND(MONTH($N507) &lt;= 6, MONTH($O507) &gt;= 6), IF($S507 &lt;&gt; "", $H507/$S507, ""), ""),"")</f>
        <v/>
      </c>
      <c r="Z507" s="10">
        <f>IF(Overall!$A509&lt;&gt;"",IF(AND(MONTH($N507) &lt;= 7, MONTH($O507) &gt;= 7 ), IF($S507 &lt;&gt; "", $H507/$S507, ""), ""),"")</f>
        <v>500000</v>
      </c>
      <c r="AA507" s="10" t="str">
        <f>IF(Overall!$A509&lt;&gt;"",IF(AND(MONTH($N507) &lt;= 8, MONTH($O507) &gt;= 8), IF($S507 &lt;&gt; "", $H507/$S507, ""), ""),"")</f>
        <v/>
      </c>
      <c r="AB507" s="10" t="str">
        <f>IF(Overall!$A509&lt;&gt;"",IF(AND(MONTH($N507) &lt;= 9, MONTH($O507) &gt;= 9), IF($S507 &lt;&gt; "", $H507/$S507, ""), ""),"")</f>
        <v/>
      </c>
      <c r="AC507" s="10" t="str">
        <f>IF(Overall!$A509&lt;&gt;"",IF(AND(MONTH($N507) &lt;= 10, MONTH($O507) &gt;= 10), IF($S507 &lt;&gt; "", $H507/$S507, ""), ""),"")</f>
        <v/>
      </c>
      <c r="AD507" s="10" t="str">
        <f>IF(Overall!$A509&lt;&gt;"",IF(AND(MONTH($N507) &lt;= 11, MONTH($O507) &gt;= 11), IF($S507 &lt;&gt; "", $H507/$S507, ""), ""),"")</f>
        <v/>
      </c>
      <c r="AE507" s="10" t="str">
        <f>IF(Overall!$A509&lt;&gt;"",IF(AND(MONTH($N507) &lt;= 12, MONTH($O507) &gt;= 12), IF($S507 &lt;&gt; "", $H507/$S507, ""), ""),"")</f>
        <v/>
      </c>
      <c r="AG507" s="10" t="str">
        <f ca="1">IFERROR(IF(AND(NOW()&lt;= EOMONTH(DATE(YEAR($O507),1, 1), 0), Overall!$A509&lt;&gt;"", MONTH($N507) &lt;= 1, MONTH($O507) &gt;= 1), IF($S507 &lt;&gt; "", $H507/$S507, ""), ""), "")</f>
        <v/>
      </c>
      <c r="AH507" s="10" t="str">
        <f ca="1">IFERROR(IF(AND(NOW()&lt;= EOMONTH(DATE(YEAR($O507),2, 1), 0), Overall!$A509&lt;&gt;"", MONTH($N507) &lt;= 2, MONTH($O507) &gt;= 2), IF($S507 &lt;&gt; "", $H507/$S507, ""), ""), "")</f>
        <v/>
      </c>
      <c r="AI507" s="10" t="str">
        <f ca="1">IFERROR(IF(AND(NOW()&lt;= EOMONTH(DATE(YEAR($O507),3, 1), 0), Overall!$A509&lt;&gt;"", MONTH($N507) &lt;= 3, MONTH($O507) &gt;= 3), IF($S507 &lt;&gt; "", $H507/$S507, ""), ""), "")</f>
        <v/>
      </c>
      <c r="AJ507" s="10" t="str">
        <f ca="1">IFERROR(IF(AND(NOW()&lt;= EOMONTH(DATE(YEAR($O507),4, 1), 0), Overall!$A509&lt;&gt;"", MONTH($N507) &lt;= 4, MONTH($O507) &gt;= 4), IF($S507 &lt;&gt; "", $H507/$S507, ""), ""), "")</f>
        <v/>
      </c>
      <c r="AK507" s="10" t="str">
        <f ca="1">IFERROR(IF(AND(NOW()&lt;= EOMONTH(DATE(YEAR($O507),5, 1), 0), Overall!$A509&lt;&gt;"", MONTH($N507) &lt;= 5, MONTH($O507) &gt;= 5), IF($S507 &lt;&gt; "", $H507/$S507, ""), ""), "")</f>
        <v/>
      </c>
      <c r="AL507" s="10" t="str">
        <f ca="1">IFERROR(IF(AND(NOW()&lt;= EOMONTH(DATE(YEAR($O507),6, 1), 0), Overall!$A509&lt;&gt;"", MONTH($N507) &lt;= 6, MONTH($O507) &gt;= 6), IF($S507 &lt;&gt; "", $H507/$S507, ""), ""), "")</f>
        <v/>
      </c>
      <c r="AM507" s="10" t="str">
        <f ca="1">IFERROR(IF(AND(NOW()&lt;= EOMONTH(DATE(YEAR($O507),7, 1), 0), Overall!$A509&lt;&gt;"", MONTH($N507) &lt;= 7, MONTH($O507) &gt;= 7), IF($S507 &lt;&gt; "", $H507/$S507, ""), ""), "")</f>
        <v/>
      </c>
      <c r="AN507" s="10" t="str">
        <f ca="1">IFERROR(IF(AND(NOW()&lt;= EOMONTH(DATE(YEAR($O507),8, 1), 0), Overall!$A509&lt;&gt;"", MONTH($N507) &lt;= 8, MONTH($O507) &gt;= 8), IF($S507 &lt;&gt; "", $H507/$S507, ""), ""), "")</f>
        <v/>
      </c>
      <c r="AO507" s="10" t="str">
        <f ca="1">IFERROR(IF(AND(NOW()&lt;= EOMONTH(DATE(YEAR($O507),9, 1), 0), Overall!$A509&lt;&gt;"", MONTH($N507) &lt;= 9, MONTH($O507) &gt;= 9), IF($S507 &lt;&gt; "", $H507/$S507, ""), ""), "")</f>
        <v/>
      </c>
      <c r="AP507" s="10" t="str">
        <f ca="1">IFERROR(IF(AND(NOW()&lt;= EOMONTH(DATE(YEAR($O507),10, 1), 0), Overall!$A509&lt;&gt;"", MONTH($N507) &lt;= 10, MONTH($O507) &gt;= 10), IF($S507 &lt;&gt; "", $H507/$S507, ""), ""), "")</f>
        <v/>
      </c>
      <c r="AQ507" s="10" t="str">
        <f ca="1">IFERROR(IF(AND(NOW()&lt;= EOMONTH(DATE(YEAR($O507),11, 1), 0), Overall!$A509&lt;&gt;"", MONTH($N507) &lt;=11, MONTH($O507) &gt;= 11), IF($S507 &lt;&gt; "", $H507/$S507, ""), ""), "")</f>
        <v/>
      </c>
      <c r="AR507" s="10" t="str">
        <f ca="1">IFERROR(IF(AND(NOW()&lt;= EOMONTH(DATE(YEAR($O507),12, 1), 0), Overall!$A509&lt;&gt;"", MONTH($N507) &lt;= 12, MONTH($O507) &gt;= 12), IF($S507 &lt;&gt; "", $H507/$S507,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 t="str">
        <f>IF(Overall!S510&lt;&gt;"",_xlfn.VALUETOTEXT(Overall!S510),"")</f>
        <v>Jul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IF(Overall!$A510&lt;&gt;"",IF(AND(MONTH($N508) &lt;= 1, MONTH($O508) &gt;= 1), IF($S508 &lt;&gt; "", $H508/$S508, ""), ""),"")</f>
        <v/>
      </c>
      <c r="U508" s="10" t="str">
        <f>IF(Overall!$A510&lt;&gt;"",IF(AND(MONTH($N508) &lt;= 2, MONTH($O508) &gt;= 2), IF($S508 &lt;&gt; "", $H508/$S508, ""), ""),"")</f>
        <v/>
      </c>
      <c r="V508" s="10" t="str">
        <f>IF(Overall!$A510&lt;&gt;"",IF(AND(MONTH($N508) &lt;= 3, MONTH($O508) &gt;= 3), IF($S508 &lt;&gt; "", $H508/$S508, ""), ""),"")</f>
        <v/>
      </c>
      <c r="W508" s="10" t="str">
        <f>IF(Overall!$A510&lt;&gt;"",IF(AND(MONTH($N508) &lt;= 4, MONTH($O508) &gt;= 4), IF($S508 &lt;&gt; "", $H508/$S508, ""), ""),"")</f>
        <v/>
      </c>
      <c r="X508" s="10" t="str">
        <f>IF(Overall!$A510&lt;&gt;"",IF(AND(MONTH($N508) &lt;= 5, MONTH($O508) &gt;= 5), IF($S508 &lt;&gt; "", $H508/$S508, ""), ""),"")</f>
        <v/>
      </c>
      <c r="Y508" s="10" t="str">
        <f>IF(Overall!$A510&lt;&gt;"",IF(AND(MONTH($N508) &lt;= 6, MONTH($O508) &gt;= 6), IF($S508 &lt;&gt; "", $H508/$S508, ""), ""),"")</f>
        <v/>
      </c>
      <c r="Z508" s="10">
        <f>IF(Overall!$A510&lt;&gt;"",IF(AND(MONTH($N508) &lt;= 7, MONTH($O508) &gt;= 7 ), IF($S508 &lt;&gt; "", $H508/$S508, ""), ""),"")</f>
        <v>500000</v>
      </c>
      <c r="AA508" s="10" t="str">
        <f>IF(Overall!$A510&lt;&gt;"",IF(AND(MONTH($N508) &lt;= 8, MONTH($O508) &gt;= 8), IF($S508 &lt;&gt; "", $H508/$S508, ""), ""),"")</f>
        <v/>
      </c>
      <c r="AB508" s="10" t="str">
        <f>IF(Overall!$A510&lt;&gt;"",IF(AND(MONTH($N508) &lt;= 9, MONTH($O508) &gt;= 9), IF($S508 &lt;&gt; "", $H508/$S508, ""), ""),"")</f>
        <v/>
      </c>
      <c r="AC508" s="10" t="str">
        <f>IF(Overall!$A510&lt;&gt;"",IF(AND(MONTH($N508) &lt;= 10, MONTH($O508) &gt;= 10), IF($S508 &lt;&gt; "", $H508/$S508, ""), ""),"")</f>
        <v/>
      </c>
      <c r="AD508" s="10" t="str">
        <f>IF(Overall!$A510&lt;&gt;"",IF(AND(MONTH($N508) &lt;= 11, MONTH($O508) &gt;= 11), IF($S508 &lt;&gt; "", $H508/$S508, ""), ""),"")</f>
        <v/>
      </c>
      <c r="AE508" s="10" t="str">
        <f>IF(Overall!$A510&lt;&gt;"",IF(AND(MONTH($N508) &lt;= 12, MONTH($O508) &gt;= 12), IF($S508 &lt;&gt; "", $H508/$S508, ""), ""),"")</f>
        <v/>
      </c>
      <c r="AG508" s="10" t="str">
        <f ca="1">IFERROR(IF(AND(NOW()&lt;= EOMONTH(DATE(YEAR($O508),1, 1), 0), Overall!$A510&lt;&gt;"", MONTH($N508) &lt;= 1, MONTH($O508) &gt;= 1), IF($S508 &lt;&gt; "", $H508/$S508, ""), ""), "")</f>
        <v/>
      </c>
      <c r="AH508" s="10" t="str">
        <f ca="1">IFERROR(IF(AND(NOW()&lt;= EOMONTH(DATE(YEAR($O508),2, 1), 0), Overall!$A510&lt;&gt;"", MONTH($N508) &lt;= 2, MONTH($O508) &gt;= 2), IF($S508 &lt;&gt; "", $H508/$S508, ""), ""), "")</f>
        <v/>
      </c>
      <c r="AI508" s="10" t="str">
        <f ca="1">IFERROR(IF(AND(NOW()&lt;= EOMONTH(DATE(YEAR($O508),3, 1), 0), Overall!$A510&lt;&gt;"", MONTH($N508) &lt;= 3, MONTH($O508) &gt;= 3), IF($S508 &lt;&gt; "", $H508/$S508, ""), ""), "")</f>
        <v/>
      </c>
      <c r="AJ508" s="10" t="str">
        <f ca="1">IFERROR(IF(AND(NOW()&lt;= EOMONTH(DATE(YEAR($O508),4, 1), 0), Overall!$A510&lt;&gt;"", MONTH($N508) &lt;= 4, MONTH($O508) &gt;= 4), IF($S508 &lt;&gt; "", $H508/$S508, ""), ""), "")</f>
        <v/>
      </c>
      <c r="AK508" s="10" t="str">
        <f ca="1">IFERROR(IF(AND(NOW()&lt;= EOMONTH(DATE(YEAR($O508),5, 1), 0), Overall!$A510&lt;&gt;"", MONTH($N508) &lt;= 5, MONTH($O508) &gt;= 5), IF($S508 &lt;&gt; "", $H508/$S508, ""), ""), "")</f>
        <v/>
      </c>
      <c r="AL508" s="10" t="str">
        <f ca="1">IFERROR(IF(AND(NOW()&lt;= EOMONTH(DATE(YEAR($O508),6, 1), 0), Overall!$A510&lt;&gt;"", MONTH($N508) &lt;= 6, MONTH($O508) &gt;= 6), IF($S508 &lt;&gt; "", $H508/$S508, ""), ""), "")</f>
        <v/>
      </c>
      <c r="AM508" s="10" t="str">
        <f ca="1">IFERROR(IF(AND(NOW()&lt;= EOMONTH(DATE(YEAR($O508),7, 1), 0), Overall!$A510&lt;&gt;"", MONTH($N508) &lt;= 7, MONTH($O508) &gt;= 7), IF($S508 &lt;&gt; "", $H508/$S508, ""), ""), "")</f>
        <v/>
      </c>
      <c r="AN508" s="10" t="str">
        <f ca="1">IFERROR(IF(AND(NOW()&lt;= EOMONTH(DATE(YEAR($O508),8, 1), 0), Overall!$A510&lt;&gt;"", MONTH($N508) &lt;= 8, MONTH($O508) &gt;= 8), IF($S508 &lt;&gt; "", $H508/$S508, ""), ""), "")</f>
        <v/>
      </c>
      <c r="AO508" s="10" t="str">
        <f ca="1">IFERROR(IF(AND(NOW()&lt;= EOMONTH(DATE(YEAR($O508),9, 1), 0), Overall!$A510&lt;&gt;"", MONTH($N508) &lt;= 9, MONTH($O508) &gt;= 9), IF($S508 &lt;&gt; "", $H508/$S508, ""), ""), "")</f>
        <v/>
      </c>
      <c r="AP508" s="10" t="str">
        <f ca="1">IFERROR(IF(AND(NOW()&lt;= EOMONTH(DATE(YEAR($O508),10, 1), 0), Overall!$A510&lt;&gt;"", MONTH($N508) &lt;= 10, MONTH($O508) &gt;= 10), IF($S508 &lt;&gt; "", $H508/$S508, ""), ""), "")</f>
        <v/>
      </c>
      <c r="AQ508" s="10" t="str">
        <f ca="1">IFERROR(IF(AND(NOW()&lt;= EOMONTH(DATE(YEAR($O508),11, 1), 0), Overall!$A510&lt;&gt;"", MONTH($N508) &lt;=11, MONTH($O508) &gt;= 11), IF($S508 &lt;&gt; "", $H508/$S508, ""), ""), "")</f>
        <v/>
      </c>
      <c r="AR508" s="10" t="str">
        <f ca="1">IFERROR(IF(AND(NOW()&lt;= EOMONTH(DATE(YEAR($O508),12, 1), 0), Overall!$A510&lt;&gt;"", MONTH($N508) &lt;= 12, MONTH($O508) &gt;= 12), IF($S508 &lt;&gt; "", $H508/$S508,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 t="str">
        <f>IF(Overall!S511&lt;&gt;"",_xlfn.VALUETOTEXT(Overall!S511),"")</f>
        <v>Jul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IF(Overall!$A511&lt;&gt;"",IF(AND(MONTH($N509) &lt;= 1, MONTH($O509) &gt;= 1), IF($S509 &lt;&gt; "", $H509/$S509, ""), ""),"")</f>
        <v/>
      </c>
      <c r="U509" s="10" t="str">
        <f>IF(Overall!$A511&lt;&gt;"",IF(AND(MONTH($N509) &lt;= 2, MONTH($O509) &gt;= 2), IF($S509 &lt;&gt; "", $H509/$S509, ""), ""),"")</f>
        <v/>
      </c>
      <c r="V509" s="10" t="str">
        <f>IF(Overall!$A511&lt;&gt;"",IF(AND(MONTH($N509) &lt;= 3, MONTH($O509) &gt;= 3), IF($S509 &lt;&gt; "", $H509/$S509, ""), ""),"")</f>
        <v/>
      </c>
      <c r="W509" s="10" t="str">
        <f>IF(Overall!$A511&lt;&gt;"",IF(AND(MONTH($N509) &lt;= 4, MONTH($O509) &gt;= 4), IF($S509 &lt;&gt; "", $H509/$S509, ""), ""),"")</f>
        <v/>
      </c>
      <c r="X509" s="10" t="str">
        <f>IF(Overall!$A511&lt;&gt;"",IF(AND(MONTH($N509) &lt;= 5, MONTH($O509) &gt;= 5), IF($S509 &lt;&gt; "", $H509/$S509, ""), ""),"")</f>
        <v/>
      </c>
      <c r="Y509" s="10" t="str">
        <f>IF(Overall!$A511&lt;&gt;"",IF(AND(MONTH($N509) &lt;= 6, MONTH($O509) &gt;= 6), IF($S509 &lt;&gt; "", $H509/$S509, ""), ""),"")</f>
        <v/>
      </c>
      <c r="Z509" s="10">
        <f>IF(Overall!$A511&lt;&gt;"",IF(AND(MONTH($N509) &lt;= 7, MONTH($O509) &gt;= 7 ), IF($S509 &lt;&gt; "", $H509/$S509, ""), ""),"")</f>
        <v>500000</v>
      </c>
      <c r="AA509" s="10" t="str">
        <f>IF(Overall!$A511&lt;&gt;"",IF(AND(MONTH($N509) &lt;= 8, MONTH($O509) &gt;= 8), IF($S509 &lt;&gt; "", $H509/$S509, ""), ""),"")</f>
        <v/>
      </c>
      <c r="AB509" s="10" t="str">
        <f>IF(Overall!$A511&lt;&gt;"",IF(AND(MONTH($N509) &lt;= 9, MONTH($O509) &gt;= 9), IF($S509 &lt;&gt; "", $H509/$S509, ""), ""),"")</f>
        <v/>
      </c>
      <c r="AC509" s="10" t="str">
        <f>IF(Overall!$A511&lt;&gt;"",IF(AND(MONTH($N509) &lt;= 10, MONTH($O509) &gt;= 10), IF($S509 &lt;&gt; "", $H509/$S509, ""), ""),"")</f>
        <v/>
      </c>
      <c r="AD509" s="10" t="str">
        <f>IF(Overall!$A511&lt;&gt;"",IF(AND(MONTH($N509) &lt;= 11, MONTH($O509) &gt;= 11), IF($S509 &lt;&gt; "", $H509/$S509, ""), ""),"")</f>
        <v/>
      </c>
      <c r="AE509" s="10" t="str">
        <f>IF(Overall!$A511&lt;&gt;"",IF(AND(MONTH($N509) &lt;= 12, MONTH($O509) &gt;= 12), IF($S509 &lt;&gt; "", $H509/$S509, ""), ""),"")</f>
        <v/>
      </c>
      <c r="AG509" s="10" t="str">
        <f ca="1">IFERROR(IF(AND(NOW()&lt;= EOMONTH(DATE(YEAR($O509),1, 1), 0), Overall!$A511&lt;&gt;"", MONTH($N509) &lt;= 1, MONTH($O509) &gt;= 1), IF($S509 &lt;&gt; "", $H509/$S509, ""), ""), "")</f>
        <v/>
      </c>
      <c r="AH509" s="10" t="str">
        <f ca="1">IFERROR(IF(AND(NOW()&lt;= EOMONTH(DATE(YEAR($O509),2, 1), 0), Overall!$A511&lt;&gt;"", MONTH($N509) &lt;= 2, MONTH($O509) &gt;= 2), IF($S509 &lt;&gt; "", $H509/$S509, ""), ""), "")</f>
        <v/>
      </c>
      <c r="AI509" s="10" t="str">
        <f ca="1">IFERROR(IF(AND(NOW()&lt;= EOMONTH(DATE(YEAR($O509),3, 1), 0), Overall!$A511&lt;&gt;"", MONTH($N509) &lt;= 3, MONTH($O509) &gt;= 3), IF($S509 &lt;&gt; "", $H509/$S509, ""), ""), "")</f>
        <v/>
      </c>
      <c r="AJ509" s="10" t="str">
        <f ca="1">IFERROR(IF(AND(NOW()&lt;= EOMONTH(DATE(YEAR($O509),4, 1), 0), Overall!$A511&lt;&gt;"", MONTH($N509) &lt;= 4, MONTH($O509) &gt;= 4), IF($S509 &lt;&gt; "", $H509/$S509, ""), ""), "")</f>
        <v/>
      </c>
      <c r="AK509" s="10" t="str">
        <f ca="1">IFERROR(IF(AND(NOW()&lt;= EOMONTH(DATE(YEAR($O509),5, 1), 0), Overall!$A511&lt;&gt;"", MONTH($N509) &lt;= 5, MONTH($O509) &gt;= 5), IF($S509 &lt;&gt; "", $H509/$S509, ""), ""), "")</f>
        <v/>
      </c>
      <c r="AL509" s="10" t="str">
        <f ca="1">IFERROR(IF(AND(NOW()&lt;= EOMONTH(DATE(YEAR($O509),6, 1), 0), Overall!$A511&lt;&gt;"", MONTH($N509) &lt;= 6, MONTH($O509) &gt;= 6), IF($S509 &lt;&gt; "", $H509/$S509, ""), ""), "")</f>
        <v/>
      </c>
      <c r="AM509" s="10" t="str">
        <f ca="1">IFERROR(IF(AND(NOW()&lt;= EOMONTH(DATE(YEAR($O509),7, 1), 0), Overall!$A511&lt;&gt;"", MONTH($N509) &lt;= 7, MONTH($O509) &gt;= 7), IF($S509 &lt;&gt; "", $H509/$S509, ""), ""), "")</f>
        <v/>
      </c>
      <c r="AN509" s="10" t="str">
        <f ca="1">IFERROR(IF(AND(NOW()&lt;= EOMONTH(DATE(YEAR($O509),8, 1), 0), Overall!$A511&lt;&gt;"", MONTH($N509) &lt;= 8, MONTH($O509) &gt;= 8), IF($S509 &lt;&gt; "", $H509/$S509, ""), ""), "")</f>
        <v/>
      </c>
      <c r="AO509" s="10" t="str">
        <f ca="1">IFERROR(IF(AND(NOW()&lt;= EOMONTH(DATE(YEAR($O509),9, 1), 0), Overall!$A511&lt;&gt;"", MONTH($N509) &lt;= 9, MONTH($O509) &gt;= 9), IF($S509 &lt;&gt; "", $H509/$S509, ""), ""), "")</f>
        <v/>
      </c>
      <c r="AP509" s="10" t="str">
        <f ca="1">IFERROR(IF(AND(NOW()&lt;= EOMONTH(DATE(YEAR($O509),10, 1), 0), Overall!$A511&lt;&gt;"", MONTH($N509) &lt;= 10, MONTH($O509) &gt;= 10), IF($S509 &lt;&gt; "", $H509/$S509, ""), ""), "")</f>
        <v/>
      </c>
      <c r="AQ509" s="10" t="str">
        <f ca="1">IFERROR(IF(AND(NOW()&lt;= EOMONTH(DATE(YEAR($O509),11, 1), 0), Overall!$A511&lt;&gt;"", MONTH($N509) &lt;=11, MONTH($O509) &gt;= 11), IF($S509 &lt;&gt; "", $H509/$S509, ""), ""), "")</f>
        <v/>
      </c>
      <c r="AR509" s="10" t="str">
        <f ca="1">IFERROR(IF(AND(NOW()&lt;= EOMONTH(DATE(YEAR($O509),12, 1), 0), Overall!$A511&lt;&gt;"", MONTH($N509) &lt;= 12, MONTH($O509) &gt;= 12), IF($S509 &lt;&gt; "", $H509/$S509,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 t="str">
        <f>IF(Overall!S512&lt;&gt;"",_xlfn.VALUETOTEXT(Overall!S512),"")</f>
        <v>Jul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IF(Overall!$A512&lt;&gt;"",IF(AND(MONTH($N510) &lt;= 1, MONTH($O510) &gt;= 1), IF($S510 &lt;&gt; "", $H510/$S510, ""), ""),"")</f>
        <v/>
      </c>
      <c r="U510" s="10" t="str">
        <f>IF(Overall!$A512&lt;&gt;"",IF(AND(MONTH($N510) &lt;= 2, MONTH($O510) &gt;= 2), IF($S510 &lt;&gt; "", $H510/$S510, ""), ""),"")</f>
        <v/>
      </c>
      <c r="V510" s="10" t="str">
        <f>IF(Overall!$A512&lt;&gt;"",IF(AND(MONTH($N510) &lt;= 3, MONTH($O510) &gt;= 3), IF($S510 &lt;&gt; "", $H510/$S510, ""), ""),"")</f>
        <v/>
      </c>
      <c r="W510" s="10" t="str">
        <f>IF(Overall!$A512&lt;&gt;"",IF(AND(MONTH($N510) &lt;= 4, MONTH($O510) &gt;= 4), IF($S510 &lt;&gt; "", $H510/$S510, ""), ""),"")</f>
        <v/>
      </c>
      <c r="X510" s="10" t="str">
        <f>IF(Overall!$A512&lt;&gt;"",IF(AND(MONTH($N510) &lt;= 5, MONTH($O510) &gt;= 5), IF($S510 &lt;&gt; "", $H510/$S510, ""), ""),"")</f>
        <v/>
      </c>
      <c r="Y510" s="10" t="str">
        <f>IF(Overall!$A512&lt;&gt;"",IF(AND(MONTH($N510) &lt;= 6, MONTH($O510) &gt;= 6), IF($S510 &lt;&gt; "", $H510/$S510, ""), ""),"")</f>
        <v/>
      </c>
      <c r="Z510" s="10">
        <f>IF(Overall!$A512&lt;&gt;"",IF(AND(MONTH($N510) &lt;= 7, MONTH($O510) &gt;= 7 ), IF($S510 &lt;&gt; "", $H510/$S510, ""), ""),"")</f>
        <v>500000</v>
      </c>
      <c r="AA510" s="10" t="str">
        <f>IF(Overall!$A512&lt;&gt;"",IF(AND(MONTH($N510) &lt;= 8, MONTH($O510) &gt;= 8), IF($S510 &lt;&gt; "", $H510/$S510, ""), ""),"")</f>
        <v/>
      </c>
      <c r="AB510" s="10" t="str">
        <f>IF(Overall!$A512&lt;&gt;"",IF(AND(MONTH($N510) &lt;= 9, MONTH($O510) &gt;= 9), IF($S510 &lt;&gt; "", $H510/$S510, ""), ""),"")</f>
        <v/>
      </c>
      <c r="AC510" s="10" t="str">
        <f>IF(Overall!$A512&lt;&gt;"",IF(AND(MONTH($N510) &lt;= 10, MONTH($O510) &gt;= 10), IF($S510 &lt;&gt; "", $H510/$S510, ""), ""),"")</f>
        <v/>
      </c>
      <c r="AD510" s="10" t="str">
        <f>IF(Overall!$A512&lt;&gt;"",IF(AND(MONTH($N510) &lt;= 11, MONTH($O510) &gt;= 11), IF($S510 &lt;&gt; "", $H510/$S510, ""), ""),"")</f>
        <v/>
      </c>
      <c r="AE510" s="10" t="str">
        <f>IF(Overall!$A512&lt;&gt;"",IF(AND(MONTH($N510) &lt;= 12, MONTH($O510) &gt;= 12), IF($S510 &lt;&gt; "", $H510/$S510, ""), ""),"")</f>
        <v/>
      </c>
      <c r="AG510" s="10" t="str">
        <f ca="1">IFERROR(IF(AND(NOW()&lt;= EOMONTH(DATE(YEAR($O510),1, 1), 0), Overall!$A512&lt;&gt;"", MONTH($N510) &lt;= 1, MONTH($O510) &gt;= 1), IF($S510 &lt;&gt; "", $H510/$S510, ""), ""), "")</f>
        <v/>
      </c>
      <c r="AH510" s="10" t="str">
        <f ca="1">IFERROR(IF(AND(NOW()&lt;= EOMONTH(DATE(YEAR($O510),2, 1), 0), Overall!$A512&lt;&gt;"", MONTH($N510) &lt;= 2, MONTH($O510) &gt;= 2), IF($S510 &lt;&gt; "", $H510/$S510, ""), ""), "")</f>
        <v/>
      </c>
      <c r="AI510" s="10" t="str">
        <f ca="1">IFERROR(IF(AND(NOW()&lt;= EOMONTH(DATE(YEAR($O510),3, 1), 0), Overall!$A512&lt;&gt;"", MONTH($N510) &lt;= 3, MONTH($O510) &gt;= 3), IF($S510 &lt;&gt; "", $H510/$S510, ""), ""), "")</f>
        <v/>
      </c>
      <c r="AJ510" s="10" t="str">
        <f ca="1">IFERROR(IF(AND(NOW()&lt;= EOMONTH(DATE(YEAR($O510),4, 1), 0), Overall!$A512&lt;&gt;"", MONTH($N510) &lt;= 4, MONTH($O510) &gt;= 4), IF($S510 &lt;&gt; "", $H510/$S510, ""), ""), "")</f>
        <v/>
      </c>
      <c r="AK510" s="10" t="str">
        <f ca="1">IFERROR(IF(AND(NOW()&lt;= EOMONTH(DATE(YEAR($O510),5, 1), 0), Overall!$A512&lt;&gt;"", MONTH($N510) &lt;= 5, MONTH($O510) &gt;= 5), IF($S510 &lt;&gt; "", $H510/$S510, ""), ""), "")</f>
        <v/>
      </c>
      <c r="AL510" s="10" t="str">
        <f ca="1">IFERROR(IF(AND(NOW()&lt;= EOMONTH(DATE(YEAR($O510),6, 1), 0), Overall!$A512&lt;&gt;"", MONTH($N510) &lt;= 6, MONTH($O510) &gt;= 6), IF($S510 &lt;&gt; "", $H510/$S510, ""), ""), "")</f>
        <v/>
      </c>
      <c r="AM510" s="10" t="str">
        <f ca="1">IFERROR(IF(AND(NOW()&lt;= EOMONTH(DATE(YEAR($O510),7, 1), 0), Overall!$A512&lt;&gt;"", MONTH($N510) &lt;= 7, MONTH($O510) &gt;= 7), IF($S510 &lt;&gt; "", $H510/$S510, ""), ""), "")</f>
        <v/>
      </c>
      <c r="AN510" s="10" t="str">
        <f ca="1">IFERROR(IF(AND(NOW()&lt;= EOMONTH(DATE(YEAR($O510),8, 1), 0), Overall!$A512&lt;&gt;"", MONTH($N510) &lt;= 8, MONTH($O510) &gt;= 8), IF($S510 &lt;&gt; "", $H510/$S510, ""), ""), "")</f>
        <v/>
      </c>
      <c r="AO510" s="10" t="str">
        <f ca="1">IFERROR(IF(AND(NOW()&lt;= EOMONTH(DATE(YEAR($O510),9, 1), 0), Overall!$A512&lt;&gt;"", MONTH($N510) &lt;= 9, MONTH($O510) &gt;= 9), IF($S510 &lt;&gt; "", $H510/$S510, ""), ""), "")</f>
        <v/>
      </c>
      <c r="AP510" s="10" t="str">
        <f ca="1">IFERROR(IF(AND(NOW()&lt;= EOMONTH(DATE(YEAR($O510),10, 1), 0), Overall!$A512&lt;&gt;"", MONTH($N510) &lt;= 10, MONTH($O510) &gt;= 10), IF($S510 &lt;&gt; "", $H510/$S510, ""), ""), "")</f>
        <v/>
      </c>
      <c r="AQ510" s="10" t="str">
        <f ca="1">IFERROR(IF(AND(NOW()&lt;= EOMONTH(DATE(YEAR($O510),11, 1), 0), Overall!$A512&lt;&gt;"", MONTH($N510) &lt;=11, MONTH($O510) &gt;= 11), IF($S510 &lt;&gt; "", $H510/$S510, ""), ""), "")</f>
        <v/>
      </c>
      <c r="AR510" s="10" t="str">
        <f ca="1">IFERROR(IF(AND(NOW()&lt;= EOMONTH(DATE(YEAR($O510),12, 1), 0), Overall!$A512&lt;&gt;"", MONTH($N510) &lt;= 12, MONTH($O510) &gt;= 12), IF($S510 &lt;&gt; "", $H510/$S510,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 t="str">
        <f>IF(Overall!S513&lt;&gt;"",_xlfn.VALUETOTEXT(Overall!S513),"")</f>
        <v>Jul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IF(Overall!$A513&lt;&gt;"",IF(AND(MONTH($N511) &lt;= 1, MONTH($O511) &gt;= 1), IF($S511 &lt;&gt; "", $H511/$S511, ""), ""),"")</f>
        <v/>
      </c>
      <c r="U511" s="10" t="str">
        <f>IF(Overall!$A513&lt;&gt;"",IF(AND(MONTH($N511) &lt;= 2, MONTH($O511) &gt;= 2), IF($S511 &lt;&gt; "", $H511/$S511, ""), ""),"")</f>
        <v/>
      </c>
      <c r="V511" s="10" t="str">
        <f>IF(Overall!$A513&lt;&gt;"",IF(AND(MONTH($N511) &lt;= 3, MONTH($O511) &gt;= 3), IF($S511 &lt;&gt; "", $H511/$S511, ""), ""),"")</f>
        <v/>
      </c>
      <c r="W511" s="10" t="str">
        <f>IF(Overall!$A513&lt;&gt;"",IF(AND(MONTH($N511) &lt;= 4, MONTH($O511) &gt;= 4), IF($S511 &lt;&gt; "", $H511/$S511, ""), ""),"")</f>
        <v/>
      </c>
      <c r="X511" s="10" t="str">
        <f>IF(Overall!$A513&lt;&gt;"",IF(AND(MONTH($N511) &lt;= 5, MONTH($O511) &gt;= 5), IF($S511 &lt;&gt; "", $H511/$S511, ""), ""),"")</f>
        <v/>
      </c>
      <c r="Y511" s="10" t="str">
        <f>IF(Overall!$A513&lt;&gt;"",IF(AND(MONTH($N511) &lt;= 6, MONTH($O511) &gt;= 6), IF($S511 &lt;&gt; "", $H511/$S511, ""), ""),"")</f>
        <v/>
      </c>
      <c r="Z511" s="10">
        <f>IF(Overall!$A513&lt;&gt;"",IF(AND(MONTH($N511) &lt;= 7, MONTH($O511) &gt;= 7 ), IF($S511 &lt;&gt; "", $H511/$S511, ""), ""),"")</f>
        <v>500000</v>
      </c>
      <c r="AA511" s="10" t="str">
        <f>IF(Overall!$A513&lt;&gt;"",IF(AND(MONTH($N511) &lt;= 8, MONTH($O511) &gt;= 8), IF($S511 &lt;&gt; "", $H511/$S511, ""), ""),"")</f>
        <v/>
      </c>
      <c r="AB511" s="10" t="str">
        <f>IF(Overall!$A513&lt;&gt;"",IF(AND(MONTH($N511) &lt;= 9, MONTH($O511) &gt;= 9), IF($S511 &lt;&gt; "", $H511/$S511, ""), ""),"")</f>
        <v/>
      </c>
      <c r="AC511" s="10" t="str">
        <f>IF(Overall!$A513&lt;&gt;"",IF(AND(MONTH($N511) &lt;= 10, MONTH($O511) &gt;= 10), IF($S511 &lt;&gt; "", $H511/$S511, ""), ""),"")</f>
        <v/>
      </c>
      <c r="AD511" s="10" t="str">
        <f>IF(Overall!$A513&lt;&gt;"",IF(AND(MONTH($N511) &lt;= 11, MONTH($O511) &gt;= 11), IF($S511 &lt;&gt; "", $H511/$S511, ""), ""),"")</f>
        <v/>
      </c>
      <c r="AE511" s="10" t="str">
        <f>IF(Overall!$A513&lt;&gt;"",IF(AND(MONTH($N511) &lt;= 12, MONTH($O511) &gt;= 12), IF($S511 &lt;&gt; "", $H511/$S511, ""), ""),"")</f>
        <v/>
      </c>
      <c r="AG511" s="10" t="str">
        <f ca="1">IFERROR(IF(AND(NOW()&lt;= EOMONTH(DATE(YEAR($O511),1, 1), 0), Overall!$A513&lt;&gt;"", MONTH($N511) &lt;= 1, MONTH($O511) &gt;= 1), IF($S511 &lt;&gt; "", $H511/$S511, ""), ""), "")</f>
        <v/>
      </c>
      <c r="AH511" s="10" t="str">
        <f ca="1">IFERROR(IF(AND(NOW()&lt;= EOMONTH(DATE(YEAR($O511),2, 1), 0), Overall!$A513&lt;&gt;"", MONTH($N511) &lt;= 2, MONTH($O511) &gt;= 2), IF($S511 &lt;&gt; "", $H511/$S511, ""), ""), "")</f>
        <v/>
      </c>
      <c r="AI511" s="10" t="str">
        <f ca="1">IFERROR(IF(AND(NOW()&lt;= EOMONTH(DATE(YEAR($O511),3, 1), 0), Overall!$A513&lt;&gt;"", MONTH($N511) &lt;= 3, MONTH($O511) &gt;= 3), IF($S511 &lt;&gt; "", $H511/$S511, ""), ""), "")</f>
        <v/>
      </c>
      <c r="AJ511" s="10" t="str">
        <f ca="1">IFERROR(IF(AND(NOW()&lt;= EOMONTH(DATE(YEAR($O511),4, 1), 0), Overall!$A513&lt;&gt;"", MONTH($N511) &lt;= 4, MONTH($O511) &gt;= 4), IF($S511 &lt;&gt; "", $H511/$S511, ""), ""), "")</f>
        <v/>
      </c>
      <c r="AK511" s="10" t="str">
        <f ca="1">IFERROR(IF(AND(NOW()&lt;= EOMONTH(DATE(YEAR($O511),5, 1), 0), Overall!$A513&lt;&gt;"", MONTH($N511) &lt;= 5, MONTH($O511) &gt;= 5), IF($S511 &lt;&gt; "", $H511/$S511, ""), ""), "")</f>
        <v/>
      </c>
      <c r="AL511" s="10" t="str">
        <f ca="1">IFERROR(IF(AND(NOW()&lt;= EOMONTH(DATE(YEAR($O511),6, 1), 0), Overall!$A513&lt;&gt;"", MONTH($N511) &lt;= 6, MONTH($O511) &gt;= 6), IF($S511 &lt;&gt; "", $H511/$S511, ""), ""), "")</f>
        <v/>
      </c>
      <c r="AM511" s="10" t="str">
        <f ca="1">IFERROR(IF(AND(NOW()&lt;= EOMONTH(DATE(YEAR($O511),7, 1), 0), Overall!$A513&lt;&gt;"", MONTH($N511) &lt;= 7, MONTH($O511) &gt;= 7), IF($S511 &lt;&gt; "", $H511/$S511, ""), ""), "")</f>
        <v/>
      </c>
      <c r="AN511" s="10" t="str">
        <f ca="1">IFERROR(IF(AND(NOW()&lt;= EOMONTH(DATE(YEAR($O511),8, 1), 0), Overall!$A513&lt;&gt;"", MONTH($N511) &lt;= 8, MONTH($O511) &gt;= 8), IF($S511 &lt;&gt; "", $H511/$S511, ""), ""), "")</f>
        <v/>
      </c>
      <c r="AO511" s="10" t="str">
        <f ca="1">IFERROR(IF(AND(NOW()&lt;= EOMONTH(DATE(YEAR($O511),9, 1), 0), Overall!$A513&lt;&gt;"", MONTH($N511) &lt;= 9, MONTH($O511) &gt;= 9), IF($S511 &lt;&gt; "", $H511/$S511, ""), ""), "")</f>
        <v/>
      </c>
      <c r="AP511" s="10" t="str">
        <f ca="1">IFERROR(IF(AND(NOW()&lt;= EOMONTH(DATE(YEAR($O511),10, 1), 0), Overall!$A513&lt;&gt;"", MONTH($N511) &lt;= 10, MONTH($O511) &gt;= 10), IF($S511 &lt;&gt; "", $H511/$S511, ""), ""), "")</f>
        <v/>
      </c>
      <c r="AQ511" s="10" t="str">
        <f ca="1">IFERROR(IF(AND(NOW()&lt;= EOMONTH(DATE(YEAR($O511),11, 1), 0), Overall!$A513&lt;&gt;"", MONTH($N511) &lt;=11, MONTH($O511) &gt;= 11), IF($S511 &lt;&gt; "", $H511/$S511, ""), ""), "")</f>
        <v/>
      </c>
      <c r="AR511" s="10" t="str">
        <f ca="1">IFERROR(IF(AND(NOW()&lt;= EOMONTH(DATE(YEAR($O511),12, 1), 0), Overall!$A513&lt;&gt;"", MONTH($N511) &lt;= 12, MONTH($O511) &gt;= 12), IF($S511 &lt;&gt; "", $H511/$S511,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 t="str">
        <f>IF(Overall!S514&lt;&gt;"",_xlfn.VALUETOTEXT(Overall!S514),"")</f>
        <v>Jul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IF(Overall!$A514&lt;&gt;"",IF(AND(MONTH($N512) &lt;= 1, MONTH($O512) &gt;= 1), IF($S512 &lt;&gt; "", $H512/$S512, ""), ""),"")</f>
        <v/>
      </c>
      <c r="U512" s="10" t="str">
        <f>IF(Overall!$A514&lt;&gt;"",IF(AND(MONTH($N512) &lt;= 2, MONTH($O512) &gt;= 2), IF($S512 &lt;&gt; "", $H512/$S512, ""), ""),"")</f>
        <v/>
      </c>
      <c r="V512" s="10" t="str">
        <f>IF(Overall!$A514&lt;&gt;"",IF(AND(MONTH($N512) &lt;= 3, MONTH($O512) &gt;= 3), IF($S512 &lt;&gt; "", $H512/$S512, ""), ""),"")</f>
        <v/>
      </c>
      <c r="W512" s="10" t="str">
        <f>IF(Overall!$A514&lt;&gt;"",IF(AND(MONTH($N512) &lt;= 4, MONTH($O512) &gt;= 4), IF($S512 &lt;&gt; "", $H512/$S512, ""), ""),"")</f>
        <v/>
      </c>
      <c r="X512" s="10" t="str">
        <f>IF(Overall!$A514&lt;&gt;"",IF(AND(MONTH($N512) &lt;= 5, MONTH($O512) &gt;= 5), IF($S512 &lt;&gt; "", $H512/$S512, ""), ""),"")</f>
        <v/>
      </c>
      <c r="Y512" s="10" t="str">
        <f>IF(Overall!$A514&lt;&gt;"",IF(AND(MONTH($N512) &lt;= 6, MONTH($O512) &gt;= 6), IF($S512 &lt;&gt; "", $H512/$S512, ""), ""),"")</f>
        <v/>
      </c>
      <c r="Z512" s="10">
        <f>IF(Overall!$A514&lt;&gt;"",IF(AND(MONTH($N512) &lt;= 7, MONTH($O512) &gt;= 7 ), IF($S512 &lt;&gt; "", $H512/$S512, ""), ""),"")</f>
        <v>500000</v>
      </c>
      <c r="AA512" s="10" t="str">
        <f>IF(Overall!$A514&lt;&gt;"",IF(AND(MONTH($N512) &lt;= 8, MONTH($O512) &gt;= 8), IF($S512 &lt;&gt; "", $H512/$S512, ""), ""),"")</f>
        <v/>
      </c>
      <c r="AB512" s="10" t="str">
        <f>IF(Overall!$A514&lt;&gt;"",IF(AND(MONTH($N512) &lt;= 9, MONTH($O512) &gt;= 9), IF($S512 &lt;&gt; "", $H512/$S512, ""), ""),"")</f>
        <v/>
      </c>
      <c r="AC512" s="10" t="str">
        <f>IF(Overall!$A514&lt;&gt;"",IF(AND(MONTH($N512) &lt;= 10, MONTH($O512) &gt;= 10), IF($S512 &lt;&gt; "", $H512/$S512, ""), ""),"")</f>
        <v/>
      </c>
      <c r="AD512" s="10" t="str">
        <f>IF(Overall!$A514&lt;&gt;"",IF(AND(MONTH($N512) &lt;= 11, MONTH($O512) &gt;= 11), IF($S512 &lt;&gt; "", $H512/$S512, ""), ""),"")</f>
        <v/>
      </c>
      <c r="AE512" s="10" t="str">
        <f>IF(Overall!$A514&lt;&gt;"",IF(AND(MONTH($N512) &lt;= 12, MONTH($O512) &gt;= 12), IF($S512 &lt;&gt; "", $H512/$S512, ""), ""),"")</f>
        <v/>
      </c>
      <c r="AG512" s="10" t="str">
        <f ca="1">IFERROR(IF(AND(NOW()&lt;= EOMONTH(DATE(YEAR($O512),1, 1), 0), Overall!$A514&lt;&gt;"", MONTH($N512) &lt;= 1, MONTH($O512) &gt;= 1), IF($S512 &lt;&gt; "", $H512/$S512, ""), ""), "")</f>
        <v/>
      </c>
      <c r="AH512" s="10" t="str">
        <f ca="1">IFERROR(IF(AND(NOW()&lt;= EOMONTH(DATE(YEAR($O512),2, 1), 0), Overall!$A514&lt;&gt;"", MONTH($N512) &lt;= 2, MONTH($O512) &gt;= 2), IF($S512 &lt;&gt; "", $H512/$S512, ""), ""), "")</f>
        <v/>
      </c>
      <c r="AI512" s="10" t="str">
        <f ca="1">IFERROR(IF(AND(NOW()&lt;= EOMONTH(DATE(YEAR($O512),3, 1), 0), Overall!$A514&lt;&gt;"", MONTH($N512) &lt;= 3, MONTH($O512) &gt;= 3), IF($S512 &lt;&gt; "", $H512/$S512, ""), ""), "")</f>
        <v/>
      </c>
      <c r="AJ512" s="10" t="str">
        <f ca="1">IFERROR(IF(AND(NOW()&lt;= EOMONTH(DATE(YEAR($O512),4, 1), 0), Overall!$A514&lt;&gt;"", MONTH($N512) &lt;= 4, MONTH($O512) &gt;= 4), IF($S512 &lt;&gt; "", $H512/$S512, ""), ""), "")</f>
        <v/>
      </c>
      <c r="AK512" s="10" t="str">
        <f ca="1">IFERROR(IF(AND(NOW()&lt;= EOMONTH(DATE(YEAR($O512),5, 1), 0), Overall!$A514&lt;&gt;"", MONTH($N512) &lt;= 5, MONTH($O512) &gt;= 5), IF($S512 &lt;&gt; "", $H512/$S512, ""), ""), "")</f>
        <v/>
      </c>
      <c r="AL512" s="10" t="str">
        <f ca="1">IFERROR(IF(AND(NOW()&lt;= EOMONTH(DATE(YEAR($O512),6, 1), 0), Overall!$A514&lt;&gt;"", MONTH($N512) &lt;= 6, MONTH($O512) &gt;= 6), IF($S512 &lt;&gt; "", $H512/$S512, ""), ""), "")</f>
        <v/>
      </c>
      <c r="AM512" s="10" t="str">
        <f ca="1">IFERROR(IF(AND(NOW()&lt;= EOMONTH(DATE(YEAR($O512),7, 1), 0), Overall!$A514&lt;&gt;"", MONTH($N512) &lt;= 7, MONTH($O512) &gt;= 7), IF($S512 &lt;&gt; "", $H512/$S512, ""), ""), "")</f>
        <v/>
      </c>
      <c r="AN512" s="10" t="str">
        <f ca="1">IFERROR(IF(AND(NOW()&lt;= EOMONTH(DATE(YEAR($O512),8, 1), 0), Overall!$A514&lt;&gt;"", MONTH($N512) &lt;= 8, MONTH($O512) &gt;= 8), IF($S512 &lt;&gt; "", $H512/$S512, ""), ""), "")</f>
        <v/>
      </c>
      <c r="AO512" s="10" t="str">
        <f ca="1">IFERROR(IF(AND(NOW()&lt;= EOMONTH(DATE(YEAR($O512),9, 1), 0), Overall!$A514&lt;&gt;"", MONTH($N512) &lt;= 9, MONTH($O512) &gt;= 9), IF($S512 &lt;&gt; "", $H512/$S512, ""), ""), "")</f>
        <v/>
      </c>
      <c r="AP512" s="10" t="str">
        <f ca="1">IFERROR(IF(AND(NOW()&lt;= EOMONTH(DATE(YEAR($O512),10, 1), 0), Overall!$A514&lt;&gt;"", MONTH($N512) &lt;= 10, MONTH($O512) &gt;= 10), IF($S512 &lt;&gt; "", $H512/$S512, ""), ""), "")</f>
        <v/>
      </c>
      <c r="AQ512" s="10" t="str">
        <f ca="1">IFERROR(IF(AND(NOW()&lt;= EOMONTH(DATE(YEAR($O512),11, 1), 0), Overall!$A514&lt;&gt;"", MONTH($N512) &lt;=11, MONTH($O512) &gt;= 11), IF($S512 &lt;&gt; "", $H512/$S512, ""), ""), "")</f>
        <v/>
      </c>
      <c r="AR512" s="10" t="str">
        <f ca="1">IFERROR(IF(AND(NOW()&lt;= EOMONTH(DATE(YEAR($O512),12, 1), 0), Overall!$A514&lt;&gt;"", MONTH($N512) &lt;= 12, MONTH($O512) &gt;= 12), IF($S512 &lt;&gt; "", $H512/$S512,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 t="str">
        <f>IF(Overall!S515&lt;&gt;"",_xlfn.VALUETOTEXT(Overall!S515),"")</f>
        <v>Jul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IF(Overall!$A515&lt;&gt;"",IF(AND(MONTH($N513) &lt;= 1, MONTH($O513) &gt;= 1), IF($S513 &lt;&gt; "", $H513/$S513, ""), ""),"")</f>
        <v/>
      </c>
      <c r="U513" s="10" t="str">
        <f>IF(Overall!$A515&lt;&gt;"",IF(AND(MONTH($N513) &lt;= 2, MONTH($O513) &gt;= 2), IF($S513 &lt;&gt; "", $H513/$S513, ""), ""),"")</f>
        <v/>
      </c>
      <c r="V513" s="10" t="str">
        <f>IF(Overall!$A515&lt;&gt;"",IF(AND(MONTH($N513) &lt;= 3, MONTH($O513) &gt;= 3), IF($S513 &lt;&gt; "", $H513/$S513, ""), ""),"")</f>
        <v/>
      </c>
      <c r="W513" s="10" t="str">
        <f>IF(Overall!$A515&lt;&gt;"",IF(AND(MONTH($N513) &lt;= 4, MONTH($O513) &gt;= 4), IF($S513 &lt;&gt; "", $H513/$S513, ""), ""),"")</f>
        <v/>
      </c>
      <c r="X513" s="10" t="str">
        <f>IF(Overall!$A515&lt;&gt;"",IF(AND(MONTH($N513) &lt;= 5, MONTH($O513) &gt;= 5), IF($S513 &lt;&gt; "", $H513/$S513, ""), ""),"")</f>
        <v/>
      </c>
      <c r="Y513" s="10" t="str">
        <f>IF(Overall!$A515&lt;&gt;"",IF(AND(MONTH($N513) &lt;= 6, MONTH($O513) &gt;= 6), IF($S513 &lt;&gt; "", $H513/$S513, ""), ""),"")</f>
        <v/>
      </c>
      <c r="Z513" s="10">
        <f>IF(Overall!$A515&lt;&gt;"",IF(AND(MONTH($N513) &lt;= 7, MONTH($O513) &gt;= 7 ), IF($S513 &lt;&gt; "", $H513/$S513, ""), ""),"")</f>
        <v>500000</v>
      </c>
      <c r="AA513" s="10" t="str">
        <f>IF(Overall!$A515&lt;&gt;"",IF(AND(MONTH($N513) &lt;= 8, MONTH($O513) &gt;= 8), IF($S513 &lt;&gt; "", $H513/$S513, ""), ""),"")</f>
        <v/>
      </c>
      <c r="AB513" s="10" t="str">
        <f>IF(Overall!$A515&lt;&gt;"",IF(AND(MONTH($N513) &lt;= 9, MONTH($O513) &gt;= 9), IF($S513 &lt;&gt; "", $H513/$S513, ""), ""),"")</f>
        <v/>
      </c>
      <c r="AC513" s="10" t="str">
        <f>IF(Overall!$A515&lt;&gt;"",IF(AND(MONTH($N513) &lt;= 10, MONTH($O513) &gt;= 10), IF($S513 &lt;&gt; "", $H513/$S513, ""), ""),"")</f>
        <v/>
      </c>
      <c r="AD513" s="10" t="str">
        <f>IF(Overall!$A515&lt;&gt;"",IF(AND(MONTH($N513) &lt;= 11, MONTH($O513) &gt;= 11), IF($S513 &lt;&gt; "", $H513/$S513, ""), ""),"")</f>
        <v/>
      </c>
      <c r="AE513" s="10" t="str">
        <f>IF(Overall!$A515&lt;&gt;"",IF(AND(MONTH($N513) &lt;= 12, MONTH($O513) &gt;= 12), IF($S513 &lt;&gt; "", $H513/$S513, ""), ""),"")</f>
        <v/>
      </c>
      <c r="AG513" s="10" t="str">
        <f ca="1">IFERROR(IF(AND(NOW()&lt;= EOMONTH(DATE(YEAR($O513),1, 1), 0), Overall!$A515&lt;&gt;"", MONTH($N513) &lt;= 1, MONTH($O513) &gt;= 1), IF($S513 &lt;&gt; "", $H513/$S513, ""), ""), "")</f>
        <v/>
      </c>
      <c r="AH513" s="10" t="str">
        <f ca="1">IFERROR(IF(AND(NOW()&lt;= EOMONTH(DATE(YEAR($O513),2, 1), 0), Overall!$A515&lt;&gt;"", MONTH($N513) &lt;= 2, MONTH($O513) &gt;= 2), IF($S513 &lt;&gt; "", $H513/$S513, ""), ""), "")</f>
        <v/>
      </c>
      <c r="AI513" s="10" t="str">
        <f ca="1">IFERROR(IF(AND(NOW()&lt;= EOMONTH(DATE(YEAR($O513),3, 1), 0), Overall!$A515&lt;&gt;"", MONTH($N513) &lt;= 3, MONTH($O513) &gt;= 3), IF($S513 &lt;&gt; "", $H513/$S513, ""), ""), "")</f>
        <v/>
      </c>
      <c r="AJ513" s="10" t="str">
        <f ca="1">IFERROR(IF(AND(NOW()&lt;= EOMONTH(DATE(YEAR($O513),4, 1), 0), Overall!$A515&lt;&gt;"", MONTH($N513) &lt;= 4, MONTH($O513) &gt;= 4), IF($S513 &lt;&gt; "", $H513/$S513, ""), ""), "")</f>
        <v/>
      </c>
      <c r="AK513" s="10" t="str">
        <f ca="1">IFERROR(IF(AND(NOW()&lt;= EOMONTH(DATE(YEAR($O513),5, 1), 0), Overall!$A515&lt;&gt;"", MONTH($N513) &lt;= 5, MONTH($O513) &gt;= 5), IF($S513 &lt;&gt; "", $H513/$S513, ""), ""), "")</f>
        <v/>
      </c>
      <c r="AL513" s="10" t="str">
        <f ca="1">IFERROR(IF(AND(NOW()&lt;= EOMONTH(DATE(YEAR($O513),6, 1), 0), Overall!$A515&lt;&gt;"", MONTH($N513) &lt;= 6, MONTH($O513) &gt;= 6), IF($S513 &lt;&gt; "", $H513/$S513, ""), ""), "")</f>
        <v/>
      </c>
      <c r="AM513" s="10" t="str">
        <f ca="1">IFERROR(IF(AND(NOW()&lt;= EOMONTH(DATE(YEAR($O513),7, 1), 0), Overall!$A515&lt;&gt;"", MONTH($N513) &lt;= 7, MONTH($O513) &gt;= 7), IF($S513 &lt;&gt; "", $H513/$S513, ""), ""), "")</f>
        <v/>
      </c>
      <c r="AN513" s="10" t="str">
        <f ca="1">IFERROR(IF(AND(NOW()&lt;= EOMONTH(DATE(YEAR($O513),8, 1), 0), Overall!$A515&lt;&gt;"", MONTH($N513) &lt;= 8, MONTH($O513) &gt;= 8), IF($S513 &lt;&gt; "", $H513/$S513, ""), ""), "")</f>
        <v/>
      </c>
      <c r="AO513" s="10" t="str">
        <f ca="1">IFERROR(IF(AND(NOW()&lt;= EOMONTH(DATE(YEAR($O513),9, 1), 0), Overall!$A515&lt;&gt;"", MONTH($N513) &lt;= 9, MONTH($O513) &gt;= 9), IF($S513 &lt;&gt; "", $H513/$S513, ""), ""), "")</f>
        <v/>
      </c>
      <c r="AP513" s="10" t="str">
        <f ca="1">IFERROR(IF(AND(NOW()&lt;= EOMONTH(DATE(YEAR($O513),10, 1), 0), Overall!$A515&lt;&gt;"", MONTH($N513) &lt;= 10, MONTH($O513) &gt;= 10), IF($S513 &lt;&gt; "", $H513/$S513, ""), ""), "")</f>
        <v/>
      </c>
      <c r="AQ513" s="10" t="str">
        <f ca="1">IFERROR(IF(AND(NOW()&lt;= EOMONTH(DATE(YEAR($O513),11, 1), 0), Overall!$A515&lt;&gt;"", MONTH($N513) &lt;=11, MONTH($O513) &gt;= 11), IF($S513 &lt;&gt; "", $H513/$S513, ""), ""), "")</f>
        <v/>
      </c>
      <c r="AR513" s="10" t="str">
        <f ca="1">IFERROR(IF(AND(NOW()&lt;= EOMONTH(DATE(YEAR($O513),12, 1), 0), Overall!$A515&lt;&gt;"", MONTH($N513) &lt;= 12, MONTH($O513) &gt;= 12), IF($S513 &lt;&gt; "", $H513/$S513,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 t="str">
        <f>IF(Overall!S516&lt;&gt;"",_xlfn.VALUETOTEXT(Overall!S516),"")</f>
        <v>Jul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ref="S514:S577" si="16">IF(AND(N514&lt;&gt;"", O514&lt;&gt;""), DATEDIF(N514, O514, "M") + 1, "")</f>
        <v>1</v>
      </c>
      <c r="T514" s="10" t="str">
        <f>IF(Overall!$A516&lt;&gt;"",IF(AND(MONTH($N514) &lt;= 1, MONTH($O514) &gt;= 1), IF($S514 &lt;&gt; "", $H514/$S514, ""), ""),"")</f>
        <v/>
      </c>
      <c r="U514" s="10" t="str">
        <f>IF(Overall!$A516&lt;&gt;"",IF(AND(MONTH($N514) &lt;= 2, MONTH($O514) &gt;= 2), IF($S514 &lt;&gt; "", $H514/$S514, ""), ""),"")</f>
        <v/>
      </c>
      <c r="V514" s="10" t="str">
        <f>IF(Overall!$A516&lt;&gt;"",IF(AND(MONTH($N514) &lt;= 3, MONTH($O514) &gt;= 3), IF($S514 &lt;&gt; "", $H514/$S514, ""), ""),"")</f>
        <v/>
      </c>
      <c r="W514" s="10" t="str">
        <f>IF(Overall!$A516&lt;&gt;"",IF(AND(MONTH($N514) &lt;= 4, MONTH($O514) &gt;= 4), IF($S514 &lt;&gt; "", $H514/$S514, ""), ""),"")</f>
        <v/>
      </c>
      <c r="X514" s="10" t="str">
        <f>IF(Overall!$A516&lt;&gt;"",IF(AND(MONTH($N514) &lt;= 5, MONTH($O514) &gt;= 5), IF($S514 &lt;&gt; "", $H514/$S514, ""), ""),"")</f>
        <v/>
      </c>
      <c r="Y514" s="10" t="str">
        <f>IF(Overall!$A516&lt;&gt;"",IF(AND(MONTH($N514) &lt;= 6, MONTH($O514) &gt;= 6), IF($S514 &lt;&gt; "", $H514/$S514, ""), ""),"")</f>
        <v/>
      </c>
      <c r="Z514" s="10">
        <f>IF(Overall!$A516&lt;&gt;"",IF(AND(MONTH($N514) &lt;= 7, MONTH($O514) &gt;= 7 ), IF($S514 &lt;&gt; "", $H514/$S514, ""), ""),"")</f>
        <v>500000</v>
      </c>
      <c r="AA514" s="10" t="str">
        <f>IF(Overall!$A516&lt;&gt;"",IF(AND(MONTH($N514) &lt;= 8, MONTH($O514) &gt;= 8), IF($S514 &lt;&gt; "", $H514/$S514, ""), ""),"")</f>
        <v/>
      </c>
      <c r="AB514" s="10" t="str">
        <f>IF(Overall!$A516&lt;&gt;"",IF(AND(MONTH($N514) &lt;= 9, MONTH($O514) &gt;= 9), IF($S514 &lt;&gt; "", $H514/$S514, ""), ""),"")</f>
        <v/>
      </c>
      <c r="AC514" s="10" t="str">
        <f>IF(Overall!$A516&lt;&gt;"",IF(AND(MONTH($N514) &lt;= 10, MONTH($O514) &gt;= 10), IF($S514 &lt;&gt; "", $H514/$S514, ""), ""),"")</f>
        <v/>
      </c>
      <c r="AD514" s="10" t="str">
        <f>IF(Overall!$A516&lt;&gt;"",IF(AND(MONTH($N514) &lt;= 11, MONTH($O514) &gt;= 11), IF($S514 &lt;&gt; "", $H514/$S514, ""), ""),"")</f>
        <v/>
      </c>
      <c r="AE514" s="10" t="str">
        <f>IF(Overall!$A516&lt;&gt;"",IF(AND(MONTH($N514) &lt;= 12, MONTH($O514) &gt;= 12), IF($S514 &lt;&gt; "", $H514/$S514, ""), ""),"")</f>
        <v/>
      </c>
      <c r="AG514" s="10" t="str">
        <f ca="1">IFERROR(IF(AND(NOW()&lt;= EOMONTH(DATE(YEAR($O514),1, 1), 0), Overall!$A516&lt;&gt;"", MONTH($N514) &lt;= 1, MONTH($O514) &gt;= 1), IF($S514 &lt;&gt; "", $H514/$S514, ""), ""), "")</f>
        <v/>
      </c>
      <c r="AH514" s="10" t="str">
        <f ca="1">IFERROR(IF(AND(NOW()&lt;= EOMONTH(DATE(YEAR($O514),2, 1), 0), Overall!$A516&lt;&gt;"", MONTH($N514) &lt;= 2, MONTH($O514) &gt;= 2), IF($S514 &lt;&gt; "", $H514/$S514, ""), ""), "")</f>
        <v/>
      </c>
      <c r="AI514" s="10" t="str">
        <f ca="1">IFERROR(IF(AND(NOW()&lt;= EOMONTH(DATE(YEAR($O514),3, 1), 0), Overall!$A516&lt;&gt;"", MONTH($N514) &lt;= 3, MONTH($O514) &gt;= 3), IF($S514 &lt;&gt; "", $H514/$S514, ""), ""), "")</f>
        <v/>
      </c>
      <c r="AJ514" s="10" t="str">
        <f ca="1">IFERROR(IF(AND(NOW()&lt;= EOMONTH(DATE(YEAR($O514),4, 1), 0), Overall!$A516&lt;&gt;"", MONTH($N514) &lt;= 4, MONTH($O514) &gt;= 4), IF($S514 &lt;&gt; "", $H514/$S514, ""), ""), "")</f>
        <v/>
      </c>
      <c r="AK514" s="10" t="str">
        <f ca="1">IFERROR(IF(AND(NOW()&lt;= EOMONTH(DATE(YEAR($O514),5, 1), 0), Overall!$A516&lt;&gt;"", MONTH($N514) &lt;= 5, MONTH($O514) &gt;= 5), IF($S514 &lt;&gt; "", $H514/$S514, ""), ""), "")</f>
        <v/>
      </c>
      <c r="AL514" s="10" t="str">
        <f ca="1">IFERROR(IF(AND(NOW()&lt;= EOMONTH(DATE(YEAR($O514),6, 1), 0), Overall!$A516&lt;&gt;"", MONTH($N514) &lt;= 6, MONTH($O514) &gt;= 6), IF($S514 &lt;&gt; "", $H514/$S514, ""), ""), "")</f>
        <v/>
      </c>
      <c r="AM514" s="10" t="str">
        <f ca="1">IFERROR(IF(AND(NOW()&lt;= EOMONTH(DATE(YEAR($O514),7, 1), 0), Overall!$A516&lt;&gt;"", MONTH($N514) &lt;= 7, MONTH($O514) &gt;= 7), IF($S514 &lt;&gt; "", $H514/$S514, ""), ""), "")</f>
        <v/>
      </c>
      <c r="AN514" s="10" t="str">
        <f ca="1">IFERROR(IF(AND(NOW()&lt;= EOMONTH(DATE(YEAR($O514),8, 1), 0), Overall!$A516&lt;&gt;"", MONTH($N514) &lt;= 8, MONTH($O514) &gt;= 8), IF($S514 &lt;&gt; "", $H514/$S514, ""), ""), "")</f>
        <v/>
      </c>
      <c r="AO514" s="10" t="str">
        <f ca="1">IFERROR(IF(AND(NOW()&lt;= EOMONTH(DATE(YEAR($O514),9, 1), 0), Overall!$A516&lt;&gt;"", MONTH($N514) &lt;= 9, MONTH($O514) &gt;= 9), IF($S514 &lt;&gt; "", $H514/$S514, ""), ""), "")</f>
        <v/>
      </c>
      <c r="AP514" s="10" t="str">
        <f ca="1">IFERROR(IF(AND(NOW()&lt;= EOMONTH(DATE(YEAR($O514),10, 1), 0), Overall!$A516&lt;&gt;"", MONTH($N514) &lt;= 10, MONTH($O514) &gt;= 10), IF($S514 &lt;&gt; "", $H514/$S514, ""), ""), "")</f>
        <v/>
      </c>
      <c r="AQ514" s="10" t="str">
        <f ca="1">IFERROR(IF(AND(NOW()&lt;= EOMONTH(DATE(YEAR($O514),11, 1), 0), Overall!$A516&lt;&gt;"", MONTH($N514) &lt;=11, MONTH($O514) &gt;= 11), IF($S514 &lt;&gt; "", $H514/$S514, ""), ""), "")</f>
        <v/>
      </c>
      <c r="AR514" s="10" t="str">
        <f ca="1">IFERROR(IF(AND(NOW()&lt;= EOMONTH(DATE(YEAR($O514),12, 1), 0), Overall!$A516&lt;&gt;"", MONTH($N514) &lt;= 12, MONTH($O514) &gt;= 12), IF($S514 &lt;&gt; "", $H514/$S514,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 t="str">
        <f>IF(Overall!S517&lt;&gt;"",_xlfn.VALUETOTEXT(Overall!S517),"")</f>
        <v>Jul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si="16"/>
        <v>1</v>
      </c>
      <c r="T515" s="10" t="str">
        <f>IF(Overall!$A517&lt;&gt;"",IF(AND(MONTH($N515) &lt;= 1, MONTH($O515) &gt;= 1), IF($S515 &lt;&gt; "", $H515/$S515, ""), ""),"")</f>
        <v/>
      </c>
      <c r="U515" s="10" t="str">
        <f>IF(Overall!$A517&lt;&gt;"",IF(AND(MONTH($N515) &lt;= 2, MONTH($O515) &gt;= 2), IF($S515 &lt;&gt; "", $H515/$S515, ""), ""),"")</f>
        <v/>
      </c>
      <c r="V515" s="10" t="str">
        <f>IF(Overall!$A517&lt;&gt;"",IF(AND(MONTH($N515) &lt;= 3, MONTH($O515) &gt;= 3), IF($S515 &lt;&gt; "", $H515/$S515, ""), ""),"")</f>
        <v/>
      </c>
      <c r="W515" s="10" t="str">
        <f>IF(Overall!$A517&lt;&gt;"",IF(AND(MONTH($N515) &lt;= 4, MONTH($O515) &gt;= 4), IF($S515 &lt;&gt; "", $H515/$S515, ""), ""),"")</f>
        <v/>
      </c>
      <c r="X515" s="10" t="str">
        <f>IF(Overall!$A517&lt;&gt;"",IF(AND(MONTH($N515) &lt;= 5, MONTH($O515) &gt;= 5), IF($S515 &lt;&gt; "", $H515/$S515, ""), ""),"")</f>
        <v/>
      </c>
      <c r="Y515" s="10" t="str">
        <f>IF(Overall!$A517&lt;&gt;"",IF(AND(MONTH($N515) &lt;= 6, MONTH($O515) &gt;= 6), IF($S515 &lt;&gt; "", $H515/$S515, ""), ""),"")</f>
        <v/>
      </c>
      <c r="Z515" s="10">
        <f>IF(Overall!$A517&lt;&gt;"",IF(AND(MONTH($N515) &lt;= 7, MONTH($O515) &gt;= 7 ), IF($S515 &lt;&gt; "", $H515/$S515, ""), ""),"")</f>
        <v>500000</v>
      </c>
      <c r="AA515" s="10" t="str">
        <f>IF(Overall!$A517&lt;&gt;"",IF(AND(MONTH($N515) &lt;= 8, MONTH($O515) &gt;= 8), IF($S515 &lt;&gt; "", $H515/$S515, ""), ""),"")</f>
        <v/>
      </c>
      <c r="AB515" s="10" t="str">
        <f>IF(Overall!$A517&lt;&gt;"",IF(AND(MONTH($N515) &lt;= 9, MONTH($O515) &gt;= 9), IF($S515 &lt;&gt; "", $H515/$S515, ""), ""),"")</f>
        <v/>
      </c>
      <c r="AC515" s="10" t="str">
        <f>IF(Overall!$A517&lt;&gt;"",IF(AND(MONTH($N515) &lt;= 10, MONTH($O515) &gt;= 10), IF($S515 &lt;&gt; "", $H515/$S515, ""), ""),"")</f>
        <v/>
      </c>
      <c r="AD515" s="10" t="str">
        <f>IF(Overall!$A517&lt;&gt;"",IF(AND(MONTH($N515) &lt;= 11, MONTH($O515) &gt;= 11), IF($S515 &lt;&gt; "", $H515/$S515, ""), ""),"")</f>
        <v/>
      </c>
      <c r="AE515" s="10" t="str">
        <f>IF(Overall!$A517&lt;&gt;"",IF(AND(MONTH($N515) &lt;= 12, MONTH($O515) &gt;= 12), IF($S515 &lt;&gt; "", $H515/$S515, ""), ""),"")</f>
        <v/>
      </c>
      <c r="AG515" s="10" t="str">
        <f ca="1">IFERROR(IF(AND(NOW()&lt;= EOMONTH(DATE(YEAR($O515),1, 1), 0), Overall!$A517&lt;&gt;"", MONTH($N515) &lt;= 1, MONTH($O515) &gt;= 1), IF($S515 &lt;&gt; "", $H515/$S515, ""), ""), "")</f>
        <v/>
      </c>
      <c r="AH515" s="10" t="str">
        <f ca="1">IFERROR(IF(AND(NOW()&lt;= EOMONTH(DATE(YEAR($O515),2, 1), 0), Overall!$A517&lt;&gt;"", MONTH($N515) &lt;= 2, MONTH($O515) &gt;= 2), IF($S515 &lt;&gt; "", $H515/$S515, ""), ""), "")</f>
        <v/>
      </c>
      <c r="AI515" s="10" t="str">
        <f ca="1">IFERROR(IF(AND(NOW()&lt;= EOMONTH(DATE(YEAR($O515),3, 1), 0), Overall!$A517&lt;&gt;"", MONTH($N515) &lt;= 3, MONTH($O515) &gt;= 3), IF($S515 &lt;&gt; "", $H515/$S515, ""), ""), "")</f>
        <v/>
      </c>
      <c r="AJ515" s="10" t="str">
        <f ca="1">IFERROR(IF(AND(NOW()&lt;= EOMONTH(DATE(YEAR($O515),4, 1), 0), Overall!$A517&lt;&gt;"", MONTH($N515) &lt;= 4, MONTH($O515) &gt;= 4), IF($S515 &lt;&gt; "", $H515/$S515, ""), ""), "")</f>
        <v/>
      </c>
      <c r="AK515" s="10" t="str">
        <f ca="1">IFERROR(IF(AND(NOW()&lt;= EOMONTH(DATE(YEAR($O515),5, 1), 0), Overall!$A517&lt;&gt;"", MONTH($N515) &lt;= 5, MONTH($O515) &gt;= 5), IF($S515 &lt;&gt; "", $H515/$S515, ""), ""), "")</f>
        <v/>
      </c>
      <c r="AL515" s="10" t="str">
        <f ca="1">IFERROR(IF(AND(NOW()&lt;= EOMONTH(DATE(YEAR($O515),6, 1), 0), Overall!$A517&lt;&gt;"", MONTH($N515) &lt;= 6, MONTH($O515) &gt;= 6), IF($S515 &lt;&gt; "", $H515/$S515, ""), ""), "")</f>
        <v/>
      </c>
      <c r="AM515" s="10" t="str">
        <f ca="1">IFERROR(IF(AND(NOW()&lt;= EOMONTH(DATE(YEAR($O515),7, 1), 0), Overall!$A517&lt;&gt;"", MONTH($N515) &lt;= 7, MONTH($O515) &gt;= 7), IF($S515 &lt;&gt; "", $H515/$S515, ""), ""), "")</f>
        <v/>
      </c>
      <c r="AN515" s="10" t="str">
        <f ca="1">IFERROR(IF(AND(NOW()&lt;= EOMONTH(DATE(YEAR($O515),8, 1), 0), Overall!$A517&lt;&gt;"", MONTH($N515) &lt;= 8, MONTH($O515) &gt;= 8), IF($S515 &lt;&gt; "", $H515/$S515, ""), ""), "")</f>
        <v/>
      </c>
      <c r="AO515" s="10" t="str">
        <f ca="1">IFERROR(IF(AND(NOW()&lt;= EOMONTH(DATE(YEAR($O515),9, 1), 0), Overall!$A517&lt;&gt;"", MONTH($N515) &lt;= 9, MONTH($O515) &gt;= 9), IF($S515 &lt;&gt; "", $H515/$S515, ""), ""), "")</f>
        <v/>
      </c>
      <c r="AP515" s="10" t="str">
        <f ca="1">IFERROR(IF(AND(NOW()&lt;= EOMONTH(DATE(YEAR($O515),10, 1), 0), Overall!$A517&lt;&gt;"", MONTH($N515) &lt;= 10, MONTH($O515) &gt;= 10), IF($S515 &lt;&gt; "", $H515/$S515, ""), ""), "")</f>
        <v/>
      </c>
      <c r="AQ515" s="10" t="str">
        <f ca="1">IFERROR(IF(AND(NOW()&lt;= EOMONTH(DATE(YEAR($O515),11, 1), 0), Overall!$A517&lt;&gt;"", MONTH($N515) &lt;=11, MONTH($O515) &gt;= 11), IF($S515 &lt;&gt; "", $H515/$S515, ""), ""), "")</f>
        <v/>
      </c>
      <c r="AR515" s="10" t="str">
        <f ca="1">IFERROR(IF(AND(NOW()&lt;= EOMONTH(DATE(YEAR($O515),12, 1), 0), Overall!$A517&lt;&gt;"", MONTH($N515) &lt;= 12, MONTH($O515) &gt;= 12), IF($S515 &lt;&gt; "", $H515/$S515,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 t="str">
        <f>IF(Overall!S518&lt;&gt;"",_xlfn.VALUETOTEXT(Overall!S518),"")</f>
        <v>Jul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IF(Overall!$A518&lt;&gt;"",IF(AND(MONTH($N516) &lt;= 1, MONTH($O516) &gt;= 1), IF($S516 &lt;&gt; "", $H516/$S516, ""), ""),"")</f>
        <v/>
      </c>
      <c r="U516" s="10" t="str">
        <f>IF(Overall!$A518&lt;&gt;"",IF(AND(MONTH($N516) &lt;= 2, MONTH($O516) &gt;= 2), IF($S516 &lt;&gt; "", $H516/$S516, ""), ""),"")</f>
        <v/>
      </c>
      <c r="V516" s="10" t="str">
        <f>IF(Overall!$A518&lt;&gt;"",IF(AND(MONTH($N516) &lt;= 3, MONTH($O516) &gt;= 3), IF($S516 &lt;&gt; "", $H516/$S516, ""), ""),"")</f>
        <v/>
      </c>
      <c r="W516" s="10" t="str">
        <f>IF(Overall!$A518&lt;&gt;"",IF(AND(MONTH($N516) &lt;= 4, MONTH($O516) &gt;= 4), IF($S516 &lt;&gt; "", $H516/$S516, ""), ""),"")</f>
        <v/>
      </c>
      <c r="X516" s="10" t="str">
        <f>IF(Overall!$A518&lt;&gt;"",IF(AND(MONTH($N516) &lt;= 5, MONTH($O516) &gt;= 5), IF($S516 &lt;&gt; "", $H516/$S516, ""), ""),"")</f>
        <v/>
      </c>
      <c r="Y516" s="10" t="str">
        <f>IF(Overall!$A518&lt;&gt;"",IF(AND(MONTH($N516) &lt;= 6, MONTH($O516) &gt;= 6), IF($S516 &lt;&gt; "", $H516/$S516, ""), ""),"")</f>
        <v/>
      </c>
      <c r="Z516" s="10">
        <f>IF(Overall!$A518&lt;&gt;"",IF(AND(MONTH($N516) &lt;= 7, MONTH($O516) &gt;= 7 ), IF($S516 &lt;&gt; "", $H516/$S516, ""), ""),"")</f>
        <v>1000000</v>
      </c>
      <c r="AA516" s="10" t="str">
        <f>IF(Overall!$A518&lt;&gt;"",IF(AND(MONTH($N516) &lt;= 8, MONTH($O516) &gt;= 8), IF($S516 &lt;&gt; "", $H516/$S516, ""), ""),"")</f>
        <v/>
      </c>
      <c r="AB516" s="10" t="str">
        <f>IF(Overall!$A518&lt;&gt;"",IF(AND(MONTH($N516) &lt;= 9, MONTH($O516) &gt;= 9), IF($S516 &lt;&gt; "", $H516/$S516, ""), ""),"")</f>
        <v/>
      </c>
      <c r="AC516" s="10" t="str">
        <f>IF(Overall!$A518&lt;&gt;"",IF(AND(MONTH($N516) &lt;= 10, MONTH($O516) &gt;= 10), IF($S516 &lt;&gt; "", $H516/$S516, ""), ""),"")</f>
        <v/>
      </c>
      <c r="AD516" s="10" t="str">
        <f>IF(Overall!$A518&lt;&gt;"",IF(AND(MONTH($N516) &lt;= 11, MONTH($O516) &gt;= 11), IF($S516 &lt;&gt; "", $H516/$S516, ""), ""),"")</f>
        <v/>
      </c>
      <c r="AE516" s="10" t="str">
        <f>IF(Overall!$A518&lt;&gt;"",IF(AND(MONTH($N516) &lt;= 12, MONTH($O516) &gt;= 12), IF($S516 &lt;&gt; "", $H516/$S516, ""), ""),"")</f>
        <v/>
      </c>
      <c r="AG516" s="10" t="str">
        <f ca="1">IFERROR(IF(AND(NOW()&lt;= EOMONTH(DATE(YEAR($O516),1, 1), 0), Overall!$A518&lt;&gt;"", MONTH($N516) &lt;= 1, MONTH($O516) &gt;= 1), IF($S516 &lt;&gt; "", $H516/$S516, ""), ""), "")</f>
        <v/>
      </c>
      <c r="AH516" s="10" t="str">
        <f ca="1">IFERROR(IF(AND(NOW()&lt;= EOMONTH(DATE(YEAR($O516),2, 1), 0), Overall!$A518&lt;&gt;"", MONTH($N516) &lt;= 2, MONTH($O516) &gt;= 2), IF($S516 &lt;&gt; "", $H516/$S516, ""), ""), "")</f>
        <v/>
      </c>
      <c r="AI516" s="10" t="str">
        <f ca="1">IFERROR(IF(AND(NOW()&lt;= EOMONTH(DATE(YEAR($O516),3, 1), 0), Overall!$A518&lt;&gt;"", MONTH($N516) &lt;= 3, MONTH($O516) &gt;= 3), IF($S516 &lt;&gt; "", $H516/$S516, ""), ""), "")</f>
        <v/>
      </c>
      <c r="AJ516" s="10" t="str">
        <f ca="1">IFERROR(IF(AND(NOW()&lt;= EOMONTH(DATE(YEAR($O516),4, 1), 0), Overall!$A518&lt;&gt;"", MONTH($N516) &lt;= 4, MONTH($O516) &gt;= 4), IF($S516 &lt;&gt; "", $H516/$S516, ""), ""), "")</f>
        <v/>
      </c>
      <c r="AK516" s="10" t="str">
        <f ca="1">IFERROR(IF(AND(NOW()&lt;= EOMONTH(DATE(YEAR($O516),5, 1), 0), Overall!$A518&lt;&gt;"", MONTH($N516) &lt;= 5, MONTH($O516) &gt;= 5), IF($S516 &lt;&gt; "", $H516/$S516, ""), ""), "")</f>
        <v/>
      </c>
      <c r="AL516" s="10" t="str">
        <f ca="1">IFERROR(IF(AND(NOW()&lt;= EOMONTH(DATE(YEAR($O516),6, 1), 0), Overall!$A518&lt;&gt;"", MONTH($N516) &lt;= 6, MONTH($O516) &gt;= 6), IF($S516 &lt;&gt; "", $H516/$S516, ""), ""), "")</f>
        <v/>
      </c>
      <c r="AM516" s="10" t="str">
        <f ca="1">IFERROR(IF(AND(NOW()&lt;= EOMONTH(DATE(YEAR($O516),7, 1), 0), Overall!$A518&lt;&gt;"", MONTH($N516) &lt;= 7, MONTH($O516) &gt;= 7), IF($S516 &lt;&gt; "", $H516/$S516, ""), ""), "")</f>
        <v/>
      </c>
      <c r="AN516" s="10" t="str">
        <f ca="1">IFERROR(IF(AND(NOW()&lt;= EOMONTH(DATE(YEAR($O516),8, 1), 0), Overall!$A518&lt;&gt;"", MONTH($N516) &lt;= 8, MONTH($O516) &gt;= 8), IF($S516 &lt;&gt; "", $H516/$S516, ""), ""), "")</f>
        <v/>
      </c>
      <c r="AO516" s="10" t="str">
        <f ca="1">IFERROR(IF(AND(NOW()&lt;= EOMONTH(DATE(YEAR($O516),9, 1), 0), Overall!$A518&lt;&gt;"", MONTH($N516) &lt;= 9, MONTH($O516) &gt;= 9), IF($S516 &lt;&gt; "", $H516/$S516, ""), ""), "")</f>
        <v/>
      </c>
      <c r="AP516" s="10" t="str">
        <f ca="1">IFERROR(IF(AND(NOW()&lt;= EOMONTH(DATE(YEAR($O516),10, 1), 0), Overall!$A518&lt;&gt;"", MONTH($N516) &lt;= 10, MONTH($O516) &gt;= 10), IF($S516 &lt;&gt; "", $H516/$S516, ""), ""), "")</f>
        <v/>
      </c>
      <c r="AQ516" s="10" t="str">
        <f ca="1">IFERROR(IF(AND(NOW()&lt;= EOMONTH(DATE(YEAR($O516),11, 1), 0), Overall!$A518&lt;&gt;"", MONTH($N516) &lt;=11, MONTH($O516) &gt;= 11), IF($S516 &lt;&gt; "", $H516/$S516, ""), ""), "")</f>
        <v/>
      </c>
      <c r="AR516" s="10" t="str">
        <f ca="1">IFERROR(IF(AND(NOW()&lt;= EOMONTH(DATE(YEAR($O516),12, 1), 0), Overall!$A518&lt;&gt;"", MONTH($N516) &lt;= 12, MONTH($O516) &gt;= 12), IF($S516 &lt;&gt; "", $H516/$S516,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 t="str">
        <f>IF(Overall!S519&lt;&gt;"",_xlfn.VALUETOTEXT(Overall!S519),"")</f>
        <v>Jul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IF(Overall!$A519&lt;&gt;"",IF(AND(MONTH($N517) &lt;= 1, MONTH($O517) &gt;= 1), IF($S517 &lt;&gt; "", $H517/$S517, ""), ""),"")</f>
        <v/>
      </c>
      <c r="U517" s="10" t="str">
        <f>IF(Overall!$A519&lt;&gt;"",IF(AND(MONTH($N517) &lt;= 2, MONTH($O517) &gt;= 2), IF($S517 &lt;&gt; "", $H517/$S517, ""), ""),"")</f>
        <v/>
      </c>
      <c r="V517" s="10" t="str">
        <f>IF(Overall!$A519&lt;&gt;"",IF(AND(MONTH($N517) &lt;= 3, MONTH($O517) &gt;= 3), IF($S517 &lt;&gt; "", $H517/$S517, ""), ""),"")</f>
        <v/>
      </c>
      <c r="W517" s="10" t="str">
        <f>IF(Overall!$A519&lt;&gt;"",IF(AND(MONTH($N517) &lt;= 4, MONTH($O517) &gt;= 4), IF($S517 &lt;&gt; "", $H517/$S517, ""), ""),"")</f>
        <v/>
      </c>
      <c r="X517" s="10" t="str">
        <f>IF(Overall!$A519&lt;&gt;"",IF(AND(MONTH($N517) &lt;= 5, MONTH($O517) &gt;= 5), IF($S517 &lt;&gt; "", $H517/$S517, ""), ""),"")</f>
        <v/>
      </c>
      <c r="Y517" s="10" t="str">
        <f>IF(Overall!$A519&lt;&gt;"",IF(AND(MONTH($N517) &lt;= 6, MONTH($O517) &gt;= 6), IF($S517 &lt;&gt; "", $H517/$S517, ""), ""),"")</f>
        <v/>
      </c>
      <c r="Z517" s="10">
        <f>IF(Overall!$A519&lt;&gt;"",IF(AND(MONTH($N517) &lt;= 7, MONTH($O517) &gt;= 7 ), IF($S517 &lt;&gt; "", $H517/$S517, ""), ""),"")</f>
        <v>1000000</v>
      </c>
      <c r="AA517" s="10" t="str">
        <f>IF(Overall!$A519&lt;&gt;"",IF(AND(MONTH($N517) &lt;= 8, MONTH($O517) &gt;= 8), IF($S517 &lt;&gt; "", $H517/$S517, ""), ""),"")</f>
        <v/>
      </c>
      <c r="AB517" s="10" t="str">
        <f>IF(Overall!$A519&lt;&gt;"",IF(AND(MONTH($N517) &lt;= 9, MONTH($O517) &gt;= 9), IF($S517 &lt;&gt; "", $H517/$S517, ""), ""),"")</f>
        <v/>
      </c>
      <c r="AC517" s="10" t="str">
        <f>IF(Overall!$A519&lt;&gt;"",IF(AND(MONTH($N517) &lt;= 10, MONTH($O517) &gt;= 10), IF($S517 &lt;&gt; "", $H517/$S517, ""), ""),"")</f>
        <v/>
      </c>
      <c r="AD517" s="10" t="str">
        <f>IF(Overall!$A519&lt;&gt;"",IF(AND(MONTH($N517) &lt;= 11, MONTH($O517) &gt;= 11), IF($S517 &lt;&gt; "", $H517/$S517, ""), ""),"")</f>
        <v/>
      </c>
      <c r="AE517" s="10" t="str">
        <f>IF(Overall!$A519&lt;&gt;"",IF(AND(MONTH($N517) &lt;= 12, MONTH($O517) &gt;= 12), IF($S517 &lt;&gt; "", $H517/$S517, ""), ""),"")</f>
        <v/>
      </c>
      <c r="AG517" s="10" t="str">
        <f ca="1">IFERROR(IF(AND(NOW()&lt;= EOMONTH(DATE(YEAR($O517),1, 1), 0), Overall!$A519&lt;&gt;"", MONTH($N517) &lt;= 1, MONTH($O517) &gt;= 1), IF($S517 &lt;&gt; "", $H517/$S517, ""), ""), "")</f>
        <v/>
      </c>
      <c r="AH517" s="10" t="str">
        <f ca="1">IFERROR(IF(AND(NOW()&lt;= EOMONTH(DATE(YEAR($O517),2, 1), 0), Overall!$A519&lt;&gt;"", MONTH($N517) &lt;= 2, MONTH($O517) &gt;= 2), IF($S517 &lt;&gt; "", $H517/$S517, ""), ""), "")</f>
        <v/>
      </c>
      <c r="AI517" s="10" t="str">
        <f ca="1">IFERROR(IF(AND(NOW()&lt;= EOMONTH(DATE(YEAR($O517),3, 1), 0), Overall!$A519&lt;&gt;"", MONTH($N517) &lt;= 3, MONTH($O517) &gt;= 3), IF($S517 &lt;&gt; "", $H517/$S517, ""), ""), "")</f>
        <v/>
      </c>
      <c r="AJ517" s="10" t="str">
        <f ca="1">IFERROR(IF(AND(NOW()&lt;= EOMONTH(DATE(YEAR($O517),4, 1), 0), Overall!$A519&lt;&gt;"", MONTH($N517) &lt;= 4, MONTH($O517) &gt;= 4), IF($S517 &lt;&gt; "", $H517/$S517, ""), ""), "")</f>
        <v/>
      </c>
      <c r="AK517" s="10" t="str">
        <f ca="1">IFERROR(IF(AND(NOW()&lt;= EOMONTH(DATE(YEAR($O517),5, 1), 0), Overall!$A519&lt;&gt;"", MONTH($N517) &lt;= 5, MONTH($O517) &gt;= 5), IF($S517 &lt;&gt; "", $H517/$S517, ""), ""), "")</f>
        <v/>
      </c>
      <c r="AL517" s="10" t="str">
        <f ca="1">IFERROR(IF(AND(NOW()&lt;= EOMONTH(DATE(YEAR($O517),6, 1), 0), Overall!$A519&lt;&gt;"", MONTH($N517) &lt;= 6, MONTH($O517) &gt;= 6), IF($S517 &lt;&gt; "", $H517/$S517, ""), ""), "")</f>
        <v/>
      </c>
      <c r="AM517" s="10" t="str">
        <f ca="1">IFERROR(IF(AND(NOW()&lt;= EOMONTH(DATE(YEAR($O517),7, 1), 0), Overall!$A519&lt;&gt;"", MONTH($N517) &lt;= 7, MONTH($O517) &gt;= 7), IF($S517 &lt;&gt; "", $H517/$S517, ""), ""), "")</f>
        <v/>
      </c>
      <c r="AN517" s="10" t="str">
        <f ca="1">IFERROR(IF(AND(NOW()&lt;= EOMONTH(DATE(YEAR($O517),8, 1), 0), Overall!$A519&lt;&gt;"", MONTH($N517) &lt;= 8, MONTH($O517) &gt;= 8), IF($S517 &lt;&gt; "", $H517/$S517, ""), ""), "")</f>
        <v/>
      </c>
      <c r="AO517" s="10" t="str">
        <f ca="1">IFERROR(IF(AND(NOW()&lt;= EOMONTH(DATE(YEAR($O517),9, 1), 0), Overall!$A519&lt;&gt;"", MONTH($N517) &lt;= 9, MONTH($O517) &gt;= 9), IF($S517 &lt;&gt; "", $H517/$S517, ""), ""), "")</f>
        <v/>
      </c>
      <c r="AP517" s="10" t="str">
        <f ca="1">IFERROR(IF(AND(NOW()&lt;= EOMONTH(DATE(YEAR($O517),10, 1), 0), Overall!$A519&lt;&gt;"", MONTH($N517) &lt;= 10, MONTH($O517) &gt;= 10), IF($S517 &lt;&gt; "", $H517/$S517, ""), ""), "")</f>
        <v/>
      </c>
      <c r="AQ517" s="10" t="str">
        <f ca="1">IFERROR(IF(AND(NOW()&lt;= EOMONTH(DATE(YEAR($O517),11, 1), 0), Overall!$A519&lt;&gt;"", MONTH($N517) &lt;=11, MONTH($O517) &gt;= 11), IF($S517 &lt;&gt; "", $H517/$S517, ""), ""), "")</f>
        <v/>
      </c>
      <c r="AR517" s="10" t="str">
        <f ca="1">IFERROR(IF(AND(NOW()&lt;= EOMONTH(DATE(YEAR($O517),12, 1), 0), Overall!$A519&lt;&gt;"", MONTH($N517) &lt;= 12, MONTH($O517) &gt;= 12), IF($S517 &lt;&gt; "", $H517/$S517,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 t="str">
        <f>IF(Overall!S520&lt;&gt;"",_xlfn.VALUETOTEXT(Overall!S520),"")</f>
        <v>Jul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IF(Overall!$A520&lt;&gt;"",IF(AND(MONTH($N518) &lt;= 1, MONTH($O518) &gt;= 1), IF($S518 &lt;&gt; "", $H518/$S518, ""), ""),"")</f>
        <v/>
      </c>
      <c r="U518" s="10" t="str">
        <f>IF(Overall!$A520&lt;&gt;"",IF(AND(MONTH($N518) &lt;= 2, MONTH($O518) &gt;= 2), IF($S518 &lt;&gt; "", $H518/$S518, ""), ""),"")</f>
        <v/>
      </c>
      <c r="V518" s="10" t="str">
        <f>IF(Overall!$A520&lt;&gt;"",IF(AND(MONTH($N518) &lt;= 3, MONTH($O518) &gt;= 3), IF($S518 &lt;&gt; "", $H518/$S518, ""), ""),"")</f>
        <v/>
      </c>
      <c r="W518" s="10" t="str">
        <f>IF(Overall!$A520&lt;&gt;"",IF(AND(MONTH($N518) &lt;= 4, MONTH($O518) &gt;= 4), IF($S518 &lt;&gt; "", $H518/$S518, ""), ""),"")</f>
        <v/>
      </c>
      <c r="X518" s="10" t="str">
        <f>IF(Overall!$A520&lt;&gt;"",IF(AND(MONTH($N518) &lt;= 5, MONTH($O518) &gt;= 5), IF($S518 &lt;&gt; "", $H518/$S518, ""), ""),"")</f>
        <v/>
      </c>
      <c r="Y518" s="10" t="str">
        <f>IF(Overall!$A520&lt;&gt;"",IF(AND(MONTH($N518) &lt;= 6, MONTH($O518) &gt;= 6), IF($S518 &lt;&gt; "", $H518/$S518, ""), ""),"")</f>
        <v/>
      </c>
      <c r="Z518" s="10">
        <f>IF(Overall!$A520&lt;&gt;"",IF(AND(MONTH($N518) &lt;= 7, MONTH($O518) &gt;= 7 ), IF($S518 &lt;&gt; "", $H518/$S518, ""), ""),"")</f>
        <v>1000000</v>
      </c>
      <c r="AA518" s="10" t="str">
        <f>IF(Overall!$A520&lt;&gt;"",IF(AND(MONTH($N518) &lt;= 8, MONTH($O518) &gt;= 8), IF($S518 &lt;&gt; "", $H518/$S518, ""), ""),"")</f>
        <v/>
      </c>
      <c r="AB518" s="10" t="str">
        <f>IF(Overall!$A520&lt;&gt;"",IF(AND(MONTH($N518) &lt;= 9, MONTH($O518) &gt;= 9), IF($S518 &lt;&gt; "", $H518/$S518, ""), ""),"")</f>
        <v/>
      </c>
      <c r="AC518" s="10" t="str">
        <f>IF(Overall!$A520&lt;&gt;"",IF(AND(MONTH($N518) &lt;= 10, MONTH($O518) &gt;= 10), IF($S518 &lt;&gt; "", $H518/$S518, ""), ""),"")</f>
        <v/>
      </c>
      <c r="AD518" s="10" t="str">
        <f>IF(Overall!$A520&lt;&gt;"",IF(AND(MONTH($N518) &lt;= 11, MONTH($O518) &gt;= 11), IF($S518 &lt;&gt; "", $H518/$S518, ""), ""),"")</f>
        <v/>
      </c>
      <c r="AE518" s="10" t="str">
        <f>IF(Overall!$A520&lt;&gt;"",IF(AND(MONTH($N518) &lt;= 12, MONTH($O518) &gt;= 12), IF($S518 &lt;&gt; "", $H518/$S518, ""), ""),"")</f>
        <v/>
      </c>
      <c r="AG518" s="10" t="str">
        <f ca="1">IFERROR(IF(AND(NOW()&lt;= EOMONTH(DATE(YEAR($O518),1, 1), 0), Overall!$A520&lt;&gt;"", MONTH($N518) &lt;= 1, MONTH($O518) &gt;= 1), IF($S518 &lt;&gt; "", $H518/$S518, ""), ""), "")</f>
        <v/>
      </c>
      <c r="AH518" s="10" t="str">
        <f ca="1">IFERROR(IF(AND(NOW()&lt;= EOMONTH(DATE(YEAR($O518),2, 1), 0), Overall!$A520&lt;&gt;"", MONTH($N518) &lt;= 2, MONTH($O518) &gt;= 2), IF($S518 &lt;&gt; "", $H518/$S518, ""), ""), "")</f>
        <v/>
      </c>
      <c r="AI518" s="10" t="str">
        <f ca="1">IFERROR(IF(AND(NOW()&lt;= EOMONTH(DATE(YEAR($O518),3, 1), 0), Overall!$A520&lt;&gt;"", MONTH($N518) &lt;= 3, MONTH($O518) &gt;= 3), IF($S518 &lt;&gt; "", $H518/$S518, ""), ""), "")</f>
        <v/>
      </c>
      <c r="AJ518" s="10" t="str">
        <f ca="1">IFERROR(IF(AND(NOW()&lt;= EOMONTH(DATE(YEAR($O518),4, 1), 0), Overall!$A520&lt;&gt;"", MONTH($N518) &lt;= 4, MONTH($O518) &gt;= 4), IF($S518 &lt;&gt; "", $H518/$S518, ""), ""), "")</f>
        <v/>
      </c>
      <c r="AK518" s="10" t="str">
        <f ca="1">IFERROR(IF(AND(NOW()&lt;= EOMONTH(DATE(YEAR($O518),5, 1), 0), Overall!$A520&lt;&gt;"", MONTH($N518) &lt;= 5, MONTH($O518) &gt;= 5), IF($S518 &lt;&gt; "", $H518/$S518, ""), ""), "")</f>
        <v/>
      </c>
      <c r="AL518" s="10" t="str">
        <f ca="1">IFERROR(IF(AND(NOW()&lt;= EOMONTH(DATE(YEAR($O518),6, 1), 0), Overall!$A520&lt;&gt;"", MONTH($N518) &lt;= 6, MONTH($O518) &gt;= 6), IF($S518 &lt;&gt; "", $H518/$S518, ""), ""), "")</f>
        <v/>
      </c>
      <c r="AM518" s="10" t="str">
        <f ca="1">IFERROR(IF(AND(NOW()&lt;= EOMONTH(DATE(YEAR($O518),7, 1), 0), Overall!$A520&lt;&gt;"", MONTH($N518) &lt;= 7, MONTH($O518) &gt;= 7), IF($S518 &lt;&gt; "", $H518/$S518, ""), ""), "")</f>
        <v/>
      </c>
      <c r="AN518" s="10" t="str">
        <f ca="1">IFERROR(IF(AND(NOW()&lt;= EOMONTH(DATE(YEAR($O518),8, 1), 0), Overall!$A520&lt;&gt;"", MONTH($N518) &lt;= 8, MONTH($O518) &gt;= 8), IF($S518 &lt;&gt; "", $H518/$S518, ""), ""), "")</f>
        <v/>
      </c>
      <c r="AO518" s="10" t="str">
        <f ca="1">IFERROR(IF(AND(NOW()&lt;= EOMONTH(DATE(YEAR($O518),9, 1), 0), Overall!$A520&lt;&gt;"", MONTH($N518) &lt;= 9, MONTH($O518) &gt;= 9), IF($S518 &lt;&gt; "", $H518/$S518, ""), ""), "")</f>
        <v/>
      </c>
      <c r="AP518" s="10" t="str">
        <f ca="1">IFERROR(IF(AND(NOW()&lt;= EOMONTH(DATE(YEAR($O518),10, 1), 0), Overall!$A520&lt;&gt;"", MONTH($N518) &lt;= 10, MONTH($O518) &gt;= 10), IF($S518 &lt;&gt; "", $H518/$S518, ""), ""), "")</f>
        <v/>
      </c>
      <c r="AQ518" s="10" t="str">
        <f ca="1">IFERROR(IF(AND(NOW()&lt;= EOMONTH(DATE(YEAR($O518),11, 1), 0), Overall!$A520&lt;&gt;"", MONTH($N518) &lt;=11, MONTH($O518) &gt;= 11), IF($S518 &lt;&gt; "", $H518/$S518, ""), ""), "")</f>
        <v/>
      </c>
      <c r="AR518" s="10" t="str">
        <f ca="1">IFERROR(IF(AND(NOW()&lt;= EOMONTH(DATE(YEAR($O518),12, 1), 0), Overall!$A520&lt;&gt;"", MONTH($N518) &lt;= 12, MONTH($O518) &gt;= 12), IF($S518 &lt;&gt; "", $H518/$S518,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 t="str">
        <f>IF(Overall!S521&lt;&gt;"",_xlfn.VALUETOTEXT(Overall!S521),"")</f>
        <v>Jul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IF(Overall!$A521&lt;&gt;"",IF(AND(MONTH($N519) &lt;= 1, MONTH($O519) &gt;= 1), IF($S519 &lt;&gt; "", $H519/$S519, ""), ""),"")</f>
        <v/>
      </c>
      <c r="U519" s="10" t="str">
        <f>IF(Overall!$A521&lt;&gt;"",IF(AND(MONTH($N519) &lt;= 2, MONTH($O519) &gt;= 2), IF($S519 &lt;&gt; "", $H519/$S519, ""), ""),"")</f>
        <v/>
      </c>
      <c r="V519" s="10" t="str">
        <f>IF(Overall!$A521&lt;&gt;"",IF(AND(MONTH($N519) &lt;= 3, MONTH($O519) &gt;= 3), IF($S519 &lt;&gt; "", $H519/$S519, ""), ""),"")</f>
        <v/>
      </c>
      <c r="W519" s="10" t="str">
        <f>IF(Overall!$A521&lt;&gt;"",IF(AND(MONTH($N519) &lt;= 4, MONTH($O519) &gt;= 4), IF($S519 &lt;&gt; "", $H519/$S519, ""), ""),"")</f>
        <v/>
      </c>
      <c r="X519" s="10" t="str">
        <f>IF(Overall!$A521&lt;&gt;"",IF(AND(MONTH($N519) &lt;= 5, MONTH($O519) &gt;= 5), IF($S519 &lt;&gt; "", $H519/$S519, ""), ""),"")</f>
        <v/>
      </c>
      <c r="Y519" s="10" t="str">
        <f>IF(Overall!$A521&lt;&gt;"",IF(AND(MONTH($N519) &lt;= 6, MONTH($O519) &gt;= 6), IF($S519 &lt;&gt; "", $H519/$S519, ""), ""),"")</f>
        <v/>
      </c>
      <c r="Z519" s="10">
        <f>IF(Overall!$A521&lt;&gt;"",IF(AND(MONTH($N519) &lt;= 7, MONTH($O519) &gt;= 7 ), IF($S519 &lt;&gt; "", $H519/$S519, ""), ""),"")</f>
        <v>1000000</v>
      </c>
      <c r="AA519" s="10" t="str">
        <f>IF(Overall!$A521&lt;&gt;"",IF(AND(MONTH($N519) &lt;= 8, MONTH($O519) &gt;= 8), IF($S519 &lt;&gt; "", $H519/$S519, ""), ""),"")</f>
        <v/>
      </c>
      <c r="AB519" s="10" t="str">
        <f>IF(Overall!$A521&lt;&gt;"",IF(AND(MONTH($N519) &lt;= 9, MONTH($O519) &gt;= 9), IF($S519 &lt;&gt; "", $H519/$S519, ""), ""),"")</f>
        <v/>
      </c>
      <c r="AC519" s="10" t="str">
        <f>IF(Overall!$A521&lt;&gt;"",IF(AND(MONTH($N519) &lt;= 10, MONTH($O519) &gt;= 10), IF($S519 &lt;&gt; "", $H519/$S519, ""), ""),"")</f>
        <v/>
      </c>
      <c r="AD519" s="10" t="str">
        <f>IF(Overall!$A521&lt;&gt;"",IF(AND(MONTH($N519) &lt;= 11, MONTH($O519) &gt;= 11), IF($S519 &lt;&gt; "", $H519/$S519, ""), ""),"")</f>
        <v/>
      </c>
      <c r="AE519" s="10" t="str">
        <f>IF(Overall!$A521&lt;&gt;"",IF(AND(MONTH($N519) &lt;= 12, MONTH($O519) &gt;= 12), IF($S519 &lt;&gt; "", $H519/$S519, ""), ""),"")</f>
        <v/>
      </c>
      <c r="AG519" s="10" t="str">
        <f ca="1">IFERROR(IF(AND(NOW()&lt;= EOMONTH(DATE(YEAR($O519),1, 1), 0), Overall!$A521&lt;&gt;"", MONTH($N519) &lt;= 1, MONTH($O519) &gt;= 1), IF($S519 &lt;&gt; "", $H519/$S519, ""), ""), "")</f>
        <v/>
      </c>
      <c r="AH519" s="10" t="str">
        <f ca="1">IFERROR(IF(AND(NOW()&lt;= EOMONTH(DATE(YEAR($O519),2, 1), 0), Overall!$A521&lt;&gt;"", MONTH($N519) &lt;= 2, MONTH($O519) &gt;= 2), IF($S519 &lt;&gt; "", $H519/$S519, ""), ""), "")</f>
        <v/>
      </c>
      <c r="AI519" s="10" t="str">
        <f ca="1">IFERROR(IF(AND(NOW()&lt;= EOMONTH(DATE(YEAR($O519),3, 1), 0), Overall!$A521&lt;&gt;"", MONTH($N519) &lt;= 3, MONTH($O519) &gt;= 3), IF($S519 &lt;&gt; "", $H519/$S519, ""), ""), "")</f>
        <v/>
      </c>
      <c r="AJ519" s="10" t="str">
        <f ca="1">IFERROR(IF(AND(NOW()&lt;= EOMONTH(DATE(YEAR($O519),4, 1), 0), Overall!$A521&lt;&gt;"", MONTH($N519) &lt;= 4, MONTH($O519) &gt;= 4), IF($S519 &lt;&gt; "", $H519/$S519, ""), ""), "")</f>
        <v/>
      </c>
      <c r="AK519" s="10" t="str">
        <f ca="1">IFERROR(IF(AND(NOW()&lt;= EOMONTH(DATE(YEAR($O519),5, 1), 0), Overall!$A521&lt;&gt;"", MONTH($N519) &lt;= 5, MONTH($O519) &gt;= 5), IF($S519 &lt;&gt; "", $H519/$S519, ""), ""), "")</f>
        <v/>
      </c>
      <c r="AL519" s="10" t="str">
        <f ca="1">IFERROR(IF(AND(NOW()&lt;= EOMONTH(DATE(YEAR($O519),6, 1), 0), Overall!$A521&lt;&gt;"", MONTH($N519) &lt;= 6, MONTH($O519) &gt;= 6), IF($S519 &lt;&gt; "", $H519/$S519, ""), ""), "")</f>
        <v/>
      </c>
      <c r="AM519" s="10" t="str">
        <f ca="1">IFERROR(IF(AND(NOW()&lt;= EOMONTH(DATE(YEAR($O519),7, 1), 0), Overall!$A521&lt;&gt;"", MONTH($N519) &lt;= 7, MONTH($O519) &gt;= 7), IF($S519 &lt;&gt; "", $H519/$S519, ""), ""), "")</f>
        <v/>
      </c>
      <c r="AN519" s="10" t="str">
        <f ca="1">IFERROR(IF(AND(NOW()&lt;= EOMONTH(DATE(YEAR($O519),8, 1), 0), Overall!$A521&lt;&gt;"", MONTH($N519) &lt;= 8, MONTH($O519) &gt;= 8), IF($S519 &lt;&gt; "", $H519/$S519, ""), ""), "")</f>
        <v/>
      </c>
      <c r="AO519" s="10" t="str">
        <f ca="1">IFERROR(IF(AND(NOW()&lt;= EOMONTH(DATE(YEAR($O519),9, 1), 0), Overall!$A521&lt;&gt;"", MONTH($N519) &lt;= 9, MONTH($O519) &gt;= 9), IF($S519 &lt;&gt; "", $H519/$S519, ""), ""), "")</f>
        <v/>
      </c>
      <c r="AP519" s="10" t="str">
        <f ca="1">IFERROR(IF(AND(NOW()&lt;= EOMONTH(DATE(YEAR($O519),10, 1), 0), Overall!$A521&lt;&gt;"", MONTH($N519) &lt;= 10, MONTH($O519) &gt;= 10), IF($S519 &lt;&gt; "", $H519/$S519, ""), ""), "")</f>
        <v/>
      </c>
      <c r="AQ519" s="10" t="str">
        <f ca="1">IFERROR(IF(AND(NOW()&lt;= EOMONTH(DATE(YEAR($O519),11, 1), 0), Overall!$A521&lt;&gt;"", MONTH($N519) &lt;=11, MONTH($O519) &gt;= 11), IF($S519 &lt;&gt; "", $H519/$S519, ""), ""), "")</f>
        <v/>
      </c>
      <c r="AR519" s="10" t="str">
        <f ca="1">IFERROR(IF(AND(NOW()&lt;= EOMONTH(DATE(YEAR($O519),12, 1), 0), Overall!$A521&lt;&gt;"", MONTH($N519) &lt;= 12, MONTH($O519) &gt;= 12), IF($S519 &lt;&gt; "", $H519/$S519,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 t="str">
        <f>IF(Overall!S522&lt;&gt;"",_xlfn.VALUETOTEXT(Overall!S522),"")</f>
        <v>Jul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IF(Overall!$A522&lt;&gt;"",IF(AND(MONTH($N520) &lt;= 1, MONTH($O520) &gt;= 1), IF($S520 &lt;&gt; "", $H520/$S520, ""), ""),"")</f>
        <v/>
      </c>
      <c r="U520" s="10" t="str">
        <f>IF(Overall!$A522&lt;&gt;"",IF(AND(MONTH($N520) &lt;= 2, MONTH($O520) &gt;= 2), IF($S520 &lt;&gt; "", $H520/$S520, ""), ""),"")</f>
        <v/>
      </c>
      <c r="V520" s="10" t="str">
        <f>IF(Overall!$A522&lt;&gt;"",IF(AND(MONTH($N520) &lt;= 3, MONTH($O520) &gt;= 3), IF($S520 &lt;&gt; "", $H520/$S520, ""), ""),"")</f>
        <v/>
      </c>
      <c r="W520" s="10" t="str">
        <f>IF(Overall!$A522&lt;&gt;"",IF(AND(MONTH($N520) &lt;= 4, MONTH($O520) &gt;= 4), IF($S520 &lt;&gt; "", $H520/$S520, ""), ""),"")</f>
        <v/>
      </c>
      <c r="X520" s="10" t="str">
        <f>IF(Overall!$A522&lt;&gt;"",IF(AND(MONTH($N520) &lt;= 5, MONTH($O520) &gt;= 5), IF($S520 &lt;&gt; "", $H520/$S520, ""), ""),"")</f>
        <v/>
      </c>
      <c r="Y520" s="10" t="str">
        <f>IF(Overall!$A522&lt;&gt;"",IF(AND(MONTH($N520) &lt;= 6, MONTH($O520) &gt;= 6), IF($S520 &lt;&gt; "", $H520/$S520, ""), ""),"")</f>
        <v/>
      </c>
      <c r="Z520" s="10">
        <f>IF(Overall!$A522&lt;&gt;"",IF(AND(MONTH($N520) &lt;= 7, MONTH($O520) &gt;= 7 ), IF($S520 &lt;&gt; "", $H520/$S520, ""), ""),"")</f>
        <v>1000000</v>
      </c>
      <c r="AA520" s="10" t="str">
        <f>IF(Overall!$A522&lt;&gt;"",IF(AND(MONTH($N520) &lt;= 8, MONTH($O520) &gt;= 8), IF($S520 &lt;&gt; "", $H520/$S520, ""), ""),"")</f>
        <v/>
      </c>
      <c r="AB520" s="10" t="str">
        <f>IF(Overall!$A522&lt;&gt;"",IF(AND(MONTH($N520) &lt;= 9, MONTH($O520) &gt;= 9), IF($S520 &lt;&gt; "", $H520/$S520, ""), ""),"")</f>
        <v/>
      </c>
      <c r="AC520" s="10" t="str">
        <f>IF(Overall!$A522&lt;&gt;"",IF(AND(MONTH($N520) &lt;= 10, MONTH($O520) &gt;= 10), IF($S520 &lt;&gt; "", $H520/$S520, ""), ""),"")</f>
        <v/>
      </c>
      <c r="AD520" s="10" t="str">
        <f>IF(Overall!$A522&lt;&gt;"",IF(AND(MONTH($N520) &lt;= 11, MONTH($O520) &gt;= 11), IF($S520 &lt;&gt; "", $H520/$S520, ""), ""),"")</f>
        <v/>
      </c>
      <c r="AE520" s="10" t="str">
        <f>IF(Overall!$A522&lt;&gt;"",IF(AND(MONTH($N520) &lt;= 12, MONTH($O520) &gt;= 12), IF($S520 &lt;&gt; "", $H520/$S520, ""), ""),"")</f>
        <v/>
      </c>
      <c r="AG520" s="10" t="str">
        <f ca="1">IFERROR(IF(AND(NOW()&lt;= EOMONTH(DATE(YEAR($O520),1, 1), 0), Overall!$A522&lt;&gt;"", MONTH($N520) &lt;= 1, MONTH($O520) &gt;= 1), IF($S520 &lt;&gt; "", $H520/$S520, ""), ""), "")</f>
        <v/>
      </c>
      <c r="AH520" s="10" t="str">
        <f ca="1">IFERROR(IF(AND(NOW()&lt;= EOMONTH(DATE(YEAR($O520),2, 1), 0), Overall!$A522&lt;&gt;"", MONTH($N520) &lt;= 2, MONTH($O520) &gt;= 2), IF($S520 &lt;&gt; "", $H520/$S520, ""), ""), "")</f>
        <v/>
      </c>
      <c r="AI520" s="10" t="str">
        <f ca="1">IFERROR(IF(AND(NOW()&lt;= EOMONTH(DATE(YEAR($O520),3, 1), 0), Overall!$A522&lt;&gt;"", MONTH($N520) &lt;= 3, MONTH($O520) &gt;= 3), IF($S520 &lt;&gt; "", $H520/$S520, ""), ""), "")</f>
        <v/>
      </c>
      <c r="AJ520" s="10" t="str">
        <f ca="1">IFERROR(IF(AND(NOW()&lt;= EOMONTH(DATE(YEAR($O520),4, 1), 0), Overall!$A522&lt;&gt;"", MONTH($N520) &lt;= 4, MONTH($O520) &gt;= 4), IF($S520 &lt;&gt; "", $H520/$S520, ""), ""), "")</f>
        <v/>
      </c>
      <c r="AK520" s="10" t="str">
        <f ca="1">IFERROR(IF(AND(NOW()&lt;= EOMONTH(DATE(YEAR($O520),5, 1), 0), Overall!$A522&lt;&gt;"", MONTH($N520) &lt;= 5, MONTH($O520) &gt;= 5), IF($S520 &lt;&gt; "", $H520/$S520, ""), ""), "")</f>
        <v/>
      </c>
      <c r="AL520" s="10" t="str">
        <f ca="1">IFERROR(IF(AND(NOW()&lt;= EOMONTH(DATE(YEAR($O520),6, 1), 0), Overall!$A522&lt;&gt;"", MONTH($N520) &lt;= 6, MONTH($O520) &gt;= 6), IF($S520 &lt;&gt; "", $H520/$S520, ""), ""), "")</f>
        <v/>
      </c>
      <c r="AM520" s="10" t="str">
        <f ca="1">IFERROR(IF(AND(NOW()&lt;= EOMONTH(DATE(YEAR($O520),7, 1), 0), Overall!$A522&lt;&gt;"", MONTH($N520) &lt;= 7, MONTH($O520) &gt;= 7), IF($S520 &lt;&gt; "", $H520/$S520, ""), ""), "")</f>
        <v/>
      </c>
      <c r="AN520" s="10" t="str">
        <f ca="1">IFERROR(IF(AND(NOW()&lt;= EOMONTH(DATE(YEAR($O520),8, 1), 0), Overall!$A522&lt;&gt;"", MONTH($N520) &lt;= 8, MONTH($O520) &gt;= 8), IF($S520 &lt;&gt; "", $H520/$S520, ""), ""), "")</f>
        <v/>
      </c>
      <c r="AO520" s="10" t="str">
        <f ca="1">IFERROR(IF(AND(NOW()&lt;= EOMONTH(DATE(YEAR($O520),9, 1), 0), Overall!$A522&lt;&gt;"", MONTH($N520) &lt;= 9, MONTH($O520) &gt;= 9), IF($S520 &lt;&gt; "", $H520/$S520, ""), ""), "")</f>
        <v/>
      </c>
      <c r="AP520" s="10" t="str">
        <f ca="1">IFERROR(IF(AND(NOW()&lt;= EOMONTH(DATE(YEAR($O520),10, 1), 0), Overall!$A522&lt;&gt;"", MONTH($N520) &lt;= 10, MONTH($O520) &gt;= 10), IF($S520 &lt;&gt; "", $H520/$S520, ""), ""), "")</f>
        <v/>
      </c>
      <c r="AQ520" s="10" t="str">
        <f ca="1">IFERROR(IF(AND(NOW()&lt;= EOMONTH(DATE(YEAR($O520),11, 1), 0), Overall!$A522&lt;&gt;"", MONTH($N520) &lt;=11, MONTH($O520) &gt;= 11), IF($S520 &lt;&gt; "", $H520/$S520, ""), ""), "")</f>
        <v/>
      </c>
      <c r="AR520" s="10" t="str">
        <f ca="1">IFERROR(IF(AND(NOW()&lt;= EOMONTH(DATE(YEAR($O520),12, 1), 0), Overall!$A522&lt;&gt;"", MONTH($N520) &lt;= 12, MONTH($O520) &gt;= 12), IF($S520 &lt;&gt; "", $H520/$S520,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 t="str">
        <f>IF(Overall!S523&lt;&gt;"",_xlfn.VALUETOTEXT(Overall!S523),"")</f>
        <v>Jul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IF(Overall!$A523&lt;&gt;"",IF(AND(MONTH($N521) &lt;= 1, MONTH($O521) &gt;= 1), IF($S521 &lt;&gt; "", $H521/$S521, ""), ""),"")</f>
        <v/>
      </c>
      <c r="U521" s="10" t="str">
        <f>IF(Overall!$A523&lt;&gt;"",IF(AND(MONTH($N521) &lt;= 2, MONTH($O521) &gt;= 2), IF($S521 &lt;&gt; "", $H521/$S521, ""), ""),"")</f>
        <v/>
      </c>
      <c r="V521" s="10" t="str">
        <f>IF(Overall!$A523&lt;&gt;"",IF(AND(MONTH($N521) &lt;= 3, MONTH($O521) &gt;= 3), IF($S521 &lt;&gt; "", $H521/$S521, ""), ""),"")</f>
        <v/>
      </c>
      <c r="W521" s="10" t="str">
        <f>IF(Overall!$A523&lt;&gt;"",IF(AND(MONTH($N521) &lt;= 4, MONTH($O521) &gt;= 4), IF($S521 &lt;&gt; "", $H521/$S521, ""), ""),"")</f>
        <v/>
      </c>
      <c r="X521" s="10" t="str">
        <f>IF(Overall!$A523&lt;&gt;"",IF(AND(MONTH($N521) &lt;= 5, MONTH($O521) &gt;= 5), IF($S521 &lt;&gt; "", $H521/$S521, ""), ""),"")</f>
        <v/>
      </c>
      <c r="Y521" s="10" t="str">
        <f>IF(Overall!$A523&lt;&gt;"",IF(AND(MONTH($N521) &lt;= 6, MONTH($O521) &gt;= 6), IF($S521 &lt;&gt; "", $H521/$S521, ""), ""),"")</f>
        <v/>
      </c>
      <c r="Z521" s="10">
        <f>IF(Overall!$A523&lt;&gt;"",IF(AND(MONTH($N521) &lt;= 7, MONTH($O521) &gt;= 7 ), IF($S521 &lt;&gt; "", $H521/$S521, ""), ""),"")</f>
        <v>1000000</v>
      </c>
      <c r="AA521" s="10" t="str">
        <f>IF(Overall!$A523&lt;&gt;"",IF(AND(MONTH($N521) &lt;= 8, MONTH($O521) &gt;= 8), IF($S521 &lt;&gt; "", $H521/$S521, ""), ""),"")</f>
        <v/>
      </c>
      <c r="AB521" s="10" t="str">
        <f>IF(Overall!$A523&lt;&gt;"",IF(AND(MONTH($N521) &lt;= 9, MONTH($O521) &gt;= 9), IF($S521 &lt;&gt; "", $H521/$S521, ""), ""),"")</f>
        <v/>
      </c>
      <c r="AC521" s="10" t="str">
        <f>IF(Overall!$A523&lt;&gt;"",IF(AND(MONTH($N521) &lt;= 10, MONTH($O521) &gt;= 10), IF($S521 &lt;&gt; "", $H521/$S521, ""), ""),"")</f>
        <v/>
      </c>
      <c r="AD521" s="10" t="str">
        <f>IF(Overall!$A523&lt;&gt;"",IF(AND(MONTH($N521) &lt;= 11, MONTH($O521) &gt;= 11), IF($S521 &lt;&gt; "", $H521/$S521, ""), ""),"")</f>
        <v/>
      </c>
      <c r="AE521" s="10" t="str">
        <f>IF(Overall!$A523&lt;&gt;"",IF(AND(MONTH($N521) &lt;= 12, MONTH($O521) &gt;= 12), IF($S521 &lt;&gt; "", $H521/$S521, ""), ""),"")</f>
        <v/>
      </c>
      <c r="AG521" s="10" t="str">
        <f ca="1">IFERROR(IF(AND(NOW()&lt;= EOMONTH(DATE(YEAR($O521),1, 1), 0), Overall!$A523&lt;&gt;"", MONTH($N521) &lt;= 1, MONTH($O521) &gt;= 1), IF($S521 &lt;&gt; "", $H521/$S521, ""), ""), "")</f>
        <v/>
      </c>
      <c r="AH521" s="10" t="str">
        <f ca="1">IFERROR(IF(AND(NOW()&lt;= EOMONTH(DATE(YEAR($O521),2, 1), 0), Overall!$A523&lt;&gt;"", MONTH($N521) &lt;= 2, MONTH($O521) &gt;= 2), IF($S521 &lt;&gt; "", $H521/$S521, ""), ""), "")</f>
        <v/>
      </c>
      <c r="AI521" s="10" t="str">
        <f ca="1">IFERROR(IF(AND(NOW()&lt;= EOMONTH(DATE(YEAR($O521),3, 1), 0), Overall!$A523&lt;&gt;"", MONTH($N521) &lt;= 3, MONTH($O521) &gt;= 3), IF($S521 &lt;&gt; "", $H521/$S521, ""), ""), "")</f>
        <v/>
      </c>
      <c r="AJ521" s="10" t="str">
        <f ca="1">IFERROR(IF(AND(NOW()&lt;= EOMONTH(DATE(YEAR($O521),4, 1), 0), Overall!$A523&lt;&gt;"", MONTH($N521) &lt;= 4, MONTH($O521) &gt;= 4), IF($S521 &lt;&gt; "", $H521/$S521, ""), ""), "")</f>
        <v/>
      </c>
      <c r="AK521" s="10" t="str">
        <f ca="1">IFERROR(IF(AND(NOW()&lt;= EOMONTH(DATE(YEAR($O521),5, 1), 0), Overall!$A523&lt;&gt;"", MONTH($N521) &lt;= 5, MONTH($O521) &gt;= 5), IF($S521 &lt;&gt; "", $H521/$S521, ""), ""), "")</f>
        <v/>
      </c>
      <c r="AL521" s="10" t="str">
        <f ca="1">IFERROR(IF(AND(NOW()&lt;= EOMONTH(DATE(YEAR($O521),6, 1), 0), Overall!$A523&lt;&gt;"", MONTH($N521) &lt;= 6, MONTH($O521) &gt;= 6), IF($S521 &lt;&gt; "", $H521/$S521, ""), ""), "")</f>
        <v/>
      </c>
      <c r="AM521" s="10" t="str">
        <f ca="1">IFERROR(IF(AND(NOW()&lt;= EOMONTH(DATE(YEAR($O521),7, 1), 0), Overall!$A523&lt;&gt;"", MONTH($N521) &lt;= 7, MONTH($O521) &gt;= 7), IF($S521 &lt;&gt; "", $H521/$S521, ""), ""), "")</f>
        <v/>
      </c>
      <c r="AN521" s="10" t="str">
        <f ca="1">IFERROR(IF(AND(NOW()&lt;= EOMONTH(DATE(YEAR($O521),8, 1), 0), Overall!$A523&lt;&gt;"", MONTH($N521) &lt;= 8, MONTH($O521) &gt;= 8), IF($S521 &lt;&gt; "", $H521/$S521, ""), ""), "")</f>
        <v/>
      </c>
      <c r="AO521" s="10" t="str">
        <f ca="1">IFERROR(IF(AND(NOW()&lt;= EOMONTH(DATE(YEAR($O521),9, 1), 0), Overall!$A523&lt;&gt;"", MONTH($N521) &lt;= 9, MONTH($O521) &gt;= 9), IF($S521 &lt;&gt; "", $H521/$S521, ""), ""), "")</f>
        <v/>
      </c>
      <c r="AP521" s="10" t="str">
        <f ca="1">IFERROR(IF(AND(NOW()&lt;= EOMONTH(DATE(YEAR($O521),10, 1), 0), Overall!$A523&lt;&gt;"", MONTH($N521) &lt;= 10, MONTH($O521) &gt;= 10), IF($S521 &lt;&gt; "", $H521/$S521, ""), ""), "")</f>
        <v/>
      </c>
      <c r="AQ521" s="10" t="str">
        <f ca="1">IFERROR(IF(AND(NOW()&lt;= EOMONTH(DATE(YEAR($O521),11, 1), 0), Overall!$A523&lt;&gt;"", MONTH($N521) &lt;=11, MONTH($O521) &gt;= 11), IF($S521 &lt;&gt; "", $H521/$S521, ""), ""), "")</f>
        <v/>
      </c>
      <c r="AR521" s="10" t="str">
        <f ca="1">IFERROR(IF(AND(NOW()&lt;= EOMONTH(DATE(YEAR($O521),12, 1), 0), Overall!$A523&lt;&gt;"", MONTH($N521) &lt;= 12, MONTH($O521) &gt;= 12), IF($S521 &lt;&gt; "", $H521/$S521,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 t="str">
        <f>IF(Overall!S524&lt;&gt;"",_xlfn.VALUETOTEXT(Overall!S524),"")</f>
        <v>Jul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IF(Overall!$A524&lt;&gt;"",IF(AND(MONTH($N522) &lt;= 1, MONTH($O522) &gt;= 1), IF($S522 &lt;&gt; "", $H522/$S522, ""), ""),"")</f>
        <v/>
      </c>
      <c r="U522" s="10" t="str">
        <f>IF(Overall!$A524&lt;&gt;"",IF(AND(MONTH($N522) &lt;= 2, MONTH($O522) &gt;= 2), IF($S522 &lt;&gt; "", $H522/$S522, ""), ""),"")</f>
        <v/>
      </c>
      <c r="V522" s="10" t="str">
        <f>IF(Overall!$A524&lt;&gt;"",IF(AND(MONTH($N522) &lt;= 3, MONTH($O522) &gt;= 3), IF($S522 &lt;&gt; "", $H522/$S522, ""), ""),"")</f>
        <v/>
      </c>
      <c r="W522" s="10" t="str">
        <f>IF(Overall!$A524&lt;&gt;"",IF(AND(MONTH($N522) &lt;= 4, MONTH($O522) &gt;= 4), IF($S522 &lt;&gt; "", $H522/$S522, ""), ""),"")</f>
        <v/>
      </c>
      <c r="X522" s="10" t="str">
        <f>IF(Overall!$A524&lt;&gt;"",IF(AND(MONTH($N522) &lt;= 5, MONTH($O522) &gt;= 5), IF($S522 &lt;&gt; "", $H522/$S522, ""), ""),"")</f>
        <v/>
      </c>
      <c r="Y522" s="10" t="str">
        <f>IF(Overall!$A524&lt;&gt;"",IF(AND(MONTH($N522) &lt;= 6, MONTH($O522) &gt;= 6), IF($S522 &lt;&gt; "", $H522/$S522, ""), ""),"")</f>
        <v/>
      </c>
      <c r="Z522" s="10">
        <f>IF(Overall!$A524&lt;&gt;"",IF(AND(MONTH($N522) &lt;= 7, MONTH($O522) &gt;= 7 ), IF($S522 &lt;&gt; "", $H522/$S522, ""), ""),"")</f>
        <v>1000000</v>
      </c>
      <c r="AA522" s="10" t="str">
        <f>IF(Overall!$A524&lt;&gt;"",IF(AND(MONTH($N522) &lt;= 8, MONTH($O522) &gt;= 8), IF($S522 &lt;&gt; "", $H522/$S522, ""), ""),"")</f>
        <v/>
      </c>
      <c r="AB522" s="10" t="str">
        <f>IF(Overall!$A524&lt;&gt;"",IF(AND(MONTH($N522) &lt;= 9, MONTH($O522) &gt;= 9), IF($S522 &lt;&gt; "", $H522/$S522, ""), ""),"")</f>
        <v/>
      </c>
      <c r="AC522" s="10" t="str">
        <f>IF(Overall!$A524&lt;&gt;"",IF(AND(MONTH($N522) &lt;= 10, MONTH($O522) &gt;= 10), IF($S522 &lt;&gt; "", $H522/$S522, ""), ""),"")</f>
        <v/>
      </c>
      <c r="AD522" s="10" t="str">
        <f>IF(Overall!$A524&lt;&gt;"",IF(AND(MONTH($N522) &lt;= 11, MONTH($O522) &gt;= 11), IF($S522 &lt;&gt; "", $H522/$S522, ""), ""),"")</f>
        <v/>
      </c>
      <c r="AE522" s="10" t="str">
        <f>IF(Overall!$A524&lt;&gt;"",IF(AND(MONTH($N522) &lt;= 12, MONTH($O522) &gt;= 12), IF($S522 &lt;&gt; "", $H522/$S522, ""), ""),"")</f>
        <v/>
      </c>
      <c r="AG522" s="10" t="str">
        <f ca="1">IFERROR(IF(AND(NOW()&lt;= EOMONTH(DATE(YEAR($O522),1, 1), 0), Overall!$A524&lt;&gt;"", MONTH($N522) &lt;= 1, MONTH($O522) &gt;= 1), IF($S522 &lt;&gt; "", $H522/$S522, ""), ""), "")</f>
        <v/>
      </c>
      <c r="AH522" s="10" t="str">
        <f ca="1">IFERROR(IF(AND(NOW()&lt;= EOMONTH(DATE(YEAR($O522),2, 1), 0), Overall!$A524&lt;&gt;"", MONTH($N522) &lt;= 2, MONTH($O522) &gt;= 2), IF($S522 &lt;&gt; "", $H522/$S522, ""), ""), "")</f>
        <v/>
      </c>
      <c r="AI522" s="10" t="str">
        <f ca="1">IFERROR(IF(AND(NOW()&lt;= EOMONTH(DATE(YEAR($O522),3, 1), 0), Overall!$A524&lt;&gt;"", MONTH($N522) &lt;= 3, MONTH($O522) &gt;= 3), IF($S522 &lt;&gt; "", $H522/$S522, ""), ""), "")</f>
        <v/>
      </c>
      <c r="AJ522" s="10" t="str">
        <f ca="1">IFERROR(IF(AND(NOW()&lt;= EOMONTH(DATE(YEAR($O522),4, 1), 0), Overall!$A524&lt;&gt;"", MONTH($N522) &lt;= 4, MONTH($O522) &gt;= 4), IF($S522 &lt;&gt; "", $H522/$S522, ""), ""), "")</f>
        <v/>
      </c>
      <c r="AK522" s="10" t="str">
        <f ca="1">IFERROR(IF(AND(NOW()&lt;= EOMONTH(DATE(YEAR($O522),5, 1), 0), Overall!$A524&lt;&gt;"", MONTH($N522) &lt;= 5, MONTH($O522) &gt;= 5), IF($S522 &lt;&gt; "", $H522/$S522, ""), ""), "")</f>
        <v/>
      </c>
      <c r="AL522" s="10" t="str">
        <f ca="1">IFERROR(IF(AND(NOW()&lt;= EOMONTH(DATE(YEAR($O522),6, 1), 0), Overall!$A524&lt;&gt;"", MONTH($N522) &lt;= 6, MONTH($O522) &gt;= 6), IF($S522 &lt;&gt; "", $H522/$S522, ""), ""), "")</f>
        <v/>
      </c>
      <c r="AM522" s="10" t="str">
        <f ca="1">IFERROR(IF(AND(NOW()&lt;= EOMONTH(DATE(YEAR($O522),7, 1), 0), Overall!$A524&lt;&gt;"", MONTH($N522) &lt;= 7, MONTH($O522) &gt;= 7), IF($S522 &lt;&gt; "", $H522/$S522, ""), ""), "")</f>
        <v/>
      </c>
      <c r="AN522" s="10" t="str">
        <f ca="1">IFERROR(IF(AND(NOW()&lt;= EOMONTH(DATE(YEAR($O522),8, 1), 0), Overall!$A524&lt;&gt;"", MONTH($N522) &lt;= 8, MONTH($O522) &gt;= 8), IF($S522 &lt;&gt; "", $H522/$S522, ""), ""), "")</f>
        <v/>
      </c>
      <c r="AO522" s="10" t="str">
        <f ca="1">IFERROR(IF(AND(NOW()&lt;= EOMONTH(DATE(YEAR($O522),9, 1), 0), Overall!$A524&lt;&gt;"", MONTH($N522) &lt;= 9, MONTH($O522) &gt;= 9), IF($S522 &lt;&gt; "", $H522/$S522, ""), ""), "")</f>
        <v/>
      </c>
      <c r="AP522" s="10" t="str">
        <f ca="1">IFERROR(IF(AND(NOW()&lt;= EOMONTH(DATE(YEAR($O522),10, 1), 0), Overall!$A524&lt;&gt;"", MONTH($N522) &lt;= 10, MONTH($O522) &gt;= 10), IF($S522 &lt;&gt; "", $H522/$S522, ""), ""), "")</f>
        <v/>
      </c>
      <c r="AQ522" s="10" t="str">
        <f ca="1">IFERROR(IF(AND(NOW()&lt;= EOMONTH(DATE(YEAR($O522),11, 1), 0), Overall!$A524&lt;&gt;"", MONTH($N522) &lt;=11, MONTH($O522) &gt;= 11), IF($S522 &lt;&gt; "", $H522/$S522, ""), ""), "")</f>
        <v/>
      </c>
      <c r="AR522" s="10" t="str">
        <f ca="1">IFERROR(IF(AND(NOW()&lt;= EOMONTH(DATE(YEAR($O522),12, 1), 0), Overall!$A524&lt;&gt;"", MONTH($N522) &lt;= 12, MONTH($O522) &gt;= 12), IF($S522 &lt;&gt; "", $H522/$S522,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 t="str">
        <f>IF(Overall!S525&lt;&gt;"",_xlfn.VALUETOTEXT(Overall!S525),"")</f>
        <v>Jul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IF(Overall!$A525&lt;&gt;"",IF(AND(MONTH($N523) &lt;= 1, MONTH($O523) &gt;= 1), IF($S523 &lt;&gt; "", $H523/$S523, ""), ""),"")</f>
        <v/>
      </c>
      <c r="U523" s="10" t="str">
        <f>IF(Overall!$A525&lt;&gt;"",IF(AND(MONTH($N523) &lt;= 2, MONTH($O523) &gt;= 2), IF($S523 &lt;&gt; "", $H523/$S523, ""), ""),"")</f>
        <v/>
      </c>
      <c r="V523" s="10" t="str">
        <f>IF(Overall!$A525&lt;&gt;"",IF(AND(MONTH($N523) &lt;= 3, MONTH($O523) &gt;= 3), IF($S523 &lt;&gt; "", $H523/$S523, ""), ""),"")</f>
        <v/>
      </c>
      <c r="W523" s="10" t="str">
        <f>IF(Overall!$A525&lt;&gt;"",IF(AND(MONTH($N523) &lt;= 4, MONTH($O523) &gt;= 4), IF($S523 &lt;&gt; "", $H523/$S523, ""), ""),"")</f>
        <v/>
      </c>
      <c r="X523" s="10" t="str">
        <f>IF(Overall!$A525&lt;&gt;"",IF(AND(MONTH($N523) &lt;= 5, MONTH($O523) &gt;= 5), IF($S523 &lt;&gt; "", $H523/$S523, ""), ""),"")</f>
        <v/>
      </c>
      <c r="Y523" s="10" t="str">
        <f>IF(Overall!$A525&lt;&gt;"",IF(AND(MONTH($N523) &lt;= 6, MONTH($O523) &gt;= 6), IF($S523 &lt;&gt; "", $H523/$S523, ""), ""),"")</f>
        <v/>
      </c>
      <c r="Z523" s="10">
        <f>IF(Overall!$A525&lt;&gt;"",IF(AND(MONTH($N523) &lt;= 7, MONTH($O523) &gt;= 7 ), IF($S523 &lt;&gt; "", $H523/$S523, ""), ""),"")</f>
        <v>1000000</v>
      </c>
      <c r="AA523" s="10" t="str">
        <f>IF(Overall!$A525&lt;&gt;"",IF(AND(MONTH($N523) &lt;= 8, MONTH($O523) &gt;= 8), IF($S523 &lt;&gt; "", $H523/$S523, ""), ""),"")</f>
        <v/>
      </c>
      <c r="AB523" s="10" t="str">
        <f>IF(Overall!$A525&lt;&gt;"",IF(AND(MONTH($N523) &lt;= 9, MONTH($O523) &gt;= 9), IF($S523 &lt;&gt; "", $H523/$S523, ""), ""),"")</f>
        <v/>
      </c>
      <c r="AC523" s="10" t="str">
        <f>IF(Overall!$A525&lt;&gt;"",IF(AND(MONTH($N523) &lt;= 10, MONTH($O523) &gt;= 10), IF($S523 &lt;&gt; "", $H523/$S523, ""), ""),"")</f>
        <v/>
      </c>
      <c r="AD523" s="10" t="str">
        <f>IF(Overall!$A525&lt;&gt;"",IF(AND(MONTH($N523) &lt;= 11, MONTH($O523) &gt;= 11), IF($S523 &lt;&gt; "", $H523/$S523, ""), ""),"")</f>
        <v/>
      </c>
      <c r="AE523" s="10" t="str">
        <f>IF(Overall!$A525&lt;&gt;"",IF(AND(MONTH($N523) &lt;= 12, MONTH($O523) &gt;= 12), IF($S523 &lt;&gt; "", $H523/$S523, ""), ""),"")</f>
        <v/>
      </c>
      <c r="AG523" s="10" t="str">
        <f ca="1">IFERROR(IF(AND(NOW()&lt;= EOMONTH(DATE(YEAR($O523),1, 1), 0), Overall!$A525&lt;&gt;"", MONTH($N523) &lt;= 1, MONTH($O523) &gt;= 1), IF($S523 &lt;&gt; "", $H523/$S523, ""), ""), "")</f>
        <v/>
      </c>
      <c r="AH523" s="10" t="str">
        <f ca="1">IFERROR(IF(AND(NOW()&lt;= EOMONTH(DATE(YEAR($O523),2, 1), 0), Overall!$A525&lt;&gt;"", MONTH($N523) &lt;= 2, MONTH($O523) &gt;= 2), IF($S523 &lt;&gt; "", $H523/$S523, ""), ""), "")</f>
        <v/>
      </c>
      <c r="AI523" s="10" t="str">
        <f ca="1">IFERROR(IF(AND(NOW()&lt;= EOMONTH(DATE(YEAR($O523),3, 1), 0), Overall!$A525&lt;&gt;"", MONTH($N523) &lt;= 3, MONTH($O523) &gt;= 3), IF($S523 &lt;&gt; "", $H523/$S523, ""), ""), "")</f>
        <v/>
      </c>
      <c r="AJ523" s="10" t="str">
        <f ca="1">IFERROR(IF(AND(NOW()&lt;= EOMONTH(DATE(YEAR($O523),4, 1), 0), Overall!$A525&lt;&gt;"", MONTH($N523) &lt;= 4, MONTH($O523) &gt;= 4), IF($S523 &lt;&gt; "", $H523/$S523, ""), ""), "")</f>
        <v/>
      </c>
      <c r="AK523" s="10" t="str">
        <f ca="1">IFERROR(IF(AND(NOW()&lt;= EOMONTH(DATE(YEAR($O523),5, 1), 0), Overall!$A525&lt;&gt;"", MONTH($N523) &lt;= 5, MONTH($O523) &gt;= 5), IF($S523 &lt;&gt; "", $H523/$S523, ""), ""), "")</f>
        <v/>
      </c>
      <c r="AL523" s="10" t="str">
        <f ca="1">IFERROR(IF(AND(NOW()&lt;= EOMONTH(DATE(YEAR($O523),6, 1), 0), Overall!$A525&lt;&gt;"", MONTH($N523) &lt;= 6, MONTH($O523) &gt;= 6), IF($S523 &lt;&gt; "", $H523/$S523, ""), ""), "")</f>
        <v/>
      </c>
      <c r="AM523" s="10" t="str">
        <f ca="1">IFERROR(IF(AND(NOW()&lt;= EOMONTH(DATE(YEAR($O523),7, 1), 0), Overall!$A525&lt;&gt;"", MONTH($N523) &lt;= 7, MONTH($O523) &gt;= 7), IF($S523 &lt;&gt; "", $H523/$S523, ""), ""), "")</f>
        <v/>
      </c>
      <c r="AN523" s="10" t="str">
        <f ca="1">IFERROR(IF(AND(NOW()&lt;= EOMONTH(DATE(YEAR($O523),8, 1), 0), Overall!$A525&lt;&gt;"", MONTH($N523) &lt;= 8, MONTH($O523) &gt;= 8), IF($S523 &lt;&gt; "", $H523/$S523, ""), ""), "")</f>
        <v/>
      </c>
      <c r="AO523" s="10" t="str">
        <f ca="1">IFERROR(IF(AND(NOW()&lt;= EOMONTH(DATE(YEAR($O523),9, 1), 0), Overall!$A525&lt;&gt;"", MONTH($N523) &lt;= 9, MONTH($O523) &gt;= 9), IF($S523 &lt;&gt; "", $H523/$S523, ""), ""), "")</f>
        <v/>
      </c>
      <c r="AP523" s="10" t="str">
        <f ca="1">IFERROR(IF(AND(NOW()&lt;= EOMONTH(DATE(YEAR($O523),10, 1), 0), Overall!$A525&lt;&gt;"", MONTH($N523) &lt;= 10, MONTH($O523) &gt;= 10), IF($S523 &lt;&gt; "", $H523/$S523, ""), ""), "")</f>
        <v/>
      </c>
      <c r="AQ523" s="10" t="str">
        <f ca="1">IFERROR(IF(AND(NOW()&lt;= EOMONTH(DATE(YEAR($O523),11, 1), 0), Overall!$A525&lt;&gt;"", MONTH($N523) &lt;=11, MONTH($O523) &gt;= 11), IF($S523 &lt;&gt; "", $H523/$S523, ""), ""), "")</f>
        <v/>
      </c>
      <c r="AR523" s="10" t="str">
        <f ca="1">IFERROR(IF(AND(NOW()&lt;= EOMONTH(DATE(YEAR($O523),12, 1), 0), Overall!$A525&lt;&gt;"", MONTH($N523) &lt;= 12, MONTH($O523) &gt;= 12), IF($S523 &lt;&gt; "", $H523/$S523,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 t="str">
        <f>IF(Overall!S526&lt;&gt;"",_xlfn.VALUETOTEXT(Overall!S526),"")</f>
        <v>Jul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IF(Overall!$A526&lt;&gt;"",IF(AND(MONTH($N524) &lt;= 1, MONTH($O524) &gt;= 1), IF($S524 &lt;&gt; "", $H524/$S524, ""), ""),"")</f>
        <v/>
      </c>
      <c r="U524" s="10" t="str">
        <f>IF(Overall!$A526&lt;&gt;"",IF(AND(MONTH($N524) &lt;= 2, MONTH($O524) &gt;= 2), IF($S524 &lt;&gt; "", $H524/$S524, ""), ""),"")</f>
        <v/>
      </c>
      <c r="V524" s="10" t="str">
        <f>IF(Overall!$A526&lt;&gt;"",IF(AND(MONTH($N524) &lt;= 3, MONTH($O524) &gt;= 3), IF($S524 &lt;&gt; "", $H524/$S524, ""), ""),"")</f>
        <v/>
      </c>
      <c r="W524" s="10" t="str">
        <f>IF(Overall!$A526&lt;&gt;"",IF(AND(MONTH($N524) &lt;= 4, MONTH($O524) &gt;= 4), IF($S524 &lt;&gt; "", $H524/$S524, ""), ""),"")</f>
        <v/>
      </c>
      <c r="X524" s="10" t="str">
        <f>IF(Overall!$A526&lt;&gt;"",IF(AND(MONTH($N524) &lt;= 5, MONTH($O524) &gt;= 5), IF($S524 &lt;&gt; "", $H524/$S524, ""), ""),"")</f>
        <v/>
      </c>
      <c r="Y524" s="10" t="str">
        <f>IF(Overall!$A526&lt;&gt;"",IF(AND(MONTH($N524) &lt;= 6, MONTH($O524) &gt;= 6), IF($S524 &lt;&gt; "", $H524/$S524, ""), ""),"")</f>
        <v/>
      </c>
      <c r="Z524" s="10">
        <f>IF(Overall!$A526&lt;&gt;"",IF(AND(MONTH($N524) &lt;= 7, MONTH($O524) &gt;= 7 ), IF($S524 &lt;&gt; "", $H524/$S524, ""), ""),"")</f>
        <v>1000000</v>
      </c>
      <c r="AA524" s="10" t="str">
        <f>IF(Overall!$A526&lt;&gt;"",IF(AND(MONTH($N524) &lt;= 8, MONTH($O524) &gt;= 8), IF($S524 &lt;&gt; "", $H524/$S524, ""), ""),"")</f>
        <v/>
      </c>
      <c r="AB524" s="10" t="str">
        <f>IF(Overall!$A526&lt;&gt;"",IF(AND(MONTH($N524) &lt;= 9, MONTH($O524) &gt;= 9), IF($S524 &lt;&gt; "", $H524/$S524, ""), ""),"")</f>
        <v/>
      </c>
      <c r="AC524" s="10" t="str">
        <f>IF(Overall!$A526&lt;&gt;"",IF(AND(MONTH($N524) &lt;= 10, MONTH($O524) &gt;= 10), IF($S524 &lt;&gt; "", $H524/$S524, ""), ""),"")</f>
        <v/>
      </c>
      <c r="AD524" s="10" t="str">
        <f>IF(Overall!$A526&lt;&gt;"",IF(AND(MONTH($N524) &lt;= 11, MONTH($O524) &gt;= 11), IF($S524 &lt;&gt; "", $H524/$S524, ""), ""),"")</f>
        <v/>
      </c>
      <c r="AE524" s="10" t="str">
        <f>IF(Overall!$A526&lt;&gt;"",IF(AND(MONTH($N524) &lt;= 12, MONTH($O524) &gt;= 12), IF($S524 &lt;&gt; "", $H524/$S524, ""), ""),"")</f>
        <v/>
      </c>
      <c r="AG524" s="10" t="str">
        <f ca="1">IFERROR(IF(AND(NOW()&lt;= EOMONTH(DATE(YEAR($O524),1, 1), 0), Overall!$A526&lt;&gt;"", MONTH($N524) &lt;= 1, MONTH($O524) &gt;= 1), IF($S524 &lt;&gt; "", $H524/$S524, ""), ""), "")</f>
        <v/>
      </c>
      <c r="AH524" s="10" t="str">
        <f ca="1">IFERROR(IF(AND(NOW()&lt;= EOMONTH(DATE(YEAR($O524),2, 1), 0), Overall!$A526&lt;&gt;"", MONTH($N524) &lt;= 2, MONTH($O524) &gt;= 2), IF($S524 &lt;&gt; "", $H524/$S524, ""), ""), "")</f>
        <v/>
      </c>
      <c r="AI524" s="10" t="str">
        <f ca="1">IFERROR(IF(AND(NOW()&lt;= EOMONTH(DATE(YEAR($O524),3, 1), 0), Overall!$A526&lt;&gt;"", MONTH($N524) &lt;= 3, MONTH($O524) &gt;= 3), IF($S524 &lt;&gt; "", $H524/$S524, ""), ""), "")</f>
        <v/>
      </c>
      <c r="AJ524" s="10" t="str">
        <f ca="1">IFERROR(IF(AND(NOW()&lt;= EOMONTH(DATE(YEAR($O524),4, 1), 0), Overall!$A526&lt;&gt;"", MONTH($N524) &lt;= 4, MONTH($O524) &gt;= 4), IF($S524 &lt;&gt; "", $H524/$S524, ""), ""), "")</f>
        <v/>
      </c>
      <c r="AK524" s="10" t="str">
        <f ca="1">IFERROR(IF(AND(NOW()&lt;= EOMONTH(DATE(YEAR($O524),5, 1), 0), Overall!$A526&lt;&gt;"", MONTH($N524) &lt;= 5, MONTH($O524) &gt;= 5), IF($S524 &lt;&gt; "", $H524/$S524, ""), ""), "")</f>
        <v/>
      </c>
      <c r="AL524" s="10" t="str">
        <f ca="1">IFERROR(IF(AND(NOW()&lt;= EOMONTH(DATE(YEAR($O524),6, 1), 0), Overall!$A526&lt;&gt;"", MONTH($N524) &lt;= 6, MONTH($O524) &gt;= 6), IF($S524 &lt;&gt; "", $H524/$S524, ""), ""), "")</f>
        <v/>
      </c>
      <c r="AM524" s="10" t="str">
        <f ca="1">IFERROR(IF(AND(NOW()&lt;= EOMONTH(DATE(YEAR($O524),7, 1), 0), Overall!$A526&lt;&gt;"", MONTH($N524) &lt;= 7, MONTH($O524) &gt;= 7), IF($S524 &lt;&gt; "", $H524/$S524, ""), ""), "")</f>
        <v/>
      </c>
      <c r="AN524" s="10" t="str">
        <f ca="1">IFERROR(IF(AND(NOW()&lt;= EOMONTH(DATE(YEAR($O524),8, 1), 0), Overall!$A526&lt;&gt;"", MONTH($N524) &lt;= 8, MONTH($O524) &gt;= 8), IF($S524 &lt;&gt; "", $H524/$S524, ""), ""), "")</f>
        <v/>
      </c>
      <c r="AO524" s="10" t="str">
        <f ca="1">IFERROR(IF(AND(NOW()&lt;= EOMONTH(DATE(YEAR($O524),9, 1), 0), Overall!$A526&lt;&gt;"", MONTH($N524) &lt;= 9, MONTH($O524) &gt;= 9), IF($S524 &lt;&gt; "", $H524/$S524, ""), ""), "")</f>
        <v/>
      </c>
      <c r="AP524" s="10" t="str">
        <f ca="1">IFERROR(IF(AND(NOW()&lt;= EOMONTH(DATE(YEAR($O524),10, 1), 0), Overall!$A526&lt;&gt;"", MONTH($N524) &lt;= 10, MONTH($O524) &gt;= 10), IF($S524 &lt;&gt; "", $H524/$S524, ""), ""), "")</f>
        <v/>
      </c>
      <c r="AQ524" s="10" t="str">
        <f ca="1">IFERROR(IF(AND(NOW()&lt;= EOMONTH(DATE(YEAR($O524),11, 1), 0), Overall!$A526&lt;&gt;"", MONTH($N524) &lt;=11, MONTH($O524) &gt;= 11), IF($S524 &lt;&gt; "", $H524/$S524, ""), ""), "")</f>
        <v/>
      </c>
      <c r="AR524" s="10" t="str">
        <f ca="1">IFERROR(IF(AND(NOW()&lt;= EOMONTH(DATE(YEAR($O524),12, 1), 0), Overall!$A526&lt;&gt;"", MONTH($N524) &lt;= 12, MONTH($O524) &gt;= 12), IF($S524 &lt;&gt; "", $H524/$S524,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 t="str">
        <f>IF(Overall!S527&lt;&gt;"",_xlfn.VALUETOTEXT(Overall!S527),"")</f>
        <v>Jul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IF(Overall!$A527&lt;&gt;"",IF(AND(MONTH($N525) &lt;= 1, MONTH($O525) &gt;= 1), IF($S525 &lt;&gt; "", $H525/$S525, ""), ""),"")</f>
        <v/>
      </c>
      <c r="U525" s="10" t="str">
        <f>IF(Overall!$A527&lt;&gt;"",IF(AND(MONTH($N525) &lt;= 2, MONTH($O525) &gt;= 2), IF($S525 &lt;&gt; "", $H525/$S525, ""), ""),"")</f>
        <v/>
      </c>
      <c r="V525" s="10" t="str">
        <f>IF(Overall!$A527&lt;&gt;"",IF(AND(MONTH($N525) &lt;= 3, MONTH($O525) &gt;= 3), IF($S525 &lt;&gt; "", $H525/$S525, ""), ""),"")</f>
        <v/>
      </c>
      <c r="W525" s="10" t="str">
        <f>IF(Overall!$A527&lt;&gt;"",IF(AND(MONTH($N525) &lt;= 4, MONTH($O525) &gt;= 4), IF($S525 &lt;&gt; "", $H525/$S525, ""), ""),"")</f>
        <v/>
      </c>
      <c r="X525" s="10" t="str">
        <f>IF(Overall!$A527&lt;&gt;"",IF(AND(MONTH($N525) &lt;= 5, MONTH($O525) &gt;= 5), IF($S525 &lt;&gt; "", $H525/$S525, ""), ""),"")</f>
        <v/>
      </c>
      <c r="Y525" s="10" t="str">
        <f>IF(Overall!$A527&lt;&gt;"",IF(AND(MONTH($N525) &lt;= 6, MONTH($O525) &gt;= 6), IF($S525 &lt;&gt; "", $H525/$S525, ""), ""),"")</f>
        <v/>
      </c>
      <c r="Z525" s="10">
        <f>IF(Overall!$A527&lt;&gt;"",IF(AND(MONTH($N525) &lt;= 7, MONTH($O525) &gt;= 7 ), IF($S525 &lt;&gt; "", $H525/$S525, ""), ""),"")</f>
        <v>500000</v>
      </c>
      <c r="AA525" s="10" t="str">
        <f>IF(Overall!$A527&lt;&gt;"",IF(AND(MONTH($N525) &lt;= 8, MONTH($O525) &gt;= 8), IF($S525 &lt;&gt; "", $H525/$S525, ""), ""),"")</f>
        <v/>
      </c>
      <c r="AB525" s="10" t="str">
        <f>IF(Overall!$A527&lt;&gt;"",IF(AND(MONTH($N525) &lt;= 9, MONTH($O525) &gt;= 9), IF($S525 &lt;&gt; "", $H525/$S525, ""), ""),"")</f>
        <v/>
      </c>
      <c r="AC525" s="10" t="str">
        <f>IF(Overall!$A527&lt;&gt;"",IF(AND(MONTH($N525) &lt;= 10, MONTH($O525) &gt;= 10), IF($S525 &lt;&gt; "", $H525/$S525, ""), ""),"")</f>
        <v/>
      </c>
      <c r="AD525" s="10" t="str">
        <f>IF(Overall!$A527&lt;&gt;"",IF(AND(MONTH($N525) &lt;= 11, MONTH($O525) &gt;= 11), IF($S525 &lt;&gt; "", $H525/$S525, ""), ""),"")</f>
        <v/>
      </c>
      <c r="AE525" s="10" t="str">
        <f>IF(Overall!$A527&lt;&gt;"",IF(AND(MONTH($N525) &lt;= 12, MONTH($O525) &gt;= 12), IF($S525 &lt;&gt; "", $H525/$S525, ""), ""),"")</f>
        <v/>
      </c>
      <c r="AG525" s="10" t="str">
        <f ca="1">IFERROR(IF(AND(NOW()&lt;= EOMONTH(DATE(YEAR($O525),1, 1), 0), Overall!$A527&lt;&gt;"", MONTH($N525) &lt;= 1, MONTH($O525) &gt;= 1), IF($S525 &lt;&gt; "", $H525/$S525, ""), ""), "")</f>
        <v/>
      </c>
      <c r="AH525" s="10" t="str">
        <f ca="1">IFERROR(IF(AND(NOW()&lt;= EOMONTH(DATE(YEAR($O525),2, 1), 0), Overall!$A527&lt;&gt;"", MONTH($N525) &lt;= 2, MONTH($O525) &gt;= 2), IF($S525 &lt;&gt; "", $H525/$S525, ""), ""), "")</f>
        <v/>
      </c>
      <c r="AI525" s="10" t="str">
        <f ca="1">IFERROR(IF(AND(NOW()&lt;= EOMONTH(DATE(YEAR($O525),3, 1), 0), Overall!$A527&lt;&gt;"", MONTH($N525) &lt;= 3, MONTH($O525) &gt;= 3), IF($S525 &lt;&gt; "", $H525/$S525, ""), ""), "")</f>
        <v/>
      </c>
      <c r="AJ525" s="10" t="str">
        <f ca="1">IFERROR(IF(AND(NOW()&lt;= EOMONTH(DATE(YEAR($O525),4, 1), 0), Overall!$A527&lt;&gt;"", MONTH($N525) &lt;= 4, MONTH($O525) &gt;= 4), IF($S525 &lt;&gt; "", $H525/$S525, ""), ""), "")</f>
        <v/>
      </c>
      <c r="AK525" s="10" t="str">
        <f ca="1">IFERROR(IF(AND(NOW()&lt;= EOMONTH(DATE(YEAR($O525),5, 1), 0), Overall!$A527&lt;&gt;"", MONTH($N525) &lt;= 5, MONTH($O525) &gt;= 5), IF($S525 &lt;&gt; "", $H525/$S525, ""), ""), "")</f>
        <v/>
      </c>
      <c r="AL525" s="10" t="str">
        <f ca="1">IFERROR(IF(AND(NOW()&lt;= EOMONTH(DATE(YEAR($O525),6, 1), 0), Overall!$A527&lt;&gt;"", MONTH($N525) &lt;= 6, MONTH($O525) &gt;= 6), IF($S525 &lt;&gt; "", $H525/$S525, ""), ""), "")</f>
        <v/>
      </c>
      <c r="AM525" s="10" t="str">
        <f ca="1">IFERROR(IF(AND(NOW()&lt;= EOMONTH(DATE(YEAR($O525),7, 1), 0), Overall!$A527&lt;&gt;"", MONTH($N525) &lt;= 7, MONTH($O525) &gt;= 7), IF($S525 &lt;&gt; "", $H525/$S525, ""), ""), "")</f>
        <v/>
      </c>
      <c r="AN525" s="10" t="str">
        <f ca="1">IFERROR(IF(AND(NOW()&lt;= EOMONTH(DATE(YEAR($O525),8, 1), 0), Overall!$A527&lt;&gt;"", MONTH($N525) &lt;= 8, MONTH($O525) &gt;= 8), IF($S525 &lt;&gt; "", $H525/$S525, ""), ""), "")</f>
        <v/>
      </c>
      <c r="AO525" s="10" t="str">
        <f ca="1">IFERROR(IF(AND(NOW()&lt;= EOMONTH(DATE(YEAR($O525),9, 1), 0), Overall!$A527&lt;&gt;"", MONTH($N525) &lt;= 9, MONTH($O525) &gt;= 9), IF($S525 &lt;&gt; "", $H525/$S525, ""), ""), "")</f>
        <v/>
      </c>
      <c r="AP525" s="10" t="str">
        <f ca="1">IFERROR(IF(AND(NOW()&lt;= EOMONTH(DATE(YEAR($O525),10, 1), 0), Overall!$A527&lt;&gt;"", MONTH($N525) &lt;= 10, MONTH($O525) &gt;= 10), IF($S525 &lt;&gt; "", $H525/$S525, ""), ""), "")</f>
        <v/>
      </c>
      <c r="AQ525" s="10" t="str">
        <f ca="1">IFERROR(IF(AND(NOW()&lt;= EOMONTH(DATE(YEAR($O525),11, 1), 0), Overall!$A527&lt;&gt;"", MONTH($N525) &lt;=11, MONTH($O525) &gt;= 11), IF($S525 &lt;&gt; "", $H525/$S525, ""), ""), "")</f>
        <v/>
      </c>
      <c r="AR525" s="10" t="str">
        <f ca="1">IFERROR(IF(AND(NOW()&lt;= EOMONTH(DATE(YEAR($O525),12, 1), 0), Overall!$A527&lt;&gt;"", MONTH($N525) &lt;= 12, MONTH($O525) &gt;= 12), IF($S525 &lt;&gt; "", $H525/$S525,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 t="str">
        <f>IF(Overall!S528&lt;&gt;"",_xlfn.VALUETOTEXT(Overall!S528),"")</f>
        <v>Aug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IF(Overall!$A528&lt;&gt;"",IF(AND(MONTH($N526) &lt;= 1, MONTH($O526) &gt;= 1), IF($S526 &lt;&gt; "", $H526/$S526, ""), ""),"")</f>
        <v/>
      </c>
      <c r="U526" s="10" t="str">
        <f>IF(Overall!$A528&lt;&gt;"",IF(AND(MONTH($N526) &lt;= 2, MONTH($O526) &gt;= 2), IF($S526 &lt;&gt; "", $H526/$S526, ""), ""),"")</f>
        <v/>
      </c>
      <c r="V526" s="10" t="str">
        <f>IF(Overall!$A528&lt;&gt;"",IF(AND(MONTH($N526) &lt;= 3, MONTH($O526) &gt;= 3), IF($S526 &lt;&gt; "", $H526/$S526, ""), ""),"")</f>
        <v/>
      </c>
      <c r="W526" s="10" t="str">
        <f>IF(Overall!$A528&lt;&gt;"",IF(AND(MONTH($N526) &lt;= 4, MONTH($O526) &gt;= 4), IF($S526 &lt;&gt; "", $H526/$S526, ""), ""),"")</f>
        <v/>
      </c>
      <c r="X526" s="10" t="str">
        <f>IF(Overall!$A528&lt;&gt;"",IF(AND(MONTH($N526) &lt;= 5, MONTH($O526) &gt;= 5), IF($S526 &lt;&gt; "", $H526/$S526, ""), ""),"")</f>
        <v/>
      </c>
      <c r="Y526" s="10" t="str">
        <f>IF(Overall!$A528&lt;&gt;"",IF(AND(MONTH($N526) &lt;= 6, MONTH($O526) &gt;= 6), IF($S526 &lt;&gt; "", $H526/$S526, ""), ""),"")</f>
        <v/>
      </c>
      <c r="Z526" s="10" t="str">
        <f>IF(Overall!$A528&lt;&gt;"",IF(AND(MONTH($N526) &lt;= 7, MONTH($O526) &gt;= 7 ), IF($S526 &lt;&gt; "", $H526/$S526, ""), ""),"")</f>
        <v/>
      </c>
      <c r="AA526" s="10">
        <f>IF(Overall!$A528&lt;&gt;"",IF(AND(MONTH($N526) &lt;= 8, MONTH($O526) &gt;= 8), IF($S526 &lt;&gt; "", $H526/$S526, ""), ""),"")</f>
        <v>1000000</v>
      </c>
      <c r="AB526" s="10" t="str">
        <f>IF(Overall!$A528&lt;&gt;"",IF(AND(MONTH($N526) &lt;= 9, MONTH($O526) &gt;= 9), IF($S526 &lt;&gt; "", $H526/$S526, ""), ""),"")</f>
        <v/>
      </c>
      <c r="AC526" s="10" t="str">
        <f>IF(Overall!$A528&lt;&gt;"",IF(AND(MONTH($N526) &lt;= 10, MONTH($O526) &gt;= 10), IF($S526 &lt;&gt; "", $H526/$S526, ""), ""),"")</f>
        <v/>
      </c>
      <c r="AD526" s="10" t="str">
        <f>IF(Overall!$A528&lt;&gt;"",IF(AND(MONTH($N526) &lt;= 11, MONTH($O526) &gt;= 11), IF($S526 &lt;&gt; "", $H526/$S526, ""), ""),"")</f>
        <v/>
      </c>
      <c r="AE526" s="10" t="str">
        <f>IF(Overall!$A528&lt;&gt;"",IF(AND(MONTH($N526) &lt;= 12, MONTH($O526) &gt;= 12), IF($S526 &lt;&gt; "", $H526/$S526, ""), ""),"")</f>
        <v/>
      </c>
      <c r="AG526" s="10" t="str">
        <f ca="1">IFERROR(IF(AND(NOW()&lt;= EOMONTH(DATE(YEAR($O526),1, 1), 0), Overall!$A528&lt;&gt;"", MONTH($N526) &lt;= 1, MONTH($O526) &gt;= 1), IF($S526 &lt;&gt; "", $H526/$S526, ""), ""), "")</f>
        <v/>
      </c>
      <c r="AH526" s="10" t="str">
        <f ca="1">IFERROR(IF(AND(NOW()&lt;= EOMONTH(DATE(YEAR($O526),2, 1), 0), Overall!$A528&lt;&gt;"", MONTH($N526) &lt;= 2, MONTH($O526) &gt;= 2), IF($S526 &lt;&gt; "", $H526/$S526, ""), ""), "")</f>
        <v/>
      </c>
      <c r="AI526" s="10" t="str">
        <f ca="1">IFERROR(IF(AND(NOW()&lt;= EOMONTH(DATE(YEAR($O526),3, 1), 0), Overall!$A528&lt;&gt;"", MONTH($N526) &lt;= 3, MONTH($O526) &gt;= 3), IF($S526 &lt;&gt; "", $H526/$S526, ""), ""), "")</f>
        <v/>
      </c>
      <c r="AJ526" s="10" t="str">
        <f ca="1">IFERROR(IF(AND(NOW()&lt;= EOMONTH(DATE(YEAR($O526),4, 1), 0), Overall!$A528&lt;&gt;"", MONTH($N526) &lt;= 4, MONTH($O526) &gt;= 4), IF($S526 &lt;&gt; "", $H526/$S526, ""), ""), "")</f>
        <v/>
      </c>
      <c r="AK526" s="10" t="str">
        <f ca="1">IFERROR(IF(AND(NOW()&lt;= EOMONTH(DATE(YEAR($O526),5, 1), 0), Overall!$A528&lt;&gt;"", MONTH($N526) &lt;= 5, MONTH($O526) &gt;= 5), IF($S526 &lt;&gt; "", $H526/$S526, ""), ""), "")</f>
        <v/>
      </c>
      <c r="AL526" s="10" t="str">
        <f ca="1">IFERROR(IF(AND(NOW()&lt;= EOMONTH(DATE(YEAR($O526),6, 1), 0), Overall!$A528&lt;&gt;"", MONTH($N526) &lt;= 6, MONTH($O526) &gt;= 6), IF($S526 &lt;&gt; "", $H526/$S526, ""), ""), "")</f>
        <v/>
      </c>
      <c r="AM526" s="10" t="str">
        <f ca="1">IFERROR(IF(AND(NOW()&lt;= EOMONTH(DATE(YEAR($O526),7, 1), 0), Overall!$A528&lt;&gt;"", MONTH($N526) &lt;= 7, MONTH($O526) &gt;= 7), IF($S526 &lt;&gt; "", $H526/$S526, ""), ""), "")</f>
        <v/>
      </c>
      <c r="AN526" s="10" t="str">
        <f ca="1">IFERROR(IF(AND(NOW()&lt;= EOMONTH(DATE(YEAR($O526),8, 1), 0), Overall!$A528&lt;&gt;"", MONTH($N526) &lt;= 8, MONTH($O526) &gt;= 8), IF($S526 &lt;&gt; "", $H526/$S526, ""), ""), "")</f>
        <v/>
      </c>
      <c r="AO526" s="10" t="str">
        <f ca="1">IFERROR(IF(AND(NOW()&lt;= EOMONTH(DATE(YEAR($O526),9, 1), 0), Overall!$A528&lt;&gt;"", MONTH($N526) &lt;= 9, MONTH($O526) &gt;= 9), IF($S526 &lt;&gt; "", $H526/$S526, ""), ""), "")</f>
        <v/>
      </c>
      <c r="AP526" s="10" t="str">
        <f ca="1">IFERROR(IF(AND(NOW()&lt;= EOMONTH(DATE(YEAR($O526),10, 1), 0), Overall!$A528&lt;&gt;"", MONTH($N526) &lt;= 10, MONTH($O526) &gt;= 10), IF($S526 &lt;&gt; "", $H526/$S526, ""), ""), "")</f>
        <v/>
      </c>
      <c r="AQ526" s="10" t="str">
        <f ca="1">IFERROR(IF(AND(NOW()&lt;= EOMONTH(DATE(YEAR($O526),11, 1), 0), Overall!$A528&lt;&gt;"", MONTH($N526) &lt;=11, MONTH($O526) &gt;= 11), IF($S526 &lt;&gt; "", $H526/$S526, ""), ""), "")</f>
        <v/>
      </c>
      <c r="AR526" s="10" t="str">
        <f ca="1">IFERROR(IF(AND(NOW()&lt;= EOMONTH(DATE(YEAR($O526),12, 1), 0), Overall!$A528&lt;&gt;"", MONTH($N526) &lt;= 12, MONTH($O526) &gt;= 12), IF($S526 &lt;&gt; "", $H526/$S526,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 t="str">
        <f>IF(Overall!S529&lt;&gt;"",_xlfn.VALUETOTEXT(Overall!S529),"")</f>
        <v>Aug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IF(Overall!$A529&lt;&gt;"",IF(AND(MONTH($N527) &lt;= 1, MONTH($O527) &gt;= 1), IF($S527 &lt;&gt; "", $H527/$S527, ""), ""),"")</f>
        <v/>
      </c>
      <c r="U527" s="10" t="str">
        <f>IF(Overall!$A529&lt;&gt;"",IF(AND(MONTH($N527) &lt;= 2, MONTH($O527) &gt;= 2), IF($S527 &lt;&gt; "", $H527/$S527, ""), ""),"")</f>
        <v/>
      </c>
      <c r="V527" s="10" t="str">
        <f>IF(Overall!$A529&lt;&gt;"",IF(AND(MONTH($N527) &lt;= 3, MONTH($O527) &gt;= 3), IF($S527 &lt;&gt; "", $H527/$S527, ""), ""),"")</f>
        <v/>
      </c>
      <c r="W527" s="10" t="str">
        <f>IF(Overall!$A529&lt;&gt;"",IF(AND(MONTH($N527) &lt;= 4, MONTH($O527) &gt;= 4), IF($S527 &lt;&gt; "", $H527/$S527, ""), ""),"")</f>
        <v/>
      </c>
      <c r="X527" s="10" t="str">
        <f>IF(Overall!$A529&lt;&gt;"",IF(AND(MONTH($N527) &lt;= 5, MONTH($O527) &gt;= 5), IF($S527 &lt;&gt; "", $H527/$S527, ""), ""),"")</f>
        <v/>
      </c>
      <c r="Y527" s="10" t="str">
        <f>IF(Overall!$A529&lt;&gt;"",IF(AND(MONTH($N527) &lt;= 6, MONTH($O527) &gt;= 6), IF($S527 &lt;&gt; "", $H527/$S527, ""), ""),"")</f>
        <v/>
      </c>
      <c r="Z527" s="10" t="str">
        <f>IF(Overall!$A529&lt;&gt;"",IF(AND(MONTH($N527) &lt;= 7, MONTH($O527) &gt;= 7 ), IF($S527 &lt;&gt; "", $H527/$S527, ""), ""),"")</f>
        <v/>
      </c>
      <c r="AA527" s="10">
        <f>IF(Overall!$A529&lt;&gt;"",IF(AND(MONTH($N527) &lt;= 8, MONTH($O527) &gt;= 8), IF($S527 &lt;&gt; "", $H527/$S527, ""), ""),"")</f>
        <v>1000000</v>
      </c>
      <c r="AB527" s="10" t="str">
        <f>IF(Overall!$A529&lt;&gt;"",IF(AND(MONTH($N527) &lt;= 9, MONTH($O527) &gt;= 9), IF($S527 &lt;&gt; "", $H527/$S527, ""), ""),"")</f>
        <v/>
      </c>
      <c r="AC527" s="10" t="str">
        <f>IF(Overall!$A529&lt;&gt;"",IF(AND(MONTH($N527) &lt;= 10, MONTH($O527) &gt;= 10), IF($S527 &lt;&gt; "", $H527/$S527, ""), ""),"")</f>
        <v/>
      </c>
      <c r="AD527" s="10" t="str">
        <f>IF(Overall!$A529&lt;&gt;"",IF(AND(MONTH($N527) &lt;= 11, MONTH($O527) &gt;= 11), IF($S527 &lt;&gt; "", $H527/$S527, ""), ""),"")</f>
        <v/>
      </c>
      <c r="AE527" s="10" t="str">
        <f>IF(Overall!$A529&lt;&gt;"",IF(AND(MONTH($N527) &lt;= 12, MONTH($O527) &gt;= 12), IF($S527 &lt;&gt; "", $H527/$S527, ""), ""),"")</f>
        <v/>
      </c>
      <c r="AG527" s="10" t="str">
        <f ca="1">IFERROR(IF(AND(NOW()&lt;= EOMONTH(DATE(YEAR($O527),1, 1), 0), Overall!$A529&lt;&gt;"", MONTH($N527) &lt;= 1, MONTH($O527) &gt;= 1), IF($S527 &lt;&gt; "", $H527/$S527, ""), ""), "")</f>
        <v/>
      </c>
      <c r="AH527" s="10" t="str">
        <f ca="1">IFERROR(IF(AND(NOW()&lt;= EOMONTH(DATE(YEAR($O527),2, 1), 0), Overall!$A529&lt;&gt;"", MONTH($N527) &lt;= 2, MONTH($O527) &gt;= 2), IF($S527 &lt;&gt; "", $H527/$S527, ""), ""), "")</f>
        <v/>
      </c>
      <c r="AI527" s="10" t="str">
        <f ca="1">IFERROR(IF(AND(NOW()&lt;= EOMONTH(DATE(YEAR($O527),3, 1), 0), Overall!$A529&lt;&gt;"", MONTH($N527) &lt;= 3, MONTH($O527) &gt;= 3), IF($S527 &lt;&gt; "", $H527/$S527, ""), ""), "")</f>
        <v/>
      </c>
      <c r="AJ527" s="10" t="str">
        <f ca="1">IFERROR(IF(AND(NOW()&lt;= EOMONTH(DATE(YEAR($O527),4, 1), 0), Overall!$A529&lt;&gt;"", MONTH($N527) &lt;= 4, MONTH($O527) &gt;= 4), IF($S527 &lt;&gt; "", $H527/$S527, ""), ""), "")</f>
        <v/>
      </c>
      <c r="AK527" s="10" t="str">
        <f ca="1">IFERROR(IF(AND(NOW()&lt;= EOMONTH(DATE(YEAR($O527),5, 1), 0), Overall!$A529&lt;&gt;"", MONTH($N527) &lt;= 5, MONTH($O527) &gt;= 5), IF($S527 &lt;&gt; "", $H527/$S527, ""), ""), "")</f>
        <v/>
      </c>
      <c r="AL527" s="10" t="str">
        <f ca="1">IFERROR(IF(AND(NOW()&lt;= EOMONTH(DATE(YEAR($O527),6, 1), 0), Overall!$A529&lt;&gt;"", MONTH($N527) &lt;= 6, MONTH($O527) &gt;= 6), IF($S527 &lt;&gt; "", $H527/$S527, ""), ""), "")</f>
        <v/>
      </c>
      <c r="AM527" s="10" t="str">
        <f ca="1">IFERROR(IF(AND(NOW()&lt;= EOMONTH(DATE(YEAR($O527),7, 1), 0), Overall!$A529&lt;&gt;"", MONTH($N527) &lt;= 7, MONTH($O527) &gt;= 7), IF($S527 &lt;&gt; "", $H527/$S527, ""), ""), "")</f>
        <v/>
      </c>
      <c r="AN527" s="10" t="str">
        <f ca="1">IFERROR(IF(AND(NOW()&lt;= EOMONTH(DATE(YEAR($O527),8, 1), 0), Overall!$A529&lt;&gt;"", MONTH($N527) &lt;= 8, MONTH($O527) &gt;= 8), IF($S527 &lt;&gt; "", $H527/$S527, ""), ""), "")</f>
        <v/>
      </c>
      <c r="AO527" s="10" t="str">
        <f ca="1">IFERROR(IF(AND(NOW()&lt;= EOMONTH(DATE(YEAR($O527),9, 1), 0), Overall!$A529&lt;&gt;"", MONTH($N527) &lt;= 9, MONTH($O527) &gt;= 9), IF($S527 &lt;&gt; "", $H527/$S527, ""), ""), "")</f>
        <v/>
      </c>
      <c r="AP527" s="10" t="str">
        <f ca="1">IFERROR(IF(AND(NOW()&lt;= EOMONTH(DATE(YEAR($O527),10, 1), 0), Overall!$A529&lt;&gt;"", MONTH($N527) &lt;= 10, MONTH($O527) &gt;= 10), IF($S527 &lt;&gt; "", $H527/$S527, ""), ""), "")</f>
        <v/>
      </c>
      <c r="AQ527" s="10" t="str">
        <f ca="1">IFERROR(IF(AND(NOW()&lt;= EOMONTH(DATE(YEAR($O527),11, 1), 0), Overall!$A529&lt;&gt;"", MONTH($N527) &lt;=11, MONTH($O527) &gt;= 11), IF($S527 &lt;&gt; "", $H527/$S527, ""), ""), "")</f>
        <v/>
      </c>
      <c r="AR527" s="10" t="str">
        <f ca="1">IFERROR(IF(AND(NOW()&lt;= EOMONTH(DATE(YEAR($O527),12, 1), 0), Overall!$A529&lt;&gt;"", MONTH($N527) &lt;= 12, MONTH($O527) &gt;= 12), IF($S527 &lt;&gt; "", $H527/$S527,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 t="str">
        <f>IF(Overall!S530&lt;&gt;"",_xlfn.VALUETOTEXT(Overall!S530),"")</f>
        <v>Aug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IF(Overall!$A530&lt;&gt;"",IF(AND(MONTH($N528) &lt;= 1, MONTH($O528) &gt;= 1), IF($S528 &lt;&gt; "", $H528/$S528, ""), ""),"")</f>
        <v/>
      </c>
      <c r="U528" s="10" t="str">
        <f>IF(Overall!$A530&lt;&gt;"",IF(AND(MONTH($N528) &lt;= 2, MONTH($O528) &gt;= 2), IF($S528 &lt;&gt; "", $H528/$S528, ""), ""),"")</f>
        <v/>
      </c>
      <c r="V528" s="10" t="str">
        <f>IF(Overall!$A530&lt;&gt;"",IF(AND(MONTH($N528) &lt;= 3, MONTH($O528) &gt;= 3), IF($S528 &lt;&gt; "", $H528/$S528, ""), ""),"")</f>
        <v/>
      </c>
      <c r="W528" s="10" t="str">
        <f>IF(Overall!$A530&lt;&gt;"",IF(AND(MONTH($N528) &lt;= 4, MONTH($O528) &gt;= 4), IF($S528 &lt;&gt; "", $H528/$S528, ""), ""),"")</f>
        <v/>
      </c>
      <c r="X528" s="10" t="str">
        <f>IF(Overall!$A530&lt;&gt;"",IF(AND(MONTH($N528) &lt;= 5, MONTH($O528) &gt;= 5), IF($S528 &lt;&gt; "", $H528/$S528, ""), ""),"")</f>
        <v/>
      </c>
      <c r="Y528" s="10" t="str">
        <f>IF(Overall!$A530&lt;&gt;"",IF(AND(MONTH($N528) &lt;= 6, MONTH($O528) &gt;= 6), IF($S528 &lt;&gt; "", $H528/$S528, ""), ""),"")</f>
        <v/>
      </c>
      <c r="Z528" s="10" t="str">
        <f>IF(Overall!$A530&lt;&gt;"",IF(AND(MONTH($N528) &lt;= 7, MONTH($O528) &gt;= 7 ), IF($S528 &lt;&gt; "", $H528/$S528, ""), ""),"")</f>
        <v/>
      </c>
      <c r="AA528" s="10">
        <f>IF(Overall!$A530&lt;&gt;"",IF(AND(MONTH($N528) &lt;= 8, MONTH($O528) &gt;= 8), IF($S528 &lt;&gt; "", $H528/$S528, ""), ""),"")</f>
        <v>1000000</v>
      </c>
      <c r="AB528" s="10" t="str">
        <f>IF(Overall!$A530&lt;&gt;"",IF(AND(MONTH($N528) &lt;= 9, MONTH($O528) &gt;= 9), IF($S528 &lt;&gt; "", $H528/$S528, ""), ""),"")</f>
        <v/>
      </c>
      <c r="AC528" s="10" t="str">
        <f>IF(Overall!$A530&lt;&gt;"",IF(AND(MONTH($N528) &lt;= 10, MONTH($O528) &gt;= 10), IF($S528 &lt;&gt; "", $H528/$S528, ""), ""),"")</f>
        <v/>
      </c>
      <c r="AD528" s="10" t="str">
        <f>IF(Overall!$A530&lt;&gt;"",IF(AND(MONTH($N528) &lt;= 11, MONTH($O528) &gt;= 11), IF($S528 &lt;&gt; "", $H528/$S528, ""), ""),"")</f>
        <v/>
      </c>
      <c r="AE528" s="10" t="str">
        <f>IF(Overall!$A530&lt;&gt;"",IF(AND(MONTH($N528) &lt;= 12, MONTH($O528) &gt;= 12), IF($S528 &lt;&gt; "", $H528/$S528, ""), ""),"")</f>
        <v/>
      </c>
      <c r="AG528" s="10" t="str">
        <f ca="1">IFERROR(IF(AND(NOW()&lt;= EOMONTH(DATE(YEAR($O528),1, 1), 0), Overall!$A530&lt;&gt;"", MONTH($N528) &lt;= 1, MONTH($O528) &gt;= 1), IF($S528 &lt;&gt; "", $H528/$S528, ""), ""), "")</f>
        <v/>
      </c>
      <c r="AH528" s="10" t="str">
        <f ca="1">IFERROR(IF(AND(NOW()&lt;= EOMONTH(DATE(YEAR($O528),2, 1), 0), Overall!$A530&lt;&gt;"", MONTH($N528) &lt;= 2, MONTH($O528) &gt;= 2), IF($S528 &lt;&gt; "", $H528/$S528, ""), ""), "")</f>
        <v/>
      </c>
      <c r="AI528" s="10" t="str">
        <f ca="1">IFERROR(IF(AND(NOW()&lt;= EOMONTH(DATE(YEAR($O528),3, 1), 0), Overall!$A530&lt;&gt;"", MONTH($N528) &lt;= 3, MONTH($O528) &gt;= 3), IF($S528 &lt;&gt; "", $H528/$S528, ""), ""), "")</f>
        <v/>
      </c>
      <c r="AJ528" s="10" t="str">
        <f ca="1">IFERROR(IF(AND(NOW()&lt;= EOMONTH(DATE(YEAR($O528),4, 1), 0), Overall!$A530&lt;&gt;"", MONTH($N528) &lt;= 4, MONTH($O528) &gt;= 4), IF($S528 &lt;&gt; "", $H528/$S528, ""), ""), "")</f>
        <v/>
      </c>
      <c r="AK528" s="10" t="str">
        <f ca="1">IFERROR(IF(AND(NOW()&lt;= EOMONTH(DATE(YEAR($O528),5, 1), 0), Overall!$A530&lt;&gt;"", MONTH($N528) &lt;= 5, MONTH($O528) &gt;= 5), IF($S528 &lt;&gt; "", $H528/$S528, ""), ""), "")</f>
        <v/>
      </c>
      <c r="AL528" s="10" t="str">
        <f ca="1">IFERROR(IF(AND(NOW()&lt;= EOMONTH(DATE(YEAR($O528),6, 1), 0), Overall!$A530&lt;&gt;"", MONTH($N528) &lt;= 6, MONTH($O528) &gt;= 6), IF($S528 &lt;&gt; "", $H528/$S528, ""), ""), "")</f>
        <v/>
      </c>
      <c r="AM528" s="10" t="str">
        <f ca="1">IFERROR(IF(AND(NOW()&lt;= EOMONTH(DATE(YEAR($O528),7, 1), 0), Overall!$A530&lt;&gt;"", MONTH($N528) &lt;= 7, MONTH($O528) &gt;= 7), IF($S528 &lt;&gt; "", $H528/$S528, ""), ""), "")</f>
        <v/>
      </c>
      <c r="AN528" s="10" t="str">
        <f ca="1">IFERROR(IF(AND(NOW()&lt;= EOMONTH(DATE(YEAR($O528),8, 1), 0), Overall!$A530&lt;&gt;"", MONTH($N528) &lt;= 8, MONTH($O528) &gt;= 8), IF($S528 &lt;&gt; "", $H528/$S528, ""), ""), "")</f>
        <v/>
      </c>
      <c r="AO528" s="10" t="str">
        <f ca="1">IFERROR(IF(AND(NOW()&lt;= EOMONTH(DATE(YEAR($O528),9, 1), 0), Overall!$A530&lt;&gt;"", MONTH($N528) &lt;= 9, MONTH($O528) &gt;= 9), IF($S528 &lt;&gt; "", $H528/$S528, ""), ""), "")</f>
        <v/>
      </c>
      <c r="AP528" s="10" t="str">
        <f ca="1">IFERROR(IF(AND(NOW()&lt;= EOMONTH(DATE(YEAR($O528),10, 1), 0), Overall!$A530&lt;&gt;"", MONTH($N528) &lt;= 10, MONTH($O528) &gt;= 10), IF($S528 &lt;&gt; "", $H528/$S528, ""), ""), "")</f>
        <v/>
      </c>
      <c r="AQ528" s="10" t="str">
        <f ca="1">IFERROR(IF(AND(NOW()&lt;= EOMONTH(DATE(YEAR($O528),11, 1), 0), Overall!$A530&lt;&gt;"", MONTH($N528) &lt;=11, MONTH($O528) &gt;= 11), IF($S528 &lt;&gt; "", $H528/$S528, ""), ""), "")</f>
        <v/>
      </c>
      <c r="AR528" s="10" t="str">
        <f ca="1">IFERROR(IF(AND(NOW()&lt;= EOMONTH(DATE(YEAR($O528),12, 1), 0), Overall!$A530&lt;&gt;"", MONTH($N528) &lt;= 12, MONTH($O528) &gt;= 12), IF($S528 &lt;&gt; "", $H528/$S528,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 t="str">
        <f>IF(Overall!S531&lt;&gt;"",_xlfn.VALUETOTEXT(Overall!S531),"")</f>
        <v>Aug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IF(Overall!$A531&lt;&gt;"",IF(AND(MONTH($N529) &lt;= 1, MONTH($O529) &gt;= 1), IF($S529 &lt;&gt; "", $H529/$S529, ""), ""),"")</f>
        <v/>
      </c>
      <c r="U529" s="10" t="str">
        <f>IF(Overall!$A531&lt;&gt;"",IF(AND(MONTH($N529) &lt;= 2, MONTH($O529) &gt;= 2), IF($S529 &lt;&gt; "", $H529/$S529, ""), ""),"")</f>
        <v/>
      </c>
      <c r="V529" s="10" t="str">
        <f>IF(Overall!$A531&lt;&gt;"",IF(AND(MONTH($N529) &lt;= 3, MONTH($O529) &gt;= 3), IF($S529 &lt;&gt; "", $H529/$S529, ""), ""),"")</f>
        <v/>
      </c>
      <c r="W529" s="10" t="str">
        <f>IF(Overall!$A531&lt;&gt;"",IF(AND(MONTH($N529) &lt;= 4, MONTH($O529) &gt;= 4), IF($S529 &lt;&gt; "", $H529/$S529, ""), ""),"")</f>
        <v/>
      </c>
      <c r="X529" s="10" t="str">
        <f>IF(Overall!$A531&lt;&gt;"",IF(AND(MONTH($N529) &lt;= 5, MONTH($O529) &gt;= 5), IF($S529 &lt;&gt; "", $H529/$S529, ""), ""),"")</f>
        <v/>
      </c>
      <c r="Y529" s="10" t="str">
        <f>IF(Overall!$A531&lt;&gt;"",IF(AND(MONTH($N529) &lt;= 6, MONTH($O529) &gt;= 6), IF($S529 &lt;&gt; "", $H529/$S529, ""), ""),"")</f>
        <v/>
      </c>
      <c r="Z529" s="10" t="str">
        <f>IF(Overall!$A531&lt;&gt;"",IF(AND(MONTH($N529) &lt;= 7, MONTH($O529) &gt;= 7 ), IF($S529 &lt;&gt; "", $H529/$S529, ""), ""),"")</f>
        <v/>
      </c>
      <c r="AA529" s="10">
        <f>IF(Overall!$A531&lt;&gt;"",IF(AND(MONTH($N529) &lt;= 8, MONTH($O529) &gt;= 8), IF($S529 &lt;&gt; "", $H529/$S529, ""), ""),"")</f>
        <v>1000000</v>
      </c>
      <c r="AB529" s="10" t="str">
        <f>IF(Overall!$A531&lt;&gt;"",IF(AND(MONTH($N529) &lt;= 9, MONTH($O529) &gt;= 9), IF($S529 &lt;&gt; "", $H529/$S529, ""), ""),"")</f>
        <v/>
      </c>
      <c r="AC529" s="10" t="str">
        <f>IF(Overall!$A531&lt;&gt;"",IF(AND(MONTH($N529) &lt;= 10, MONTH($O529) &gt;= 10), IF($S529 &lt;&gt; "", $H529/$S529, ""), ""),"")</f>
        <v/>
      </c>
      <c r="AD529" s="10" t="str">
        <f>IF(Overall!$A531&lt;&gt;"",IF(AND(MONTH($N529) &lt;= 11, MONTH($O529) &gt;= 11), IF($S529 &lt;&gt; "", $H529/$S529, ""), ""),"")</f>
        <v/>
      </c>
      <c r="AE529" s="10" t="str">
        <f>IF(Overall!$A531&lt;&gt;"",IF(AND(MONTH($N529) &lt;= 12, MONTH($O529) &gt;= 12), IF($S529 &lt;&gt; "", $H529/$S529, ""), ""),"")</f>
        <v/>
      </c>
      <c r="AG529" s="10" t="str">
        <f ca="1">IFERROR(IF(AND(NOW()&lt;= EOMONTH(DATE(YEAR($O529),1, 1), 0), Overall!$A531&lt;&gt;"", MONTH($N529) &lt;= 1, MONTH($O529) &gt;= 1), IF($S529 &lt;&gt; "", $H529/$S529, ""), ""), "")</f>
        <v/>
      </c>
      <c r="AH529" s="10" t="str">
        <f ca="1">IFERROR(IF(AND(NOW()&lt;= EOMONTH(DATE(YEAR($O529),2, 1), 0), Overall!$A531&lt;&gt;"", MONTH($N529) &lt;= 2, MONTH($O529) &gt;= 2), IF($S529 &lt;&gt; "", $H529/$S529, ""), ""), "")</f>
        <v/>
      </c>
      <c r="AI529" s="10" t="str">
        <f ca="1">IFERROR(IF(AND(NOW()&lt;= EOMONTH(DATE(YEAR($O529),3, 1), 0), Overall!$A531&lt;&gt;"", MONTH($N529) &lt;= 3, MONTH($O529) &gt;= 3), IF($S529 &lt;&gt; "", $H529/$S529, ""), ""), "")</f>
        <v/>
      </c>
      <c r="AJ529" s="10" t="str">
        <f ca="1">IFERROR(IF(AND(NOW()&lt;= EOMONTH(DATE(YEAR($O529),4, 1), 0), Overall!$A531&lt;&gt;"", MONTH($N529) &lt;= 4, MONTH($O529) &gt;= 4), IF($S529 &lt;&gt; "", $H529/$S529, ""), ""), "")</f>
        <v/>
      </c>
      <c r="AK529" s="10" t="str">
        <f ca="1">IFERROR(IF(AND(NOW()&lt;= EOMONTH(DATE(YEAR($O529),5, 1), 0), Overall!$A531&lt;&gt;"", MONTH($N529) &lt;= 5, MONTH($O529) &gt;= 5), IF($S529 &lt;&gt; "", $H529/$S529, ""), ""), "")</f>
        <v/>
      </c>
      <c r="AL529" s="10" t="str">
        <f ca="1">IFERROR(IF(AND(NOW()&lt;= EOMONTH(DATE(YEAR($O529),6, 1), 0), Overall!$A531&lt;&gt;"", MONTH($N529) &lt;= 6, MONTH($O529) &gt;= 6), IF($S529 &lt;&gt; "", $H529/$S529, ""), ""), "")</f>
        <v/>
      </c>
      <c r="AM529" s="10" t="str">
        <f ca="1">IFERROR(IF(AND(NOW()&lt;= EOMONTH(DATE(YEAR($O529),7, 1), 0), Overall!$A531&lt;&gt;"", MONTH($N529) &lt;= 7, MONTH($O529) &gt;= 7), IF($S529 &lt;&gt; "", $H529/$S529, ""), ""), "")</f>
        <v/>
      </c>
      <c r="AN529" s="10" t="str">
        <f ca="1">IFERROR(IF(AND(NOW()&lt;= EOMONTH(DATE(YEAR($O529),8, 1), 0), Overall!$A531&lt;&gt;"", MONTH($N529) &lt;= 8, MONTH($O529) &gt;= 8), IF($S529 &lt;&gt; "", $H529/$S529, ""), ""), "")</f>
        <v/>
      </c>
      <c r="AO529" s="10" t="str">
        <f ca="1">IFERROR(IF(AND(NOW()&lt;= EOMONTH(DATE(YEAR($O529),9, 1), 0), Overall!$A531&lt;&gt;"", MONTH($N529) &lt;= 9, MONTH($O529) &gt;= 9), IF($S529 &lt;&gt; "", $H529/$S529, ""), ""), "")</f>
        <v/>
      </c>
      <c r="AP529" s="10" t="str">
        <f ca="1">IFERROR(IF(AND(NOW()&lt;= EOMONTH(DATE(YEAR($O529),10, 1), 0), Overall!$A531&lt;&gt;"", MONTH($N529) &lt;= 10, MONTH($O529) &gt;= 10), IF($S529 &lt;&gt; "", $H529/$S529, ""), ""), "")</f>
        <v/>
      </c>
      <c r="AQ529" s="10" t="str">
        <f ca="1">IFERROR(IF(AND(NOW()&lt;= EOMONTH(DATE(YEAR($O529),11, 1), 0), Overall!$A531&lt;&gt;"", MONTH($N529) &lt;=11, MONTH($O529) &gt;= 11), IF($S529 &lt;&gt; "", $H529/$S529, ""), ""), "")</f>
        <v/>
      </c>
      <c r="AR529" s="10" t="str">
        <f ca="1">IFERROR(IF(AND(NOW()&lt;= EOMONTH(DATE(YEAR($O529),12, 1), 0), Overall!$A531&lt;&gt;"", MONTH($N529) &lt;= 12, MONTH($O529) &gt;= 12), IF($S529 &lt;&gt; "", $H529/$S529,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 t="str">
        <f>IF(Overall!S532&lt;&gt;"",_xlfn.VALUETOTEXT(Overall!S532),"")</f>
        <v>Aug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IF(Overall!$A532&lt;&gt;"",IF(AND(MONTH($N530) &lt;= 1, MONTH($O530) &gt;= 1), IF($S530 &lt;&gt; "", $H530/$S530, ""), ""),"")</f>
        <v/>
      </c>
      <c r="U530" s="10" t="str">
        <f>IF(Overall!$A532&lt;&gt;"",IF(AND(MONTH($N530) &lt;= 2, MONTH($O530) &gt;= 2), IF($S530 &lt;&gt; "", $H530/$S530, ""), ""),"")</f>
        <v/>
      </c>
      <c r="V530" s="10" t="str">
        <f>IF(Overall!$A532&lt;&gt;"",IF(AND(MONTH($N530) &lt;= 3, MONTH($O530) &gt;= 3), IF($S530 &lt;&gt; "", $H530/$S530, ""), ""),"")</f>
        <v/>
      </c>
      <c r="W530" s="10" t="str">
        <f>IF(Overall!$A532&lt;&gt;"",IF(AND(MONTH($N530) &lt;= 4, MONTH($O530) &gt;= 4), IF($S530 &lt;&gt; "", $H530/$S530, ""), ""),"")</f>
        <v/>
      </c>
      <c r="X530" s="10" t="str">
        <f>IF(Overall!$A532&lt;&gt;"",IF(AND(MONTH($N530) &lt;= 5, MONTH($O530) &gt;= 5), IF($S530 &lt;&gt; "", $H530/$S530, ""), ""),"")</f>
        <v/>
      </c>
      <c r="Y530" s="10" t="str">
        <f>IF(Overall!$A532&lt;&gt;"",IF(AND(MONTH($N530) &lt;= 6, MONTH($O530) &gt;= 6), IF($S530 &lt;&gt; "", $H530/$S530, ""), ""),"")</f>
        <v/>
      </c>
      <c r="Z530" s="10" t="str">
        <f>IF(Overall!$A532&lt;&gt;"",IF(AND(MONTH($N530) &lt;= 7, MONTH($O530) &gt;= 7 ), IF($S530 &lt;&gt; "", $H530/$S530, ""), ""),"")</f>
        <v/>
      </c>
      <c r="AA530" s="10">
        <f>IF(Overall!$A532&lt;&gt;"",IF(AND(MONTH($N530) &lt;= 8, MONTH($O530) &gt;= 8), IF($S530 &lt;&gt; "", $H530/$S530, ""), ""),"")</f>
        <v>1000000</v>
      </c>
      <c r="AB530" s="10" t="str">
        <f>IF(Overall!$A532&lt;&gt;"",IF(AND(MONTH($N530) &lt;= 9, MONTH($O530) &gt;= 9), IF($S530 &lt;&gt; "", $H530/$S530, ""), ""),"")</f>
        <v/>
      </c>
      <c r="AC530" s="10" t="str">
        <f>IF(Overall!$A532&lt;&gt;"",IF(AND(MONTH($N530) &lt;= 10, MONTH($O530) &gt;= 10), IF($S530 &lt;&gt; "", $H530/$S530, ""), ""),"")</f>
        <v/>
      </c>
      <c r="AD530" s="10" t="str">
        <f>IF(Overall!$A532&lt;&gt;"",IF(AND(MONTH($N530) &lt;= 11, MONTH($O530) &gt;= 11), IF($S530 &lt;&gt; "", $H530/$S530, ""), ""),"")</f>
        <v/>
      </c>
      <c r="AE530" s="10" t="str">
        <f>IF(Overall!$A532&lt;&gt;"",IF(AND(MONTH($N530) &lt;= 12, MONTH($O530) &gt;= 12), IF($S530 &lt;&gt; "", $H530/$S530, ""), ""),"")</f>
        <v/>
      </c>
      <c r="AG530" s="10" t="str">
        <f ca="1">IFERROR(IF(AND(NOW()&lt;= EOMONTH(DATE(YEAR($O530),1, 1), 0), Overall!$A532&lt;&gt;"", MONTH($N530) &lt;= 1, MONTH($O530) &gt;= 1), IF($S530 &lt;&gt; "", $H530/$S530, ""), ""), "")</f>
        <v/>
      </c>
      <c r="AH530" s="10" t="str">
        <f ca="1">IFERROR(IF(AND(NOW()&lt;= EOMONTH(DATE(YEAR($O530),2, 1), 0), Overall!$A532&lt;&gt;"", MONTH($N530) &lt;= 2, MONTH($O530) &gt;= 2), IF($S530 &lt;&gt; "", $H530/$S530, ""), ""), "")</f>
        <v/>
      </c>
      <c r="AI530" s="10" t="str">
        <f ca="1">IFERROR(IF(AND(NOW()&lt;= EOMONTH(DATE(YEAR($O530),3, 1), 0), Overall!$A532&lt;&gt;"", MONTH($N530) &lt;= 3, MONTH($O530) &gt;= 3), IF($S530 &lt;&gt; "", $H530/$S530, ""), ""), "")</f>
        <v/>
      </c>
      <c r="AJ530" s="10" t="str">
        <f ca="1">IFERROR(IF(AND(NOW()&lt;= EOMONTH(DATE(YEAR($O530),4, 1), 0), Overall!$A532&lt;&gt;"", MONTH($N530) &lt;= 4, MONTH($O530) &gt;= 4), IF($S530 &lt;&gt; "", $H530/$S530, ""), ""), "")</f>
        <v/>
      </c>
      <c r="AK530" s="10" t="str">
        <f ca="1">IFERROR(IF(AND(NOW()&lt;= EOMONTH(DATE(YEAR($O530),5, 1), 0), Overall!$A532&lt;&gt;"", MONTH($N530) &lt;= 5, MONTH($O530) &gt;= 5), IF($S530 &lt;&gt; "", $H530/$S530, ""), ""), "")</f>
        <v/>
      </c>
      <c r="AL530" s="10" t="str">
        <f ca="1">IFERROR(IF(AND(NOW()&lt;= EOMONTH(DATE(YEAR($O530),6, 1), 0), Overall!$A532&lt;&gt;"", MONTH($N530) &lt;= 6, MONTH($O530) &gt;= 6), IF($S530 &lt;&gt; "", $H530/$S530, ""), ""), "")</f>
        <v/>
      </c>
      <c r="AM530" s="10" t="str">
        <f ca="1">IFERROR(IF(AND(NOW()&lt;= EOMONTH(DATE(YEAR($O530),7, 1), 0), Overall!$A532&lt;&gt;"", MONTH($N530) &lt;= 7, MONTH($O530) &gt;= 7), IF($S530 &lt;&gt; "", $H530/$S530, ""), ""), "")</f>
        <v/>
      </c>
      <c r="AN530" s="10" t="str">
        <f ca="1">IFERROR(IF(AND(NOW()&lt;= EOMONTH(DATE(YEAR($O530),8, 1), 0), Overall!$A532&lt;&gt;"", MONTH($N530) &lt;= 8, MONTH($O530) &gt;= 8), IF($S530 &lt;&gt; "", $H530/$S530, ""), ""), "")</f>
        <v/>
      </c>
      <c r="AO530" s="10" t="str">
        <f ca="1">IFERROR(IF(AND(NOW()&lt;= EOMONTH(DATE(YEAR($O530),9, 1), 0), Overall!$A532&lt;&gt;"", MONTH($N530) &lt;= 9, MONTH($O530) &gt;= 9), IF($S530 &lt;&gt; "", $H530/$S530, ""), ""), "")</f>
        <v/>
      </c>
      <c r="AP530" s="10" t="str">
        <f ca="1">IFERROR(IF(AND(NOW()&lt;= EOMONTH(DATE(YEAR($O530),10, 1), 0), Overall!$A532&lt;&gt;"", MONTH($N530) &lt;= 10, MONTH($O530) &gt;= 10), IF($S530 &lt;&gt; "", $H530/$S530, ""), ""), "")</f>
        <v/>
      </c>
      <c r="AQ530" s="10" t="str">
        <f ca="1">IFERROR(IF(AND(NOW()&lt;= EOMONTH(DATE(YEAR($O530),11, 1), 0), Overall!$A532&lt;&gt;"", MONTH($N530) &lt;=11, MONTH($O530) &gt;= 11), IF($S530 &lt;&gt; "", $H530/$S530, ""), ""), "")</f>
        <v/>
      </c>
      <c r="AR530" s="10" t="str">
        <f ca="1">IFERROR(IF(AND(NOW()&lt;= EOMONTH(DATE(YEAR($O530),12, 1), 0), Overall!$A532&lt;&gt;"", MONTH($N530) &lt;= 12, MONTH($O530) &gt;= 12), IF($S530 &lt;&gt; "", $H530/$S530,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 t="str">
        <f>IF(Overall!S533&lt;&gt;"",_xlfn.VALUETOTEXT(Overall!S533),"")</f>
        <v>Aug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IF(Overall!$A533&lt;&gt;"",IF(AND(MONTH($N531) &lt;= 1, MONTH($O531) &gt;= 1), IF($S531 &lt;&gt; "", $H531/$S531, ""), ""),"")</f>
        <v/>
      </c>
      <c r="U531" s="10" t="str">
        <f>IF(Overall!$A533&lt;&gt;"",IF(AND(MONTH($N531) &lt;= 2, MONTH($O531) &gt;= 2), IF($S531 &lt;&gt; "", $H531/$S531, ""), ""),"")</f>
        <v/>
      </c>
      <c r="V531" s="10" t="str">
        <f>IF(Overall!$A533&lt;&gt;"",IF(AND(MONTH($N531) &lt;= 3, MONTH($O531) &gt;= 3), IF($S531 &lt;&gt; "", $H531/$S531, ""), ""),"")</f>
        <v/>
      </c>
      <c r="W531" s="10" t="str">
        <f>IF(Overall!$A533&lt;&gt;"",IF(AND(MONTH($N531) &lt;= 4, MONTH($O531) &gt;= 4), IF($S531 &lt;&gt; "", $H531/$S531, ""), ""),"")</f>
        <v/>
      </c>
      <c r="X531" s="10" t="str">
        <f>IF(Overall!$A533&lt;&gt;"",IF(AND(MONTH($N531) &lt;= 5, MONTH($O531) &gt;= 5), IF($S531 &lt;&gt; "", $H531/$S531, ""), ""),"")</f>
        <v/>
      </c>
      <c r="Y531" s="10" t="str">
        <f>IF(Overall!$A533&lt;&gt;"",IF(AND(MONTH($N531) &lt;= 6, MONTH($O531) &gt;= 6), IF($S531 &lt;&gt; "", $H531/$S531, ""), ""),"")</f>
        <v/>
      </c>
      <c r="Z531" s="10" t="str">
        <f>IF(Overall!$A533&lt;&gt;"",IF(AND(MONTH($N531) &lt;= 7, MONTH($O531) &gt;= 7 ), IF($S531 &lt;&gt; "", $H531/$S531, ""), ""),"")</f>
        <v/>
      </c>
      <c r="AA531" s="10">
        <f>IF(Overall!$A533&lt;&gt;"",IF(AND(MONTH($N531) &lt;= 8, MONTH($O531) &gt;= 8), IF($S531 &lt;&gt; "", $H531/$S531, ""), ""),"")</f>
        <v>1000000</v>
      </c>
      <c r="AB531" s="10" t="str">
        <f>IF(Overall!$A533&lt;&gt;"",IF(AND(MONTH($N531) &lt;= 9, MONTH($O531) &gt;= 9), IF($S531 &lt;&gt; "", $H531/$S531, ""), ""),"")</f>
        <v/>
      </c>
      <c r="AC531" s="10" t="str">
        <f>IF(Overall!$A533&lt;&gt;"",IF(AND(MONTH($N531) &lt;= 10, MONTH($O531) &gt;= 10), IF($S531 &lt;&gt; "", $H531/$S531, ""), ""),"")</f>
        <v/>
      </c>
      <c r="AD531" s="10" t="str">
        <f>IF(Overall!$A533&lt;&gt;"",IF(AND(MONTH($N531) &lt;= 11, MONTH($O531) &gt;= 11), IF($S531 &lt;&gt; "", $H531/$S531, ""), ""),"")</f>
        <v/>
      </c>
      <c r="AE531" s="10" t="str">
        <f>IF(Overall!$A533&lt;&gt;"",IF(AND(MONTH($N531) &lt;= 12, MONTH($O531) &gt;= 12), IF($S531 &lt;&gt; "", $H531/$S531, ""), ""),"")</f>
        <v/>
      </c>
      <c r="AG531" s="10" t="str">
        <f ca="1">IFERROR(IF(AND(NOW()&lt;= EOMONTH(DATE(YEAR($O531),1, 1), 0), Overall!$A533&lt;&gt;"", MONTH($N531) &lt;= 1, MONTH($O531) &gt;= 1), IF($S531 &lt;&gt; "", $H531/$S531, ""), ""), "")</f>
        <v/>
      </c>
      <c r="AH531" s="10" t="str">
        <f ca="1">IFERROR(IF(AND(NOW()&lt;= EOMONTH(DATE(YEAR($O531),2, 1), 0), Overall!$A533&lt;&gt;"", MONTH($N531) &lt;= 2, MONTH($O531) &gt;= 2), IF($S531 &lt;&gt; "", $H531/$S531, ""), ""), "")</f>
        <v/>
      </c>
      <c r="AI531" s="10" t="str">
        <f ca="1">IFERROR(IF(AND(NOW()&lt;= EOMONTH(DATE(YEAR($O531),3, 1), 0), Overall!$A533&lt;&gt;"", MONTH($N531) &lt;= 3, MONTH($O531) &gt;= 3), IF($S531 &lt;&gt; "", $H531/$S531, ""), ""), "")</f>
        <v/>
      </c>
      <c r="AJ531" s="10" t="str">
        <f ca="1">IFERROR(IF(AND(NOW()&lt;= EOMONTH(DATE(YEAR($O531),4, 1), 0), Overall!$A533&lt;&gt;"", MONTH($N531) &lt;= 4, MONTH($O531) &gt;= 4), IF($S531 &lt;&gt; "", $H531/$S531, ""), ""), "")</f>
        <v/>
      </c>
      <c r="AK531" s="10" t="str">
        <f ca="1">IFERROR(IF(AND(NOW()&lt;= EOMONTH(DATE(YEAR($O531),5, 1), 0), Overall!$A533&lt;&gt;"", MONTH($N531) &lt;= 5, MONTH($O531) &gt;= 5), IF($S531 &lt;&gt; "", $H531/$S531, ""), ""), "")</f>
        <v/>
      </c>
      <c r="AL531" s="10" t="str">
        <f ca="1">IFERROR(IF(AND(NOW()&lt;= EOMONTH(DATE(YEAR($O531),6, 1), 0), Overall!$A533&lt;&gt;"", MONTH($N531) &lt;= 6, MONTH($O531) &gt;= 6), IF($S531 &lt;&gt; "", $H531/$S531, ""), ""), "")</f>
        <v/>
      </c>
      <c r="AM531" s="10" t="str">
        <f ca="1">IFERROR(IF(AND(NOW()&lt;= EOMONTH(DATE(YEAR($O531),7, 1), 0), Overall!$A533&lt;&gt;"", MONTH($N531) &lt;= 7, MONTH($O531) &gt;= 7), IF($S531 &lt;&gt; "", $H531/$S531, ""), ""), "")</f>
        <v/>
      </c>
      <c r="AN531" s="10" t="str">
        <f ca="1">IFERROR(IF(AND(NOW()&lt;= EOMONTH(DATE(YEAR($O531),8, 1), 0), Overall!$A533&lt;&gt;"", MONTH($N531) &lt;= 8, MONTH($O531) &gt;= 8), IF($S531 &lt;&gt; "", $H531/$S531, ""), ""), "")</f>
        <v/>
      </c>
      <c r="AO531" s="10" t="str">
        <f ca="1">IFERROR(IF(AND(NOW()&lt;= EOMONTH(DATE(YEAR($O531),9, 1), 0), Overall!$A533&lt;&gt;"", MONTH($N531) &lt;= 9, MONTH($O531) &gt;= 9), IF($S531 &lt;&gt; "", $H531/$S531, ""), ""), "")</f>
        <v/>
      </c>
      <c r="AP531" s="10" t="str">
        <f ca="1">IFERROR(IF(AND(NOW()&lt;= EOMONTH(DATE(YEAR($O531),10, 1), 0), Overall!$A533&lt;&gt;"", MONTH($N531) &lt;= 10, MONTH($O531) &gt;= 10), IF($S531 &lt;&gt; "", $H531/$S531, ""), ""), "")</f>
        <v/>
      </c>
      <c r="AQ531" s="10" t="str">
        <f ca="1">IFERROR(IF(AND(NOW()&lt;= EOMONTH(DATE(YEAR($O531),11, 1), 0), Overall!$A533&lt;&gt;"", MONTH($N531) &lt;=11, MONTH($O531) &gt;= 11), IF($S531 &lt;&gt; "", $H531/$S531, ""), ""), "")</f>
        <v/>
      </c>
      <c r="AR531" s="10" t="str">
        <f ca="1">IFERROR(IF(AND(NOW()&lt;= EOMONTH(DATE(YEAR($O531),12, 1), 0), Overall!$A533&lt;&gt;"", MONTH($N531) &lt;= 12, MONTH($O531) &gt;= 12), IF($S531 &lt;&gt; "", $H531/$S531,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 t="str">
        <f>IF(Overall!S534&lt;&gt;"",_xlfn.VALUETOTEXT(Overall!S534),"")</f>
        <v>Aug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IF(Overall!$A534&lt;&gt;"",IF(AND(MONTH($N532) &lt;= 1, MONTH($O532) &gt;= 1), IF($S532 &lt;&gt; "", $H532/$S532, ""), ""),"")</f>
        <v/>
      </c>
      <c r="U532" s="10" t="str">
        <f>IF(Overall!$A534&lt;&gt;"",IF(AND(MONTH($N532) &lt;= 2, MONTH($O532) &gt;= 2), IF($S532 &lt;&gt; "", $H532/$S532, ""), ""),"")</f>
        <v/>
      </c>
      <c r="V532" s="10" t="str">
        <f>IF(Overall!$A534&lt;&gt;"",IF(AND(MONTH($N532) &lt;= 3, MONTH($O532) &gt;= 3), IF($S532 &lt;&gt; "", $H532/$S532, ""), ""),"")</f>
        <v/>
      </c>
      <c r="W532" s="10" t="str">
        <f>IF(Overall!$A534&lt;&gt;"",IF(AND(MONTH($N532) &lt;= 4, MONTH($O532) &gt;= 4), IF($S532 &lt;&gt; "", $H532/$S532, ""), ""),"")</f>
        <v/>
      </c>
      <c r="X532" s="10" t="str">
        <f>IF(Overall!$A534&lt;&gt;"",IF(AND(MONTH($N532) &lt;= 5, MONTH($O532) &gt;= 5), IF($S532 &lt;&gt; "", $H532/$S532, ""), ""),"")</f>
        <v/>
      </c>
      <c r="Y532" s="10" t="str">
        <f>IF(Overall!$A534&lt;&gt;"",IF(AND(MONTH($N532) &lt;= 6, MONTH($O532) &gt;= 6), IF($S532 &lt;&gt; "", $H532/$S532, ""), ""),"")</f>
        <v/>
      </c>
      <c r="Z532" s="10" t="str">
        <f>IF(Overall!$A534&lt;&gt;"",IF(AND(MONTH($N532) &lt;= 7, MONTH($O532) &gt;= 7 ), IF($S532 &lt;&gt; "", $H532/$S532, ""), ""),"")</f>
        <v/>
      </c>
      <c r="AA532" s="10">
        <f>IF(Overall!$A534&lt;&gt;"",IF(AND(MONTH($N532) &lt;= 8, MONTH($O532) &gt;= 8), IF($S532 &lt;&gt; "", $H532/$S532, ""), ""),"")</f>
        <v>1000000</v>
      </c>
      <c r="AB532" s="10" t="str">
        <f>IF(Overall!$A534&lt;&gt;"",IF(AND(MONTH($N532) &lt;= 9, MONTH($O532) &gt;= 9), IF($S532 &lt;&gt; "", $H532/$S532, ""), ""),"")</f>
        <v/>
      </c>
      <c r="AC532" s="10" t="str">
        <f>IF(Overall!$A534&lt;&gt;"",IF(AND(MONTH($N532) &lt;= 10, MONTH($O532) &gt;= 10), IF($S532 &lt;&gt; "", $H532/$S532, ""), ""),"")</f>
        <v/>
      </c>
      <c r="AD532" s="10" t="str">
        <f>IF(Overall!$A534&lt;&gt;"",IF(AND(MONTH($N532) &lt;= 11, MONTH($O532) &gt;= 11), IF($S532 &lt;&gt; "", $H532/$S532, ""), ""),"")</f>
        <v/>
      </c>
      <c r="AE532" s="10" t="str">
        <f>IF(Overall!$A534&lt;&gt;"",IF(AND(MONTH($N532) &lt;= 12, MONTH($O532) &gt;= 12), IF($S532 &lt;&gt; "", $H532/$S532, ""), ""),"")</f>
        <v/>
      </c>
      <c r="AG532" s="10" t="str">
        <f ca="1">IFERROR(IF(AND(NOW()&lt;= EOMONTH(DATE(YEAR($O532),1, 1), 0), Overall!$A534&lt;&gt;"", MONTH($N532) &lt;= 1, MONTH($O532) &gt;= 1), IF($S532 &lt;&gt; "", $H532/$S532, ""), ""), "")</f>
        <v/>
      </c>
      <c r="AH532" s="10" t="str">
        <f ca="1">IFERROR(IF(AND(NOW()&lt;= EOMONTH(DATE(YEAR($O532),2, 1), 0), Overall!$A534&lt;&gt;"", MONTH($N532) &lt;= 2, MONTH($O532) &gt;= 2), IF($S532 &lt;&gt; "", $H532/$S532, ""), ""), "")</f>
        <v/>
      </c>
      <c r="AI532" s="10" t="str">
        <f ca="1">IFERROR(IF(AND(NOW()&lt;= EOMONTH(DATE(YEAR($O532),3, 1), 0), Overall!$A534&lt;&gt;"", MONTH($N532) &lt;= 3, MONTH($O532) &gt;= 3), IF($S532 &lt;&gt; "", $H532/$S532, ""), ""), "")</f>
        <v/>
      </c>
      <c r="AJ532" s="10" t="str">
        <f ca="1">IFERROR(IF(AND(NOW()&lt;= EOMONTH(DATE(YEAR($O532),4, 1), 0), Overall!$A534&lt;&gt;"", MONTH($N532) &lt;= 4, MONTH($O532) &gt;= 4), IF($S532 &lt;&gt; "", $H532/$S532, ""), ""), "")</f>
        <v/>
      </c>
      <c r="AK532" s="10" t="str">
        <f ca="1">IFERROR(IF(AND(NOW()&lt;= EOMONTH(DATE(YEAR($O532),5, 1), 0), Overall!$A534&lt;&gt;"", MONTH($N532) &lt;= 5, MONTH($O532) &gt;= 5), IF($S532 &lt;&gt; "", $H532/$S532, ""), ""), "")</f>
        <v/>
      </c>
      <c r="AL532" s="10" t="str">
        <f ca="1">IFERROR(IF(AND(NOW()&lt;= EOMONTH(DATE(YEAR($O532),6, 1), 0), Overall!$A534&lt;&gt;"", MONTH($N532) &lt;= 6, MONTH($O532) &gt;= 6), IF($S532 &lt;&gt; "", $H532/$S532, ""), ""), "")</f>
        <v/>
      </c>
      <c r="AM532" s="10" t="str">
        <f ca="1">IFERROR(IF(AND(NOW()&lt;= EOMONTH(DATE(YEAR($O532),7, 1), 0), Overall!$A534&lt;&gt;"", MONTH($N532) &lt;= 7, MONTH($O532) &gt;= 7), IF($S532 &lt;&gt; "", $H532/$S532, ""), ""), "")</f>
        <v/>
      </c>
      <c r="AN532" s="10" t="str">
        <f ca="1">IFERROR(IF(AND(NOW()&lt;= EOMONTH(DATE(YEAR($O532),8, 1), 0), Overall!$A534&lt;&gt;"", MONTH($N532) &lt;= 8, MONTH($O532) &gt;= 8), IF($S532 &lt;&gt; "", $H532/$S532, ""), ""), "")</f>
        <v/>
      </c>
      <c r="AO532" s="10" t="str">
        <f ca="1">IFERROR(IF(AND(NOW()&lt;= EOMONTH(DATE(YEAR($O532),9, 1), 0), Overall!$A534&lt;&gt;"", MONTH($N532) &lt;= 9, MONTH($O532) &gt;= 9), IF($S532 &lt;&gt; "", $H532/$S532, ""), ""), "")</f>
        <v/>
      </c>
      <c r="AP532" s="10" t="str">
        <f ca="1">IFERROR(IF(AND(NOW()&lt;= EOMONTH(DATE(YEAR($O532),10, 1), 0), Overall!$A534&lt;&gt;"", MONTH($N532) &lt;= 10, MONTH($O532) &gt;= 10), IF($S532 &lt;&gt; "", $H532/$S532, ""), ""), "")</f>
        <v/>
      </c>
      <c r="AQ532" s="10" t="str">
        <f ca="1">IFERROR(IF(AND(NOW()&lt;= EOMONTH(DATE(YEAR($O532),11, 1), 0), Overall!$A534&lt;&gt;"", MONTH($N532) &lt;=11, MONTH($O532) &gt;= 11), IF($S532 &lt;&gt; "", $H532/$S532, ""), ""), "")</f>
        <v/>
      </c>
      <c r="AR532" s="10" t="str">
        <f ca="1">IFERROR(IF(AND(NOW()&lt;= EOMONTH(DATE(YEAR($O532),12, 1), 0), Overall!$A534&lt;&gt;"", MONTH($N532) &lt;= 12, MONTH($O532) &gt;= 12), IF($S532 &lt;&gt; "", $H532/$S532,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 t="str">
        <f>IF(Overall!S535&lt;&gt;"",_xlfn.VALUETOTEXT(Overall!S535),"")</f>
        <v>Aug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IF(Overall!$A535&lt;&gt;"",IF(AND(MONTH($N533) &lt;= 1, MONTH($O533) &gt;= 1), IF($S533 &lt;&gt; "", $H533/$S533, ""), ""),"")</f>
        <v/>
      </c>
      <c r="U533" s="10" t="str">
        <f>IF(Overall!$A535&lt;&gt;"",IF(AND(MONTH($N533) &lt;= 2, MONTH($O533) &gt;= 2), IF($S533 &lt;&gt; "", $H533/$S533, ""), ""),"")</f>
        <v/>
      </c>
      <c r="V533" s="10" t="str">
        <f>IF(Overall!$A535&lt;&gt;"",IF(AND(MONTH($N533) &lt;= 3, MONTH($O533) &gt;= 3), IF($S533 &lt;&gt; "", $H533/$S533, ""), ""),"")</f>
        <v/>
      </c>
      <c r="W533" s="10" t="str">
        <f>IF(Overall!$A535&lt;&gt;"",IF(AND(MONTH($N533) &lt;= 4, MONTH($O533) &gt;= 4), IF($S533 &lt;&gt; "", $H533/$S533, ""), ""),"")</f>
        <v/>
      </c>
      <c r="X533" s="10" t="str">
        <f>IF(Overall!$A535&lt;&gt;"",IF(AND(MONTH($N533) &lt;= 5, MONTH($O533) &gt;= 5), IF($S533 &lt;&gt; "", $H533/$S533, ""), ""),"")</f>
        <v/>
      </c>
      <c r="Y533" s="10" t="str">
        <f>IF(Overall!$A535&lt;&gt;"",IF(AND(MONTH($N533) &lt;= 6, MONTH($O533) &gt;= 6), IF($S533 &lt;&gt; "", $H533/$S533, ""), ""),"")</f>
        <v/>
      </c>
      <c r="Z533" s="10" t="str">
        <f>IF(Overall!$A535&lt;&gt;"",IF(AND(MONTH($N533) &lt;= 7, MONTH($O533) &gt;= 7 ), IF($S533 &lt;&gt; "", $H533/$S533, ""), ""),"")</f>
        <v/>
      </c>
      <c r="AA533" s="10">
        <f>IF(Overall!$A535&lt;&gt;"",IF(AND(MONTH($N533) &lt;= 8, MONTH($O533) &gt;= 8), IF($S533 &lt;&gt; "", $H533/$S533, ""), ""),"")</f>
        <v>1000000</v>
      </c>
      <c r="AB533" s="10" t="str">
        <f>IF(Overall!$A535&lt;&gt;"",IF(AND(MONTH($N533) &lt;= 9, MONTH($O533) &gt;= 9), IF($S533 &lt;&gt; "", $H533/$S533, ""), ""),"")</f>
        <v/>
      </c>
      <c r="AC533" s="10" t="str">
        <f>IF(Overall!$A535&lt;&gt;"",IF(AND(MONTH($N533) &lt;= 10, MONTH($O533) &gt;= 10), IF($S533 &lt;&gt; "", $H533/$S533, ""), ""),"")</f>
        <v/>
      </c>
      <c r="AD533" s="10" t="str">
        <f>IF(Overall!$A535&lt;&gt;"",IF(AND(MONTH($N533) &lt;= 11, MONTH($O533) &gt;= 11), IF($S533 &lt;&gt; "", $H533/$S533, ""), ""),"")</f>
        <v/>
      </c>
      <c r="AE533" s="10" t="str">
        <f>IF(Overall!$A535&lt;&gt;"",IF(AND(MONTH($N533) &lt;= 12, MONTH($O533) &gt;= 12), IF($S533 &lt;&gt; "", $H533/$S533, ""), ""),"")</f>
        <v/>
      </c>
      <c r="AG533" s="10" t="str">
        <f ca="1">IFERROR(IF(AND(NOW()&lt;= EOMONTH(DATE(YEAR($O533),1, 1), 0), Overall!$A535&lt;&gt;"", MONTH($N533) &lt;= 1, MONTH($O533) &gt;= 1), IF($S533 &lt;&gt; "", $H533/$S533, ""), ""), "")</f>
        <v/>
      </c>
      <c r="AH533" s="10" t="str">
        <f ca="1">IFERROR(IF(AND(NOW()&lt;= EOMONTH(DATE(YEAR($O533),2, 1), 0), Overall!$A535&lt;&gt;"", MONTH($N533) &lt;= 2, MONTH($O533) &gt;= 2), IF($S533 &lt;&gt; "", $H533/$S533, ""), ""), "")</f>
        <v/>
      </c>
      <c r="AI533" s="10" t="str">
        <f ca="1">IFERROR(IF(AND(NOW()&lt;= EOMONTH(DATE(YEAR($O533),3, 1), 0), Overall!$A535&lt;&gt;"", MONTH($N533) &lt;= 3, MONTH($O533) &gt;= 3), IF($S533 &lt;&gt; "", $H533/$S533, ""), ""), "")</f>
        <v/>
      </c>
      <c r="AJ533" s="10" t="str">
        <f ca="1">IFERROR(IF(AND(NOW()&lt;= EOMONTH(DATE(YEAR($O533),4, 1), 0), Overall!$A535&lt;&gt;"", MONTH($N533) &lt;= 4, MONTH($O533) &gt;= 4), IF($S533 &lt;&gt; "", $H533/$S533, ""), ""), "")</f>
        <v/>
      </c>
      <c r="AK533" s="10" t="str">
        <f ca="1">IFERROR(IF(AND(NOW()&lt;= EOMONTH(DATE(YEAR($O533),5, 1), 0), Overall!$A535&lt;&gt;"", MONTH($N533) &lt;= 5, MONTH($O533) &gt;= 5), IF($S533 &lt;&gt; "", $H533/$S533, ""), ""), "")</f>
        <v/>
      </c>
      <c r="AL533" s="10" t="str">
        <f ca="1">IFERROR(IF(AND(NOW()&lt;= EOMONTH(DATE(YEAR($O533),6, 1), 0), Overall!$A535&lt;&gt;"", MONTH($N533) &lt;= 6, MONTH($O533) &gt;= 6), IF($S533 &lt;&gt; "", $H533/$S533, ""), ""), "")</f>
        <v/>
      </c>
      <c r="AM533" s="10" t="str">
        <f ca="1">IFERROR(IF(AND(NOW()&lt;= EOMONTH(DATE(YEAR($O533),7, 1), 0), Overall!$A535&lt;&gt;"", MONTH($N533) &lt;= 7, MONTH($O533) &gt;= 7), IF($S533 &lt;&gt; "", $H533/$S533, ""), ""), "")</f>
        <v/>
      </c>
      <c r="AN533" s="10" t="str">
        <f ca="1">IFERROR(IF(AND(NOW()&lt;= EOMONTH(DATE(YEAR($O533),8, 1), 0), Overall!$A535&lt;&gt;"", MONTH($N533) &lt;= 8, MONTH($O533) &gt;= 8), IF($S533 &lt;&gt; "", $H533/$S533, ""), ""), "")</f>
        <v/>
      </c>
      <c r="AO533" s="10" t="str">
        <f ca="1">IFERROR(IF(AND(NOW()&lt;= EOMONTH(DATE(YEAR($O533),9, 1), 0), Overall!$A535&lt;&gt;"", MONTH($N533) &lt;= 9, MONTH($O533) &gt;= 9), IF($S533 &lt;&gt; "", $H533/$S533, ""), ""), "")</f>
        <v/>
      </c>
      <c r="AP533" s="10" t="str">
        <f ca="1">IFERROR(IF(AND(NOW()&lt;= EOMONTH(DATE(YEAR($O533),10, 1), 0), Overall!$A535&lt;&gt;"", MONTH($N533) &lt;= 10, MONTH($O533) &gt;= 10), IF($S533 &lt;&gt; "", $H533/$S533, ""), ""), "")</f>
        <v/>
      </c>
      <c r="AQ533" s="10" t="str">
        <f ca="1">IFERROR(IF(AND(NOW()&lt;= EOMONTH(DATE(YEAR($O533),11, 1), 0), Overall!$A535&lt;&gt;"", MONTH($N533) &lt;=11, MONTH($O533) &gt;= 11), IF($S533 &lt;&gt; "", $H533/$S533, ""), ""), "")</f>
        <v/>
      </c>
      <c r="AR533" s="10" t="str">
        <f ca="1">IFERROR(IF(AND(NOW()&lt;= EOMONTH(DATE(YEAR($O533),12, 1), 0), Overall!$A535&lt;&gt;"", MONTH($N533) &lt;= 12, MONTH($O533) &gt;= 12), IF($S533 &lt;&gt; "", $H533/$S533,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 t="str">
        <f>IF(Overall!S536&lt;&gt;"",_xlfn.VALUETOTEXT(Overall!S536),"")</f>
        <v>Aug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IF(Overall!$A536&lt;&gt;"",IF(AND(MONTH($N534) &lt;= 1, MONTH($O534) &gt;= 1), IF($S534 &lt;&gt; "", $H534/$S534, ""), ""),"")</f>
        <v/>
      </c>
      <c r="U534" s="10" t="str">
        <f>IF(Overall!$A536&lt;&gt;"",IF(AND(MONTH($N534) &lt;= 2, MONTH($O534) &gt;= 2), IF($S534 &lt;&gt; "", $H534/$S534, ""), ""),"")</f>
        <v/>
      </c>
      <c r="V534" s="10" t="str">
        <f>IF(Overall!$A536&lt;&gt;"",IF(AND(MONTH($N534) &lt;= 3, MONTH($O534) &gt;= 3), IF($S534 &lt;&gt; "", $H534/$S534, ""), ""),"")</f>
        <v/>
      </c>
      <c r="W534" s="10" t="str">
        <f>IF(Overall!$A536&lt;&gt;"",IF(AND(MONTH($N534) &lt;= 4, MONTH($O534) &gt;= 4), IF($S534 &lt;&gt; "", $H534/$S534, ""), ""),"")</f>
        <v/>
      </c>
      <c r="X534" s="10" t="str">
        <f>IF(Overall!$A536&lt;&gt;"",IF(AND(MONTH($N534) &lt;= 5, MONTH($O534) &gt;= 5), IF($S534 &lt;&gt; "", $H534/$S534, ""), ""),"")</f>
        <v/>
      </c>
      <c r="Y534" s="10" t="str">
        <f>IF(Overall!$A536&lt;&gt;"",IF(AND(MONTH($N534) &lt;= 6, MONTH($O534) &gt;= 6), IF($S534 &lt;&gt; "", $H534/$S534, ""), ""),"")</f>
        <v/>
      </c>
      <c r="Z534" s="10" t="str">
        <f>IF(Overall!$A536&lt;&gt;"",IF(AND(MONTH($N534) &lt;= 7, MONTH($O534) &gt;= 7 ), IF($S534 &lt;&gt; "", $H534/$S534, ""), ""),"")</f>
        <v/>
      </c>
      <c r="AA534" s="10">
        <f>IF(Overall!$A536&lt;&gt;"",IF(AND(MONTH($N534) &lt;= 8, MONTH($O534) &gt;= 8), IF($S534 &lt;&gt; "", $H534/$S534, ""), ""),"")</f>
        <v>1000000</v>
      </c>
      <c r="AB534" s="10" t="str">
        <f>IF(Overall!$A536&lt;&gt;"",IF(AND(MONTH($N534) &lt;= 9, MONTH($O534) &gt;= 9), IF($S534 &lt;&gt; "", $H534/$S534, ""), ""),"")</f>
        <v/>
      </c>
      <c r="AC534" s="10" t="str">
        <f>IF(Overall!$A536&lt;&gt;"",IF(AND(MONTH($N534) &lt;= 10, MONTH($O534) &gt;= 10), IF($S534 &lt;&gt; "", $H534/$S534, ""), ""),"")</f>
        <v/>
      </c>
      <c r="AD534" s="10" t="str">
        <f>IF(Overall!$A536&lt;&gt;"",IF(AND(MONTH($N534) &lt;= 11, MONTH($O534) &gt;= 11), IF($S534 &lt;&gt; "", $H534/$S534, ""), ""),"")</f>
        <v/>
      </c>
      <c r="AE534" s="10" t="str">
        <f>IF(Overall!$A536&lt;&gt;"",IF(AND(MONTH($N534) &lt;= 12, MONTH($O534) &gt;= 12), IF($S534 &lt;&gt; "", $H534/$S534, ""), ""),"")</f>
        <v/>
      </c>
      <c r="AG534" s="10" t="str">
        <f ca="1">IFERROR(IF(AND(NOW()&lt;= EOMONTH(DATE(YEAR($O534),1, 1), 0), Overall!$A536&lt;&gt;"", MONTH($N534) &lt;= 1, MONTH($O534) &gt;= 1), IF($S534 &lt;&gt; "", $H534/$S534, ""), ""), "")</f>
        <v/>
      </c>
      <c r="AH534" s="10" t="str">
        <f ca="1">IFERROR(IF(AND(NOW()&lt;= EOMONTH(DATE(YEAR($O534),2, 1), 0), Overall!$A536&lt;&gt;"", MONTH($N534) &lt;= 2, MONTH($O534) &gt;= 2), IF($S534 &lt;&gt; "", $H534/$S534, ""), ""), "")</f>
        <v/>
      </c>
      <c r="AI534" s="10" t="str">
        <f ca="1">IFERROR(IF(AND(NOW()&lt;= EOMONTH(DATE(YEAR($O534),3, 1), 0), Overall!$A536&lt;&gt;"", MONTH($N534) &lt;= 3, MONTH($O534) &gt;= 3), IF($S534 &lt;&gt; "", $H534/$S534, ""), ""), "")</f>
        <v/>
      </c>
      <c r="AJ534" s="10" t="str">
        <f ca="1">IFERROR(IF(AND(NOW()&lt;= EOMONTH(DATE(YEAR($O534),4, 1), 0), Overall!$A536&lt;&gt;"", MONTH($N534) &lt;= 4, MONTH($O534) &gt;= 4), IF($S534 &lt;&gt; "", $H534/$S534, ""), ""), "")</f>
        <v/>
      </c>
      <c r="AK534" s="10" t="str">
        <f ca="1">IFERROR(IF(AND(NOW()&lt;= EOMONTH(DATE(YEAR($O534),5, 1), 0), Overall!$A536&lt;&gt;"", MONTH($N534) &lt;= 5, MONTH($O534) &gt;= 5), IF($S534 &lt;&gt; "", $H534/$S534, ""), ""), "")</f>
        <v/>
      </c>
      <c r="AL534" s="10" t="str">
        <f ca="1">IFERROR(IF(AND(NOW()&lt;= EOMONTH(DATE(YEAR($O534),6, 1), 0), Overall!$A536&lt;&gt;"", MONTH($N534) &lt;= 6, MONTH($O534) &gt;= 6), IF($S534 &lt;&gt; "", $H534/$S534, ""), ""), "")</f>
        <v/>
      </c>
      <c r="AM534" s="10" t="str">
        <f ca="1">IFERROR(IF(AND(NOW()&lt;= EOMONTH(DATE(YEAR($O534),7, 1), 0), Overall!$A536&lt;&gt;"", MONTH($N534) &lt;= 7, MONTH($O534) &gt;= 7), IF($S534 &lt;&gt; "", $H534/$S534, ""), ""), "")</f>
        <v/>
      </c>
      <c r="AN534" s="10" t="str">
        <f ca="1">IFERROR(IF(AND(NOW()&lt;= EOMONTH(DATE(YEAR($O534),8, 1), 0), Overall!$A536&lt;&gt;"", MONTH($N534) &lt;= 8, MONTH($O534) &gt;= 8), IF($S534 &lt;&gt; "", $H534/$S534, ""), ""), "")</f>
        <v/>
      </c>
      <c r="AO534" s="10" t="str">
        <f ca="1">IFERROR(IF(AND(NOW()&lt;= EOMONTH(DATE(YEAR($O534),9, 1), 0), Overall!$A536&lt;&gt;"", MONTH($N534) &lt;= 9, MONTH($O534) &gt;= 9), IF($S534 &lt;&gt; "", $H534/$S534, ""), ""), "")</f>
        <v/>
      </c>
      <c r="AP534" s="10" t="str">
        <f ca="1">IFERROR(IF(AND(NOW()&lt;= EOMONTH(DATE(YEAR($O534),10, 1), 0), Overall!$A536&lt;&gt;"", MONTH($N534) &lt;= 10, MONTH($O534) &gt;= 10), IF($S534 &lt;&gt; "", $H534/$S534, ""), ""), "")</f>
        <v/>
      </c>
      <c r="AQ534" s="10" t="str">
        <f ca="1">IFERROR(IF(AND(NOW()&lt;= EOMONTH(DATE(YEAR($O534),11, 1), 0), Overall!$A536&lt;&gt;"", MONTH($N534) &lt;=11, MONTH($O534) &gt;= 11), IF($S534 &lt;&gt; "", $H534/$S534, ""), ""), "")</f>
        <v/>
      </c>
      <c r="AR534" s="10" t="str">
        <f ca="1">IFERROR(IF(AND(NOW()&lt;= EOMONTH(DATE(YEAR($O534),12, 1), 0), Overall!$A536&lt;&gt;"", MONTH($N534) &lt;= 12, MONTH($O534) &gt;= 12), IF($S534 &lt;&gt; "", $H534/$S534,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 t="str">
        <f>IF(Overall!S537&lt;&gt;"",_xlfn.VALUETOTEXT(Overall!S537),"")</f>
        <v>Aug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IF(Overall!$A537&lt;&gt;"",IF(AND(MONTH($N535) &lt;= 1, MONTH($O535) &gt;= 1), IF($S535 &lt;&gt; "", $H535/$S535, ""), ""),"")</f>
        <v/>
      </c>
      <c r="U535" s="10" t="str">
        <f>IF(Overall!$A537&lt;&gt;"",IF(AND(MONTH($N535) &lt;= 2, MONTH($O535) &gt;= 2), IF($S535 &lt;&gt; "", $H535/$S535, ""), ""),"")</f>
        <v/>
      </c>
      <c r="V535" s="10" t="str">
        <f>IF(Overall!$A537&lt;&gt;"",IF(AND(MONTH($N535) &lt;= 3, MONTH($O535) &gt;= 3), IF($S535 &lt;&gt; "", $H535/$S535, ""), ""),"")</f>
        <v/>
      </c>
      <c r="W535" s="10" t="str">
        <f>IF(Overall!$A537&lt;&gt;"",IF(AND(MONTH($N535) &lt;= 4, MONTH($O535) &gt;= 4), IF($S535 &lt;&gt; "", $H535/$S535, ""), ""),"")</f>
        <v/>
      </c>
      <c r="X535" s="10" t="str">
        <f>IF(Overall!$A537&lt;&gt;"",IF(AND(MONTH($N535) &lt;= 5, MONTH($O535) &gt;= 5), IF($S535 &lt;&gt; "", $H535/$S535, ""), ""),"")</f>
        <v/>
      </c>
      <c r="Y535" s="10" t="str">
        <f>IF(Overall!$A537&lt;&gt;"",IF(AND(MONTH($N535) &lt;= 6, MONTH($O535) &gt;= 6), IF($S535 &lt;&gt; "", $H535/$S535, ""), ""),"")</f>
        <v/>
      </c>
      <c r="Z535" s="10" t="str">
        <f>IF(Overall!$A537&lt;&gt;"",IF(AND(MONTH($N535) &lt;= 7, MONTH($O535) &gt;= 7 ), IF($S535 &lt;&gt; "", $H535/$S535, ""), ""),"")</f>
        <v/>
      </c>
      <c r="AA535" s="10">
        <f>IF(Overall!$A537&lt;&gt;"",IF(AND(MONTH($N535) &lt;= 8, MONTH($O535) &gt;= 8), IF($S535 &lt;&gt; "", $H535/$S535, ""), ""),"")</f>
        <v>1000000</v>
      </c>
      <c r="AB535" s="10" t="str">
        <f>IF(Overall!$A537&lt;&gt;"",IF(AND(MONTH($N535) &lt;= 9, MONTH($O535) &gt;= 9), IF($S535 &lt;&gt; "", $H535/$S535, ""), ""),"")</f>
        <v/>
      </c>
      <c r="AC535" s="10" t="str">
        <f>IF(Overall!$A537&lt;&gt;"",IF(AND(MONTH($N535) &lt;= 10, MONTH($O535) &gt;= 10), IF($S535 &lt;&gt; "", $H535/$S535, ""), ""),"")</f>
        <v/>
      </c>
      <c r="AD535" s="10" t="str">
        <f>IF(Overall!$A537&lt;&gt;"",IF(AND(MONTH($N535) &lt;= 11, MONTH($O535) &gt;= 11), IF($S535 &lt;&gt; "", $H535/$S535, ""), ""),"")</f>
        <v/>
      </c>
      <c r="AE535" s="10" t="str">
        <f>IF(Overall!$A537&lt;&gt;"",IF(AND(MONTH($N535) &lt;= 12, MONTH($O535) &gt;= 12), IF($S535 &lt;&gt; "", $H535/$S535, ""), ""),"")</f>
        <v/>
      </c>
      <c r="AG535" s="10" t="str">
        <f ca="1">IFERROR(IF(AND(NOW()&lt;= EOMONTH(DATE(YEAR($O535),1, 1), 0), Overall!$A537&lt;&gt;"", MONTH($N535) &lt;= 1, MONTH($O535) &gt;= 1), IF($S535 &lt;&gt; "", $H535/$S535, ""), ""), "")</f>
        <v/>
      </c>
      <c r="AH535" s="10" t="str">
        <f ca="1">IFERROR(IF(AND(NOW()&lt;= EOMONTH(DATE(YEAR($O535),2, 1), 0), Overall!$A537&lt;&gt;"", MONTH($N535) &lt;= 2, MONTH($O535) &gt;= 2), IF($S535 &lt;&gt; "", $H535/$S535, ""), ""), "")</f>
        <v/>
      </c>
      <c r="AI535" s="10" t="str">
        <f ca="1">IFERROR(IF(AND(NOW()&lt;= EOMONTH(DATE(YEAR($O535),3, 1), 0), Overall!$A537&lt;&gt;"", MONTH($N535) &lt;= 3, MONTH($O535) &gt;= 3), IF($S535 &lt;&gt; "", $H535/$S535, ""), ""), "")</f>
        <v/>
      </c>
      <c r="AJ535" s="10" t="str">
        <f ca="1">IFERROR(IF(AND(NOW()&lt;= EOMONTH(DATE(YEAR($O535),4, 1), 0), Overall!$A537&lt;&gt;"", MONTH($N535) &lt;= 4, MONTH($O535) &gt;= 4), IF($S535 &lt;&gt; "", $H535/$S535, ""), ""), "")</f>
        <v/>
      </c>
      <c r="AK535" s="10" t="str">
        <f ca="1">IFERROR(IF(AND(NOW()&lt;= EOMONTH(DATE(YEAR($O535),5, 1), 0), Overall!$A537&lt;&gt;"", MONTH($N535) &lt;= 5, MONTH($O535) &gt;= 5), IF($S535 &lt;&gt; "", $H535/$S535, ""), ""), "")</f>
        <v/>
      </c>
      <c r="AL535" s="10" t="str">
        <f ca="1">IFERROR(IF(AND(NOW()&lt;= EOMONTH(DATE(YEAR($O535),6, 1), 0), Overall!$A537&lt;&gt;"", MONTH($N535) &lt;= 6, MONTH($O535) &gt;= 6), IF($S535 &lt;&gt; "", $H535/$S535, ""), ""), "")</f>
        <v/>
      </c>
      <c r="AM535" s="10" t="str">
        <f ca="1">IFERROR(IF(AND(NOW()&lt;= EOMONTH(DATE(YEAR($O535),7, 1), 0), Overall!$A537&lt;&gt;"", MONTH($N535) &lt;= 7, MONTH($O535) &gt;= 7), IF($S535 &lt;&gt; "", $H535/$S535, ""), ""), "")</f>
        <v/>
      </c>
      <c r="AN535" s="10" t="str">
        <f ca="1">IFERROR(IF(AND(NOW()&lt;= EOMONTH(DATE(YEAR($O535),8, 1), 0), Overall!$A537&lt;&gt;"", MONTH($N535) &lt;= 8, MONTH($O535) &gt;= 8), IF($S535 &lt;&gt; "", $H535/$S535, ""), ""), "")</f>
        <v/>
      </c>
      <c r="AO535" s="10" t="str">
        <f ca="1">IFERROR(IF(AND(NOW()&lt;= EOMONTH(DATE(YEAR($O535),9, 1), 0), Overall!$A537&lt;&gt;"", MONTH($N535) &lt;= 9, MONTH($O535) &gt;= 9), IF($S535 &lt;&gt; "", $H535/$S535, ""), ""), "")</f>
        <v/>
      </c>
      <c r="AP535" s="10" t="str">
        <f ca="1">IFERROR(IF(AND(NOW()&lt;= EOMONTH(DATE(YEAR($O535),10, 1), 0), Overall!$A537&lt;&gt;"", MONTH($N535) &lt;= 10, MONTH($O535) &gt;= 10), IF($S535 &lt;&gt; "", $H535/$S535, ""), ""), "")</f>
        <v/>
      </c>
      <c r="AQ535" s="10" t="str">
        <f ca="1">IFERROR(IF(AND(NOW()&lt;= EOMONTH(DATE(YEAR($O535),11, 1), 0), Overall!$A537&lt;&gt;"", MONTH($N535) &lt;=11, MONTH($O535) &gt;= 11), IF($S535 &lt;&gt; "", $H535/$S535, ""), ""), "")</f>
        <v/>
      </c>
      <c r="AR535" s="10" t="str">
        <f ca="1">IFERROR(IF(AND(NOW()&lt;= EOMONTH(DATE(YEAR($O535),12, 1), 0), Overall!$A537&lt;&gt;"", MONTH($N535) &lt;= 12, MONTH($O535) &gt;= 12), IF($S535 &lt;&gt; "", $H535/$S535,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 t="str">
        <f>IF(Overall!S538&lt;&gt;"",_xlfn.VALUETOTEXT(Overall!S538),"")</f>
        <v>Aug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IF(Overall!$A538&lt;&gt;"",IF(AND(MONTH($N536) &lt;= 1, MONTH($O536) &gt;= 1), IF($S536 &lt;&gt; "", $H536/$S536, ""), ""),"")</f>
        <v/>
      </c>
      <c r="U536" s="10" t="str">
        <f>IF(Overall!$A538&lt;&gt;"",IF(AND(MONTH($N536) &lt;= 2, MONTH($O536) &gt;= 2), IF($S536 &lt;&gt; "", $H536/$S536, ""), ""),"")</f>
        <v/>
      </c>
      <c r="V536" s="10" t="str">
        <f>IF(Overall!$A538&lt;&gt;"",IF(AND(MONTH($N536) &lt;= 3, MONTH($O536) &gt;= 3), IF($S536 &lt;&gt; "", $H536/$S536, ""), ""),"")</f>
        <v/>
      </c>
      <c r="W536" s="10" t="str">
        <f>IF(Overall!$A538&lt;&gt;"",IF(AND(MONTH($N536) &lt;= 4, MONTH($O536) &gt;= 4), IF($S536 &lt;&gt; "", $H536/$S536, ""), ""),"")</f>
        <v/>
      </c>
      <c r="X536" s="10" t="str">
        <f>IF(Overall!$A538&lt;&gt;"",IF(AND(MONTH($N536) &lt;= 5, MONTH($O536) &gt;= 5), IF($S536 &lt;&gt; "", $H536/$S536, ""), ""),"")</f>
        <v/>
      </c>
      <c r="Y536" s="10" t="str">
        <f>IF(Overall!$A538&lt;&gt;"",IF(AND(MONTH($N536) &lt;= 6, MONTH($O536) &gt;= 6), IF($S536 &lt;&gt; "", $H536/$S536, ""), ""),"")</f>
        <v/>
      </c>
      <c r="Z536" s="10" t="str">
        <f>IF(Overall!$A538&lt;&gt;"",IF(AND(MONTH($N536) &lt;= 7, MONTH($O536) &gt;= 7 ), IF($S536 &lt;&gt; "", $H536/$S536, ""), ""),"")</f>
        <v/>
      </c>
      <c r="AA536" s="10">
        <f>IF(Overall!$A538&lt;&gt;"",IF(AND(MONTH($N536) &lt;= 8, MONTH($O536) &gt;= 8), IF($S536 &lt;&gt; "", $H536/$S536, ""), ""),"")</f>
        <v>1000000</v>
      </c>
      <c r="AB536" s="10" t="str">
        <f>IF(Overall!$A538&lt;&gt;"",IF(AND(MONTH($N536) &lt;= 9, MONTH($O536) &gt;= 9), IF($S536 &lt;&gt; "", $H536/$S536, ""), ""),"")</f>
        <v/>
      </c>
      <c r="AC536" s="10" t="str">
        <f>IF(Overall!$A538&lt;&gt;"",IF(AND(MONTH($N536) &lt;= 10, MONTH($O536) &gt;= 10), IF($S536 &lt;&gt; "", $H536/$S536, ""), ""),"")</f>
        <v/>
      </c>
      <c r="AD536" s="10" t="str">
        <f>IF(Overall!$A538&lt;&gt;"",IF(AND(MONTH($N536) &lt;= 11, MONTH($O536) &gt;= 11), IF($S536 &lt;&gt; "", $H536/$S536, ""), ""),"")</f>
        <v/>
      </c>
      <c r="AE536" s="10" t="str">
        <f>IF(Overall!$A538&lt;&gt;"",IF(AND(MONTH($N536) &lt;= 12, MONTH($O536) &gt;= 12), IF($S536 &lt;&gt; "", $H536/$S536, ""), ""),"")</f>
        <v/>
      </c>
      <c r="AG536" s="10" t="str">
        <f ca="1">IFERROR(IF(AND(NOW()&lt;= EOMONTH(DATE(YEAR($O536),1, 1), 0), Overall!$A538&lt;&gt;"", MONTH($N536) &lt;= 1, MONTH($O536) &gt;= 1), IF($S536 &lt;&gt; "", $H536/$S536, ""), ""), "")</f>
        <v/>
      </c>
      <c r="AH536" s="10" t="str">
        <f ca="1">IFERROR(IF(AND(NOW()&lt;= EOMONTH(DATE(YEAR($O536),2, 1), 0), Overall!$A538&lt;&gt;"", MONTH($N536) &lt;= 2, MONTH($O536) &gt;= 2), IF($S536 &lt;&gt; "", $H536/$S536, ""), ""), "")</f>
        <v/>
      </c>
      <c r="AI536" s="10" t="str">
        <f ca="1">IFERROR(IF(AND(NOW()&lt;= EOMONTH(DATE(YEAR($O536),3, 1), 0), Overall!$A538&lt;&gt;"", MONTH($N536) &lt;= 3, MONTH($O536) &gt;= 3), IF($S536 &lt;&gt; "", $H536/$S536, ""), ""), "")</f>
        <v/>
      </c>
      <c r="AJ536" s="10" t="str">
        <f ca="1">IFERROR(IF(AND(NOW()&lt;= EOMONTH(DATE(YEAR($O536),4, 1), 0), Overall!$A538&lt;&gt;"", MONTH($N536) &lt;= 4, MONTH($O536) &gt;= 4), IF($S536 &lt;&gt; "", $H536/$S536, ""), ""), "")</f>
        <v/>
      </c>
      <c r="AK536" s="10" t="str">
        <f ca="1">IFERROR(IF(AND(NOW()&lt;= EOMONTH(DATE(YEAR($O536),5, 1), 0), Overall!$A538&lt;&gt;"", MONTH($N536) &lt;= 5, MONTH($O536) &gt;= 5), IF($S536 &lt;&gt; "", $H536/$S536, ""), ""), "")</f>
        <v/>
      </c>
      <c r="AL536" s="10" t="str">
        <f ca="1">IFERROR(IF(AND(NOW()&lt;= EOMONTH(DATE(YEAR($O536),6, 1), 0), Overall!$A538&lt;&gt;"", MONTH($N536) &lt;= 6, MONTH($O536) &gt;= 6), IF($S536 &lt;&gt; "", $H536/$S536, ""), ""), "")</f>
        <v/>
      </c>
      <c r="AM536" s="10" t="str">
        <f ca="1">IFERROR(IF(AND(NOW()&lt;= EOMONTH(DATE(YEAR($O536),7, 1), 0), Overall!$A538&lt;&gt;"", MONTH($N536) &lt;= 7, MONTH($O536) &gt;= 7), IF($S536 &lt;&gt; "", $H536/$S536, ""), ""), "")</f>
        <v/>
      </c>
      <c r="AN536" s="10" t="str">
        <f ca="1">IFERROR(IF(AND(NOW()&lt;= EOMONTH(DATE(YEAR($O536),8, 1), 0), Overall!$A538&lt;&gt;"", MONTH($N536) &lt;= 8, MONTH($O536) &gt;= 8), IF($S536 &lt;&gt; "", $H536/$S536, ""), ""), "")</f>
        <v/>
      </c>
      <c r="AO536" s="10" t="str">
        <f ca="1">IFERROR(IF(AND(NOW()&lt;= EOMONTH(DATE(YEAR($O536),9, 1), 0), Overall!$A538&lt;&gt;"", MONTH($N536) &lt;= 9, MONTH($O536) &gt;= 9), IF($S536 &lt;&gt; "", $H536/$S536, ""), ""), "")</f>
        <v/>
      </c>
      <c r="AP536" s="10" t="str">
        <f ca="1">IFERROR(IF(AND(NOW()&lt;= EOMONTH(DATE(YEAR($O536),10, 1), 0), Overall!$A538&lt;&gt;"", MONTH($N536) &lt;= 10, MONTH($O536) &gt;= 10), IF($S536 &lt;&gt; "", $H536/$S536, ""), ""), "")</f>
        <v/>
      </c>
      <c r="AQ536" s="10" t="str">
        <f ca="1">IFERROR(IF(AND(NOW()&lt;= EOMONTH(DATE(YEAR($O536),11, 1), 0), Overall!$A538&lt;&gt;"", MONTH($N536) &lt;=11, MONTH($O536) &gt;= 11), IF($S536 &lt;&gt; "", $H536/$S536, ""), ""), "")</f>
        <v/>
      </c>
      <c r="AR536" s="10" t="str">
        <f ca="1">IFERROR(IF(AND(NOW()&lt;= EOMONTH(DATE(YEAR($O536),12, 1), 0), Overall!$A538&lt;&gt;"", MONTH($N536) &lt;= 12, MONTH($O536) &gt;= 12), IF($S536 &lt;&gt; "", $H536/$S536,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 t="str">
        <f>IF(Overall!S539&lt;&gt;"",_xlfn.VALUETOTEXT(Overall!S539),"")</f>
        <v>Aug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IF(Overall!$A539&lt;&gt;"",IF(AND(MONTH($N537) &lt;= 1, MONTH($O537) &gt;= 1), IF($S537 &lt;&gt; "", $H537/$S537, ""), ""),"")</f>
        <v/>
      </c>
      <c r="U537" s="10" t="str">
        <f>IF(Overall!$A539&lt;&gt;"",IF(AND(MONTH($N537) &lt;= 2, MONTH($O537) &gt;= 2), IF($S537 &lt;&gt; "", $H537/$S537, ""), ""),"")</f>
        <v/>
      </c>
      <c r="V537" s="10" t="str">
        <f>IF(Overall!$A539&lt;&gt;"",IF(AND(MONTH($N537) &lt;= 3, MONTH($O537) &gt;= 3), IF($S537 &lt;&gt; "", $H537/$S537, ""), ""),"")</f>
        <v/>
      </c>
      <c r="W537" s="10" t="str">
        <f>IF(Overall!$A539&lt;&gt;"",IF(AND(MONTH($N537) &lt;= 4, MONTH($O537) &gt;= 4), IF($S537 &lt;&gt; "", $H537/$S537, ""), ""),"")</f>
        <v/>
      </c>
      <c r="X537" s="10" t="str">
        <f>IF(Overall!$A539&lt;&gt;"",IF(AND(MONTH($N537) &lt;= 5, MONTH($O537) &gt;= 5), IF($S537 &lt;&gt; "", $H537/$S537, ""), ""),"")</f>
        <v/>
      </c>
      <c r="Y537" s="10" t="str">
        <f>IF(Overall!$A539&lt;&gt;"",IF(AND(MONTH($N537) &lt;= 6, MONTH($O537) &gt;= 6), IF($S537 &lt;&gt; "", $H537/$S537, ""), ""),"")</f>
        <v/>
      </c>
      <c r="Z537" s="10" t="str">
        <f>IF(Overall!$A539&lt;&gt;"",IF(AND(MONTH($N537) &lt;= 7, MONTH($O537) &gt;= 7 ), IF($S537 &lt;&gt; "", $H537/$S537, ""), ""),"")</f>
        <v/>
      </c>
      <c r="AA537" s="10">
        <f>IF(Overall!$A539&lt;&gt;"",IF(AND(MONTH($N537) &lt;= 8, MONTH($O537) &gt;= 8), IF($S537 &lt;&gt; "", $H537/$S537, ""), ""),"")</f>
        <v>1000000</v>
      </c>
      <c r="AB537" s="10" t="str">
        <f>IF(Overall!$A539&lt;&gt;"",IF(AND(MONTH($N537) &lt;= 9, MONTH($O537) &gt;= 9), IF($S537 &lt;&gt; "", $H537/$S537, ""), ""),"")</f>
        <v/>
      </c>
      <c r="AC537" s="10" t="str">
        <f>IF(Overall!$A539&lt;&gt;"",IF(AND(MONTH($N537) &lt;= 10, MONTH($O537) &gt;= 10), IF($S537 &lt;&gt; "", $H537/$S537, ""), ""),"")</f>
        <v/>
      </c>
      <c r="AD537" s="10" t="str">
        <f>IF(Overall!$A539&lt;&gt;"",IF(AND(MONTH($N537) &lt;= 11, MONTH($O537) &gt;= 11), IF($S537 &lt;&gt; "", $H537/$S537, ""), ""),"")</f>
        <v/>
      </c>
      <c r="AE537" s="10" t="str">
        <f>IF(Overall!$A539&lt;&gt;"",IF(AND(MONTH($N537) &lt;= 12, MONTH($O537) &gt;= 12), IF($S537 &lt;&gt; "", $H537/$S537, ""), ""),"")</f>
        <v/>
      </c>
      <c r="AG537" s="10" t="str">
        <f ca="1">IFERROR(IF(AND(NOW()&lt;= EOMONTH(DATE(YEAR($O537),1, 1), 0), Overall!$A539&lt;&gt;"", MONTH($N537) &lt;= 1, MONTH($O537) &gt;= 1), IF($S537 &lt;&gt; "", $H537/$S537, ""), ""), "")</f>
        <v/>
      </c>
      <c r="AH537" s="10" t="str">
        <f ca="1">IFERROR(IF(AND(NOW()&lt;= EOMONTH(DATE(YEAR($O537),2, 1), 0), Overall!$A539&lt;&gt;"", MONTH($N537) &lt;= 2, MONTH($O537) &gt;= 2), IF($S537 &lt;&gt; "", $H537/$S537, ""), ""), "")</f>
        <v/>
      </c>
      <c r="AI537" s="10" t="str">
        <f ca="1">IFERROR(IF(AND(NOW()&lt;= EOMONTH(DATE(YEAR($O537),3, 1), 0), Overall!$A539&lt;&gt;"", MONTH($N537) &lt;= 3, MONTH($O537) &gt;= 3), IF($S537 &lt;&gt; "", $H537/$S537, ""), ""), "")</f>
        <v/>
      </c>
      <c r="AJ537" s="10" t="str">
        <f ca="1">IFERROR(IF(AND(NOW()&lt;= EOMONTH(DATE(YEAR($O537),4, 1), 0), Overall!$A539&lt;&gt;"", MONTH($N537) &lt;= 4, MONTH($O537) &gt;= 4), IF($S537 &lt;&gt; "", $H537/$S537, ""), ""), "")</f>
        <v/>
      </c>
      <c r="AK537" s="10" t="str">
        <f ca="1">IFERROR(IF(AND(NOW()&lt;= EOMONTH(DATE(YEAR($O537),5, 1), 0), Overall!$A539&lt;&gt;"", MONTH($N537) &lt;= 5, MONTH($O537) &gt;= 5), IF($S537 &lt;&gt; "", $H537/$S537, ""), ""), "")</f>
        <v/>
      </c>
      <c r="AL537" s="10" t="str">
        <f ca="1">IFERROR(IF(AND(NOW()&lt;= EOMONTH(DATE(YEAR($O537),6, 1), 0), Overall!$A539&lt;&gt;"", MONTH($N537) &lt;= 6, MONTH($O537) &gt;= 6), IF($S537 &lt;&gt; "", $H537/$S537, ""), ""), "")</f>
        <v/>
      </c>
      <c r="AM537" s="10" t="str">
        <f ca="1">IFERROR(IF(AND(NOW()&lt;= EOMONTH(DATE(YEAR($O537),7, 1), 0), Overall!$A539&lt;&gt;"", MONTH($N537) &lt;= 7, MONTH($O537) &gt;= 7), IF($S537 &lt;&gt; "", $H537/$S537, ""), ""), "")</f>
        <v/>
      </c>
      <c r="AN537" s="10" t="str">
        <f ca="1">IFERROR(IF(AND(NOW()&lt;= EOMONTH(DATE(YEAR($O537),8, 1), 0), Overall!$A539&lt;&gt;"", MONTH($N537) &lt;= 8, MONTH($O537) &gt;= 8), IF($S537 &lt;&gt; "", $H537/$S537, ""), ""), "")</f>
        <v/>
      </c>
      <c r="AO537" s="10" t="str">
        <f ca="1">IFERROR(IF(AND(NOW()&lt;= EOMONTH(DATE(YEAR($O537),9, 1), 0), Overall!$A539&lt;&gt;"", MONTH($N537) &lt;= 9, MONTH($O537) &gt;= 9), IF($S537 &lt;&gt; "", $H537/$S537, ""), ""), "")</f>
        <v/>
      </c>
      <c r="AP537" s="10" t="str">
        <f ca="1">IFERROR(IF(AND(NOW()&lt;= EOMONTH(DATE(YEAR($O537),10, 1), 0), Overall!$A539&lt;&gt;"", MONTH($N537) &lt;= 10, MONTH($O537) &gt;= 10), IF($S537 &lt;&gt; "", $H537/$S537, ""), ""), "")</f>
        <v/>
      </c>
      <c r="AQ537" s="10" t="str">
        <f ca="1">IFERROR(IF(AND(NOW()&lt;= EOMONTH(DATE(YEAR($O537),11, 1), 0), Overall!$A539&lt;&gt;"", MONTH($N537) &lt;=11, MONTH($O537) &gt;= 11), IF($S537 &lt;&gt; "", $H537/$S537, ""), ""), "")</f>
        <v/>
      </c>
      <c r="AR537" s="10" t="str">
        <f ca="1">IFERROR(IF(AND(NOW()&lt;= EOMONTH(DATE(YEAR($O537),12, 1), 0), Overall!$A539&lt;&gt;"", MONTH($N537) &lt;= 12, MONTH($O537) &gt;= 12), IF($S537 &lt;&gt; "", $H537/$S537,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 t="str">
        <f>IF(Overall!S540&lt;&gt;"",_xlfn.VALUETOTEXT(Overall!S540),"")</f>
        <v>Aug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IF(Overall!$A540&lt;&gt;"",IF(AND(MONTH($N538) &lt;= 1, MONTH($O538) &gt;= 1), IF($S538 &lt;&gt; "", $H538/$S538, ""), ""),"")</f>
        <v/>
      </c>
      <c r="U538" s="10" t="str">
        <f>IF(Overall!$A540&lt;&gt;"",IF(AND(MONTH($N538) &lt;= 2, MONTH($O538) &gt;= 2), IF($S538 &lt;&gt; "", $H538/$S538, ""), ""),"")</f>
        <v/>
      </c>
      <c r="V538" s="10" t="str">
        <f>IF(Overall!$A540&lt;&gt;"",IF(AND(MONTH($N538) &lt;= 3, MONTH($O538) &gt;= 3), IF($S538 &lt;&gt; "", $H538/$S538, ""), ""),"")</f>
        <v/>
      </c>
      <c r="W538" s="10" t="str">
        <f>IF(Overall!$A540&lt;&gt;"",IF(AND(MONTH($N538) &lt;= 4, MONTH($O538) &gt;= 4), IF($S538 &lt;&gt; "", $H538/$S538, ""), ""),"")</f>
        <v/>
      </c>
      <c r="X538" s="10" t="str">
        <f>IF(Overall!$A540&lt;&gt;"",IF(AND(MONTH($N538) &lt;= 5, MONTH($O538) &gt;= 5), IF($S538 &lt;&gt; "", $H538/$S538, ""), ""),"")</f>
        <v/>
      </c>
      <c r="Y538" s="10" t="str">
        <f>IF(Overall!$A540&lt;&gt;"",IF(AND(MONTH($N538) &lt;= 6, MONTH($O538) &gt;= 6), IF($S538 &lt;&gt; "", $H538/$S538, ""), ""),"")</f>
        <v/>
      </c>
      <c r="Z538" s="10" t="str">
        <f>IF(Overall!$A540&lt;&gt;"",IF(AND(MONTH($N538) &lt;= 7, MONTH($O538) &gt;= 7 ), IF($S538 &lt;&gt; "", $H538/$S538, ""), ""),"")</f>
        <v/>
      </c>
      <c r="AA538" s="10">
        <f>IF(Overall!$A540&lt;&gt;"",IF(AND(MONTH($N538) &lt;= 8, MONTH($O538) &gt;= 8), IF($S538 &lt;&gt; "", $H538/$S538, ""), ""),"")</f>
        <v>1000000</v>
      </c>
      <c r="AB538" s="10" t="str">
        <f>IF(Overall!$A540&lt;&gt;"",IF(AND(MONTH($N538) &lt;= 9, MONTH($O538) &gt;= 9), IF($S538 &lt;&gt; "", $H538/$S538, ""), ""),"")</f>
        <v/>
      </c>
      <c r="AC538" s="10" t="str">
        <f>IF(Overall!$A540&lt;&gt;"",IF(AND(MONTH($N538) &lt;= 10, MONTH($O538) &gt;= 10), IF($S538 &lt;&gt; "", $H538/$S538, ""), ""),"")</f>
        <v/>
      </c>
      <c r="AD538" s="10" t="str">
        <f>IF(Overall!$A540&lt;&gt;"",IF(AND(MONTH($N538) &lt;= 11, MONTH($O538) &gt;= 11), IF($S538 &lt;&gt; "", $H538/$S538, ""), ""),"")</f>
        <v/>
      </c>
      <c r="AE538" s="10" t="str">
        <f>IF(Overall!$A540&lt;&gt;"",IF(AND(MONTH($N538) &lt;= 12, MONTH($O538) &gt;= 12), IF($S538 &lt;&gt; "", $H538/$S538, ""), ""),"")</f>
        <v/>
      </c>
      <c r="AG538" s="10" t="str">
        <f ca="1">IFERROR(IF(AND(NOW()&lt;= EOMONTH(DATE(YEAR($O538),1, 1), 0), Overall!$A540&lt;&gt;"", MONTH($N538) &lt;= 1, MONTH($O538) &gt;= 1), IF($S538 &lt;&gt; "", $H538/$S538, ""), ""), "")</f>
        <v/>
      </c>
      <c r="AH538" s="10" t="str">
        <f ca="1">IFERROR(IF(AND(NOW()&lt;= EOMONTH(DATE(YEAR($O538),2, 1), 0), Overall!$A540&lt;&gt;"", MONTH($N538) &lt;= 2, MONTH($O538) &gt;= 2), IF($S538 &lt;&gt; "", $H538/$S538, ""), ""), "")</f>
        <v/>
      </c>
      <c r="AI538" s="10" t="str">
        <f ca="1">IFERROR(IF(AND(NOW()&lt;= EOMONTH(DATE(YEAR($O538),3, 1), 0), Overall!$A540&lt;&gt;"", MONTH($N538) &lt;= 3, MONTH($O538) &gt;= 3), IF($S538 &lt;&gt; "", $H538/$S538, ""), ""), "")</f>
        <v/>
      </c>
      <c r="AJ538" s="10" t="str">
        <f ca="1">IFERROR(IF(AND(NOW()&lt;= EOMONTH(DATE(YEAR($O538),4, 1), 0), Overall!$A540&lt;&gt;"", MONTH($N538) &lt;= 4, MONTH($O538) &gt;= 4), IF($S538 &lt;&gt; "", $H538/$S538, ""), ""), "")</f>
        <v/>
      </c>
      <c r="AK538" s="10" t="str">
        <f ca="1">IFERROR(IF(AND(NOW()&lt;= EOMONTH(DATE(YEAR($O538),5, 1), 0), Overall!$A540&lt;&gt;"", MONTH($N538) &lt;= 5, MONTH($O538) &gt;= 5), IF($S538 &lt;&gt; "", $H538/$S538, ""), ""), "")</f>
        <v/>
      </c>
      <c r="AL538" s="10" t="str">
        <f ca="1">IFERROR(IF(AND(NOW()&lt;= EOMONTH(DATE(YEAR($O538),6, 1), 0), Overall!$A540&lt;&gt;"", MONTH($N538) &lt;= 6, MONTH($O538) &gt;= 6), IF($S538 &lt;&gt; "", $H538/$S538, ""), ""), "")</f>
        <v/>
      </c>
      <c r="AM538" s="10" t="str">
        <f ca="1">IFERROR(IF(AND(NOW()&lt;= EOMONTH(DATE(YEAR($O538),7, 1), 0), Overall!$A540&lt;&gt;"", MONTH($N538) &lt;= 7, MONTH($O538) &gt;= 7), IF($S538 &lt;&gt; "", $H538/$S538, ""), ""), "")</f>
        <v/>
      </c>
      <c r="AN538" s="10" t="str">
        <f ca="1">IFERROR(IF(AND(NOW()&lt;= EOMONTH(DATE(YEAR($O538),8, 1), 0), Overall!$A540&lt;&gt;"", MONTH($N538) &lt;= 8, MONTH($O538) &gt;= 8), IF($S538 &lt;&gt; "", $H538/$S538, ""), ""), "")</f>
        <v/>
      </c>
      <c r="AO538" s="10" t="str">
        <f ca="1">IFERROR(IF(AND(NOW()&lt;= EOMONTH(DATE(YEAR($O538),9, 1), 0), Overall!$A540&lt;&gt;"", MONTH($N538) &lt;= 9, MONTH($O538) &gt;= 9), IF($S538 &lt;&gt; "", $H538/$S538, ""), ""), "")</f>
        <v/>
      </c>
      <c r="AP538" s="10" t="str">
        <f ca="1">IFERROR(IF(AND(NOW()&lt;= EOMONTH(DATE(YEAR($O538),10, 1), 0), Overall!$A540&lt;&gt;"", MONTH($N538) &lt;= 10, MONTH($O538) &gt;= 10), IF($S538 &lt;&gt; "", $H538/$S538, ""), ""), "")</f>
        <v/>
      </c>
      <c r="AQ538" s="10" t="str">
        <f ca="1">IFERROR(IF(AND(NOW()&lt;= EOMONTH(DATE(YEAR($O538),11, 1), 0), Overall!$A540&lt;&gt;"", MONTH($N538) &lt;=11, MONTH($O538) &gt;= 11), IF($S538 &lt;&gt; "", $H538/$S538, ""), ""), "")</f>
        <v/>
      </c>
      <c r="AR538" s="10" t="str">
        <f ca="1">IFERROR(IF(AND(NOW()&lt;= EOMONTH(DATE(YEAR($O538),12, 1), 0), Overall!$A540&lt;&gt;"", MONTH($N538) &lt;= 12, MONTH($O538) &gt;= 12), IF($S538 &lt;&gt; "", $H538/$S538,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 t="str">
        <f>IF(Overall!S541&lt;&gt;"",_xlfn.VALUETOTEXT(Overall!S541),"")</f>
        <v>Aug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IF(Overall!$A541&lt;&gt;"",IF(AND(MONTH($N539) &lt;= 1, MONTH($O539) &gt;= 1), IF($S539 &lt;&gt; "", $H539/$S539, ""), ""),"")</f>
        <v/>
      </c>
      <c r="U539" s="18" t="str">
        <f>IF(Overall!$A541&lt;&gt;"",IF(AND(MONTH($N539) &lt;= 2, MONTH($O539) &gt;= 2), IF($S539 &lt;&gt; "", $H539/$S539, ""), ""),"")</f>
        <v/>
      </c>
      <c r="V539" s="18" t="str">
        <f>IF(Overall!$A541&lt;&gt;"",IF(AND(MONTH($N539) &lt;= 3, MONTH($O539) &gt;= 3), IF($S539 &lt;&gt; "", $H539/$S539, ""), ""),"")</f>
        <v/>
      </c>
      <c r="W539" s="18" t="str">
        <f>IF(Overall!$A541&lt;&gt;"",IF(AND(MONTH($N539) &lt;= 4, MONTH($O539) &gt;= 4), IF($S539 &lt;&gt; "", $H539/$S539, ""), ""),"")</f>
        <v/>
      </c>
      <c r="X539" s="18" t="str">
        <f>IF(Overall!$A541&lt;&gt;"",IF(AND(MONTH($N539) &lt;= 5, MONTH($O539) &gt;= 5), IF($S539 &lt;&gt; "", $H539/$S539, ""), ""),"")</f>
        <v/>
      </c>
      <c r="Y539" s="18" t="str">
        <f>IF(Overall!$A541&lt;&gt;"",IF(AND(MONTH($N539) &lt;= 6, MONTH($O539) &gt;= 6), IF($S539 &lt;&gt; "", $H539/$S539, ""), ""),"")</f>
        <v/>
      </c>
      <c r="Z539" s="18" t="str">
        <f>IF(Overall!$A541&lt;&gt;"",IF(AND(MONTH($N539) &lt;= 7, MONTH($O539) &gt;= 7 ), IF($S539 &lt;&gt; "", $H539/$S539, ""), ""),"")</f>
        <v/>
      </c>
      <c r="AA539" s="18">
        <f>IF(Overall!$A541&lt;&gt;"",IF(AND(MONTH($N539) &lt;= 8, MONTH($O539) &gt;= 8), IF($S539 &lt;&gt; "", $H539/$S539, ""), ""),"")</f>
        <v>1000000</v>
      </c>
      <c r="AB539" s="18" t="str">
        <f>IF(Overall!$A541&lt;&gt;"",IF(AND(MONTH($N539) &lt;= 9, MONTH($O539) &gt;= 9), IF($S539 &lt;&gt; "", $H539/$S539, ""), ""),"")</f>
        <v/>
      </c>
      <c r="AC539" s="18" t="str">
        <f>IF(Overall!$A541&lt;&gt;"",IF(AND(MONTH($N539) &lt;= 10, MONTH($O539) &gt;= 10), IF($S539 &lt;&gt; "", $H539/$S539, ""), ""),"")</f>
        <v/>
      </c>
      <c r="AD539" s="18" t="str">
        <f>IF(Overall!$A541&lt;&gt;"",IF(AND(MONTH($N539) &lt;= 11, MONTH($O539) &gt;= 11), IF($S539 &lt;&gt; "", $H539/$S539, ""), ""),"")</f>
        <v/>
      </c>
      <c r="AE539" s="18" t="str">
        <f>IF(Overall!$A541&lt;&gt;"",IF(AND(MONTH($N539) &lt;= 12, MONTH($O539) &gt;= 12), IF($S539 &lt;&gt; "", $H539/$S539, ""), ""),"")</f>
        <v/>
      </c>
      <c r="AG539" s="18" t="str">
        <f ca="1">IFERROR(IF(AND(NOW()&lt;= EOMONTH(DATE(YEAR($O539),1, 1), 0), Overall!$A541&lt;&gt;"", MONTH($N539) &lt;= 1, MONTH($O539) &gt;= 1), IF($S539 &lt;&gt; "", $H539/$S539, ""), ""), "")</f>
        <v/>
      </c>
      <c r="AH539" s="18" t="str">
        <f ca="1">IFERROR(IF(AND(NOW()&lt;= EOMONTH(DATE(YEAR($O539),2, 1), 0), Overall!$A541&lt;&gt;"", MONTH($N539) &lt;= 2, MONTH($O539) &gt;= 2), IF($S539 &lt;&gt; "", $H539/$S539, ""), ""), "")</f>
        <v/>
      </c>
      <c r="AI539" s="18" t="str">
        <f ca="1">IFERROR(IF(AND(NOW()&lt;= EOMONTH(DATE(YEAR($O539),3, 1), 0), Overall!$A541&lt;&gt;"", MONTH($N539) &lt;= 3, MONTH($O539) &gt;= 3), IF($S539 &lt;&gt; "", $H539/$S539, ""), ""), "")</f>
        <v/>
      </c>
      <c r="AJ539" s="18" t="str">
        <f ca="1">IFERROR(IF(AND(NOW()&lt;= EOMONTH(DATE(YEAR($O539),4, 1), 0), Overall!$A541&lt;&gt;"", MONTH($N539) &lt;= 4, MONTH($O539) &gt;= 4), IF($S539 &lt;&gt; "", $H539/$S539, ""), ""), "")</f>
        <v/>
      </c>
      <c r="AK539" s="18" t="str">
        <f ca="1">IFERROR(IF(AND(NOW()&lt;= EOMONTH(DATE(YEAR($O539),5, 1), 0), Overall!$A541&lt;&gt;"", MONTH($N539) &lt;= 5, MONTH($O539) &gt;= 5), IF($S539 &lt;&gt; "", $H539/$S539, ""), ""), "")</f>
        <v/>
      </c>
      <c r="AL539" s="18" t="str">
        <f ca="1">IFERROR(IF(AND(NOW()&lt;= EOMONTH(DATE(YEAR($O539),6, 1), 0), Overall!$A541&lt;&gt;"", MONTH($N539) &lt;= 6, MONTH($O539) &gt;= 6), IF($S539 &lt;&gt; "", $H539/$S539, ""), ""), "")</f>
        <v/>
      </c>
      <c r="AM539" s="18" t="str">
        <f ca="1">IFERROR(IF(AND(NOW()&lt;= EOMONTH(DATE(YEAR($O539),7, 1), 0), Overall!$A541&lt;&gt;"", MONTH($N539) &lt;= 7, MONTH($O539) &gt;= 7), IF($S539 &lt;&gt; "", $H539/$S539, ""), ""), "")</f>
        <v/>
      </c>
      <c r="AN539" s="18" t="str">
        <f ca="1">IFERROR(IF(AND(NOW()&lt;= EOMONTH(DATE(YEAR($O539),8, 1), 0), Overall!$A541&lt;&gt;"", MONTH($N539) &lt;= 8, MONTH($O539) &gt;= 8), IF($S539 &lt;&gt; "", $H539/$S539, ""), ""), "")</f>
        <v/>
      </c>
      <c r="AO539" s="18" t="str">
        <f ca="1">IFERROR(IF(AND(NOW()&lt;= EOMONTH(DATE(YEAR($O539),9, 1), 0), Overall!$A541&lt;&gt;"", MONTH($N539) &lt;= 9, MONTH($O539) &gt;= 9), IF($S539 &lt;&gt; "", $H539/$S539, ""), ""), "")</f>
        <v/>
      </c>
      <c r="AP539" s="18" t="str">
        <f ca="1">IFERROR(IF(AND(NOW()&lt;= EOMONTH(DATE(YEAR($O539),10, 1), 0), Overall!$A541&lt;&gt;"", MONTH($N539) &lt;= 10, MONTH($O539) &gt;= 10), IF($S539 &lt;&gt; "", $H539/$S539, ""), ""), "")</f>
        <v/>
      </c>
      <c r="AQ539" s="18" t="str">
        <f ca="1">IFERROR(IF(AND(NOW()&lt;= EOMONTH(DATE(YEAR($O539),11, 1), 0), Overall!$A541&lt;&gt;"", MONTH($N539) &lt;=11, MONTH($O539) &gt;= 11), IF($S539 &lt;&gt; "", $H539/$S539, ""), ""), "")</f>
        <v/>
      </c>
      <c r="AR539" s="18" t="str">
        <f ca="1">IFERROR(IF(AND(NOW()&lt;= EOMONTH(DATE(YEAR($O539),12, 1), 0), Overall!$A541&lt;&gt;"", MONTH($N539) &lt;= 12, MONTH($O539) &gt;= 12), IF($S539 &lt;&gt; "", $H539/$S539,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 t="str">
        <f>IF(Overall!S542&lt;&gt;"",_xlfn.VALUETOTEXT(Overall!S542),"")</f>
        <v>Aug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IF(Overall!$A542&lt;&gt;"",IF(AND(MONTH($N540) &lt;= 1, MONTH($O540) &gt;= 1), IF($S540 &lt;&gt; "", $H540/$S540, ""), ""),"")</f>
        <v/>
      </c>
      <c r="U540" s="18" t="str">
        <f>IF(Overall!$A542&lt;&gt;"",IF(AND(MONTH($N540) &lt;= 2, MONTH($O540) &gt;= 2), IF($S540 &lt;&gt; "", $H540/$S540, ""), ""),"")</f>
        <v/>
      </c>
      <c r="V540" s="18" t="str">
        <f>IF(Overall!$A542&lt;&gt;"",IF(AND(MONTH($N540) &lt;= 3, MONTH($O540) &gt;= 3), IF($S540 &lt;&gt; "", $H540/$S540, ""), ""),"")</f>
        <v/>
      </c>
      <c r="W540" s="18" t="str">
        <f>IF(Overall!$A542&lt;&gt;"",IF(AND(MONTH($N540) &lt;= 4, MONTH($O540) &gt;= 4), IF($S540 &lt;&gt; "", $H540/$S540, ""), ""),"")</f>
        <v/>
      </c>
      <c r="X540" s="18" t="str">
        <f>IF(Overall!$A542&lt;&gt;"",IF(AND(MONTH($N540) &lt;= 5, MONTH($O540) &gt;= 5), IF($S540 &lt;&gt; "", $H540/$S540, ""), ""),"")</f>
        <v/>
      </c>
      <c r="Y540" s="18" t="str">
        <f>IF(Overall!$A542&lt;&gt;"",IF(AND(MONTH($N540) &lt;= 6, MONTH($O540) &gt;= 6), IF($S540 &lt;&gt; "", $H540/$S540, ""), ""),"")</f>
        <v/>
      </c>
      <c r="Z540" s="18" t="str">
        <f>IF(Overall!$A542&lt;&gt;"",IF(AND(MONTH($N540) &lt;= 7, MONTH($O540) &gt;= 7 ), IF($S540 &lt;&gt; "", $H540/$S540, ""), ""),"")</f>
        <v/>
      </c>
      <c r="AA540" s="18">
        <f>IF(Overall!$A542&lt;&gt;"",IF(AND(MONTH($N540) &lt;= 8, MONTH($O540) &gt;= 8), IF($S540 &lt;&gt; "", $H540/$S540, ""), ""),"")</f>
        <v>1000000</v>
      </c>
      <c r="AB540" s="18" t="str">
        <f>IF(Overall!$A542&lt;&gt;"",IF(AND(MONTH($N540) &lt;= 9, MONTH($O540) &gt;= 9), IF($S540 &lt;&gt; "", $H540/$S540, ""), ""),"")</f>
        <v/>
      </c>
      <c r="AC540" s="18" t="str">
        <f>IF(Overall!$A542&lt;&gt;"",IF(AND(MONTH($N540) &lt;= 10, MONTH($O540) &gt;= 10), IF($S540 &lt;&gt; "", $H540/$S540, ""), ""),"")</f>
        <v/>
      </c>
      <c r="AD540" s="18" t="str">
        <f>IF(Overall!$A542&lt;&gt;"",IF(AND(MONTH($N540) &lt;= 11, MONTH($O540) &gt;= 11), IF($S540 &lt;&gt; "", $H540/$S540, ""), ""),"")</f>
        <v/>
      </c>
      <c r="AE540" s="18" t="str">
        <f>IF(Overall!$A542&lt;&gt;"",IF(AND(MONTH($N540) &lt;= 12, MONTH($O540) &gt;= 12), IF($S540 &lt;&gt; "", $H540/$S540, ""), ""),"")</f>
        <v/>
      </c>
      <c r="AG540" s="18" t="str">
        <f ca="1">IFERROR(IF(AND(NOW()&lt;= EOMONTH(DATE(YEAR($O540),1, 1), 0), Overall!$A542&lt;&gt;"", MONTH($N540) &lt;= 1, MONTH($O540) &gt;= 1), IF($S540 &lt;&gt; "", $H540/$S540, ""), ""), "")</f>
        <v/>
      </c>
      <c r="AH540" s="18" t="str">
        <f ca="1">IFERROR(IF(AND(NOW()&lt;= EOMONTH(DATE(YEAR($O540),2, 1), 0), Overall!$A542&lt;&gt;"", MONTH($N540) &lt;= 2, MONTH($O540) &gt;= 2), IF($S540 &lt;&gt; "", $H540/$S540, ""), ""), "")</f>
        <v/>
      </c>
      <c r="AI540" s="18" t="str">
        <f ca="1">IFERROR(IF(AND(NOW()&lt;= EOMONTH(DATE(YEAR($O540),3, 1), 0), Overall!$A542&lt;&gt;"", MONTH($N540) &lt;= 3, MONTH($O540) &gt;= 3), IF($S540 &lt;&gt; "", $H540/$S540, ""), ""), "")</f>
        <v/>
      </c>
      <c r="AJ540" s="18" t="str">
        <f ca="1">IFERROR(IF(AND(NOW()&lt;= EOMONTH(DATE(YEAR($O540),4, 1), 0), Overall!$A542&lt;&gt;"", MONTH($N540) &lt;= 4, MONTH($O540) &gt;= 4), IF($S540 &lt;&gt; "", $H540/$S540, ""), ""), "")</f>
        <v/>
      </c>
      <c r="AK540" s="18" t="str">
        <f ca="1">IFERROR(IF(AND(NOW()&lt;= EOMONTH(DATE(YEAR($O540),5, 1), 0), Overall!$A542&lt;&gt;"", MONTH($N540) &lt;= 5, MONTH($O540) &gt;= 5), IF($S540 &lt;&gt; "", $H540/$S540, ""), ""), "")</f>
        <v/>
      </c>
      <c r="AL540" s="18" t="str">
        <f ca="1">IFERROR(IF(AND(NOW()&lt;= EOMONTH(DATE(YEAR($O540),6, 1), 0), Overall!$A542&lt;&gt;"", MONTH($N540) &lt;= 6, MONTH($O540) &gt;= 6), IF($S540 &lt;&gt; "", $H540/$S540, ""), ""), "")</f>
        <v/>
      </c>
      <c r="AM540" s="18" t="str">
        <f ca="1">IFERROR(IF(AND(NOW()&lt;= EOMONTH(DATE(YEAR($O540),7, 1), 0), Overall!$A542&lt;&gt;"", MONTH($N540) &lt;= 7, MONTH($O540) &gt;= 7), IF($S540 &lt;&gt; "", $H540/$S540, ""), ""), "")</f>
        <v/>
      </c>
      <c r="AN540" s="18" t="str">
        <f ca="1">IFERROR(IF(AND(NOW()&lt;= EOMONTH(DATE(YEAR($O540),8, 1), 0), Overall!$A542&lt;&gt;"", MONTH($N540) &lt;= 8, MONTH($O540) &gt;= 8), IF($S540 &lt;&gt; "", $H540/$S540, ""), ""), "")</f>
        <v/>
      </c>
      <c r="AO540" s="18" t="str">
        <f ca="1">IFERROR(IF(AND(NOW()&lt;= EOMONTH(DATE(YEAR($O540),9, 1), 0), Overall!$A542&lt;&gt;"", MONTH($N540) &lt;= 9, MONTH($O540) &gt;= 9), IF($S540 &lt;&gt; "", $H540/$S540, ""), ""), "")</f>
        <v/>
      </c>
      <c r="AP540" s="18" t="str">
        <f ca="1">IFERROR(IF(AND(NOW()&lt;= EOMONTH(DATE(YEAR($O540),10, 1), 0), Overall!$A542&lt;&gt;"", MONTH($N540) &lt;= 10, MONTH($O540) &gt;= 10), IF($S540 &lt;&gt; "", $H540/$S540, ""), ""), "")</f>
        <v/>
      </c>
      <c r="AQ540" s="18" t="str">
        <f ca="1">IFERROR(IF(AND(NOW()&lt;= EOMONTH(DATE(YEAR($O540),11, 1), 0), Overall!$A542&lt;&gt;"", MONTH($N540) &lt;=11, MONTH($O540) &gt;= 11), IF($S540 &lt;&gt; "", $H540/$S540, ""), ""), "")</f>
        <v/>
      </c>
      <c r="AR540" s="18" t="str">
        <f ca="1">IFERROR(IF(AND(NOW()&lt;= EOMONTH(DATE(YEAR($O540),12, 1), 0), Overall!$A542&lt;&gt;"", MONTH($N540) &lt;= 12, MONTH($O540) &gt;= 12), IF($S540 &lt;&gt; "", $H540/$S540,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 t="str">
        <f>IF(Overall!S543&lt;&gt;"",_xlfn.VALUETOTEXT(Overall!S543),"")</f>
        <v>Sep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IF(Overall!$A543&lt;&gt;"",IF(AND(MONTH($N541) &lt;= 1, MONTH($O541) &gt;= 1), IF($S541 &lt;&gt; "", $H541/$S541, ""), ""),"")</f>
        <v/>
      </c>
      <c r="U541" s="18" t="str">
        <f>IF(Overall!$A543&lt;&gt;"",IF(AND(MONTH($N541) &lt;= 2, MONTH($O541) &gt;= 2), IF($S541 &lt;&gt; "", $H541/$S541, ""), ""),"")</f>
        <v/>
      </c>
      <c r="V541" s="18" t="str">
        <f>IF(Overall!$A543&lt;&gt;"",IF(AND(MONTH($N541) &lt;= 3, MONTH($O541) &gt;= 3), IF($S541 &lt;&gt; "", $H541/$S541, ""), ""),"")</f>
        <v/>
      </c>
      <c r="W541" s="18" t="str">
        <f>IF(Overall!$A543&lt;&gt;"",IF(AND(MONTH($N541) &lt;= 4, MONTH($O541) &gt;= 4), IF($S541 &lt;&gt; "", $H541/$S541, ""), ""),"")</f>
        <v/>
      </c>
      <c r="X541" s="18" t="str">
        <f>IF(Overall!$A543&lt;&gt;"",IF(AND(MONTH($N541) &lt;= 5, MONTH($O541) &gt;= 5), IF($S541 &lt;&gt; "", $H541/$S541, ""), ""),"")</f>
        <v/>
      </c>
      <c r="Y541" s="18" t="str">
        <f>IF(Overall!$A543&lt;&gt;"",IF(AND(MONTH($N541) &lt;= 6, MONTH($O541) &gt;= 6), IF($S541 &lt;&gt; "", $H541/$S541, ""), ""),"")</f>
        <v/>
      </c>
      <c r="Z541" s="18" t="str">
        <f>IF(Overall!$A543&lt;&gt;"",IF(AND(MONTH($N541) &lt;= 7, MONTH($O541) &gt;= 7 ), IF($S541 &lt;&gt; "", $H541/$S541, ""), ""),"")</f>
        <v/>
      </c>
      <c r="AA541" s="18" t="str">
        <f>IF(Overall!$A543&lt;&gt;"",IF(AND(MONTH($N541) &lt;= 8, MONTH($O541) &gt;= 8), IF($S541 &lt;&gt; "", $H541/$S541, ""), ""),"")</f>
        <v/>
      </c>
      <c r="AB541" s="18">
        <f>IF(Overall!$A543&lt;&gt;"",IF(AND(MONTH($N541) &lt;= 9, MONTH($O541) &gt;= 9), IF($S541 &lt;&gt; "", $H541/$S541, ""), ""),"")</f>
        <v>1000000</v>
      </c>
      <c r="AC541" s="18" t="str">
        <f>IF(Overall!$A543&lt;&gt;"",IF(AND(MONTH($N541) &lt;= 10, MONTH($O541) &gt;= 10), IF($S541 &lt;&gt; "", $H541/$S541, ""), ""),"")</f>
        <v/>
      </c>
      <c r="AD541" s="18" t="str">
        <f>IF(Overall!$A543&lt;&gt;"",IF(AND(MONTH($N541) &lt;= 11, MONTH($O541) &gt;= 11), IF($S541 &lt;&gt; "", $H541/$S541, ""), ""),"")</f>
        <v/>
      </c>
      <c r="AE541" s="18" t="str">
        <f>IF(Overall!$A543&lt;&gt;"",IF(AND(MONTH($N541) &lt;= 12, MONTH($O541) &gt;= 12), IF($S541 &lt;&gt; "", $H541/$S541, ""), ""),"")</f>
        <v/>
      </c>
      <c r="AG541" s="18" t="str">
        <f ca="1">IFERROR(IF(AND(NOW()&lt;= EOMONTH(DATE(YEAR($O541),1, 1), 0), Overall!$A543&lt;&gt;"", MONTH($N541) &lt;= 1, MONTH($O541) &gt;= 1), IF($S541 &lt;&gt; "", $H541/$S541, ""), ""), "")</f>
        <v/>
      </c>
      <c r="AH541" s="18" t="str">
        <f ca="1">IFERROR(IF(AND(NOW()&lt;= EOMONTH(DATE(YEAR($O541),2, 1), 0), Overall!$A543&lt;&gt;"", MONTH($N541) &lt;= 2, MONTH($O541) &gt;= 2), IF($S541 &lt;&gt; "", $H541/$S541, ""), ""), "")</f>
        <v/>
      </c>
      <c r="AI541" s="18" t="str">
        <f ca="1">IFERROR(IF(AND(NOW()&lt;= EOMONTH(DATE(YEAR($O541),3, 1), 0), Overall!$A543&lt;&gt;"", MONTH($N541) &lt;= 3, MONTH($O541) &gt;= 3), IF($S541 &lt;&gt; "", $H541/$S541, ""), ""), "")</f>
        <v/>
      </c>
      <c r="AJ541" s="18" t="str">
        <f ca="1">IFERROR(IF(AND(NOW()&lt;= EOMONTH(DATE(YEAR($O541),4, 1), 0), Overall!$A543&lt;&gt;"", MONTH($N541) &lt;= 4, MONTH($O541) &gt;= 4), IF($S541 &lt;&gt; "", $H541/$S541, ""), ""), "")</f>
        <v/>
      </c>
      <c r="AK541" s="18" t="str">
        <f ca="1">IFERROR(IF(AND(NOW()&lt;= EOMONTH(DATE(YEAR($O541),5, 1), 0), Overall!$A543&lt;&gt;"", MONTH($N541) &lt;= 5, MONTH($O541) &gt;= 5), IF($S541 &lt;&gt; "", $H541/$S541, ""), ""), "")</f>
        <v/>
      </c>
      <c r="AL541" s="18" t="str">
        <f ca="1">IFERROR(IF(AND(NOW()&lt;= EOMONTH(DATE(YEAR($O541),6, 1), 0), Overall!$A543&lt;&gt;"", MONTH($N541) &lt;= 6, MONTH($O541) &gt;= 6), IF($S541 &lt;&gt; "", $H541/$S541, ""), ""), "")</f>
        <v/>
      </c>
      <c r="AM541" s="18" t="str">
        <f ca="1">IFERROR(IF(AND(NOW()&lt;= EOMONTH(DATE(YEAR($O541),7, 1), 0), Overall!$A543&lt;&gt;"", MONTH($N541) &lt;= 7, MONTH($O541) &gt;= 7), IF($S541 &lt;&gt; "", $H541/$S541, ""), ""), "")</f>
        <v/>
      </c>
      <c r="AN541" s="18" t="str">
        <f ca="1">IFERROR(IF(AND(NOW()&lt;= EOMONTH(DATE(YEAR($O541),8, 1), 0), Overall!$A543&lt;&gt;"", MONTH($N541) &lt;= 8, MONTH($O541) &gt;= 8), IF($S541 &lt;&gt; "", $H541/$S541, ""), ""), "")</f>
        <v/>
      </c>
      <c r="AO541" s="18" t="str">
        <f ca="1">IFERROR(IF(AND(NOW()&lt;= EOMONTH(DATE(YEAR($O541),9, 1), 0), Overall!$A543&lt;&gt;"", MONTH($N541) &lt;= 9, MONTH($O541) &gt;= 9), IF($S541 &lt;&gt; "", $H541/$S541, ""), ""), "")</f>
        <v/>
      </c>
      <c r="AP541" s="18" t="str">
        <f ca="1">IFERROR(IF(AND(NOW()&lt;= EOMONTH(DATE(YEAR($O541),10, 1), 0), Overall!$A543&lt;&gt;"", MONTH($N541) &lt;= 10, MONTH($O541) &gt;= 10), IF($S541 &lt;&gt; "", $H541/$S541, ""), ""), "")</f>
        <v/>
      </c>
      <c r="AQ541" s="18" t="str">
        <f ca="1">IFERROR(IF(AND(NOW()&lt;= EOMONTH(DATE(YEAR($O541),11, 1), 0), Overall!$A543&lt;&gt;"", MONTH($N541) &lt;=11, MONTH($O541) &gt;= 11), IF($S541 &lt;&gt; "", $H541/$S541, ""), ""), "")</f>
        <v/>
      </c>
      <c r="AR541" s="18" t="str">
        <f ca="1">IFERROR(IF(AND(NOW()&lt;= EOMONTH(DATE(YEAR($O541),12, 1), 0), Overall!$A543&lt;&gt;"", MONTH($N541) &lt;= 12, MONTH($O541) &gt;= 12), IF($S541 &lt;&gt; "", $H541/$S541,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 t="str">
        <f>IF(Overall!S544&lt;&gt;"",_xlfn.VALUETOTEXT(Overall!S544),"")</f>
        <v>Sep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IF(Overall!$A544&lt;&gt;"",IF(AND(MONTH($N542) &lt;= 1, MONTH($O542) &gt;= 1), IF($S542 &lt;&gt; "", $H542/$S542, ""), ""),"")</f>
        <v/>
      </c>
      <c r="U542" s="18" t="str">
        <f>IF(Overall!$A544&lt;&gt;"",IF(AND(MONTH($N542) &lt;= 2, MONTH($O542) &gt;= 2), IF($S542 &lt;&gt; "", $H542/$S542, ""), ""),"")</f>
        <v/>
      </c>
      <c r="V542" s="18" t="str">
        <f>IF(Overall!$A544&lt;&gt;"",IF(AND(MONTH($N542) &lt;= 3, MONTH($O542) &gt;= 3), IF($S542 &lt;&gt; "", $H542/$S542, ""), ""),"")</f>
        <v/>
      </c>
      <c r="W542" s="18" t="str">
        <f>IF(Overall!$A544&lt;&gt;"",IF(AND(MONTH($N542) &lt;= 4, MONTH($O542) &gt;= 4), IF($S542 &lt;&gt; "", $H542/$S542, ""), ""),"")</f>
        <v/>
      </c>
      <c r="X542" s="18" t="str">
        <f>IF(Overall!$A544&lt;&gt;"",IF(AND(MONTH($N542) &lt;= 5, MONTH($O542) &gt;= 5), IF($S542 &lt;&gt; "", $H542/$S542, ""), ""),"")</f>
        <v/>
      </c>
      <c r="Y542" s="18" t="str">
        <f>IF(Overall!$A544&lt;&gt;"",IF(AND(MONTH($N542) &lt;= 6, MONTH($O542) &gt;= 6), IF($S542 &lt;&gt; "", $H542/$S542, ""), ""),"")</f>
        <v/>
      </c>
      <c r="Z542" s="18" t="str">
        <f>IF(Overall!$A544&lt;&gt;"",IF(AND(MONTH($N542) &lt;= 7, MONTH($O542) &gt;= 7 ), IF($S542 &lt;&gt; "", $H542/$S542, ""), ""),"")</f>
        <v/>
      </c>
      <c r="AA542" s="18" t="str">
        <f>IF(Overall!$A544&lt;&gt;"",IF(AND(MONTH($N542) &lt;= 8, MONTH($O542) &gt;= 8), IF($S542 &lt;&gt; "", $H542/$S542, ""), ""),"")</f>
        <v/>
      </c>
      <c r="AB542" s="18">
        <f>IF(Overall!$A544&lt;&gt;"",IF(AND(MONTH($N542) &lt;= 9, MONTH($O542) &gt;= 9), IF($S542 &lt;&gt; "", $H542/$S542, ""), ""),"")</f>
        <v>1000000</v>
      </c>
      <c r="AC542" s="18" t="str">
        <f>IF(Overall!$A544&lt;&gt;"",IF(AND(MONTH($N542) &lt;= 10, MONTH($O542) &gt;= 10), IF($S542 &lt;&gt; "", $H542/$S542, ""), ""),"")</f>
        <v/>
      </c>
      <c r="AD542" s="18" t="str">
        <f>IF(Overall!$A544&lt;&gt;"",IF(AND(MONTH($N542) &lt;= 11, MONTH($O542) &gt;= 11), IF($S542 &lt;&gt; "", $H542/$S542, ""), ""),"")</f>
        <v/>
      </c>
      <c r="AE542" s="18" t="str">
        <f>IF(Overall!$A544&lt;&gt;"",IF(AND(MONTH($N542) &lt;= 12, MONTH($O542) &gt;= 12), IF($S542 &lt;&gt; "", $H542/$S542, ""), ""),"")</f>
        <v/>
      </c>
      <c r="AG542" s="18" t="str">
        <f ca="1">IFERROR(IF(AND(NOW()&lt;= EOMONTH(DATE(YEAR($O542),1, 1), 0), Overall!$A544&lt;&gt;"", MONTH($N542) &lt;= 1, MONTH($O542) &gt;= 1), IF($S542 &lt;&gt; "", $H542/$S542, ""), ""), "")</f>
        <v/>
      </c>
      <c r="AH542" s="18" t="str">
        <f ca="1">IFERROR(IF(AND(NOW()&lt;= EOMONTH(DATE(YEAR($O542),2, 1), 0), Overall!$A544&lt;&gt;"", MONTH($N542) &lt;= 2, MONTH($O542) &gt;= 2), IF($S542 &lt;&gt; "", $H542/$S542, ""), ""), "")</f>
        <v/>
      </c>
      <c r="AI542" s="18" t="str">
        <f ca="1">IFERROR(IF(AND(NOW()&lt;= EOMONTH(DATE(YEAR($O542),3, 1), 0), Overall!$A544&lt;&gt;"", MONTH($N542) &lt;= 3, MONTH($O542) &gt;= 3), IF($S542 &lt;&gt; "", $H542/$S542, ""), ""), "")</f>
        <v/>
      </c>
      <c r="AJ542" s="18" t="str">
        <f ca="1">IFERROR(IF(AND(NOW()&lt;= EOMONTH(DATE(YEAR($O542),4, 1), 0), Overall!$A544&lt;&gt;"", MONTH($N542) &lt;= 4, MONTH($O542) &gt;= 4), IF($S542 &lt;&gt; "", $H542/$S542, ""), ""), "")</f>
        <v/>
      </c>
      <c r="AK542" s="18" t="str">
        <f ca="1">IFERROR(IF(AND(NOW()&lt;= EOMONTH(DATE(YEAR($O542),5, 1), 0), Overall!$A544&lt;&gt;"", MONTH($N542) &lt;= 5, MONTH($O542) &gt;= 5), IF($S542 &lt;&gt; "", $H542/$S542, ""), ""), "")</f>
        <v/>
      </c>
      <c r="AL542" s="18" t="str">
        <f ca="1">IFERROR(IF(AND(NOW()&lt;= EOMONTH(DATE(YEAR($O542),6, 1), 0), Overall!$A544&lt;&gt;"", MONTH($N542) &lt;= 6, MONTH($O542) &gt;= 6), IF($S542 &lt;&gt; "", $H542/$S542, ""), ""), "")</f>
        <v/>
      </c>
      <c r="AM542" s="18" t="str">
        <f ca="1">IFERROR(IF(AND(NOW()&lt;= EOMONTH(DATE(YEAR($O542),7, 1), 0), Overall!$A544&lt;&gt;"", MONTH($N542) &lt;= 7, MONTH($O542) &gt;= 7), IF($S542 &lt;&gt; "", $H542/$S542, ""), ""), "")</f>
        <v/>
      </c>
      <c r="AN542" s="18" t="str">
        <f ca="1">IFERROR(IF(AND(NOW()&lt;= EOMONTH(DATE(YEAR($O542),8, 1), 0), Overall!$A544&lt;&gt;"", MONTH($N542) &lt;= 8, MONTH($O542) &gt;= 8), IF($S542 &lt;&gt; "", $H542/$S542, ""), ""), "")</f>
        <v/>
      </c>
      <c r="AO542" s="18" t="str">
        <f ca="1">IFERROR(IF(AND(NOW()&lt;= EOMONTH(DATE(YEAR($O542),9, 1), 0), Overall!$A544&lt;&gt;"", MONTH($N542) &lt;= 9, MONTH($O542) &gt;= 9), IF($S542 &lt;&gt; "", $H542/$S542, ""), ""), "")</f>
        <v/>
      </c>
      <c r="AP542" s="18" t="str">
        <f ca="1">IFERROR(IF(AND(NOW()&lt;= EOMONTH(DATE(YEAR($O542),10, 1), 0), Overall!$A544&lt;&gt;"", MONTH($N542) &lt;= 10, MONTH($O542) &gt;= 10), IF($S542 &lt;&gt; "", $H542/$S542, ""), ""), "")</f>
        <v/>
      </c>
      <c r="AQ542" s="18" t="str">
        <f ca="1">IFERROR(IF(AND(NOW()&lt;= EOMONTH(DATE(YEAR($O542),11, 1), 0), Overall!$A544&lt;&gt;"", MONTH($N542) &lt;=11, MONTH($O542) &gt;= 11), IF($S542 &lt;&gt; "", $H542/$S542, ""), ""), "")</f>
        <v/>
      </c>
      <c r="AR542" s="18" t="str">
        <f ca="1">IFERROR(IF(AND(NOW()&lt;= EOMONTH(DATE(YEAR($O542),12, 1), 0), Overall!$A544&lt;&gt;"", MONTH($N542) &lt;= 12, MONTH($O542) &gt;= 12), IF($S542 &lt;&gt; "", $H542/$S542,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 t="str">
        <f>IF(Overall!S545&lt;&gt;"",_xlfn.VALUETOTEXT(Overall!S545),"")</f>
        <v>Sep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IF(Overall!$A545&lt;&gt;"",IF(AND(MONTH($N543) &lt;= 1, MONTH($O543) &gt;= 1), IF($S543 &lt;&gt; "", $H543/$S543, ""), ""),"")</f>
        <v/>
      </c>
      <c r="U543" s="18" t="str">
        <f>IF(Overall!$A545&lt;&gt;"",IF(AND(MONTH($N543) &lt;= 2, MONTH($O543) &gt;= 2), IF($S543 &lt;&gt; "", $H543/$S543, ""), ""),"")</f>
        <v/>
      </c>
      <c r="V543" s="18" t="str">
        <f>IF(Overall!$A545&lt;&gt;"",IF(AND(MONTH($N543) &lt;= 3, MONTH($O543) &gt;= 3), IF($S543 &lt;&gt; "", $H543/$S543, ""), ""),"")</f>
        <v/>
      </c>
      <c r="W543" s="18" t="str">
        <f>IF(Overall!$A545&lt;&gt;"",IF(AND(MONTH($N543) &lt;= 4, MONTH($O543) &gt;= 4), IF($S543 &lt;&gt; "", $H543/$S543, ""), ""),"")</f>
        <v/>
      </c>
      <c r="X543" s="18" t="str">
        <f>IF(Overall!$A545&lt;&gt;"",IF(AND(MONTH($N543) &lt;= 5, MONTH($O543) &gt;= 5), IF($S543 &lt;&gt; "", $H543/$S543, ""), ""),"")</f>
        <v/>
      </c>
      <c r="Y543" s="18" t="str">
        <f>IF(Overall!$A545&lt;&gt;"",IF(AND(MONTH($N543) &lt;= 6, MONTH($O543) &gt;= 6), IF($S543 &lt;&gt; "", $H543/$S543, ""), ""),"")</f>
        <v/>
      </c>
      <c r="Z543" s="18" t="str">
        <f>IF(Overall!$A545&lt;&gt;"",IF(AND(MONTH($N543) &lt;= 7, MONTH($O543) &gt;= 7 ), IF($S543 &lt;&gt; "", $H543/$S543, ""), ""),"")</f>
        <v/>
      </c>
      <c r="AA543" s="18" t="str">
        <f>IF(Overall!$A545&lt;&gt;"",IF(AND(MONTH($N543) &lt;= 8, MONTH($O543) &gt;= 8), IF($S543 &lt;&gt; "", $H543/$S543, ""), ""),"")</f>
        <v/>
      </c>
      <c r="AB543" s="18">
        <f>IF(Overall!$A545&lt;&gt;"",IF(AND(MONTH($N543) &lt;= 9, MONTH($O543) &gt;= 9), IF($S543 &lt;&gt; "", $H543/$S543, ""), ""),"")</f>
        <v>1000000</v>
      </c>
      <c r="AC543" s="18" t="str">
        <f>IF(Overall!$A545&lt;&gt;"",IF(AND(MONTH($N543) &lt;= 10, MONTH($O543) &gt;= 10), IF($S543 &lt;&gt; "", $H543/$S543, ""), ""),"")</f>
        <v/>
      </c>
      <c r="AD543" s="18" t="str">
        <f>IF(Overall!$A545&lt;&gt;"",IF(AND(MONTH($N543) &lt;= 11, MONTH($O543) &gt;= 11), IF($S543 &lt;&gt; "", $H543/$S543, ""), ""),"")</f>
        <v/>
      </c>
      <c r="AE543" s="18" t="str">
        <f>IF(Overall!$A545&lt;&gt;"",IF(AND(MONTH($N543) &lt;= 12, MONTH($O543) &gt;= 12), IF($S543 &lt;&gt; "", $H543/$S543, ""), ""),"")</f>
        <v/>
      </c>
      <c r="AG543" s="18" t="str">
        <f ca="1">IFERROR(IF(AND(NOW()&lt;= EOMONTH(DATE(YEAR($O543),1, 1), 0), Overall!$A545&lt;&gt;"", MONTH($N543) &lt;= 1, MONTH($O543) &gt;= 1), IF($S543 &lt;&gt; "", $H543/$S543, ""), ""), "")</f>
        <v/>
      </c>
      <c r="AH543" s="18" t="str">
        <f ca="1">IFERROR(IF(AND(NOW()&lt;= EOMONTH(DATE(YEAR($O543),2, 1), 0), Overall!$A545&lt;&gt;"", MONTH($N543) &lt;= 2, MONTH($O543) &gt;= 2), IF($S543 &lt;&gt; "", $H543/$S543, ""), ""), "")</f>
        <v/>
      </c>
      <c r="AI543" s="18" t="str">
        <f ca="1">IFERROR(IF(AND(NOW()&lt;= EOMONTH(DATE(YEAR($O543),3, 1), 0), Overall!$A545&lt;&gt;"", MONTH($N543) &lt;= 3, MONTH($O543) &gt;= 3), IF($S543 &lt;&gt; "", $H543/$S543, ""), ""), "")</f>
        <v/>
      </c>
      <c r="AJ543" s="18" t="str">
        <f ca="1">IFERROR(IF(AND(NOW()&lt;= EOMONTH(DATE(YEAR($O543),4, 1), 0), Overall!$A545&lt;&gt;"", MONTH($N543) &lt;= 4, MONTH($O543) &gt;= 4), IF($S543 &lt;&gt; "", $H543/$S543, ""), ""), "")</f>
        <v/>
      </c>
      <c r="AK543" s="18" t="str">
        <f ca="1">IFERROR(IF(AND(NOW()&lt;= EOMONTH(DATE(YEAR($O543),5, 1), 0), Overall!$A545&lt;&gt;"", MONTH($N543) &lt;= 5, MONTH($O543) &gt;= 5), IF($S543 &lt;&gt; "", $H543/$S543, ""), ""), "")</f>
        <v/>
      </c>
      <c r="AL543" s="18" t="str">
        <f ca="1">IFERROR(IF(AND(NOW()&lt;= EOMONTH(DATE(YEAR($O543),6, 1), 0), Overall!$A545&lt;&gt;"", MONTH($N543) &lt;= 6, MONTH($O543) &gt;= 6), IF($S543 &lt;&gt; "", $H543/$S543, ""), ""), "")</f>
        <v/>
      </c>
      <c r="AM543" s="18" t="str">
        <f ca="1">IFERROR(IF(AND(NOW()&lt;= EOMONTH(DATE(YEAR($O543),7, 1), 0), Overall!$A545&lt;&gt;"", MONTH($N543) &lt;= 7, MONTH($O543) &gt;= 7), IF($S543 &lt;&gt; "", $H543/$S543, ""), ""), "")</f>
        <v/>
      </c>
      <c r="AN543" s="18" t="str">
        <f ca="1">IFERROR(IF(AND(NOW()&lt;= EOMONTH(DATE(YEAR($O543),8, 1), 0), Overall!$A545&lt;&gt;"", MONTH($N543) &lt;= 8, MONTH($O543) &gt;= 8), IF($S543 &lt;&gt; "", $H543/$S543, ""), ""), "")</f>
        <v/>
      </c>
      <c r="AO543" s="18" t="str">
        <f ca="1">IFERROR(IF(AND(NOW()&lt;= EOMONTH(DATE(YEAR($O543),9, 1), 0), Overall!$A545&lt;&gt;"", MONTH($N543) &lt;= 9, MONTH($O543) &gt;= 9), IF($S543 &lt;&gt; "", $H543/$S543, ""), ""), "")</f>
        <v/>
      </c>
      <c r="AP543" s="18" t="str">
        <f ca="1">IFERROR(IF(AND(NOW()&lt;= EOMONTH(DATE(YEAR($O543),10, 1), 0), Overall!$A545&lt;&gt;"", MONTH($N543) &lt;= 10, MONTH($O543) &gt;= 10), IF($S543 &lt;&gt; "", $H543/$S543, ""), ""), "")</f>
        <v/>
      </c>
      <c r="AQ543" s="18" t="str">
        <f ca="1">IFERROR(IF(AND(NOW()&lt;= EOMONTH(DATE(YEAR($O543),11, 1), 0), Overall!$A545&lt;&gt;"", MONTH($N543) &lt;=11, MONTH($O543) &gt;= 11), IF($S543 &lt;&gt; "", $H543/$S543, ""), ""), "")</f>
        <v/>
      </c>
      <c r="AR543" s="18" t="str">
        <f ca="1">IFERROR(IF(AND(NOW()&lt;= EOMONTH(DATE(YEAR($O543),12, 1), 0), Overall!$A545&lt;&gt;"", MONTH($N543) &lt;= 12, MONTH($O543) &gt;= 12), IF($S543 &lt;&gt; "", $H543/$S543,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 t="str">
        <f>IF(Overall!S546&lt;&gt;"",_xlfn.VALUETOTEXT(Overall!S546),"")</f>
        <v>Sep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IF(Overall!$A546&lt;&gt;"",IF(AND(MONTH($N544) &lt;= 1, MONTH($O544) &gt;= 1), IF($S544 &lt;&gt; "", $H544/$S544, ""), ""),"")</f>
        <v/>
      </c>
      <c r="U544" s="18" t="str">
        <f>IF(Overall!$A546&lt;&gt;"",IF(AND(MONTH($N544) &lt;= 2, MONTH($O544) &gt;= 2), IF($S544 &lt;&gt; "", $H544/$S544, ""), ""),"")</f>
        <v/>
      </c>
      <c r="V544" s="18" t="str">
        <f>IF(Overall!$A546&lt;&gt;"",IF(AND(MONTH($N544) &lt;= 3, MONTH($O544) &gt;= 3), IF($S544 &lt;&gt; "", $H544/$S544, ""), ""),"")</f>
        <v/>
      </c>
      <c r="W544" s="18" t="str">
        <f>IF(Overall!$A546&lt;&gt;"",IF(AND(MONTH($N544) &lt;= 4, MONTH($O544) &gt;= 4), IF($S544 &lt;&gt; "", $H544/$S544, ""), ""),"")</f>
        <v/>
      </c>
      <c r="X544" s="18" t="str">
        <f>IF(Overall!$A546&lt;&gt;"",IF(AND(MONTH($N544) &lt;= 5, MONTH($O544) &gt;= 5), IF($S544 &lt;&gt; "", $H544/$S544, ""), ""),"")</f>
        <v/>
      </c>
      <c r="Y544" s="18" t="str">
        <f>IF(Overall!$A546&lt;&gt;"",IF(AND(MONTH($N544) &lt;= 6, MONTH($O544) &gt;= 6), IF($S544 &lt;&gt; "", $H544/$S544, ""), ""),"")</f>
        <v/>
      </c>
      <c r="Z544" s="18" t="str">
        <f>IF(Overall!$A546&lt;&gt;"",IF(AND(MONTH($N544) &lt;= 7, MONTH($O544) &gt;= 7 ), IF($S544 &lt;&gt; "", $H544/$S544, ""), ""),"")</f>
        <v/>
      </c>
      <c r="AA544" s="18" t="str">
        <f>IF(Overall!$A546&lt;&gt;"",IF(AND(MONTH($N544) &lt;= 8, MONTH($O544) &gt;= 8), IF($S544 &lt;&gt; "", $H544/$S544, ""), ""),"")</f>
        <v/>
      </c>
      <c r="AB544" s="18">
        <f>IF(Overall!$A546&lt;&gt;"",IF(AND(MONTH($N544) &lt;= 9, MONTH($O544) &gt;= 9), IF($S544 &lt;&gt; "", $H544/$S544, ""), ""),"")</f>
        <v>1000000</v>
      </c>
      <c r="AC544" s="18" t="str">
        <f>IF(Overall!$A546&lt;&gt;"",IF(AND(MONTH($N544) &lt;= 10, MONTH($O544) &gt;= 10), IF($S544 &lt;&gt; "", $H544/$S544, ""), ""),"")</f>
        <v/>
      </c>
      <c r="AD544" s="18" t="str">
        <f>IF(Overall!$A546&lt;&gt;"",IF(AND(MONTH($N544) &lt;= 11, MONTH($O544) &gt;= 11), IF($S544 &lt;&gt; "", $H544/$S544, ""), ""),"")</f>
        <v/>
      </c>
      <c r="AE544" s="18" t="str">
        <f>IF(Overall!$A546&lt;&gt;"",IF(AND(MONTH($N544) &lt;= 12, MONTH($O544) &gt;= 12), IF($S544 &lt;&gt; "", $H544/$S544, ""), ""),"")</f>
        <v/>
      </c>
      <c r="AG544" s="18" t="str">
        <f ca="1">IFERROR(IF(AND(NOW()&lt;= EOMONTH(DATE(YEAR($O544),1, 1), 0), Overall!$A546&lt;&gt;"", MONTH($N544) &lt;= 1, MONTH($O544) &gt;= 1), IF($S544 &lt;&gt; "", $H544/$S544, ""), ""), "")</f>
        <v/>
      </c>
      <c r="AH544" s="18" t="str">
        <f ca="1">IFERROR(IF(AND(NOW()&lt;= EOMONTH(DATE(YEAR($O544),2, 1), 0), Overall!$A546&lt;&gt;"", MONTH($N544) &lt;= 2, MONTH($O544) &gt;= 2), IF($S544 &lt;&gt; "", $H544/$S544, ""), ""), "")</f>
        <v/>
      </c>
      <c r="AI544" s="18" t="str">
        <f ca="1">IFERROR(IF(AND(NOW()&lt;= EOMONTH(DATE(YEAR($O544),3, 1), 0), Overall!$A546&lt;&gt;"", MONTH($N544) &lt;= 3, MONTH($O544) &gt;= 3), IF($S544 &lt;&gt; "", $H544/$S544, ""), ""), "")</f>
        <v/>
      </c>
      <c r="AJ544" s="18" t="str">
        <f ca="1">IFERROR(IF(AND(NOW()&lt;= EOMONTH(DATE(YEAR($O544),4, 1), 0), Overall!$A546&lt;&gt;"", MONTH($N544) &lt;= 4, MONTH($O544) &gt;= 4), IF($S544 &lt;&gt; "", $H544/$S544, ""), ""), "")</f>
        <v/>
      </c>
      <c r="AK544" s="18" t="str">
        <f ca="1">IFERROR(IF(AND(NOW()&lt;= EOMONTH(DATE(YEAR($O544),5, 1), 0), Overall!$A546&lt;&gt;"", MONTH($N544) &lt;= 5, MONTH($O544) &gt;= 5), IF($S544 &lt;&gt; "", $H544/$S544, ""), ""), "")</f>
        <v/>
      </c>
      <c r="AL544" s="18" t="str">
        <f ca="1">IFERROR(IF(AND(NOW()&lt;= EOMONTH(DATE(YEAR($O544),6, 1), 0), Overall!$A546&lt;&gt;"", MONTH($N544) &lt;= 6, MONTH($O544) &gt;= 6), IF($S544 &lt;&gt; "", $H544/$S544, ""), ""), "")</f>
        <v/>
      </c>
      <c r="AM544" s="18" t="str">
        <f ca="1">IFERROR(IF(AND(NOW()&lt;= EOMONTH(DATE(YEAR($O544),7, 1), 0), Overall!$A546&lt;&gt;"", MONTH($N544) &lt;= 7, MONTH($O544) &gt;= 7), IF($S544 &lt;&gt; "", $H544/$S544, ""), ""), "")</f>
        <v/>
      </c>
      <c r="AN544" s="18" t="str">
        <f ca="1">IFERROR(IF(AND(NOW()&lt;= EOMONTH(DATE(YEAR($O544),8, 1), 0), Overall!$A546&lt;&gt;"", MONTH($N544) &lt;= 8, MONTH($O544) &gt;= 8), IF($S544 &lt;&gt; "", $H544/$S544, ""), ""), "")</f>
        <v/>
      </c>
      <c r="AO544" s="18" t="str">
        <f ca="1">IFERROR(IF(AND(NOW()&lt;= EOMONTH(DATE(YEAR($O544),9, 1), 0), Overall!$A546&lt;&gt;"", MONTH($N544) &lt;= 9, MONTH($O544) &gt;= 9), IF($S544 &lt;&gt; "", $H544/$S544, ""), ""), "")</f>
        <v/>
      </c>
      <c r="AP544" s="18" t="str">
        <f ca="1">IFERROR(IF(AND(NOW()&lt;= EOMONTH(DATE(YEAR($O544),10, 1), 0), Overall!$A546&lt;&gt;"", MONTH($N544) &lt;= 10, MONTH($O544) &gt;= 10), IF($S544 &lt;&gt; "", $H544/$S544, ""), ""), "")</f>
        <v/>
      </c>
      <c r="AQ544" s="18" t="str">
        <f ca="1">IFERROR(IF(AND(NOW()&lt;= EOMONTH(DATE(YEAR($O544),11, 1), 0), Overall!$A546&lt;&gt;"", MONTH($N544) &lt;=11, MONTH($O544) &gt;= 11), IF($S544 &lt;&gt; "", $H544/$S544, ""), ""), "")</f>
        <v/>
      </c>
      <c r="AR544" s="18" t="str">
        <f ca="1">IFERROR(IF(AND(NOW()&lt;= EOMONTH(DATE(YEAR($O544),12, 1), 0), Overall!$A546&lt;&gt;"", MONTH($N544) &lt;= 12, MONTH($O544) &gt;= 12), IF($S544 &lt;&gt; "", $H544/$S544,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 t="str">
        <f>IF(Overall!S547&lt;&gt;"",_xlfn.VALUETOTEXT(Overall!S547),"")</f>
        <v>Sep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IF(Overall!$A547&lt;&gt;"",IF(AND(MONTH($N545) &lt;= 1, MONTH($O545) &gt;= 1), IF($S545 &lt;&gt; "", $H545/$S545, ""), ""),"")</f>
        <v/>
      </c>
      <c r="U545" s="18" t="str">
        <f>IF(Overall!$A547&lt;&gt;"",IF(AND(MONTH($N545) &lt;= 2, MONTH($O545) &gt;= 2), IF($S545 &lt;&gt; "", $H545/$S545, ""), ""),"")</f>
        <v/>
      </c>
      <c r="V545" s="18" t="str">
        <f>IF(Overall!$A547&lt;&gt;"",IF(AND(MONTH($N545) &lt;= 3, MONTH($O545) &gt;= 3), IF($S545 &lt;&gt; "", $H545/$S545, ""), ""),"")</f>
        <v/>
      </c>
      <c r="W545" s="18" t="str">
        <f>IF(Overall!$A547&lt;&gt;"",IF(AND(MONTH($N545) &lt;= 4, MONTH($O545) &gt;= 4), IF($S545 &lt;&gt; "", $H545/$S545, ""), ""),"")</f>
        <v/>
      </c>
      <c r="X545" s="18" t="str">
        <f>IF(Overall!$A547&lt;&gt;"",IF(AND(MONTH($N545) &lt;= 5, MONTH($O545) &gt;= 5), IF($S545 &lt;&gt; "", $H545/$S545, ""), ""),"")</f>
        <v/>
      </c>
      <c r="Y545" s="18" t="str">
        <f>IF(Overall!$A547&lt;&gt;"",IF(AND(MONTH($N545) &lt;= 6, MONTH($O545) &gt;= 6), IF($S545 &lt;&gt; "", $H545/$S545, ""), ""),"")</f>
        <v/>
      </c>
      <c r="Z545" s="18" t="str">
        <f>IF(Overall!$A547&lt;&gt;"",IF(AND(MONTH($N545) &lt;= 7, MONTH($O545) &gt;= 7 ), IF($S545 &lt;&gt; "", $H545/$S545, ""), ""),"")</f>
        <v/>
      </c>
      <c r="AA545" s="18" t="str">
        <f>IF(Overall!$A547&lt;&gt;"",IF(AND(MONTH($N545) &lt;= 8, MONTH($O545) &gt;= 8), IF($S545 &lt;&gt; "", $H545/$S545, ""), ""),"")</f>
        <v/>
      </c>
      <c r="AB545" s="18">
        <f>IF(Overall!$A547&lt;&gt;"",IF(AND(MONTH($N545) &lt;= 9, MONTH($O545) &gt;= 9), IF($S545 &lt;&gt; "", $H545/$S545, ""), ""),"")</f>
        <v>1000000</v>
      </c>
      <c r="AC545" s="18" t="str">
        <f>IF(Overall!$A547&lt;&gt;"",IF(AND(MONTH($N545) &lt;= 10, MONTH($O545) &gt;= 10), IF($S545 &lt;&gt; "", $H545/$S545, ""), ""),"")</f>
        <v/>
      </c>
      <c r="AD545" s="18" t="str">
        <f>IF(Overall!$A547&lt;&gt;"",IF(AND(MONTH($N545) &lt;= 11, MONTH($O545) &gt;= 11), IF($S545 &lt;&gt; "", $H545/$S545, ""), ""),"")</f>
        <v/>
      </c>
      <c r="AE545" s="18" t="str">
        <f>IF(Overall!$A547&lt;&gt;"",IF(AND(MONTH($N545) &lt;= 12, MONTH($O545) &gt;= 12), IF($S545 &lt;&gt; "", $H545/$S545, ""), ""),"")</f>
        <v/>
      </c>
      <c r="AG545" s="18" t="str">
        <f ca="1">IFERROR(IF(AND(NOW()&lt;= EOMONTH(DATE(YEAR($O545),1, 1), 0), Overall!$A547&lt;&gt;"", MONTH($N545) &lt;= 1, MONTH($O545) &gt;= 1), IF($S545 &lt;&gt; "", $H545/$S545, ""), ""), "")</f>
        <v/>
      </c>
      <c r="AH545" s="18" t="str">
        <f ca="1">IFERROR(IF(AND(NOW()&lt;= EOMONTH(DATE(YEAR($O545),2, 1), 0), Overall!$A547&lt;&gt;"", MONTH($N545) &lt;= 2, MONTH($O545) &gt;= 2), IF($S545 &lt;&gt; "", $H545/$S545, ""), ""), "")</f>
        <v/>
      </c>
      <c r="AI545" s="18" t="str">
        <f ca="1">IFERROR(IF(AND(NOW()&lt;= EOMONTH(DATE(YEAR($O545),3, 1), 0), Overall!$A547&lt;&gt;"", MONTH($N545) &lt;= 3, MONTH($O545) &gt;= 3), IF($S545 &lt;&gt; "", $H545/$S545, ""), ""), "")</f>
        <v/>
      </c>
      <c r="AJ545" s="18" t="str">
        <f ca="1">IFERROR(IF(AND(NOW()&lt;= EOMONTH(DATE(YEAR($O545),4, 1), 0), Overall!$A547&lt;&gt;"", MONTH($N545) &lt;= 4, MONTH($O545) &gt;= 4), IF($S545 &lt;&gt; "", $H545/$S545, ""), ""), "")</f>
        <v/>
      </c>
      <c r="AK545" s="18" t="str">
        <f ca="1">IFERROR(IF(AND(NOW()&lt;= EOMONTH(DATE(YEAR($O545),5, 1), 0), Overall!$A547&lt;&gt;"", MONTH($N545) &lt;= 5, MONTH($O545) &gt;= 5), IF($S545 &lt;&gt; "", $H545/$S545, ""), ""), "")</f>
        <v/>
      </c>
      <c r="AL545" s="18" t="str">
        <f ca="1">IFERROR(IF(AND(NOW()&lt;= EOMONTH(DATE(YEAR($O545),6, 1), 0), Overall!$A547&lt;&gt;"", MONTH($N545) &lt;= 6, MONTH($O545) &gt;= 6), IF($S545 &lt;&gt; "", $H545/$S545, ""), ""), "")</f>
        <v/>
      </c>
      <c r="AM545" s="18" t="str">
        <f ca="1">IFERROR(IF(AND(NOW()&lt;= EOMONTH(DATE(YEAR($O545),7, 1), 0), Overall!$A547&lt;&gt;"", MONTH($N545) &lt;= 7, MONTH($O545) &gt;= 7), IF($S545 &lt;&gt; "", $H545/$S545, ""), ""), "")</f>
        <v/>
      </c>
      <c r="AN545" s="18" t="str">
        <f ca="1">IFERROR(IF(AND(NOW()&lt;= EOMONTH(DATE(YEAR($O545),8, 1), 0), Overall!$A547&lt;&gt;"", MONTH($N545) &lt;= 8, MONTH($O545) &gt;= 8), IF($S545 &lt;&gt; "", $H545/$S545, ""), ""), "")</f>
        <v/>
      </c>
      <c r="AO545" s="18" t="str">
        <f ca="1">IFERROR(IF(AND(NOW()&lt;= EOMONTH(DATE(YEAR($O545),9, 1), 0), Overall!$A547&lt;&gt;"", MONTH($N545) &lt;= 9, MONTH($O545) &gt;= 9), IF($S545 &lt;&gt; "", $H545/$S545, ""), ""), "")</f>
        <v/>
      </c>
      <c r="AP545" s="18" t="str">
        <f ca="1">IFERROR(IF(AND(NOW()&lt;= EOMONTH(DATE(YEAR($O545),10, 1), 0), Overall!$A547&lt;&gt;"", MONTH($N545) &lt;= 10, MONTH($O545) &gt;= 10), IF($S545 &lt;&gt; "", $H545/$S545, ""), ""), "")</f>
        <v/>
      </c>
      <c r="AQ545" s="18" t="str">
        <f ca="1">IFERROR(IF(AND(NOW()&lt;= EOMONTH(DATE(YEAR($O545),11, 1), 0), Overall!$A547&lt;&gt;"", MONTH($N545) &lt;=11, MONTH($O545) &gt;= 11), IF($S545 &lt;&gt; "", $H545/$S545, ""), ""), "")</f>
        <v/>
      </c>
      <c r="AR545" s="18" t="str">
        <f ca="1">IFERROR(IF(AND(NOW()&lt;= EOMONTH(DATE(YEAR($O545),12, 1), 0), Overall!$A547&lt;&gt;"", MONTH($N545) &lt;= 12, MONTH($O545) &gt;= 12), IF($S545 &lt;&gt; "", $H545/$S545,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 t="str">
        <f>IF(Overall!S548&lt;&gt;"",_xlfn.VALUETOTEXT(Overall!S548),"")</f>
        <v>Sep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IF(Overall!$A548&lt;&gt;"",IF(AND(MONTH($N546) &lt;= 1, MONTH($O546) &gt;= 1), IF($S546 &lt;&gt; "", $H546/$S546, ""), ""),"")</f>
        <v/>
      </c>
      <c r="U546" s="18" t="str">
        <f>IF(Overall!$A548&lt;&gt;"",IF(AND(MONTH($N546) &lt;= 2, MONTH($O546) &gt;= 2), IF($S546 &lt;&gt; "", $H546/$S546, ""), ""),"")</f>
        <v/>
      </c>
      <c r="V546" s="18" t="str">
        <f>IF(Overall!$A548&lt;&gt;"",IF(AND(MONTH($N546) &lt;= 3, MONTH($O546) &gt;= 3), IF($S546 &lt;&gt; "", $H546/$S546, ""), ""),"")</f>
        <v/>
      </c>
      <c r="W546" s="18" t="str">
        <f>IF(Overall!$A548&lt;&gt;"",IF(AND(MONTH($N546) &lt;= 4, MONTH($O546) &gt;= 4), IF($S546 &lt;&gt; "", $H546/$S546, ""), ""),"")</f>
        <v/>
      </c>
      <c r="X546" s="18" t="str">
        <f>IF(Overall!$A548&lt;&gt;"",IF(AND(MONTH($N546) &lt;= 5, MONTH($O546) &gt;= 5), IF($S546 &lt;&gt; "", $H546/$S546, ""), ""),"")</f>
        <v/>
      </c>
      <c r="Y546" s="18" t="str">
        <f>IF(Overall!$A548&lt;&gt;"",IF(AND(MONTH($N546) &lt;= 6, MONTH($O546) &gt;= 6), IF($S546 &lt;&gt; "", $H546/$S546, ""), ""),"")</f>
        <v/>
      </c>
      <c r="Z546" s="18" t="str">
        <f>IF(Overall!$A548&lt;&gt;"",IF(AND(MONTH($N546) &lt;= 7, MONTH($O546) &gt;= 7 ), IF($S546 &lt;&gt; "", $H546/$S546, ""), ""),"")</f>
        <v/>
      </c>
      <c r="AA546" s="18" t="str">
        <f>IF(Overall!$A548&lt;&gt;"",IF(AND(MONTH($N546) &lt;= 8, MONTH($O546) &gt;= 8), IF($S546 &lt;&gt; "", $H546/$S546, ""), ""),"")</f>
        <v/>
      </c>
      <c r="AB546" s="18">
        <f>IF(Overall!$A548&lt;&gt;"",IF(AND(MONTH($N546) &lt;= 9, MONTH($O546) &gt;= 9), IF($S546 &lt;&gt; "", $H546/$S546, ""), ""),"")</f>
        <v>1000000</v>
      </c>
      <c r="AC546" s="18" t="str">
        <f>IF(Overall!$A548&lt;&gt;"",IF(AND(MONTH($N546) &lt;= 10, MONTH($O546) &gt;= 10), IF($S546 &lt;&gt; "", $H546/$S546, ""), ""),"")</f>
        <v/>
      </c>
      <c r="AD546" s="18" t="str">
        <f>IF(Overall!$A548&lt;&gt;"",IF(AND(MONTH($N546) &lt;= 11, MONTH($O546) &gt;= 11), IF($S546 &lt;&gt; "", $H546/$S546, ""), ""),"")</f>
        <v/>
      </c>
      <c r="AE546" s="18" t="str">
        <f>IF(Overall!$A548&lt;&gt;"",IF(AND(MONTH($N546) &lt;= 12, MONTH($O546) &gt;= 12), IF($S546 &lt;&gt; "", $H546/$S546, ""), ""),"")</f>
        <v/>
      </c>
      <c r="AG546" s="18" t="str">
        <f ca="1">IFERROR(IF(AND(NOW()&lt;= EOMONTH(DATE(YEAR($O546),1, 1), 0), Overall!$A548&lt;&gt;"", MONTH($N546) &lt;= 1, MONTH($O546) &gt;= 1), IF($S546 &lt;&gt; "", $H546/$S546, ""), ""), "")</f>
        <v/>
      </c>
      <c r="AH546" s="18" t="str">
        <f ca="1">IFERROR(IF(AND(NOW()&lt;= EOMONTH(DATE(YEAR($O546),2, 1), 0), Overall!$A548&lt;&gt;"", MONTH($N546) &lt;= 2, MONTH($O546) &gt;= 2), IF($S546 &lt;&gt; "", $H546/$S546, ""), ""), "")</f>
        <v/>
      </c>
      <c r="AI546" s="18" t="str">
        <f ca="1">IFERROR(IF(AND(NOW()&lt;= EOMONTH(DATE(YEAR($O546),3, 1), 0), Overall!$A548&lt;&gt;"", MONTH($N546) &lt;= 3, MONTH($O546) &gt;= 3), IF($S546 &lt;&gt; "", $H546/$S546, ""), ""), "")</f>
        <v/>
      </c>
      <c r="AJ546" s="18" t="str">
        <f ca="1">IFERROR(IF(AND(NOW()&lt;= EOMONTH(DATE(YEAR($O546),4, 1), 0), Overall!$A548&lt;&gt;"", MONTH($N546) &lt;= 4, MONTH($O546) &gt;= 4), IF($S546 &lt;&gt; "", $H546/$S546, ""), ""), "")</f>
        <v/>
      </c>
      <c r="AK546" s="18" t="str">
        <f ca="1">IFERROR(IF(AND(NOW()&lt;= EOMONTH(DATE(YEAR($O546),5, 1), 0), Overall!$A548&lt;&gt;"", MONTH($N546) &lt;= 5, MONTH($O546) &gt;= 5), IF($S546 &lt;&gt; "", $H546/$S546, ""), ""), "")</f>
        <v/>
      </c>
      <c r="AL546" s="18" t="str">
        <f ca="1">IFERROR(IF(AND(NOW()&lt;= EOMONTH(DATE(YEAR($O546),6, 1), 0), Overall!$A548&lt;&gt;"", MONTH($N546) &lt;= 6, MONTH($O546) &gt;= 6), IF($S546 &lt;&gt; "", $H546/$S546, ""), ""), "")</f>
        <v/>
      </c>
      <c r="AM546" s="18" t="str">
        <f ca="1">IFERROR(IF(AND(NOW()&lt;= EOMONTH(DATE(YEAR($O546),7, 1), 0), Overall!$A548&lt;&gt;"", MONTH($N546) &lt;= 7, MONTH($O546) &gt;= 7), IF($S546 &lt;&gt; "", $H546/$S546, ""), ""), "")</f>
        <v/>
      </c>
      <c r="AN546" s="18" t="str">
        <f ca="1">IFERROR(IF(AND(NOW()&lt;= EOMONTH(DATE(YEAR($O546),8, 1), 0), Overall!$A548&lt;&gt;"", MONTH($N546) &lt;= 8, MONTH($O546) &gt;= 8), IF($S546 &lt;&gt; "", $H546/$S546, ""), ""), "")</f>
        <v/>
      </c>
      <c r="AO546" s="18" t="str">
        <f ca="1">IFERROR(IF(AND(NOW()&lt;= EOMONTH(DATE(YEAR($O546),9, 1), 0), Overall!$A548&lt;&gt;"", MONTH($N546) &lt;= 9, MONTH($O546) &gt;= 9), IF($S546 &lt;&gt; "", $H546/$S546, ""), ""), "")</f>
        <v/>
      </c>
      <c r="AP546" s="18" t="str">
        <f ca="1">IFERROR(IF(AND(NOW()&lt;= EOMONTH(DATE(YEAR($O546),10, 1), 0), Overall!$A548&lt;&gt;"", MONTH($N546) &lt;= 10, MONTH($O546) &gt;= 10), IF($S546 &lt;&gt; "", $H546/$S546, ""), ""), "")</f>
        <v/>
      </c>
      <c r="AQ546" s="18" t="str">
        <f ca="1">IFERROR(IF(AND(NOW()&lt;= EOMONTH(DATE(YEAR($O546),11, 1), 0), Overall!$A548&lt;&gt;"", MONTH($N546) &lt;=11, MONTH($O546) &gt;= 11), IF($S546 &lt;&gt; "", $H546/$S546, ""), ""), "")</f>
        <v/>
      </c>
      <c r="AR546" s="18" t="str">
        <f ca="1">IFERROR(IF(AND(NOW()&lt;= EOMONTH(DATE(YEAR($O546),12, 1), 0), Overall!$A548&lt;&gt;"", MONTH($N546) &lt;= 12, MONTH($O546) &gt;= 12), IF($S546 &lt;&gt; "", $H546/$S546,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 t="str">
        <f>IF(Overall!S549&lt;&gt;"",_xlfn.VALUETOTEXT(Overall!S549),"")</f>
        <v>Sep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IF(Overall!$A549&lt;&gt;"",IF(AND(MONTH($N547) &lt;= 1, MONTH($O547) &gt;= 1), IF($S547 &lt;&gt; "", $H547/$S547, ""), ""),"")</f>
        <v/>
      </c>
      <c r="U547" s="18" t="str">
        <f>IF(Overall!$A549&lt;&gt;"",IF(AND(MONTH($N547) &lt;= 2, MONTH($O547) &gt;= 2), IF($S547 &lt;&gt; "", $H547/$S547, ""), ""),"")</f>
        <v/>
      </c>
      <c r="V547" s="18" t="str">
        <f>IF(Overall!$A549&lt;&gt;"",IF(AND(MONTH($N547) &lt;= 3, MONTH($O547) &gt;= 3), IF($S547 &lt;&gt; "", $H547/$S547, ""), ""),"")</f>
        <v/>
      </c>
      <c r="W547" s="18" t="str">
        <f>IF(Overall!$A549&lt;&gt;"",IF(AND(MONTH($N547) &lt;= 4, MONTH($O547) &gt;= 4), IF($S547 &lt;&gt; "", $H547/$S547, ""), ""),"")</f>
        <v/>
      </c>
      <c r="X547" s="18" t="str">
        <f>IF(Overall!$A549&lt;&gt;"",IF(AND(MONTH($N547) &lt;= 5, MONTH($O547) &gt;= 5), IF($S547 &lt;&gt; "", $H547/$S547, ""), ""),"")</f>
        <v/>
      </c>
      <c r="Y547" s="18" t="str">
        <f>IF(Overall!$A549&lt;&gt;"",IF(AND(MONTH($N547) &lt;= 6, MONTH($O547) &gt;= 6), IF($S547 &lt;&gt; "", $H547/$S547, ""), ""),"")</f>
        <v/>
      </c>
      <c r="Z547" s="18" t="str">
        <f>IF(Overall!$A549&lt;&gt;"",IF(AND(MONTH($N547) &lt;= 7, MONTH($O547) &gt;= 7 ), IF($S547 &lt;&gt; "", $H547/$S547, ""), ""),"")</f>
        <v/>
      </c>
      <c r="AA547" s="18" t="str">
        <f>IF(Overall!$A549&lt;&gt;"",IF(AND(MONTH($N547) &lt;= 8, MONTH($O547) &gt;= 8), IF($S547 &lt;&gt; "", $H547/$S547, ""), ""),"")</f>
        <v/>
      </c>
      <c r="AB547" s="18">
        <f>IF(Overall!$A549&lt;&gt;"",IF(AND(MONTH($N547) &lt;= 9, MONTH($O547) &gt;= 9), IF($S547 &lt;&gt; "", $H547/$S547, ""), ""),"")</f>
        <v>1000000</v>
      </c>
      <c r="AC547" s="18" t="str">
        <f>IF(Overall!$A549&lt;&gt;"",IF(AND(MONTH($N547) &lt;= 10, MONTH($O547) &gt;= 10), IF($S547 &lt;&gt; "", $H547/$S547, ""), ""),"")</f>
        <v/>
      </c>
      <c r="AD547" s="18" t="str">
        <f>IF(Overall!$A549&lt;&gt;"",IF(AND(MONTH($N547) &lt;= 11, MONTH($O547) &gt;= 11), IF($S547 &lt;&gt; "", $H547/$S547, ""), ""),"")</f>
        <v/>
      </c>
      <c r="AE547" s="18" t="str">
        <f>IF(Overall!$A549&lt;&gt;"",IF(AND(MONTH($N547) &lt;= 12, MONTH($O547) &gt;= 12), IF($S547 &lt;&gt; "", $H547/$S547, ""), ""),"")</f>
        <v/>
      </c>
      <c r="AG547" s="18" t="str">
        <f ca="1">IFERROR(IF(AND(NOW()&lt;= EOMONTH(DATE(YEAR($O547),1, 1), 0), Overall!$A549&lt;&gt;"", MONTH($N547) &lt;= 1, MONTH($O547) &gt;= 1), IF($S547 &lt;&gt; "", $H547/$S547, ""), ""), "")</f>
        <v/>
      </c>
      <c r="AH547" s="18" t="str">
        <f ca="1">IFERROR(IF(AND(NOW()&lt;= EOMONTH(DATE(YEAR($O547),2, 1), 0), Overall!$A549&lt;&gt;"", MONTH($N547) &lt;= 2, MONTH($O547) &gt;= 2), IF($S547 &lt;&gt; "", $H547/$S547, ""), ""), "")</f>
        <v/>
      </c>
      <c r="AI547" s="18" t="str">
        <f ca="1">IFERROR(IF(AND(NOW()&lt;= EOMONTH(DATE(YEAR($O547),3, 1), 0), Overall!$A549&lt;&gt;"", MONTH($N547) &lt;= 3, MONTH($O547) &gt;= 3), IF($S547 &lt;&gt; "", $H547/$S547, ""), ""), "")</f>
        <v/>
      </c>
      <c r="AJ547" s="18" t="str">
        <f ca="1">IFERROR(IF(AND(NOW()&lt;= EOMONTH(DATE(YEAR($O547),4, 1), 0), Overall!$A549&lt;&gt;"", MONTH($N547) &lt;= 4, MONTH($O547) &gt;= 4), IF($S547 &lt;&gt; "", $H547/$S547, ""), ""), "")</f>
        <v/>
      </c>
      <c r="AK547" s="18" t="str">
        <f ca="1">IFERROR(IF(AND(NOW()&lt;= EOMONTH(DATE(YEAR($O547),5, 1), 0), Overall!$A549&lt;&gt;"", MONTH($N547) &lt;= 5, MONTH($O547) &gt;= 5), IF($S547 &lt;&gt; "", $H547/$S547, ""), ""), "")</f>
        <v/>
      </c>
      <c r="AL547" s="18" t="str">
        <f ca="1">IFERROR(IF(AND(NOW()&lt;= EOMONTH(DATE(YEAR($O547),6, 1), 0), Overall!$A549&lt;&gt;"", MONTH($N547) &lt;= 6, MONTH($O547) &gt;= 6), IF($S547 &lt;&gt; "", $H547/$S547, ""), ""), "")</f>
        <v/>
      </c>
      <c r="AM547" s="18" t="str">
        <f ca="1">IFERROR(IF(AND(NOW()&lt;= EOMONTH(DATE(YEAR($O547),7, 1), 0), Overall!$A549&lt;&gt;"", MONTH($N547) &lt;= 7, MONTH($O547) &gt;= 7), IF($S547 &lt;&gt; "", $H547/$S547, ""), ""), "")</f>
        <v/>
      </c>
      <c r="AN547" s="18" t="str">
        <f ca="1">IFERROR(IF(AND(NOW()&lt;= EOMONTH(DATE(YEAR($O547),8, 1), 0), Overall!$A549&lt;&gt;"", MONTH($N547) &lt;= 8, MONTH($O547) &gt;= 8), IF($S547 &lt;&gt; "", $H547/$S547, ""), ""), "")</f>
        <v/>
      </c>
      <c r="AO547" s="18" t="str">
        <f ca="1">IFERROR(IF(AND(NOW()&lt;= EOMONTH(DATE(YEAR($O547),9, 1), 0), Overall!$A549&lt;&gt;"", MONTH($N547) &lt;= 9, MONTH($O547) &gt;= 9), IF($S547 &lt;&gt; "", $H547/$S547, ""), ""), "")</f>
        <v/>
      </c>
      <c r="AP547" s="18" t="str">
        <f ca="1">IFERROR(IF(AND(NOW()&lt;= EOMONTH(DATE(YEAR($O547),10, 1), 0), Overall!$A549&lt;&gt;"", MONTH($N547) &lt;= 10, MONTH($O547) &gt;= 10), IF($S547 &lt;&gt; "", $H547/$S547, ""), ""), "")</f>
        <v/>
      </c>
      <c r="AQ547" s="18" t="str">
        <f ca="1">IFERROR(IF(AND(NOW()&lt;= EOMONTH(DATE(YEAR($O547),11, 1), 0), Overall!$A549&lt;&gt;"", MONTH($N547) &lt;=11, MONTH($O547) &gt;= 11), IF($S547 &lt;&gt; "", $H547/$S547, ""), ""), "")</f>
        <v/>
      </c>
      <c r="AR547" s="18" t="str">
        <f ca="1">IFERROR(IF(AND(NOW()&lt;= EOMONTH(DATE(YEAR($O547),12, 1), 0), Overall!$A549&lt;&gt;"", MONTH($N547) &lt;= 12, MONTH($O547) &gt;= 12), IF($S547 &lt;&gt; "", $H547/$S547,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 t="str">
        <f>IF(Overall!S550&lt;&gt;"",_xlfn.VALUETOTEXT(Overall!S550),"")</f>
        <v>Sep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IF(Overall!$A550&lt;&gt;"",IF(AND(MONTH($N548) &lt;= 1, MONTH($O548) &gt;= 1), IF($S548 &lt;&gt; "", $H548/$S548, ""), ""),"")</f>
        <v/>
      </c>
      <c r="U548" s="18" t="str">
        <f>IF(Overall!$A550&lt;&gt;"",IF(AND(MONTH($N548) &lt;= 2, MONTH($O548) &gt;= 2), IF($S548 &lt;&gt; "", $H548/$S548, ""), ""),"")</f>
        <v/>
      </c>
      <c r="V548" s="18" t="str">
        <f>IF(Overall!$A550&lt;&gt;"",IF(AND(MONTH($N548) &lt;= 3, MONTH($O548) &gt;= 3), IF($S548 &lt;&gt; "", $H548/$S548, ""), ""),"")</f>
        <v/>
      </c>
      <c r="W548" s="18" t="str">
        <f>IF(Overall!$A550&lt;&gt;"",IF(AND(MONTH($N548) &lt;= 4, MONTH($O548) &gt;= 4), IF($S548 &lt;&gt; "", $H548/$S548, ""), ""),"")</f>
        <v/>
      </c>
      <c r="X548" s="18" t="str">
        <f>IF(Overall!$A550&lt;&gt;"",IF(AND(MONTH($N548) &lt;= 5, MONTH($O548) &gt;= 5), IF($S548 &lt;&gt; "", $H548/$S548, ""), ""),"")</f>
        <v/>
      </c>
      <c r="Y548" s="18" t="str">
        <f>IF(Overall!$A550&lt;&gt;"",IF(AND(MONTH($N548) &lt;= 6, MONTH($O548) &gt;= 6), IF($S548 &lt;&gt; "", $H548/$S548, ""), ""),"")</f>
        <v/>
      </c>
      <c r="Z548" s="18" t="str">
        <f>IF(Overall!$A550&lt;&gt;"",IF(AND(MONTH($N548) &lt;= 7, MONTH($O548) &gt;= 7 ), IF($S548 &lt;&gt; "", $H548/$S548, ""), ""),"")</f>
        <v/>
      </c>
      <c r="AA548" s="18" t="str">
        <f>IF(Overall!$A550&lt;&gt;"",IF(AND(MONTH($N548) &lt;= 8, MONTH($O548) &gt;= 8), IF($S548 &lt;&gt; "", $H548/$S548, ""), ""),"")</f>
        <v/>
      </c>
      <c r="AB548" s="18">
        <f>IF(Overall!$A550&lt;&gt;"",IF(AND(MONTH($N548) &lt;= 9, MONTH($O548) &gt;= 9), IF($S548 &lt;&gt; "", $H548/$S548, ""), ""),"")</f>
        <v>1000000</v>
      </c>
      <c r="AC548" s="18" t="str">
        <f>IF(Overall!$A550&lt;&gt;"",IF(AND(MONTH($N548) &lt;= 10, MONTH($O548) &gt;= 10), IF($S548 &lt;&gt; "", $H548/$S548, ""), ""),"")</f>
        <v/>
      </c>
      <c r="AD548" s="18" t="str">
        <f>IF(Overall!$A550&lt;&gt;"",IF(AND(MONTH($N548) &lt;= 11, MONTH($O548) &gt;= 11), IF($S548 &lt;&gt; "", $H548/$S548, ""), ""),"")</f>
        <v/>
      </c>
      <c r="AE548" s="18" t="str">
        <f>IF(Overall!$A550&lt;&gt;"",IF(AND(MONTH($N548) &lt;= 12, MONTH($O548) &gt;= 12), IF($S548 &lt;&gt; "", $H548/$S548, ""), ""),"")</f>
        <v/>
      </c>
      <c r="AG548" s="18" t="str">
        <f ca="1">IFERROR(IF(AND(NOW()&lt;= EOMONTH(DATE(YEAR($O548),1, 1), 0), Overall!$A550&lt;&gt;"", MONTH($N548) &lt;= 1, MONTH($O548) &gt;= 1), IF($S548 &lt;&gt; "", $H548/$S548, ""), ""), "")</f>
        <v/>
      </c>
      <c r="AH548" s="18" t="str">
        <f ca="1">IFERROR(IF(AND(NOW()&lt;= EOMONTH(DATE(YEAR($O548),2, 1), 0), Overall!$A550&lt;&gt;"", MONTH($N548) &lt;= 2, MONTH($O548) &gt;= 2), IF($S548 &lt;&gt; "", $H548/$S548, ""), ""), "")</f>
        <v/>
      </c>
      <c r="AI548" s="18" t="str">
        <f ca="1">IFERROR(IF(AND(NOW()&lt;= EOMONTH(DATE(YEAR($O548),3, 1), 0), Overall!$A550&lt;&gt;"", MONTH($N548) &lt;= 3, MONTH($O548) &gt;= 3), IF($S548 &lt;&gt; "", $H548/$S548, ""), ""), "")</f>
        <v/>
      </c>
      <c r="AJ548" s="18" t="str">
        <f ca="1">IFERROR(IF(AND(NOW()&lt;= EOMONTH(DATE(YEAR($O548),4, 1), 0), Overall!$A550&lt;&gt;"", MONTH($N548) &lt;= 4, MONTH($O548) &gt;= 4), IF($S548 &lt;&gt; "", $H548/$S548, ""), ""), "")</f>
        <v/>
      </c>
      <c r="AK548" s="18" t="str">
        <f ca="1">IFERROR(IF(AND(NOW()&lt;= EOMONTH(DATE(YEAR($O548),5, 1), 0), Overall!$A550&lt;&gt;"", MONTH($N548) &lt;= 5, MONTH($O548) &gt;= 5), IF($S548 &lt;&gt; "", $H548/$S548, ""), ""), "")</f>
        <v/>
      </c>
      <c r="AL548" s="18" t="str">
        <f ca="1">IFERROR(IF(AND(NOW()&lt;= EOMONTH(DATE(YEAR($O548),6, 1), 0), Overall!$A550&lt;&gt;"", MONTH($N548) &lt;= 6, MONTH($O548) &gt;= 6), IF($S548 &lt;&gt; "", $H548/$S548, ""), ""), "")</f>
        <v/>
      </c>
      <c r="AM548" s="18" t="str">
        <f ca="1">IFERROR(IF(AND(NOW()&lt;= EOMONTH(DATE(YEAR($O548),7, 1), 0), Overall!$A550&lt;&gt;"", MONTH($N548) &lt;= 7, MONTH($O548) &gt;= 7), IF($S548 &lt;&gt; "", $H548/$S548, ""), ""), "")</f>
        <v/>
      </c>
      <c r="AN548" s="18" t="str">
        <f ca="1">IFERROR(IF(AND(NOW()&lt;= EOMONTH(DATE(YEAR($O548),8, 1), 0), Overall!$A550&lt;&gt;"", MONTH($N548) &lt;= 8, MONTH($O548) &gt;= 8), IF($S548 &lt;&gt; "", $H548/$S548, ""), ""), "")</f>
        <v/>
      </c>
      <c r="AO548" s="18" t="str">
        <f ca="1">IFERROR(IF(AND(NOW()&lt;= EOMONTH(DATE(YEAR($O548),9, 1), 0), Overall!$A550&lt;&gt;"", MONTH($N548) &lt;= 9, MONTH($O548) &gt;= 9), IF($S548 &lt;&gt; "", $H548/$S548, ""), ""), "")</f>
        <v/>
      </c>
      <c r="AP548" s="18" t="str">
        <f ca="1">IFERROR(IF(AND(NOW()&lt;= EOMONTH(DATE(YEAR($O548),10, 1), 0), Overall!$A550&lt;&gt;"", MONTH($N548) &lt;= 10, MONTH($O548) &gt;= 10), IF($S548 &lt;&gt; "", $H548/$S548, ""), ""), "")</f>
        <v/>
      </c>
      <c r="AQ548" s="18" t="str">
        <f ca="1">IFERROR(IF(AND(NOW()&lt;= EOMONTH(DATE(YEAR($O548),11, 1), 0), Overall!$A550&lt;&gt;"", MONTH($N548) &lt;=11, MONTH($O548) &gt;= 11), IF($S548 &lt;&gt; "", $H548/$S548, ""), ""), "")</f>
        <v/>
      </c>
      <c r="AR548" s="18" t="str">
        <f ca="1">IFERROR(IF(AND(NOW()&lt;= EOMONTH(DATE(YEAR($O548),12, 1), 0), Overall!$A550&lt;&gt;"", MONTH($N548) &lt;= 12, MONTH($O548) &gt;= 12), IF($S548 &lt;&gt; "", $H548/$S548,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 t="str">
        <f>IF(Overall!S551&lt;&gt;"",_xlfn.VALUETOTEXT(Overall!S551),"")</f>
        <v>Sep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IF(Overall!$A551&lt;&gt;"",IF(AND(MONTH($N549) &lt;= 1, MONTH($O549) &gt;= 1), IF($S549 &lt;&gt; "", $H549/$S549, ""), ""),"")</f>
        <v/>
      </c>
      <c r="U549" s="18" t="str">
        <f>IF(Overall!$A551&lt;&gt;"",IF(AND(MONTH($N549) &lt;= 2, MONTH($O549) &gt;= 2), IF($S549 &lt;&gt; "", $H549/$S549, ""), ""),"")</f>
        <v/>
      </c>
      <c r="V549" s="18" t="str">
        <f>IF(Overall!$A551&lt;&gt;"",IF(AND(MONTH($N549) &lt;= 3, MONTH($O549) &gt;= 3), IF($S549 &lt;&gt; "", $H549/$S549, ""), ""),"")</f>
        <v/>
      </c>
      <c r="W549" s="18" t="str">
        <f>IF(Overall!$A551&lt;&gt;"",IF(AND(MONTH($N549) &lt;= 4, MONTH($O549) &gt;= 4), IF($S549 &lt;&gt; "", $H549/$S549, ""), ""),"")</f>
        <v/>
      </c>
      <c r="X549" s="18" t="str">
        <f>IF(Overall!$A551&lt;&gt;"",IF(AND(MONTH($N549) &lt;= 5, MONTH($O549) &gt;= 5), IF($S549 &lt;&gt; "", $H549/$S549, ""), ""),"")</f>
        <v/>
      </c>
      <c r="Y549" s="18" t="str">
        <f>IF(Overall!$A551&lt;&gt;"",IF(AND(MONTH($N549) &lt;= 6, MONTH($O549) &gt;= 6), IF($S549 &lt;&gt; "", $H549/$S549, ""), ""),"")</f>
        <v/>
      </c>
      <c r="Z549" s="18" t="str">
        <f>IF(Overall!$A551&lt;&gt;"",IF(AND(MONTH($N549) &lt;= 7, MONTH($O549) &gt;= 7 ), IF($S549 &lt;&gt; "", $H549/$S549, ""), ""),"")</f>
        <v/>
      </c>
      <c r="AA549" s="18" t="str">
        <f>IF(Overall!$A551&lt;&gt;"",IF(AND(MONTH($N549) &lt;= 8, MONTH($O549) &gt;= 8), IF($S549 &lt;&gt; "", $H549/$S549, ""), ""),"")</f>
        <v/>
      </c>
      <c r="AB549" s="18">
        <f>IF(Overall!$A551&lt;&gt;"",IF(AND(MONTH($N549) &lt;= 9, MONTH($O549) &gt;= 9), IF($S549 &lt;&gt; "", $H549/$S549, ""), ""),"")</f>
        <v>1000000</v>
      </c>
      <c r="AC549" s="18" t="str">
        <f>IF(Overall!$A551&lt;&gt;"",IF(AND(MONTH($N549) &lt;= 10, MONTH($O549) &gt;= 10), IF($S549 &lt;&gt; "", $H549/$S549, ""), ""),"")</f>
        <v/>
      </c>
      <c r="AD549" s="18" t="str">
        <f>IF(Overall!$A551&lt;&gt;"",IF(AND(MONTH($N549) &lt;= 11, MONTH($O549) &gt;= 11), IF($S549 &lt;&gt; "", $H549/$S549, ""), ""),"")</f>
        <v/>
      </c>
      <c r="AE549" s="18" t="str">
        <f>IF(Overall!$A551&lt;&gt;"",IF(AND(MONTH($N549) &lt;= 12, MONTH($O549) &gt;= 12), IF($S549 &lt;&gt; "", $H549/$S549, ""), ""),"")</f>
        <v/>
      </c>
      <c r="AG549" s="18" t="str">
        <f ca="1">IFERROR(IF(AND(NOW()&lt;= EOMONTH(DATE(YEAR($O549),1, 1), 0), Overall!$A551&lt;&gt;"", MONTH($N549) &lt;= 1, MONTH($O549) &gt;= 1), IF($S549 &lt;&gt; "", $H549/$S549, ""), ""), "")</f>
        <v/>
      </c>
      <c r="AH549" s="18" t="str">
        <f ca="1">IFERROR(IF(AND(NOW()&lt;= EOMONTH(DATE(YEAR($O549),2, 1), 0), Overall!$A551&lt;&gt;"", MONTH($N549) &lt;= 2, MONTH($O549) &gt;= 2), IF($S549 &lt;&gt; "", $H549/$S549, ""), ""), "")</f>
        <v/>
      </c>
      <c r="AI549" s="18" t="str">
        <f ca="1">IFERROR(IF(AND(NOW()&lt;= EOMONTH(DATE(YEAR($O549),3, 1), 0), Overall!$A551&lt;&gt;"", MONTH($N549) &lt;= 3, MONTH($O549) &gt;= 3), IF($S549 &lt;&gt; "", $H549/$S549, ""), ""), "")</f>
        <v/>
      </c>
      <c r="AJ549" s="18" t="str">
        <f ca="1">IFERROR(IF(AND(NOW()&lt;= EOMONTH(DATE(YEAR($O549),4, 1), 0), Overall!$A551&lt;&gt;"", MONTH($N549) &lt;= 4, MONTH($O549) &gt;= 4), IF($S549 &lt;&gt; "", $H549/$S549, ""), ""), "")</f>
        <v/>
      </c>
      <c r="AK549" s="18" t="str">
        <f ca="1">IFERROR(IF(AND(NOW()&lt;= EOMONTH(DATE(YEAR($O549),5, 1), 0), Overall!$A551&lt;&gt;"", MONTH($N549) &lt;= 5, MONTH($O549) &gt;= 5), IF($S549 &lt;&gt; "", $H549/$S549, ""), ""), "")</f>
        <v/>
      </c>
      <c r="AL549" s="18" t="str">
        <f ca="1">IFERROR(IF(AND(NOW()&lt;= EOMONTH(DATE(YEAR($O549),6, 1), 0), Overall!$A551&lt;&gt;"", MONTH($N549) &lt;= 6, MONTH($O549) &gt;= 6), IF($S549 &lt;&gt; "", $H549/$S549, ""), ""), "")</f>
        <v/>
      </c>
      <c r="AM549" s="18" t="str">
        <f ca="1">IFERROR(IF(AND(NOW()&lt;= EOMONTH(DATE(YEAR($O549),7, 1), 0), Overall!$A551&lt;&gt;"", MONTH($N549) &lt;= 7, MONTH($O549) &gt;= 7), IF($S549 &lt;&gt; "", $H549/$S549, ""), ""), "")</f>
        <v/>
      </c>
      <c r="AN549" s="18" t="str">
        <f ca="1">IFERROR(IF(AND(NOW()&lt;= EOMONTH(DATE(YEAR($O549),8, 1), 0), Overall!$A551&lt;&gt;"", MONTH($N549) &lt;= 8, MONTH($O549) &gt;= 8), IF($S549 &lt;&gt; "", $H549/$S549, ""), ""), "")</f>
        <v/>
      </c>
      <c r="AO549" s="18" t="str">
        <f ca="1">IFERROR(IF(AND(NOW()&lt;= EOMONTH(DATE(YEAR($O549),9, 1), 0), Overall!$A551&lt;&gt;"", MONTH($N549) &lt;= 9, MONTH($O549) &gt;= 9), IF($S549 &lt;&gt; "", $H549/$S549, ""), ""), "")</f>
        <v/>
      </c>
      <c r="AP549" s="18" t="str">
        <f ca="1">IFERROR(IF(AND(NOW()&lt;= EOMONTH(DATE(YEAR($O549),10, 1), 0), Overall!$A551&lt;&gt;"", MONTH($N549) &lt;= 10, MONTH($O549) &gt;= 10), IF($S549 &lt;&gt; "", $H549/$S549, ""), ""), "")</f>
        <v/>
      </c>
      <c r="AQ549" s="18" t="str">
        <f ca="1">IFERROR(IF(AND(NOW()&lt;= EOMONTH(DATE(YEAR($O549),11, 1), 0), Overall!$A551&lt;&gt;"", MONTH($N549) &lt;=11, MONTH($O549) &gt;= 11), IF($S549 &lt;&gt; "", $H549/$S549, ""), ""), "")</f>
        <v/>
      </c>
      <c r="AR549" s="18" t="str">
        <f ca="1">IFERROR(IF(AND(NOW()&lt;= EOMONTH(DATE(YEAR($O549),12, 1), 0), Overall!$A551&lt;&gt;"", MONTH($N549) &lt;= 12, MONTH($O549) &gt;= 12), IF($S549 &lt;&gt; "", $H549/$S549,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 t="str">
        <f>IF(Overall!S552&lt;&gt;"",_xlfn.VALUETOTEXT(Overall!S552),"")</f>
        <v>Sep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IF(Overall!$A552&lt;&gt;"",IF(AND(MONTH($N550) &lt;= 1, MONTH($O550) &gt;= 1), IF($S550 &lt;&gt; "", $H550/$S550, ""), ""),"")</f>
        <v/>
      </c>
      <c r="U550" s="18" t="str">
        <f>IF(Overall!$A552&lt;&gt;"",IF(AND(MONTH($N550) &lt;= 2, MONTH($O550) &gt;= 2), IF($S550 &lt;&gt; "", $H550/$S550, ""), ""),"")</f>
        <v/>
      </c>
      <c r="V550" s="18" t="str">
        <f>IF(Overall!$A552&lt;&gt;"",IF(AND(MONTH($N550) &lt;= 3, MONTH($O550) &gt;= 3), IF($S550 &lt;&gt; "", $H550/$S550, ""), ""),"")</f>
        <v/>
      </c>
      <c r="W550" s="18" t="str">
        <f>IF(Overall!$A552&lt;&gt;"",IF(AND(MONTH($N550) &lt;= 4, MONTH($O550) &gt;= 4), IF($S550 &lt;&gt; "", $H550/$S550, ""), ""),"")</f>
        <v/>
      </c>
      <c r="X550" s="18" t="str">
        <f>IF(Overall!$A552&lt;&gt;"",IF(AND(MONTH($N550) &lt;= 5, MONTH($O550) &gt;= 5), IF($S550 &lt;&gt; "", $H550/$S550, ""), ""),"")</f>
        <v/>
      </c>
      <c r="Y550" s="18" t="str">
        <f>IF(Overall!$A552&lt;&gt;"",IF(AND(MONTH($N550) &lt;= 6, MONTH($O550) &gt;= 6), IF($S550 &lt;&gt; "", $H550/$S550, ""), ""),"")</f>
        <v/>
      </c>
      <c r="Z550" s="18" t="str">
        <f>IF(Overall!$A552&lt;&gt;"",IF(AND(MONTH($N550) &lt;= 7, MONTH($O550) &gt;= 7 ), IF($S550 &lt;&gt; "", $H550/$S550, ""), ""),"")</f>
        <v/>
      </c>
      <c r="AA550" s="18" t="str">
        <f>IF(Overall!$A552&lt;&gt;"",IF(AND(MONTH($N550) &lt;= 8, MONTH($O550) &gt;= 8), IF($S550 &lt;&gt; "", $H550/$S550, ""), ""),"")</f>
        <v/>
      </c>
      <c r="AB550" s="18">
        <f>IF(Overall!$A552&lt;&gt;"",IF(AND(MONTH($N550) &lt;= 9, MONTH($O550) &gt;= 9), IF($S550 &lt;&gt; "", $H550/$S550, ""), ""),"")</f>
        <v>1000000</v>
      </c>
      <c r="AC550" s="18" t="str">
        <f>IF(Overall!$A552&lt;&gt;"",IF(AND(MONTH($N550) &lt;= 10, MONTH($O550) &gt;= 10), IF($S550 &lt;&gt; "", $H550/$S550, ""), ""),"")</f>
        <v/>
      </c>
      <c r="AD550" s="18" t="str">
        <f>IF(Overall!$A552&lt;&gt;"",IF(AND(MONTH($N550) &lt;= 11, MONTH($O550) &gt;= 11), IF($S550 &lt;&gt; "", $H550/$S550, ""), ""),"")</f>
        <v/>
      </c>
      <c r="AE550" s="18" t="str">
        <f>IF(Overall!$A552&lt;&gt;"",IF(AND(MONTH($N550) &lt;= 12, MONTH($O550) &gt;= 12), IF($S550 &lt;&gt; "", $H550/$S550, ""), ""),"")</f>
        <v/>
      </c>
      <c r="AG550" s="18" t="str">
        <f ca="1">IFERROR(IF(AND(NOW()&lt;= EOMONTH(DATE(YEAR($O550),1, 1), 0), Overall!$A552&lt;&gt;"", MONTH($N550) &lt;= 1, MONTH($O550) &gt;= 1), IF($S550 &lt;&gt; "", $H550/$S550, ""), ""), "")</f>
        <v/>
      </c>
      <c r="AH550" s="18" t="str">
        <f ca="1">IFERROR(IF(AND(NOW()&lt;= EOMONTH(DATE(YEAR($O550),2, 1), 0), Overall!$A552&lt;&gt;"", MONTH($N550) &lt;= 2, MONTH($O550) &gt;= 2), IF($S550 &lt;&gt; "", $H550/$S550, ""), ""), "")</f>
        <v/>
      </c>
      <c r="AI550" s="18" t="str">
        <f ca="1">IFERROR(IF(AND(NOW()&lt;= EOMONTH(DATE(YEAR($O550),3, 1), 0), Overall!$A552&lt;&gt;"", MONTH($N550) &lt;= 3, MONTH($O550) &gt;= 3), IF($S550 &lt;&gt; "", $H550/$S550, ""), ""), "")</f>
        <v/>
      </c>
      <c r="AJ550" s="18" t="str">
        <f ca="1">IFERROR(IF(AND(NOW()&lt;= EOMONTH(DATE(YEAR($O550),4, 1), 0), Overall!$A552&lt;&gt;"", MONTH($N550) &lt;= 4, MONTH($O550) &gt;= 4), IF($S550 &lt;&gt; "", $H550/$S550, ""), ""), "")</f>
        <v/>
      </c>
      <c r="AK550" s="18" t="str">
        <f ca="1">IFERROR(IF(AND(NOW()&lt;= EOMONTH(DATE(YEAR($O550),5, 1), 0), Overall!$A552&lt;&gt;"", MONTH($N550) &lt;= 5, MONTH($O550) &gt;= 5), IF($S550 &lt;&gt; "", $H550/$S550, ""), ""), "")</f>
        <v/>
      </c>
      <c r="AL550" s="18" t="str">
        <f ca="1">IFERROR(IF(AND(NOW()&lt;= EOMONTH(DATE(YEAR($O550),6, 1), 0), Overall!$A552&lt;&gt;"", MONTH($N550) &lt;= 6, MONTH($O550) &gt;= 6), IF($S550 &lt;&gt; "", $H550/$S550, ""), ""), "")</f>
        <v/>
      </c>
      <c r="AM550" s="18" t="str">
        <f ca="1">IFERROR(IF(AND(NOW()&lt;= EOMONTH(DATE(YEAR($O550),7, 1), 0), Overall!$A552&lt;&gt;"", MONTH($N550) &lt;= 7, MONTH($O550) &gt;= 7), IF($S550 &lt;&gt; "", $H550/$S550, ""), ""), "")</f>
        <v/>
      </c>
      <c r="AN550" s="18" t="str">
        <f ca="1">IFERROR(IF(AND(NOW()&lt;= EOMONTH(DATE(YEAR($O550),8, 1), 0), Overall!$A552&lt;&gt;"", MONTH($N550) &lt;= 8, MONTH($O550) &gt;= 8), IF($S550 &lt;&gt; "", $H550/$S550, ""), ""), "")</f>
        <v/>
      </c>
      <c r="AO550" s="18" t="str">
        <f ca="1">IFERROR(IF(AND(NOW()&lt;= EOMONTH(DATE(YEAR($O550),9, 1), 0), Overall!$A552&lt;&gt;"", MONTH($N550) &lt;= 9, MONTH($O550) &gt;= 9), IF($S550 &lt;&gt; "", $H550/$S550, ""), ""), "")</f>
        <v/>
      </c>
      <c r="AP550" s="18" t="str">
        <f ca="1">IFERROR(IF(AND(NOW()&lt;= EOMONTH(DATE(YEAR($O550),10, 1), 0), Overall!$A552&lt;&gt;"", MONTH($N550) &lt;= 10, MONTH($O550) &gt;= 10), IF($S550 &lt;&gt; "", $H550/$S550, ""), ""), "")</f>
        <v/>
      </c>
      <c r="AQ550" s="18" t="str">
        <f ca="1">IFERROR(IF(AND(NOW()&lt;= EOMONTH(DATE(YEAR($O550),11, 1), 0), Overall!$A552&lt;&gt;"", MONTH($N550) &lt;=11, MONTH($O550) &gt;= 11), IF($S550 &lt;&gt; "", $H550/$S550, ""), ""), "")</f>
        <v/>
      </c>
      <c r="AR550" s="18" t="str">
        <f ca="1">IFERROR(IF(AND(NOW()&lt;= EOMONTH(DATE(YEAR($O550),12, 1), 0), Overall!$A552&lt;&gt;"", MONTH($N550) &lt;= 12, MONTH($O550) &gt;= 12), IF($S550 &lt;&gt; "", $H550/$S550,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 t="str">
        <f>IF(Overall!S553&lt;&gt;"",_xlfn.VALUETOTEXT(Overall!S553),"")</f>
        <v>Sep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IF(Overall!$A553&lt;&gt;"",IF(AND(MONTH($N551) &lt;= 1, MONTH($O551) &gt;= 1), IF($S551 &lt;&gt; "", $H551/$S551, ""), ""),"")</f>
        <v/>
      </c>
      <c r="U551" s="18" t="str">
        <f>IF(Overall!$A553&lt;&gt;"",IF(AND(MONTH($N551) &lt;= 2, MONTH($O551) &gt;= 2), IF($S551 &lt;&gt; "", $H551/$S551, ""), ""),"")</f>
        <v/>
      </c>
      <c r="V551" s="18" t="str">
        <f>IF(Overall!$A553&lt;&gt;"",IF(AND(MONTH($N551) &lt;= 3, MONTH($O551) &gt;= 3), IF($S551 &lt;&gt; "", $H551/$S551, ""), ""),"")</f>
        <v/>
      </c>
      <c r="W551" s="18" t="str">
        <f>IF(Overall!$A553&lt;&gt;"",IF(AND(MONTH($N551) &lt;= 4, MONTH($O551) &gt;= 4), IF($S551 &lt;&gt; "", $H551/$S551, ""), ""),"")</f>
        <v/>
      </c>
      <c r="X551" s="18" t="str">
        <f>IF(Overall!$A553&lt;&gt;"",IF(AND(MONTH($N551) &lt;= 5, MONTH($O551) &gt;= 5), IF($S551 &lt;&gt; "", $H551/$S551, ""), ""),"")</f>
        <v/>
      </c>
      <c r="Y551" s="18" t="str">
        <f>IF(Overall!$A553&lt;&gt;"",IF(AND(MONTH($N551) &lt;= 6, MONTH($O551) &gt;= 6), IF($S551 &lt;&gt; "", $H551/$S551, ""), ""),"")</f>
        <v/>
      </c>
      <c r="Z551" s="18" t="str">
        <f>IF(Overall!$A553&lt;&gt;"",IF(AND(MONTH($N551) &lt;= 7, MONTH($O551) &gt;= 7 ), IF($S551 &lt;&gt; "", $H551/$S551, ""), ""),"")</f>
        <v/>
      </c>
      <c r="AA551" s="18" t="str">
        <f>IF(Overall!$A553&lt;&gt;"",IF(AND(MONTH($N551) &lt;= 8, MONTH($O551) &gt;= 8), IF($S551 &lt;&gt; "", $H551/$S551, ""), ""),"")</f>
        <v/>
      </c>
      <c r="AB551" s="18">
        <f>IF(Overall!$A553&lt;&gt;"",IF(AND(MONTH($N551) &lt;= 9, MONTH($O551) &gt;= 9), IF($S551 &lt;&gt; "", $H551/$S551, ""), ""),"")</f>
        <v>1000000</v>
      </c>
      <c r="AC551" s="18" t="str">
        <f>IF(Overall!$A553&lt;&gt;"",IF(AND(MONTH($N551) &lt;= 10, MONTH($O551) &gt;= 10), IF($S551 &lt;&gt; "", $H551/$S551, ""), ""),"")</f>
        <v/>
      </c>
      <c r="AD551" s="18" t="str">
        <f>IF(Overall!$A553&lt;&gt;"",IF(AND(MONTH($N551) &lt;= 11, MONTH($O551) &gt;= 11), IF($S551 &lt;&gt; "", $H551/$S551, ""), ""),"")</f>
        <v/>
      </c>
      <c r="AE551" s="18" t="str">
        <f>IF(Overall!$A553&lt;&gt;"",IF(AND(MONTH($N551) &lt;= 12, MONTH($O551) &gt;= 12), IF($S551 &lt;&gt; "", $H551/$S551, ""), ""),"")</f>
        <v/>
      </c>
      <c r="AG551" s="18" t="str">
        <f ca="1">IFERROR(IF(AND(NOW()&lt;= EOMONTH(DATE(YEAR($O551),1, 1), 0), Overall!$A553&lt;&gt;"", MONTH($N551) &lt;= 1, MONTH($O551) &gt;= 1), IF($S551 &lt;&gt; "", $H551/$S551, ""), ""), "")</f>
        <v/>
      </c>
      <c r="AH551" s="18" t="str">
        <f ca="1">IFERROR(IF(AND(NOW()&lt;= EOMONTH(DATE(YEAR($O551),2, 1), 0), Overall!$A553&lt;&gt;"", MONTH($N551) &lt;= 2, MONTH($O551) &gt;= 2), IF($S551 &lt;&gt; "", $H551/$S551, ""), ""), "")</f>
        <v/>
      </c>
      <c r="AI551" s="18" t="str">
        <f ca="1">IFERROR(IF(AND(NOW()&lt;= EOMONTH(DATE(YEAR($O551),3, 1), 0), Overall!$A553&lt;&gt;"", MONTH($N551) &lt;= 3, MONTH($O551) &gt;= 3), IF($S551 &lt;&gt; "", $H551/$S551, ""), ""), "")</f>
        <v/>
      </c>
      <c r="AJ551" s="18" t="str">
        <f ca="1">IFERROR(IF(AND(NOW()&lt;= EOMONTH(DATE(YEAR($O551),4, 1), 0), Overall!$A553&lt;&gt;"", MONTH($N551) &lt;= 4, MONTH($O551) &gt;= 4), IF($S551 &lt;&gt; "", $H551/$S551, ""), ""), "")</f>
        <v/>
      </c>
      <c r="AK551" s="18" t="str">
        <f ca="1">IFERROR(IF(AND(NOW()&lt;= EOMONTH(DATE(YEAR($O551),5, 1), 0), Overall!$A553&lt;&gt;"", MONTH($N551) &lt;= 5, MONTH($O551) &gt;= 5), IF($S551 &lt;&gt; "", $H551/$S551, ""), ""), "")</f>
        <v/>
      </c>
      <c r="AL551" s="18" t="str">
        <f ca="1">IFERROR(IF(AND(NOW()&lt;= EOMONTH(DATE(YEAR($O551),6, 1), 0), Overall!$A553&lt;&gt;"", MONTH($N551) &lt;= 6, MONTH($O551) &gt;= 6), IF($S551 &lt;&gt; "", $H551/$S551, ""), ""), "")</f>
        <v/>
      </c>
      <c r="AM551" s="18" t="str">
        <f ca="1">IFERROR(IF(AND(NOW()&lt;= EOMONTH(DATE(YEAR($O551),7, 1), 0), Overall!$A553&lt;&gt;"", MONTH($N551) &lt;= 7, MONTH($O551) &gt;= 7), IF($S551 &lt;&gt; "", $H551/$S551, ""), ""), "")</f>
        <v/>
      </c>
      <c r="AN551" s="18" t="str">
        <f ca="1">IFERROR(IF(AND(NOW()&lt;= EOMONTH(DATE(YEAR($O551),8, 1), 0), Overall!$A553&lt;&gt;"", MONTH($N551) &lt;= 8, MONTH($O551) &gt;= 8), IF($S551 &lt;&gt; "", $H551/$S551, ""), ""), "")</f>
        <v/>
      </c>
      <c r="AO551" s="18" t="str">
        <f ca="1">IFERROR(IF(AND(NOW()&lt;= EOMONTH(DATE(YEAR($O551),9, 1), 0), Overall!$A553&lt;&gt;"", MONTH($N551) &lt;= 9, MONTH($O551) &gt;= 9), IF($S551 &lt;&gt; "", $H551/$S551, ""), ""), "")</f>
        <v/>
      </c>
      <c r="AP551" s="18" t="str">
        <f ca="1">IFERROR(IF(AND(NOW()&lt;= EOMONTH(DATE(YEAR($O551),10, 1), 0), Overall!$A553&lt;&gt;"", MONTH($N551) &lt;= 10, MONTH($O551) &gt;= 10), IF($S551 &lt;&gt; "", $H551/$S551, ""), ""), "")</f>
        <v/>
      </c>
      <c r="AQ551" s="18" t="str">
        <f ca="1">IFERROR(IF(AND(NOW()&lt;= EOMONTH(DATE(YEAR($O551),11, 1), 0), Overall!$A553&lt;&gt;"", MONTH($N551) &lt;=11, MONTH($O551) &gt;= 11), IF($S551 &lt;&gt; "", $H551/$S551, ""), ""), "")</f>
        <v/>
      </c>
      <c r="AR551" s="18" t="str">
        <f ca="1">IFERROR(IF(AND(NOW()&lt;= EOMONTH(DATE(YEAR($O551),12, 1), 0), Overall!$A553&lt;&gt;"", MONTH($N551) &lt;= 12, MONTH($O551) &gt;= 12), IF($S551 &lt;&gt; "", $H551/$S551,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 t="str">
        <f>IF(Overall!S554&lt;&gt;"",_xlfn.VALUETOTEXT(Overall!S554),"")</f>
        <v>Sep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IF(Overall!$A554&lt;&gt;"",IF(AND(MONTH($N552) &lt;= 1, MONTH($O552) &gt;= 1), IF($S552 &lt;&gt; "", $H552/$S552, ""), ""),"")</f>
        <v/>
      </c>
      <c r="U552" s="18" t="str">
        <f>IF(Overall!$A554&lt;&gt;"",IF(AND(MONTH($N552) &lt;= 2, MONTH($O552) &gt;= 2), IF($S552 &lt;&gt; "", $H552/$S552, ""), ""),"")</f>
        <v/>
      </c>
      <c r="V552" s="18" t="str">
        <f>IF(Overall!$A554&lt;&gt;"",IF(AND(MONTH($N552) &lt;= 3, MONTH($O552) &gt;= 3), IF($S552 &lt;&gt; "", $H552/$S552, ""), ""),"")</f>
        <v/>
      </c>
      <c r="W552" s="18" t="str">
        <f>IF(Overall!$A554&lt;&gt;"",IF(AND(MONTH($N552) &lt;= 4, MONTH($O552) &gt;= 4), IF($S552 &lt;&gt; "", $H552/$S552, ""), ""),"")</f>
        <v/>
      </c>
      <c r="X552" s="18" t="str">
        <f>IF(Overall!$A554&lt;&gt;"",IF(AND(MONTH($N552) &lt;= 5, MONTH($O552) &gt;= 5), IF($S552 &lt;&gt; "", $H552/$S552, ""), ""),"")</f>
        <v/>
      </c>
      <c r="Y552" s="18" t="str">
        <f>IF(Overall!$A554&lt;&gt;"",IF(AND(MONTH($N552) &lt;= 6, MONTH($O552) &gt;= 6), IF($S552 &lt;&gt; "", $H552/$S552, ""), ""),"")</f>
        <v/>
      </c>
      <c r="Z552" s="18" t="str">
        <f>IF(Overall!$A554&lt;&gt;"",IF(AND(MONTH($N552) &lt;= 7, MONTH($O552) &gt;= 7 ), IF($S552 &lt;&gt; "", $H552/$S552, ""), ""),"")</f>
        <v/>
      </c>
      <c r="AA552" s="18" t="str">
        <f>IF(Overall!$A554&lt;&gt;"",IF(AND(MONTH($N552) &lt;= 8, MONTH($O552) &gt;= 8), IF($S552 &lt;&gt; "", $H552/$S552, ""), ""),"")</f>
        <v/>
      </c>
      <c r="AB552" s="18">
        <f>IF(Overall!$A554&lt;&gt;"",IF(AND(MONTH($N552) &lt;= 9, MONTH($O552) &gt;= 9), IF($S552 &lt;&gt; "", $H552/$S552, ""), ""),"")</f>
        <v>1000000</v>
      </c>
      <c r="AC552" s="18" t="str">
        <f>IF(Overall!$A554&lt;&gt;"",IF(AND(MONTH($N552) &lt;= 10, MONTH($O552) &gt;= 10), IF($S552 &lt;&gt; "", $H552/$S552, ""), ""),"")</f>
        <v/>
      </c>
      <c r="AD552" s="18" t="str">
        <f>IF(Overall!$A554&lt;&gt;"",IF(AND(MONTH($N552) &lt;= 11, MONTH($O552) &gt;= 11), IF($S552 &lt;&gt; "", $H552/$S552, ""), ""),"")</f>
        <v/>
      </c>
      <c r="AE552" s="18" t="str">
        <f>IF(Overall!$A554&lt;&gt;"",IF(AND(MONTH($N552) &lt;= 12, MONTH($O552) &gt;= 12), IF($S552 &lt;&gt; "", $H552/$S552, ""), ""),"")</f>
        <v/>
      </c>
      <c r="AG552" s="18" t="str">
        <f ca="1">IFERROR(IF(AND(NOW()&lt;= EOMONTH(DATE(YEAR($O552),1, 1), 0), Overall!$A554&lt;&gt;"", MONTH($N552) &lt;= 1, MONTH($O552) &gt;= 1), IF($S552 &lt;&gt; "", $H552/$S552, ""), ""), "")</f>
        <v/>
      </c>
      <c r="AH552" s="18" t="str">
        <f ca="1">IFERROR(IF(AND(NOW()&lt;= EOMONTH(DATE(YEAR($O552),2, 1), 0), Overall!$A554&lt;&gt;"", MONTH($N552) &lt;= 2, MONTH($O552) &gt;= 2), IF($S552 &lt;&gt; "", $H552/$S552, ""), ""), "")</f>
        <v/>
      </c>
      <c r="AI552" s="18" t="str">
        <f ca="1">IFERROR(IF(AND(NOW()&lt;= EOMONTH(DATE(YEAR($O552),3, 1), 0), Overall!$A554&lt;&gt;"", MONTH($N552) &lt;= 3, MONTH($O552) &gt;= 3), IF($S552 &lt;&gt; "", $H552/$S552, ""), ""), "")</f>
        <v/>
      </c>
      <c r="AJ552" s="18" t="str">
        <f ca="1">IFERROR(IF(AND(NOW()&lt;= EOMONTH(DATE(YEAR($O552),4, 1), 0), Overall!$A554&lt;&gt;"", MONTH($N552) &lt;= 4, MONTH($O552) &gt;= 4), IF($S552 &lt;&gt; "", $H552/$S552, ""), ""), "")</f>
        <v/>
      </c>
      <c r="AK552" s="18" t="str">
        <f ca="1">IFERROR(IF(AND(NOW()&lt;= EOMONTH(DATE(YEAR($O552),5, 1), 0), Overall!$A554&lt;&gt;"", MONTH($N552) &lt;= 5, MONTH($O552) &gt;= 5), IF($S552 &lt;&gt; "", $H552/$S552, ""), ""), "")</f>
        <v/>
      </c>
      <c r="AL552" s="18" t="str">
        <f ca="1">IFERROR(IF(AND(NOW()&lt;= EOMONTH(DATE(YEAR($O552),6, 1), 0), Overall!$A554&lt;&gt;"", MONTH($N552) &lt;= 6, MONTH($O552) &gt;= 6), IF($S552 &lt;&gt; "", $H552/$S552, ""), ""), "")</f>
        <v/>
      </c>
      <c r="AM552" s="18" t="str">
        <f ca="1">IFERROR(IF(AND(NOW()&lt;= EOMONTH(DATE(YEAR($O552),7, 1), 0), Overall!$A554&lt;&gt;"", MONTH($N552) &lt;= 7, MONTH($O552) &gt;= 7), IF($S552 &lt;&gt; "", $H552/$S552, ""), ""), "")</f>
        <v/>
      </c>
      <c r="AN552" s="18" t="str">
        <f ca="1">IFERROR(IF(AND(NOW()&lt;= EOMONTH(DATE(YEAR($O552),8, 1), 0), Overall!$A554&lt;&gt;"", MONTH($N552) &lt;= 8, MONTH($O552) &gt;= 8), IF($S552 &lt;&gt; "", $H552/$S552, ""), ""), "")</f>
        <v/>
      </c>
      <c r="AO552" s="18" t="str">
        <f ca="1">IFERROR(IF(AND(NOW()&lt;= EOMONTH(DATE(YEAR($O552),9, 1), 0), Overall!$A554&lt;&gt;"", MONTH($N552) &lt;= 9, MONTH($O552) &gt;= 9), IF($S552 &lt;&gt; "", $H552/$S552, ""), ""), "")</f>
        <v/>
      </c>
      <c r="AP552" s="18" t="str">
        <f ca="1">IFERROR(IF(AND(NOW()&lt;= EOMONTH(DATE(YEAR($O552),10, 1), 0), Overall!$A554&lt;&gt;"", MONTH($N552) &lt;= 10, MONTH($O552) &gt;= 10), IF($S552 &lt;&gt; "", $H552/$S552, ""), ""), "")</f>
        <v/>
      </c>
      <c r="AQ552" s="18" t="str">
        <f ca="1">IFERROR(IF(AND(NOW()&lt;= EOMONTH(DATE(YEAR($O552),11, 1), 0), Overall!$A554&lt;&gt;"", MONTH($N552) &lt;=11, MONTH($O552) &gt;= 11), IF($S552 &lt;&gt; "", $H552/$S552, ""), ""), "")</f>
        <v/>
      </c>
      <c r="AR552" s="18" t="str">
        <f ca="1">IFERROR(IF(AND(NOW()&lt;= EOMONTH(DATE(YEAR($O552),12, 1), 0), Overall!$A554&lt;&gt;"", MONTH($N552) &lt;= 12, MONTH($O552) &gt;= 12), IF($S552 &lt;&gt; "", $H552/$S552,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 t="str">
        <f>IF(Overall!S555&lt;&gt;"",_xlfn.VALUETOTEXT(Overall!S555),"")</f>
        <v>Sep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IF(Overall!$A555&lt;&gt;"",IF(AND(MONTH($N553) &lt;= 1, MONTH($O553) &gt;= 1), IF($S553 &lt;&gt; "", $H553/$S553, ""), ""),"")</f>
        <v/>
      </c>
      <c r="U553" s="18" t="str">
        <f>IF(Overall!$A555&lt;&gt;"",IF(AND(MONTH($N553) &lt;= 2, MONTH($O553) &gt;= 2), IF($S553 &lt;&gt; "", $H553/$S553, ""), ""),"")</f>
        <v/>
      </c>
      <c r="V553" s="18" t="str">
        <f>IF(Overall!$A555&lt;&gt;"",IF(AND(MONTH($N553) &lt;= 3, MONTH($O553) &gt;= 3), IF($S553 &lt;&gt; "", $H553/$S553, ""), ""),"")</f>
        <v/>
      </c>
      <c r="W553" s="18" t="str">
        <f>IF(Overall!$A555&lt;&gt;"",IF(AND(MONTH($N553) &lt;= 4, MONTH($O553) &gt;= 4), IF($S553 &lt;&gt; "", $H553/$S553, ""), ""),"")</f>
        <v/>
      </c>
      <c r="X553" s="18" t="str">
        <f>IF(Overall!$A555&lt;&gt;"",IF(AND(MONTH($N553) &lt;= 5, MONTH($O553) &gt;= 5), IF($S553 &lt;&gt; "", $H553/$S553, ""), ""),"")</f>
        <v/>
      </c>
      <c r="Y553" s="18" t="str">
        <f>IF(Overall!$A555&lt;&gt;"",IF(AND(MONTH($N553) &lt;= 6, MONTH($O553) &gt;= 6), IF($S553 &lt;&gt; "", $H553/$S553, ""), ""),"")</f>
        <v/>
      </c>
      <c r="Z553" s="18" t="str">
        <f>IF(Overall!$A555&lt;&gt;"",IF(AND(MONTH($N553) &lt;= 7, MONTH($O553) &gt;= 7 ), IF($S553 &lt;&gt; "", $H553/$S553, ""), ""),"")</f>
        <v/>
      </c>
      <c r="AA553" s="18" t="str">
        <f>IF(Overall!$A555&lt;&gt;"",IF(AND(MONTH($N553) &lt;= 8, MONTH($O553) &gt;= 8), IF($S553 &lt;&gt; "", $H553/$S553, ""), ""),"")</f>
        <v/>
      </c>
      <c r="AB553" s="18">
        <f>IF(Overall!$A555&lt;&gt;"",IF(AND(MONTH($N553) &lt;= 9, MONTH($O553) &gt;= 9), IF($S553 &lt;&gt; "", $H553/$S553, ""), ""),"")</f>
        <v>1000000</v>
      </c>
      <c r="AC553" s="18" t="str">
        <f>IF(Overall!$A555&lt;&gt;"",IF(AND(MONTH($N553) &lt;= 10, MONTH($O553) &gt;= 10), IF($S553 &lt;&gt; "", $H553/$S553, ""), ""),"")</f>
        <v/>
      </c>
      <c r="AD553" s="18" t="str">
        <f>IF(Overall!$A555&lt;&gt;"",IF(AND(MONTH($N553) &lt;= 11, MONTH($O553) &gt;= 11), IF($S553 &lt;&gt; "", $H553/$S553, ""), ""),"")</f>
        <v/>
      </c>
      <c r="AE553" s="18" t="str">
        <f>IF(Overall!$A555&lt;&gt;"",IF(AND(MONTH($N553) &lt;= 12, MONTH($O553) &gt;= 12), IF($S553 &lt;&gt; "", $H553/$S553, ""), ""),"")</f>
        <v/>
      </c>
      <c r="AG553" s="18" t="str">
        <f ca="1">IFERROR(IF(AND(NOW()&lt;= EOMONTH(DATE(YEAR($O553),1, 1), 0), Overall!$A555&lt;&gt;"", MONTH($N553) &lt;= 1, MONTH($O553) &gt;= 1), IF($S553 &lt;&gt; "", $H553/$S553, ""), ""), "")</f>
        <v/>
      </c>
      <c r="AH553" s="18" t="str">
        <f ca="1">IFERROR(IF(AND(NOW()&lt;= EOMONTH(DATE(YEAR($O553),2, 1), 0), Overall!$A555&lt;&gt;"", MONTH($N553) &lt;= 2, MONTH($O553) &gt;= 2), IF($S553 &lt;&gt; "", $H553/$S553, ""), ""), "")</f>
        <v/>
      </c>
      <c r="AI553" s="18" t="str">
        <f ca="1">IFERROR(IF(AND(NOW()&lt;= EOMONTH(DATE(YEAR($O553),3, 1), 0), Overall!$A555&lt;&gt;"", MONTH($N553) &lt;= 3, MONTH($O553) &gt;= 3), IF($S553 &lt;&gt; "", $H553/$S553, ""), ""), "")</f>
        <v/>
      </c>
      <c r="AJ553" s="18" t="str">
        <f ca="1">IFERROR(IF(AND(NOW()&lt;= EOMONTH(DATE(YEAR($O553),4, 1), 0), Overall!$A555&lt;&gt;"", MONTH($N553) &lt;= 4, MONTH($O553) &gt;= 4), IF($S553 &lt;&gt; "", $H553/$S553, ""), ""), "")</f>
        <v/>
      </c>
      <c r="AK553" s="18" t="str">
        <f ca="1">IFERROR(IF(AND(NOW()&lt;= EOMONTH(DATE(YEAR($O553),5, 1), 0), Overall!$A555&lt;&gt;"", MONTH($N553) &lt;= 5, MONTH($O553) &gt;= 5), IF($S553 &lt;&gt; "", $H553/$S553, ""), ""), "")</f>
        <v/>
      </c>
      <c r="AL553" s="18" t="str">
        <f ca="1">IFERROR(IF(AND(NOW()&lt;= EOMONTH(DATE(YEAR($O553),6, 1), 0), Overall!$A555&lt;&gt;"", MONTH($N553) &lt;= 6, MONTH($O553) &gt;= 6), IF($S553 &lt;&gt; "", $H553/$S553, ""), ""), "")</f>
        <v/>
      </c>
      <c r="AM553" s="18" t="str">
        <f ca="1">IFERROR(IF(AND(NOW()&lt;= EOMONTH(DATE(YEAR($O553),7, 1), 0), Overall!$A555&lt;&gt;"", MONTH($N553) &lt;= 7, MONTH($O553) &gt;= 7), IF($S553 &lt;&gt; "", $H553/$S553, ""), ""), "")</f>
        <v/>
      </c>
      <c r="AN553" s="18" t="str">
        <f ca="1">IFERROR(IF(AND(NOW()&lt;= EOMONTH(DATE(YEAR($O553),8, 1), 0), Overall!$A555&lt;&gt;"", MONTH($N553) &lt;= 8, MONTH($O553) &gt;= 8), IF($S553 &lt;&gt; "", $H553/$S553, ""), ""), "")</f>
        <v/>
      </c>
      <c r="AO553" s="18" t="str">
        <f ca="1">IFERROR(IF(AND(NOW()&lt;= EOMONTH(DATE(YEAR($O553),9, 1), 0), Overall!$A555&lt;&gt;"", MONTH($N553) &lt;= 9, MONTH($O553) &gt;= 9), IF($S553 &lt;&gt; "", $H553/$S553, ""), ""), "")</f>
        <v/>
      </c>
      <c r="AP553" s="18" t="str">
        <f ca="1">IFERROR(IF(AND(NOW()&lt;= EOMONTH(DATE(YEAR($O553),10, 1), 0), Overall!$A555&lt;&gt;"", MONTH($N553) &lt;= 10, MONTH($O553) &gt;= 10), IF($S553 &lt;&gt; "", $H553/$S553, ""), ""), "")</f>
        <v/>
      </c>
      <c r="AQ553" s="18" t="str">
        <f ca="1">IFERROR(IF(AND(NOW()&lt;= EOMONTH(DATE(YEAR($O553),11, 1), 0), Overall!$A555&lt;&gt;"", MONTH($N553) &lt;=11, MONTH($O553) &gt;= 11), IF($S553 &lt;&gt; "", $H553/$S553, ""), ""), "")</f>
        <v/>
      </c>
      <c r="AR553" s="18" t="str">
        <f ca="1">IFERROR(IF(AND(NOW()&lt;= EOMONTH(DATE(YEAR($O553),12, 1), 0), Overall!$A555&lt;&gt;"", MONTH($N553) &lt;= 12, MONTH($O553) &gt;= 12), IF($S553 &lt;&gt; "", $H553/$S553,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 t="str">
        <f>IF(Overall!S556&lt;&gt;"",_xlfn.VALUETOTEXT(Overall!S556),"")</f>
        <v>Sep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IF(Overall!$A556&lt;&gt;"",IF(AND(MONTH($N554) &lt;= 1, MONTH($O554) &gt;= 1), IF($S554 &lt;&gt; "", $H554/$S554, ""), ""),"")</f>
        <v/>
      </c>
      <c r="U554" s="18" t="str">
        <f>IF(Overall!$A556&lt;&gt;"",IF(AND(MONTH($N554) &lt;= 2, MONTH($O554) &gt;= 2), IF($S554 &lt;&gt; "", $H554/$S554, ""), ""),"")</f>
        <v/>
      </c>
      <c r="V554" s="18" t="str">
        <f>IF(Overall!$A556&lt;&gt;"",IF(AND(MONTH($N554) &lt;= 3, MONTH($O554) &gt;= 3), IF($S554 &lt;&gt; "", $H554/$S554, ""), ""),"")</f>
        <v/>
      </c>
      <c r="W554" s="18" t="str">
        <f>IF(Overall!$A556&lt;&gt;"",IF(AND(MONTH($N554) &lt;= 4, MONTH($O554) &gt;= 4), IF($S554 &lt;&gt; "", $H554/$S554, ""), ""),"")</f>
        <v/>
      </c>
      <c r="X554" s="18" t="str">
        <f>IF(Overall!$A556&lt;&gt;"",IF(AND(MONTH($N554) &lt;= 5, MONTH($O554) &gt;= 5), IF($S554 &lt;&gt; "", $H554/$S554, ""), ""),"")</f>
        <v/>
      </c>
      <c r="Y554" s="18" t="str">
        <f>IF(Overall!$A556&lt;&gt;"",IF(AND(MONTH($N554) &lt;= 6, MONTH($O554) &gt;= 6), IF($S554 &lt;&gt; "", $H554/$S554, ""), ""),"")</f>
        <v/>
      </c>
      <c r="Z554" s="18" t="str">
        <f>IF(Overall!$A556&lt;&gt;"",IF(AND(MONTH($N554) &lt;= 7, MONTH($O554) &gt;= 7 ), IF($S554 &lt;&gt; "", $H554/$S554, ""), ""),"")</f>
        <v/>
      </c>
      <c r="AA554" s="18" t="str">
        <f>IF(Overall!$A556&lt;&gt;"",IF(AND(MONTH($N554) &lt;= 8, MONTH($O554) &gt;= 8), IF($S554 &lt;&gt; "", $H554/$S554, ""), ""),"")</f>
        <v/>
      </c>
      <c r="AB554" s="18">
        <f>IF(Overall!$A556&lt;&gt;"",IF(AND(MONTH($N554) &lt;= 9, MONTH($O554) &gt;= 9), IF($S554 &lt;&gt; "", $H554/$S554, ""), ""),"")</f>
        <v>1000000</v>
      </c>
      <c r="AC554" s="18" t="str">
        <f>IF(Overall!$A556&lt;&gt;"",IF(AND(MONTH($N554) &lt;= 10, MONTH($O554) &gt;= 10), IF($S554 &lt;&gt; "", $H554/$S554, ""), ""),"")</f>
        <v/>
      </c>
      <c r="AD554" s="18" t="str">
        <f>IF(Overall!$A556&lt;&gt;"",IF(AND(MONTH($N554) &lt;= 11, MONTH($O554) &gt;= 11), IF($S554 &lt;&gt; "", $H554/$S554, ""), ""),"")</f>
        <v/>
      </c>
      <c r="AE554" s="18" t="str">
        <f>IF(Overall!$A556&lt;&gt;"",IF(AND(MONTH($N554) &lt;= 12, MONTH($O554) &gt;= 12), IF($S554 &lt;&gt; "", $H554/$S554, ""), ""),"")</f>
        <v/>
      </c>
      <c r="AG554" s="18" t="str">
        <f ca="1">IFERROR(IF(AND(NOW()&lt;= EOMONTH(DATE(YEAR($O554),1, 1), 0), Overall!$A556&lt;&gt;"", MONTH($N554) &lt;= 1, MONTH($O554) &gt;= 1), IF($S554 &lt;&gt; "", $H554/$S554, ""), ""), "")</f>
        <v/>
      </c>
      <c r="AH554" s="18" t="str">
        <f ca="1">IFERROR(IF(AND(NOW()&lt;= EOMONTH(DATE(YEAR($O554),2, 1), 0), Overall!$A556&lt;&gt;"", MONTH($N554) &lt;= 2, MONTH($O554) &gt;= 2), IF($S554 &lt;&gt; "", $H554/$S554, ""), ""), "")</f>
        <v/>
      </c>
      <c r="AI554" s="18" t="str">
        <f ca="1">IFERROR(IF(AND(NOW()&lt;= EOMONTH(DATE(YEAR($O554),3, 1), 0), Overall!$A556&lt;&gt;"", MONTH($N554) &lt;= 3, MONTH($O554) &gt;= 3), IF($S554 &lt;&gt; "", $H554/$S554, ""), ""), "")</f>
        <v/>
      </c>
      <c r="AJ554" s="18" t="str">
        <f ca="1">IFERROR(IF(AND(NOW()&lt;= EOMONTH(DATE(YEAR($O554),4, 1), 0), Overall!$A556&lt;&gt;"", MONTH($N554) &lt;= 4, MONTH($O554) &gt;= 4), IF($S554 &lt;&gt; "", $H554/$S554, ""), ""), "")</f>
        <v/>
      </c>
      <c r="AK554" s="18" t="str">
        <f ca="1">IFERROR(IF(AND(NOW()&lt;= EOMONTH(DATE(YEAR($O554),5, 1), 0), Overall!$A556&lt;&gt;"", MONTH($N554) &lt;= 5, MONTH($O554) &gt;= 5), IF($S554 &lt;&gt; "", $H554/$S554, ""), ""), "")</f>
        <v/>
      </c>
      <c r="AL554" s="18" t="str">
        <f ca="1">IFERROR(IF(AND(NOW()&lt;= EOMONTH(DATE(YEAR($O554),6, 1), 0), Overall!$A556&lt;&gt;"", MONTH($N554) &lt;= 6, MONTH($O554) &gt;= 6), IF($S554 &lt;&gt; "", $H554/$S554, ""), ""), "")</f>
        <v/>
      </c>
      <c r="AM554" s="18" t="str">
        <f ca="1">IFERROR(IF(AND(NOW()&lt;= EOMONTH(DATE(YEAR($O554),7, 1), 0), Overall!$A556&lt;&gt;"", MONTH($N554) &lt;= 7, MONTH($O554) &gt;= 7), IF($S554 &lt;&gt; "", $H554/$S554, ""), ""), "")</f>
        <v/>
      </c>
      <c r="AN554" s="18" t="str">
        <f ca="1">IFERROR(IF(AND(NOW()&lt;= EOMONTH(DATE(YEAR($O554),8, 1), 0), Overall!$A556&lt;&gt;"", MONTH($N554) &lt;= 8, MONTH($O554) &gt;= 8), IF($S554 &lt;&gt; "", $H554/$S554, ""), ""), "")</f>
        <v/>
      </c>
      <c r="AO554" s="18" t="str">
        <f ca="1">IFERROR(IF(AND(NOW()&lt;= EOMONTH(DATE(YEAR($O554),9, 1), 0), Overall!$A556&lt;&gt;"", MONTH($N554) &lt;= 9, MONTH($O554) &gt;= 9), IF($S554 &lt;&gt; "", $H554/$S554, ""), ""), "")</f>
        <v/>
      </c>
      <c r="AP554" s="18" t="str">
        <f ca="1">IFERROR(IF(AND(NOW()&lt;= EOMONTH(DATE(YEAR($O554),10, 1), 0), Overall!$A556&lt;&gt;"", MONTH($N554) &lt;= 10, MONTH($O554) &gt;= 10), IF($S554 &lt;&gt; "", $H554/$S554, ""), ""), "")</f>
        <v/>
      </c>
      <c r="AQ554" s="18" t="str">
        <f ca="1">IFERROR(IF(AND(NOW()&lt;= EOMONTH(DATE(YEAR($O554),11, 1), 0), Overall!$A556&lt;&gt;"", MONTH($N554) &lt;=11, MONTH($O554) &gt;= 11), IF($S554 &lt;&gt; "", $H554/$S554, ""), ""), "")</f>
        <v/>
      </c>
      <c r="AR554" s="18" t="str">
        <f ca="1">IFERROR(IF(AND(NOW()&lt;= EOMONTH(DATE(YEAR($O554),12, 1), 0), Overall!$A556&lt;&gt;"", MONTH($N554) &lt;= 12, MONTH($O554) &gt;= 12), IF($S554 &lt;&gt; "", $H554/$S554,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 t="str">
        <f>IF(Overall!S557&lt;&gt;"",_xlfn.VALUETOTEXT(Overall!S557),"")</f>
        <v>Sep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IF(Overall!$A557&lt;&gt;"",IF(AND(MONTH($N555) &lt;= 1, MONTH($O555) &gt;= 1), IF($S555 &lt;&gt; "", $H555/$S555, ""), ""),"")</f>
        <v/>
      </c>
      <c r="U555" s="18" t="str">
        <f>IF(Overall!$A557&lt;&gt;"",IF(AND(MONTH($N555) &lt;= 2, MONTH($O555) &gt;= 2), IF($S555 &lt;&gt; "", $H555/$S555, ""), ""),"")</f>
        <v/>
      </c>
      <c r="V555" s="18" t="str">
        <f>IF(Overall!$A557&lt;&gt;"",IF(AND(MONTH($N555) &lt;= 3, MONTH($O555) &gt;= 3), IF($S555 &lt;&gt; "", $H555/$S555, ""), ""),"")</f>
        <v/>
      </c>
      <c r="W555" s="18" t="str">
        <f>IF(Overall!$A557&lt;&gt;"",IF(AND(MONTH($N555) &lt;= 4, MONTH($O555) &gt;= 4), IF($S555 &lt;&gt; "", $H555/$S555, ""), ""),"")</f>
        <v/>
      </c>
      <c r="X555" s="18" t="str">
        <f>IF(Overall!$A557&lt;&gt;"",IF(AND(MONTH($N555) &lt;= 5, MONTH($O555) &gt;= 5), IF($S555 &lt;&gt; "", $H555/$S555, ""), ""),"")</f>
        <v/>
      </c>
      <c r="Y555" s="18" t="str">
        <f>IF(Overall!$A557&lt;&gt;"",IF(AND(MONTH($N555) &lt;= 6, MONTH($O555) &gt;= 6), IF($S555 &lt;&gt; "", $H555/$S555, ""), ""),"")</f>
        <v/>
      </c>
      <c r="Z555" s="18" t="str">
        <f>IF(Overall!$A557&lt;&gt;"",IF(AND(MONTH($N555) &lt;= 7, MONTH($O555) &gt;= 7 ), IF($S555 &lt;&gt; "", $H555/$S555, ""), ""),"")</f>
        <v/>
      </c>
      <c r="AA555" s="18" t="str">
        <f>IF(Overall!$A557&lt;&gt;"",IF(AND(MONTH($N555) &lt;= 8, MONTH($O555) &gt;= 8), IF($S555 &lt;&gt; "", $H555/$S555, ""), ""),"")</f>
        <v/>
      </c>
      <c r="AB555" s="18">
        <f>IF(Overall!$A557&lt;&gt;"",IF(AND(MONTH($N555) &lt;= 9, MONTH($O555) &gt;= 9), IF($S555 &lt;&gt; "", $H555/$S555, ""), ""),"")</f>
        <v>1000000</v>
      </c>
      <c r="AC555" s="18" t="str">
        <f>IF(Overall!$A557&lt;&gt;"",IF(AND(MONTH($N555) &lt;= 10, MONTH($O555) &gt;= 10), IF($S555 &lt;&gt; "", $H555/$S555, ""), ""),"")</f>
        <v/>
      </c>
      <c r="AD555" s="18" t="str">
        <f>IF(Overall!$A557&lt;&gt;"",IF(AND(MONTH($N555) &lt;= 11, MONTH($O555) &gt;= 11), IF($S555 &lt;&gt; "", $H555/$S555, ""), ""),"")</f>
        <v/>
      </c>
      <c r="AE555" s="18" t="str">
        <f>IF(Overall!$A557&lt;&gt;"",IF(AND(MONTH($N555) &lt;= 12, MONTH($O555) &gt;= 12), IF($S555 &lt;&gt; "", $H555/$S555, ""), ""),"")</f>
        <v/>
      </c>
      <c r="AG555" s="18" t="str">
        <f ca="1">IFERROR(IF(AND(NOW()&lt;= EOMONTH(DATE(YEAR($O555),1, 1), 0), Overall!$A557&lt;&gt;"", MONTH($N555) &lt;= 1, MONTH($O555) &gt;= 1), IF($S555 &lt;&gt; "", $H555/$S555, ""), ""), "")</f>
        <v/>
      </c>
      <c r="AH555" s="18" t="str">
        <f ca="1">IFERROR(IF(AND(NOW()&lt;= EOMONTH(DATE(YEAR($O555),2, 1), 0), Overall!$A557&lt;&gt;"", MONTH($N555) &lt;= 2, MONTH($O555) &gt;= 2), IF($S555 &lt;&gt; "", $H555/$S555, ""), ""), "")</f>
        <v/>
      </c>
      <c r="AI555" s="18" t="str">
        <f ca="1">IFERROR(IF(AND(NOW()&lt;= EOMONTH(DATE(YEAR($O555),3, 1), 0), Overall!$A557&lt;&gt;"", MONTH($N555) &lt;= 3, MONTH($O555) &gt;= 3), IF($S555 &lt;&gt; "", $H555/$S555, ""), ""), "")</f>
        <v/>
      </c>
      <c r="AJ555" s="18" t="str">
        <f ca="1">IFERROR(IF(AND(NOW()&lt;= EOMONTH(DATE(YEAR($O555),4, 1), 0), Overall!$A557&lt;&gt;"", MONTH($N555) &lt;= 4, MONTH($O555) &gt;= 4), IF($S555 &lt;&gt; "", $H555/$S555, ""), ""), "")</f>
        <v/>
      </c>
      <c r="AK555" s="18" t="str">
        <f ca="1">IFERROR(IF(AND(NOW()&lt;= EOMONTH(DATE(YEAR($O555),5, 1), 0), Overall!$A557&lt;&gt;"", MONTH($N555) &lt;= 5, MONTH($O555) &gt;= 5), IF($S555 &lt;&gt; "", $H555/$S555, ""), ""), "")</f>
        <v/>
      </c>
      <c r="AL555" s="18" t="str">
        <f ca="1">IFERROR(IF(AND(NOW()&lt;= EOMONTH(DATE(YEAR($O555),6, 1), 0), Overall!$A557&lt;&gt;"", MONTH($N555) &lt;= 6, MONTH($O555) &gt;= 6), IF($S555 &lt;&gt; "", $H555/$S555, ""), ""), "")</f>
        <v/>
      </c>
      <c r="AM555" s="18" t="str">
        <f ca="1">IFERROR(IF(AND(NOW()&lt;= EOMONTH(DATE(YEAR($O555),7, 1), 0), Overall!$A557&lt;&gt;"", MONTH($N555) &lt;= 7, MONTH($O555) &gt;= 7), IF($S555 &lt;&gt; "", $H555/$S555, ""), ""), "")</f>
        <v/>
      </c>
      <c r="AN555" s="18" t="str">
        <f ca="1">IFERROR(IF(AND(NOW()&lt;= EOMONTH(DATE(YEAR($O555),8, 1), 0), Overall!$A557&lt;&gt;"", MONTH($N555) &lt;= 8, MONTH($O555) &gt;= 8), IF($S555 &lt;&gt; "", $H555/$S555, ""), ""), "")</f>
        <v/>
      </c>
      <c r="AO555" s="18" t="str">
        <f ca="1">IFERROR(IF(AND(NOW()&lt;= EOMONTH(DATE(YEAR($O555),9, 1), 0), Overall!$A557&lt;&gt;"", MONTH($N555) &lt;= 9, MONTH($O555) &gt;= 9), IF($S555 &lt;&gt; "", $H555/$S555, ""), ""), "")</f>
        <v/>
      </c>
      <c r="AP555" s="18" t="str">
        <f ca="1">IFERROR(IF(AND(NOW()&lt;= EOMONTH(DATE(YEAR($O555),10, 1), 0), Overall!$A557&lt;&gt;"", MONTH($N555) &lt;= 10, MONTH($O555) &gt;= 10), IF($S555 &lt;&gt; "", $H555/$S555, ""), ""), "")</f>
        <v/>
      </c>
      <c r="AQ555" s="18" t="str">
        <f ca="1">IFERROR(IF(AND(NOW()&lt;= EOMONTH(DATE(YEAR($O555),11, 1), 0), Overall!$A557&lt;&gt;"", MONTH($N555) &lt;=11, MONTH($O555) &gt;= 11), IF($S555 &lt;&gt; "", $H555/$S555, ""), ""), "")</f>
        <v/>
      </c>
      <c r="AR555" s="18" t="str">
        <f ca="1">IFERROR(IF(AND(NOW()&lt;= EOMONTH(DATE(YEAR($O555),12, 1), 0), Overall!$A557&lt;&gt;"", MONTH($N555) &lt;= 12, MONTH($O555) &gt;= 12), IF($S555 &lt;&gt; "", $H555/$S555,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 t="str">
        <f>IF(Overall!S558&lt;&gt;"",_xlfn.VALUETOTEXT(Overall!S558),"")</f>
        <v>Oct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IF(Overall!$A558&lt;&gt;"",IF(AND(MONTH($N556) &lt;= 1, MONTH($O556) &gt;= 1), IF($S556 &lt;&gt; "", $H556/$S556, ""), ""),"")</f>
        <v/>
      </c>
      <c r="U556" s="18" t="str">
        <f>IF(Overall!$A558&lt;&gt;"",IF(AND(MONTH($N556) &lt;= 2, MONTH($O556) &gt;= 2), IF($S556 &lt;&gt; "", $H556/$S556, ""), ""),"")</f>
        <v/>
      </c>
      <c r="V556" s="18" t="str">
        <f>IF(Overall!$A558&lt;&gt;"",IF(AND(MONTH($N556) &lt;= 3, MONTH($O556) &gt;= 3), IF($S556 &lt;&gt; "", $H556/$S556, ""), ""),"")</f>
        <v/>
      </c>
      <c r="W556" s="18" t="str">
        <f>IF(Overall!$A558&lt;&gt;"",IF(AND(MONTH($N556) &lt;= 4, MONTH($O556) &gt;= 4), IF($S556 &lt;&gt; "", $H556/$S556, ""), ""),"")</f>
        <v/>
      </c>
      <c r="X556" s="18" t="str">
        <f>IF(Overall!$A558&lt;&gt;"",IF(AND(MONTH($N556) &lt;= 5, MONTH($O556) &gt;= 5), IF($S556 &lt;&gt; "", $H556/$S556, ""), ""),"")</f>
        <v/>
      </c>
      <c r="Y556" s="18" t="str">
        <f>IF(Overall!$A558&lt;&gt;"",IF(AND(MONTH($N556) &lt;= 6, MONTH($O556) &gt;= 6), IF($S556 &lt;&gt; "", $H556/$S556, ""), ""),"")</f>
        <v/>
      </c>
      <c r="Z556" s="18" t="str">
        <f>IF(Overall!$A558&lt;&gt;"",IF(AND(MONTH($N556) &lt;= 7, MONTH($O556) &gt;= 7 ), IF($S556 &lt;&gt; "", $H556/$S556, ""), ""),"")</f>
        <v/>
      </c>
      <c r="AA556" s="18" t="str">
        <f>IF(Overall!$A558&lt;&gt;"",IF(AND(MONTH($N556) &lt;= 8, MONTH($O556) &gt;= 8), IF($S556 &lt;&gt; "", $H556/$S556, ""), ""),"")</f>
        <v/>
      </c>
      <c r="AB556" s="18" t="str">
        <f>IF(Overall!$A558&lt;&gt;"",IF(AND(MONTH($N556) &lt;= 9, MONTH($O556) &gt;= 9), IF($S556 &lt;&gt; "", $H556/$S556, ""), ""),"")</f>
        <v/>
      </c>
      <c r="AC556" s="18">
        <f>IF(Overall!$A558&lt;&gt;"",IF(AND(MONTH($N556) &lt;= 10, MONTH($O556) &gt;= 10), IF($S556 &lt;&gt; "", $H556/$S556, ""), ""),"")</f>
        <v>1000000</v>
      </c>
      <c r="AD556" s="18" t="str">
        <f>IF(Overall!$A558&lt;&gt;"",IF(AND(MONTH($N556) &lt;= 11, MONTH($O556) &gt;= 11), IF($S556 &lt;&gt; "", $H556/$S556, ""), ""),"")</f>
        <v/>
      </c>
      <c r="AE556" s="18" t="str">
        <f>IF(Overall!$A558&lt;&gt;"",IF(AND(MONTH($N556) &lt;= 12, MONTH($O556) &gt;= 12), IF($S556 &lt;&gt; "", $H556/$S556, ""), ""),"")</f>
        <v/>
      </c>
      <c r="AG556" s="18" t="str">
        <f ca="1">IFERROR(IF(AND(NOW()&lt;= EOMONTH(DATE(YEAR($O556),1, 1), 0), Overall!$A558&lt;&gt;"", MONTH($N556) &lt;= 1, MONTH($O556) &gt;= 1), IF($S556 &lt;&gt; "", $H556/$S556, ""), ""), "")</f>
        <v/>
      </c>
      <c r="AH556" s="18" t="str">
        <f ca="1">IFERROR(IF(AND(NOW()&lt;= EOMONTH(DATE(YEAR($O556),2, 1), 0), Overall!$A558&lt;&gt;"", MONTH($N556) &lt;= 2, MONTH($O556) &gt;= 2), IF($S556 &lt;&gt; "", $H556/$S556, ""), ""), "")</f>
        <v/>
      </c>
      <c r="AI556" s="18" t="str">
        <f ca="1">IFERROR(IF(AND(NOW()&lt;= EOMONTH(DATE(YEAR($O556),3, 1), 0), Overall!$A558&lt;&gt;"", MONTH($N556) &lt;= 3, MONTH($O556) &gt;= 3), IF($S556 &lt;&gt; "", $H556/$S556, ""), ""), "")</f>
        <v/>
      </c>
      <c r="AJ556" s="18" t="str">
        <f ca="1">IFERROR(IF(AND(NOW()&lt;= EOMONTH(DATE(YEAR($O556),4, 1), 0), Overall!$A558&lt;&gt;"", MONTH($N556) &lt;= 4, MONTH($O556) &gt;= 4), IF($S556 &lt;&gt; "", $H556/$S556, ""), ""), "")</f>
        <v/>
      </c>
      <c r="AK556" s="18" t="str">
        <f ca="1">IFERROR(IF(AND(NOW()&lt;= EOMONTH(DATE(YEAR($O556),5, 1), 0), Overall!$A558&lt;&gt;"", MONTH($N556) &lt;= 5, MONTH($O556) &gt;= 5), IF($S556 &lt;&gt; "", $H556/$S556, ""), ""), "")</f>
        <v/>
      </c>
      <c r="AL556" s="18" t="str">
        <f ca="1">IFERROR(IF(AND(NOW()&lt;= EOMONTH(DATE(YEAR($O556),6, 1), 0), Overall!$A558&lt;&gt;"", MONTH($N556) &lt;= 6, MONTH($O556) &gt;= 6), IF($S556 &lt;&gt; "", $H556/$S556, ""), ""), "")</f>
        <v/>
      </c>
      <c r="AM556" s="18" t="str">
        <f ca="1">IFERROR(IF(AND(NOW()&lt;= EOMONTH(DATE(YEAR($O556),7, 1), 0), Overall!$A558&lt;&gt;"", MONTH($N556) &lt;= 7, MONTH($O556) &gt;= 7), IF($S556 &lt;&gt; "", $H556/$S556, ""), ""), "")</f>
        <v/>
      </c>
      <c r="AN556" s="18" t="str">
        <f ca="1">IFERROR(IF(AND(NOW()&lt;= EOMONTH(DATE(YEAR($O556),8, 1), 0), Overall!$A558&lt;&gt;"", MONTH($N556) &lt;= 8, MONTH($O556) &gt;= 8), IF($S556 &lt;&gt; "", $H556/$S556, ""), ""), "")</f>
        <v/>
      </c>
      <c r="AO556" s="18" t="str">
        <f ca="1">IFERROR(IF(AND(NOW()&lt;= EOMONTH(DATE(YEAR($O556),9, 1), 0), Overall!$A558&lt;&gt;"", MONTH($N556) &lt;= 9, MONTH($O556) &gt;= 9), IF($S556 &lt;&gt; "", $H556/$S556, ""), ""), "")</f>
        <v/>
      </c>
      <c r="AP556" s="18" t="str">
        <f ca="1">IFERROR(IF(AND(NOW()&lt;= EOMONTH(DATE(YEAR($O556),10, 1), 0), Overall!$A558&lt;&gt;"", MONTH($N556) &lt;= 10, MONTH($O556) &gt;= 10), IF($S556 &lt;&gt; "", $H556/$S556, ""), ""), "")</f>
        <v/>
      </c>
      <c r="AQ556" s="18" t="str">
        <f ca="1">IFERROR(IF(AND(NOW()&lt;= EOMONTH(DATE(YEAR($O556),11, 1), 0), Overall!$A558&lt;&gt;"", MONTH($N556) &lt;=11, MONTH($O556) &gt;= 11), IF($S556 &lt;&gt; "", $H556/$S556, ""), ""), "")</f>
        <v/>
      </c>
      <c r="AR556" s="18" t="str">
        <f ca="1">IFERROR(IF(AND(NOW()&lt;= EOMONTH(DATE(YEAR($O556),12, 1), 0), Overall!$A558&lt;&gt;"", MONTH($N556) &lt;= 12, MONTH($O556) &gt;= 12), IF($S556 &lt;&gt; "", $H556/$S556,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 t="str">
        <f>IF(Overall!S559&lt;&gt;"",_xlfn.VALUETOTEXT(Overall!S559),"")</f>
        <v>Oct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IF(Overall!$A559&lt;&gt;"",IF(AND(MONTH($N557) &lt;= 1, MONTH($O557) &gt;= 1), IF($S557 &lt;&gt; "", $H557/$S557, ""), ""),"")</f>
        <v/>
      </c>
      <c r="U557" s="18" t="str">
        <f>IF(Overall!$A559&lt;&gt;"",IF(AND(MONTH($N557) &lt;= 2, MONTH($O557) &gt;= 2), IF($S557 &lt;&gt; "", $H557/$S557, ""), ""),"")</f>
        <v/>
      </c>
      <c r="V557" s="18" t="str">
        <f>IF(Overall!$A559&lt;&gt;"",IF(AND(MONTH($N557) &lt;= 3, MONTH($O557) &gt;= 3), IF($S557 &lt;&gt; "", $H557/$S557, ""), ""),"")</f>
        <v/>
      </c>
      <c r="W557" s="18" t="str">
        <f>IF(Overall!$A559&lt;&gt;"",IF(AND(MONTH($N557) &lt;= 4, MONTH($O557) &gt;= 4), IF($S557 &lt;&gt; "", $H557/$S557, ""), ""),"")</f>
        <v/>
      </c>
      <c r="X557" s="18" t="str">
        <f>IF(Overall!$A559&lt;&gt;"",IF(AND(MONTH($N557) &lt;= 5, MONTH($O557) &gt;= 5), IF($S557 &lt;&gt; "", $H557/$S557, ""), ""),"")</f>
        <v/>
      </c>
      <c r="Y557" s="18" t="str">
        <f>IF(Overall!$A559&lt;&gt;"",IF(AND(MONTH($N557) &lt;= 6, MONTH($O557) &gt;= 6), IF($S557 &lt;&gt; "", $H557/$S557, ""), ""),"")</f>
        <v/>
      </c>
      <c r="Z557" s="18" t="str">
        <f>IF(Overall!$A559&lt;&gt;"",IF(AND(MONTH($N557) &lt;= 7, MONTH($O557) &gt;= 7 ), IF($S557 &lt;&gt; "", $H557/$S557, ""), ""),"")</f>
        <v/>
      </c>
      <c r="AA557" s="18" t="str">
        <f>IF(Overall!$A559&lt;&gt;"",IF(AND(MONTH($N557) &lt;= 8, MONTH($O557) &gt;= 8), IF($S557 &lt;&gt; "", $H557/$S557, ""), ""),"")</f>
        <v/>
      </c>
      <c r="AB557" s="18" t="str">
        <f>IF(Overall!$A559&lt;&gt;"",IF(AND(MONTH($N557) &lt;= 9, MONTH($O557) &gt;= 9), IF($S557 &lt;&gt; "", $H557/$S557, ""), ""),"")</f>
        <v/>
      </c>
      <c r="AC557" s="18">
        <f>IF(Overall!$A559&lt;&gt;"",IF(AND(MONTH($N557) &lt;= 10, MONTH($O557) &gt;= 10), IF($S557 &lt;&gt; "", $H557/$S557, ""), ""),"")</f>
        <v>1000000</v>
      </c>
      <c r="AD557" s="18" t="str">
        <f>IF(Overall!$A559&lt;&gt;"",IF(AND(MONTH($N557) &lt;= 11, MONTH($O557) &gt;= 11), IF($S557 &lt;&gt; "", $H557/$S557, ""), ""),"")</f>
        <v/>
      </c>
      <c r="AE557" s="18" t="str">
        <f>IF(Overall!$A559&lt;&gt;"",IF(AND(MONTH($N557) &lt;= 12, MONTH($O557) &gt;= 12), IF($S557 &lt;&gt; "", $H557/$S557, ""), ""),"")</f>
        <v/>
      </c>
      <c r="AG557" s="18" t="str">
        <f ca="1">IFERROR(IF(AND(NOW()&lt;= EOMONTH(DATE(YEAR($O557),1, 1), 0), Overall!$A559&lt;&gt;"", MONTH($N557) &lt;= 1, MONTH($O557) &gt;= 1), IF($S557 &lt;&gt; "", $H557/$S557, ""), ""), "")</f>
        <v/>
      </c>
      <c r="AH557" s="18" t="str">
        <f ca="1">IFERROR(IF(AND(NOW()&lt;= EOMONTH(DATE(YEAR($O557),2, 1), 0), Overall!$A559&lt;&gt;"", MONTH($N557) &lt;= 2, MONTH($O557) &gt;= 2), IF($S557 &lt;&gt; "", $H557/$S557, ""), ""), "")</f>
        <v/>
      </c>
      <c r="AI557" s="18" t="str">
        <f ca="1">IFERROR(IF(AND(NOW()&lt;= EOMONTH(DATE(YEAR($O557),3, 1), 0), Overall!$A559&lt;&gt;"", MONTH($N557) &lt;= 3, MONTH($O557) &gt;= 3), IF($S557 &lt;&gt; "", $H557/$S557, ""), ""), "")</f>
        <v/>
      </c>
      <c r="AJ557" s="18" t="str">
        <f ca="1">IFERROR(IF(AND(NOW()&lt;= EOMONTH(DATE(YEAR($O557),4, 1), 0), Overall!$A559&lt;&gt;"", MONTH($N557) &lt;= 4, MONTH($O557) &gt;= 4), IF($S557 &lt;&gt; "", $H557/$S557, ""), ""), "")</f>
        <v/>
      </c>
      <c r="AK557" s="18" t="str">
        <f ca="1">IFERROR(IF(AND(NOW()&lt;= EOMONTH(DATE(YEAR($O557),5, 1), 0), Overall!$A559&lt;&gt;"", MONTH($N557) &lt;= 5, MONTH($O557) &gt;= 5), IF($S557 &lt;&gt; "", $H557/$S557, ""), ""), "")</f>
        <v/>
      </c>
      <c r="AL557" s="18" t="str">
        <f ca="1">IFERROR(IF(AND(NOW()&lt;= EOMONTH(DATE(YEAR($O557),6, 1), 0), Overall!$A559&lt;&gt;"", MONTH($N557) &lt;= 6, MONTH($O557) &gt;= 6), IF($S557 &lt;&gt; "", $H557/$S557, ""), ""), "")</f>
        <v/>
      </c>
      <c r="AM557" s="18" t="str">
        <f ca="1">IFERROR(IF(AND(NOW()&lt;= EOMONTH(DATE(YEAR($O557),7, 1), 0), Overall!$A559&lt;&gt;"", MONTH($N557) &lt;= 7, MONTH($O557) &gt;= 7), IF($S557 &lt;&gt; "", $H557/$S557, ""), ""), "")</f>
        <v/>
      </c>
      <c r="AN557" s="18" t="str">
        <f ca="1">IFERROR(IF(AND(NOW()&lt;= EOMONTH(DATE(YEAR($O557),8, 1), 0), Overall!$A559&lt;&gt;"", MONTH($N557) &lt;= 8, MONTH($O557) &gt;= 8), IF($S557 &lt;&gt; "", $H557/$S557, ""), ""), "")</f>
        <v/>
      </c>
      <c r="AO557" s="18" t="str">
        <f ca="1">IFERROR(IF(AND(NOW()&lt;= EOMONTH(DATE(YEAR($O557),9, 1), 0), Overall!$A559&lt;&gt;"", MONTH($N557) &lt;= 9, MONTH($O557) &gt;= 9), IF($S557 &lt;&gt; "", $H557/$S557, ""), ""), "")</f>
        <v/>
      </c>
      <c r="AP557" s="18" t="str">
        <f ca="1">IFERROR(IF(AND(NOW()&lt;= EOMONTH(DATE(YEAR($O557),10, 1), 0), Overall!$A559&lt;&gt;"", MONTH($N557) &lt;= 10, MONTH($O557) &gt;= 10), IF($S557 &lt;&gt; "", $H557/$S557, ""), ""), "")</f>
        <v/>
      </c>
      <c r="AQ557" s="18" t="str">
        <f ca="1">IFERROR(IF(AND(NOW()&lt;= EOMONTH(DATE(YEAR($O557),11, 1), 0), Overall!$A559&lt;&gt;"", MONTH($N557) &lt;=11, MONTH($O557) &gt;= 11), IF($S557 &lt;&gt; "", $H557/$S557, ""), ""), "")</f>
        <v/>
      </c>
      <c r="AR557" s="18" t="str">
        <f ca="1">IFERROR(IF(AND(NOW()&lt;= EOMONTH(DATE(YEAR($O557),12, 1), 0), Overall!$A559&lt;&gt;"", MONTH($N557) &lt;= 12, MONTH($O557) &gt;= 12), IF($S557 &lt;&gt; "", $H557/$S557,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 t="str">
        <f>IF(Overall!S560&lt;&gt;"",_xlfn.VALUETOTEXT(Overall!S560),"")</f>
        <v>Oct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IF(Overall!$A560&lt;&gt;"",IF(AND(MONTH($N558) &lt;= 1, MONTH($O558) &gt;= 1), IF($S558 &lt;&gt; "", $H558/$S558, ""), ""),"")</f>
        <v/>
      </c>
      <c r="U558" s="18" t="str">
        <f>IF(Overall!$A560&lt;&gt;"",IF(AND(MONTH($N558) &lt;= 2, MONTH($O558) &gt;= 2), IF($S558 &lt;&gt; "", $H558/$S558, ""), ""),"")</f>
        <v/>
      </c>
      <c r="V558" s="18" t="str">
        <f>IF(Overall!$A560&lt;&gt;"",IF(AND(MONTH($N558) &lt;= 3, MONTH($O558) &gt;= 3), IF($S558 &lt;&gt; "", $H558/$S558, ""), ""),"")</f>
        <v/>
      </c>
      <c r="W558" s="18" t="str">
        <f>IF(Overall!$A560&lt;&gt;"",IF(AND(MONTH($N558) &lt;= 4, MONTH($O558) &gt;= 4), IF($S558 &lt;&gt; "", $H558/$S558, ""), ""),"")</f>
        <v/>
      </c>
      <c r="X558" s="18" t="str">
        <f>IF(Overall!$A560&lt;&gt;"",IF(AND(MONTH($N558) &lt;= 5, MONTH($O558) &gt;= 5), IF($S558 &lt;&gt; "", $H558/$S558, ""), ""),"")</f>
        <v/>
      </c>
      <c r="Y558" s="18" t="str">
        <f>IF(Overall!$A560&lt;&gt;"",IF(AND(MONTH($N558) &lt;= 6, MONTH($O558) &gt;= 6), IF($S558 &lt;&gt; "", $H558/$S558, ""), ""),"")</f>
        <v/>
      </c>
      <c r="Z558" s="18" t="str">
        <f>IF(Overall!$A560&lt;&gt;"",IF(AND(MONTH($N558) &lt;= 7, MONTH($O558) &gt;= 7 ), IF($S558 &lt;&gt; "", $H558/$S558, ""), ""),"")</f>
        <v/>
      </c>
      <c r="AA558" s="18" t="str">
        <f>IF(Overall!$A560&lt;&gt;"",IF(AND(MONTH($N558) &lt;= 8, MONTH($O558) &gt;= 8), IF($S558 &lt;&gt; "", $H558/$S558, ""), ""),"")</f>
        <v/>
      </c>
      <c r="AB558" s="18" t="str">
        <f>IF(Overall!$A560&lt;&gt;"",IF(AND(MONTH($N558) &lt;= 9, MONTH($O558) &gt;= 9), IF($S558 &lt;&gt; "", $H558/$S558, ""), ""),"")</f>
        <v/>
      </c>
      <c r="AC558" s="18">
        <f>IF(Overall!$A560&lt;&gt;"",IF(AND(MONTH($N558) &lt;= 10, MONTH($O558) &gt;= 10), IF($S558 &lt;&gt; "", $H558/$S558, ""), ""),"")</f>
        <v>1000000</v>
      </c>
      <c r="AD558" s="18" t="str">
        <f>IF(Overall!$A560&lt;&gt;"",IF(AND(MONTH($N558) &lt;= 11, MONTH($O558) &gt;= 11), IF($S558 &lt;&gt; "", $H558/$S558, ""), ""),"")</f>
        <v/>
      </c>
      <c r="AE558" s="18" t="str">
        <f>IF(Overall!$A560&lt;&gt;"",IF(AND(MONTH($N558) &lt;= 12, MONTH($O558) &gt;= 12), IF($S558 &lt;&gt; "", $H558/$S558, ""), ""),"")</f>
        <v/>
      </c>
      <c r="AG558" s="18" t="str">
        <f ca="1">IFERROR(IF(AND(NOW()&lt;= EOMONTH(DATE(YEAR($O558),1, 1), 0), Overall!$A560&lt;&gt;"", MONTH($N558) &lt;= 1, MONTH($O558) &gt;= 1), IF($S558 &lt;&gt; "", $H558/$S558, ""), ""), "")</f>
        <v/>
      </c>
      <c r="AH558" s="18" t="str">
        <f ca="1">IFERROR(IF(AND(NOW()&lt;= EOMONTH(DATE(YEAR($O558),2, 1), 0), Overall!$A560&lt;&gt;"", MONTH($N558) &lt;= 2, MONTH($O558) &gt;= 2), IF($S558 &lt;&gt; "", $H558/$S558, ""), ""), "")</f>
        <v/>
      </c>
      <c r="AI558" s="18" t="str">
        <f ca="1">IFERROR(IF(AND(NOW()&lt;= EOMONTH(DATE(YEAR($O558),3, 1), 0), Overall!$A560&lt;&gt;"", MONTH($N558) &lt;= 3, MONTH($O558) &gt;= 3), IF($S558 &lt;&gt; "", $H558/$S558, ""), ""), "")</f>
        <v/>
      </c>
      <c r="AJ558" s="18" t="str">
        <f ca="1">IFERROR(IF(AND(NOW()&lt;= EOMONTH(DATE(YEAR($O558),4, 1), 0), Overall!$A560&lt;&gt;"", MONTH($N558) &lt;= 4, MONTH($O558) &gt;= 4), IF($S558 &lt;&gt; "", $H558/$S558, ""), ""), "")</f>
        <v/>
      </c>
      <c r="AK558" s="18" t="str">
        <f ca="1">IFERROR(IF(AND(NOW()&lt;= EOMONTH(DATE(YEAR($O558),5, 1), 0), Overall!$A560&lt;&gt;"", MONTH($N558) &lt;= 5, MONTH($O558) &gt;= 5), IF($S558 &lt;&gt; "", $H558/$S558, ""), ""), "")</f>
        <v/>
      </c>
      <c r="AL558" s="18" t="str">
        <f ca="1">IFERROR(IF(AND(NOW()&lt;= EOMONTH(DATE(YEAR($O558),6, 1), 0), Overall!$A560&lt;&gt;"", MONTH($N558) &lt;= 6, MONTH($O558) &gt;= 6), IF($S558 &lt;&gt; "", $H558/$S558, ""), ""), "")</f>
        <v/>
      </c>
      <c r="AM558" s="18" t="str">
        <f ca="1">IFERROR(IF(AND(NOW()&lt;= EOMONTH(DATE(YEAR($O558),7, 1), 0), Overall!$A560&lt;&gt;"", MONTH($N558) &lt;= 7, MONTH($O558) &gt;= 7), IF($S558 &lt;&gt; "", $H558/$S558, ""), ""), "")</f>
        <v/>
      </c>
      <c r="AN558" s="18" t="str">
        <f ca="1">IFERROR(IF(AND(NOW()&lt;= EOMONTH(DATE(YEAR($O558),8, 1), 0), Overall!$A560&lt;&gt;"", MONTH($N558) &lt;= 8, MONTH($O558) &gt;= 8), IF($S558 &lt;&gt; "", $H558/$S558, ""), ""), "")</f>
        <v/>
      </c>
      <c r="AO558" s="18" t="str">
        <f ca="1">IFERROR(IF(AND(NOW()&lt;= EOMONTH(DATE(YEAR($O558),9, 1), 0), Overall!$A560&lt;&gt;"", MONTH($N558) &lt;= 9, MONTH($O558) &gt;= 9), IF($S558 &lt;&gt; "", $H558/$S558, ""), ""), "")</f>
        <v/>
      </c>
      <c r="AP558" s="18" t="str">
        <f ca="1">IFERROR(IF(AND(NOW()&lt;= EOMONTH(DATE(YEAR($O558),10, 1), 0), Overall!$A560&lt;&gt;"", MONTH($N558) &lt;= 10, MONTH($O558) &gt;= 10), IF($S558 &lt;&gt; "", $H558/$S558, ""), ""), "")</f>
        <v/>
      </c>
      <c r="AQ558" s="18" t="str">
        <f ca="1">IFERROR(IF(AND(NOW()&lt;= EOMONTH(DATE(YEAR($O558),11, 1), 0), Overall!$A560&lt;&gt;"", MONTH($N558) &lt;=11, MONTH($O558) &gt;= 11), IF($S558 &lt;&gt; "", $H558/$S558, ""), ""), "")</f>
        <v/>
      </c>
      <c r="AR558" s="18" t="str">
        <f ca="1">IFERROR(IF(AND(NOW()&lt;= EOMONTH(DATE(YEAR($O558),12, 1), 0), Overall!$A560&lt;&gt;"", MONTH($N558) &lt;= 12, MONTH($O558) &gt;= 12), IF($S558 &lt;&gt; "", $H558/$S558,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 t="str">
        <f>IF(Overall!S561&lt;&gt;"",_xlfn.VALUETOTEXT(Overall!S561),"")</f>
        <v>Oct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IF(Overall!$A561&lt;&gt;"",IF(AND(MONTH($N559) &lt;= 1, MONTH($O559) &gt;= 1), IF($S559 &lt;&gt; "", $H559/$S559, ""), ""),"")</f>
        <v/>
      </c>
      <c r="U559" s="18" t="str">
        <f>IF(Overall!$A561&lt;&gt;"",IF(AND(MONTH($N559) &lt;= 2, MONTH($O559) &gt;= 2), IF($S559 &lt;&gt; "", $H559/$S559, ""), ""),"")</f>
        <v/>
      </c>
      <c r="V559" s="18" t="str">
        <f>IF(Overall!$A561&lt;&gt;"",IF(AND(MONTH($N559) &lt;= 3, MONTH($O559) &gt;= 3), IF($S559 &lt;&gt; "", $H559/$S559, ""), ""),"")</f>
        <v/>
      </c>
      <c r="W559" s="18" t="str">
        <f>IF(Overall!$A561&lt;&gt;"",IF(AND(MONTH($N559) &lt;= 4, MONTH($O559) &gt;= 4), IF($S559 &lt;&gt; "", $H559/$S559, ""), ""),"")</f>
        <v/>
      </c>
      <c r="X559" s="18" t="str">
        <f>IF(Overall!$A561&lt;&gt;"",IF(AND(MONTH($N559) &lt;= 5, MONTH($O559) &gt;= 5), IF($S559 &lt;&gt; "", $H559/$S559, ""), ""),"")</f>
        <v/>
      </c>
      <c r="Y559" s="18" t="str">
        <f>IF(Overall!$A561&lt;&gt;"",IF(AND(MONTH($N559) &lt;= 6, MONTH($O559) &gt;= 6), IF($S559 &lt;&gt; "", $H559/$S559, ""), ""),"")</f>
        <v/>
      </c>
      <c r="Z559" s="18" t="str">
        <f>IF(Overall!$A561&lt;&gt;"",IF(AND(MONTH($N559) &lt;= 7, MONTH($O559) &gt;= 7 ), IF($S559 &lt;&gt; "", $H559/$S559, ""), ""),"")</f>
        <v/>
      </c>
      <c r="AA559" s="18" t="str">
        <f>IF(Overall!$A561&lt;&gt;"",IF(AND(MONTH($N559) &lt;= 8, MONTH($O559) &gt;= 8), IF($S559 &lt;&gt; "", $H559/$S559, ""), ""),"")</f>
        <v/>
      </c>
      <c r="AB559" s="18" t="str">
        <f>IF(Overall!$A561&lt;&gt;"",IF(AND(MONTH($N559) &lt;= 9, MONTH($O559) &gt;= 9), IF($S559 &lt;&gt; "", $H559/$S559, ""), ""),"")</f>
        <v/>
      </c>
      <c r="AC559" s="18">
        <f>IF(Overall!$A561&lt;&gt;"",IF(AND(MONTH($N559) &lt;= 10, MONTH($O559) &gt;= 10), IF($S559 &lt;&gt; "", $H559/$S559, ""), ""),"")</f>
        <v>1000000</v>
      </c>
      <c r="AD559" s="18" t="str">
        <f>IF(Overall!$A561&lt;&gt;"",IF(AND(MONTH($N559) &lt;= 11, MONTH($O559) &gt;= 11), IF($S559 &lt;&gt; "", $H559/$S559, ""), ""),"")</f>
        <v/>
      </c>
      <c r="AE559" s="18" t="str">
        <f>IF(Overall!$A561&lt;&gt;"",IF(AND(MONTH($N559) &lt;= 12, MONTH($O559) &gt;= 12), IF($S559 &lt;&gt; "", $H559/$S559, ""), ""),"")</f>
        <v/>
      </c>
      <c r="AG559" s="18" t="str">
        <f ca="1">IFERROR(IF(AND(NOW()&lt;= EOMONTH(DATE(YEAR($O559),1, 1), 0), Overall!$A561&lt;&gt;"", MONTH($N559) &lt;= 1, MONTH($O559) &gt;= 1), IF($S559 &lt;&gt; "", $H559/$S559, ""), ""), "")</f>
        <v/>
      </c>
      <c r="AH559" s="18" t="str">
        <f ca="1">IFERROR(IF(AND(NOW()&lt;= EOMONTH(DATE(YEAR($O559),2, 1), 0), Overall!$A561&lt;&gt;"", MONTH($N559) &lt;= 2, MONTH($O559) &gt;= 2), IF($S559 &lt;&gt; "", $H559/$S559, ""), ""), "")</f>
        <v/>
      </c>
      <c r="AI559" s="18" t="str">
        <f ca="1">IFERROR(IF(AND(NOW()&lt;= EOMONTH(DATE(YEAR($O559),3, 1), 0), Overall!$A561&lt;&gt;"", MONTH($N559) &lt;= 3, MONTH($O559) &gt;= 3), IF($S559 &lt;&gt; "", $H559/$S559, ""), ""), "")</f>
        <v/>
      </c>
      <c r="AJ559" s="18" t="str">
        <f ca="1">IFERROR(IF(AND(NOW()&lt;= EOMONTH(DATE(YEAR($O559),4, 1), 0), Overall!$A561&lt;&gt;"", MONTH($N559) &lt;= 4, MONTH($O559) &gt;= 4), IF($S559 &lt;&gt; "", $H559/$S559, ""), ""), "")</f>
        <v/>
      </c>
      <c r="AK559" s="18" t="str">
        <f ca="1">IFERROR(IF(AND(NOW()&lt;= EOMONTH(DATE(YEAR($O559),5, 1), 0), Overall!$A561&lt;&gt;"", MONTH($N559) &lt;= 5, MONTH($O559) &gt;= 5), IF($S559 &lt;&gt; "", $H559/$S559, ""), ""), "")</f>
        <v/>
      </c>
      <c r="AL559" s="18" t="str">
        <f ca="1">IFERROR(IF(AND(NOW()&lt;= EOMONTH(DATE(YEAR($O559),6, 1), 0), Overall!$A561&lt;&gt;"", MONTH($N559) &lt;= 6, MONTH($O559) &gt;= 6), IF($S559 &lt;&gt; "", $H559/$S559, ""), ""), "")</f>
        <v/>
      </c>
      <c r="AM559" s="18" t="str">
        <f ca="1">IFERROR(IF(AND(NOW()&lt;= EOMONTH(DATE(YEAR($O559),7, 1), 0), Overall!$A561&lt;&gt;"", MONTH($N559) &lt;= 7, MONTH($O559) &gt;= 7), IF($S559 &lt;&gt; "", $H559/$S559, ""), ""), "")</f>
        <v/>
      </c>
      <c r="AN559" s="18" t="str">
        <f ca="1">IFERROR(IF(AND(NOW()&lt;= EOMONTH(DATE(YEAR($O559),8, 1), 0), Overall!$A561&lt;&gt;"", MONTH($N559) &lt;= 8, MONTH($O559) &gt;= 8), IF($S559 &lt;&gt; "", $H559/$S559, ""), ""), "")</f>
        <v/>
      </c>
      <c r="AO559" s="18" t="str">
        <f ca="1">IFERROR(IF(AND(NOW()&lt;= EOMONTH(DATE(YEAR($O559),9, 1), 0), Overall!$A561&lt;&gt;"", MONTH($N559) &lt;= 9, MONTH($O559) &gt;= 9), IF($S559 &lt;&gt; "", $H559/$S559, ""), ""), "")</f>
        <v/>
      </c>
      <c r="AP559" s="18" t="str">
        <f ca="1">IFERROR(IF(AND(NOW()&lt;= EOMONTH(DATE(YEAR($O559),10, 1), 0), Overall!$A561&lt;&gt;"", MONTH($N559) &lt;= 10, MONTH($O559) &gt;= 10), IF($S559 &lt;&gt; "", $H559/$S559, ""), ""), "")</f>
        <v/>
      </c>
      <c r="AQ559" s="18" t="str">
        <f ca="1">IFERROR(IF(AND(NOW()&lt;= EOMONTH(DATE(YEAR($O559),11, 1), 0), Overall!$A561&lt;&gt;"", MONTH($N559) &lt;=11, MONTH($O559) &gt;= 11), IF($S559 &lt;&gt; "", $H559/$S559, ""), ""), "")</f>
        <v/>
      </c>
      <c r="AR559" s="18" t="str">
        <f ca="1">IFERROR(IF(AND(NOW()&lt;= EOMONTH(DATE(YEAR($O559),12, 1), 0), Overall!$A561&lt;&gt;"", MONTH($N559) &lt;= 12, MONTH($O559) &gt;= 12), IF($S559 &lt;&gt; "", $H559/$S559,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 t="str">
        <f>IF(Overall!S562&lt;&gt;"",_xlfn.VALUETOTEXT(Overall!S562),"")</f>
        <v>Oct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IF(Overall!$A562&lt;&gt;"",IF(AND(MONTH($N560) &lt;= 1, MONTH($O560) &gt;= 1), IF($S560 &lt;&gt; "", $H560/$S560, ""), ""),"")</f>
        <v/>
      </c>
      <c r="U560" s="18" t="str">
        <f>IF(Overall!$A562&lt;&gt;"",IF(AND(MONTH($N560) &lt;= 2, MONTH($O560) &gt;= 2), IF($S560 &lt;&gt; "", $H560/$S560, ""), ""),"")</f>
        <v/>
      </c>
      <c r="V560" s="18" t="str">
        <f>IF(Overall!$A562&lt;&gt;"",IF(AND(MONTH($N560) &lt;= 3, MONTH($O560) &gt;= 3), IF($S560 &lt;&gt; "", $H560/$S560, ""), ""),"")</f>
        <v/>
      </c>
      <c r="W560" s="18" t="str">
        <f>IF(Overall!$A562&lt;&gt;"",IF(AND(MONTH($N560) &lt;= 4, MONTH($O560) &gt;= 4), IF($S560 &lt;&gt; "", $H560/$S560, ""), ""),"")</f>
        <v/>
      </c>
      <c r="X560" s="18" t="str">
        <f>IF(Overall!$A562&lt;&gt;"",IF(AND(MONTH($N560) &lt;= 5, MONTH($O560) &gt;= 5), IF($S560 &lt;&gt; "", $H560/$S560, ""), ""),"")</f>
        <v/>
      </c>
      <c r="Y560" s="18" t="str">
        <f>IF(Overall!$A562&lt;&gt;"",IF(AND(MONTH($N560) &lt;= 6, MONTH($O560) &gt;= 6), IF($S560 &lt;&gt; "", $H560/$S560, ""), ""),"")</f>
        <v/>
      </c>
      <c r="Z560" s="18" t="str">
        <f>IF(Overall!$A562&lt;&gt;"",IF(AND(MONTH($N560) &lt;= 7, MONTH($O560) &gt;= 7 ), IF($S560 &lt;&gt; "", $H560/$S560, ""), ""),"")</f>
        <v/>
      </c>
      <c r="AA560" s="18" t="str">
        <f>IF(Overall!$A562&lt;&gt;"",IF(AND(MONTH($N560) &lt;= 8, MONTH($O560) &gt;= 8), IF($S560 &lt;&gt; "", $H560/$S560, ""), ""),"")</f>
        <v/>
      </c>
      <c r="AB560" s="18" t="str">
        <f>IF(Overall!$A562&lt;&gt;"",IF(AND(MONTH($N560) &lt;= 9, MONTH($O560) &gt;= 9), IF($S560 &lt;&gt; "", $H560/$S560, ""), ""),"")</f>
        <v/>
      </c>
      <c r="AC560" s="18">
        <f>IF(Overall!$A562&lt;&gt;"",IF(AND(MONTH($N560) &lt;= 10, MONTH($O560) &gt;= 10), IF($S560 &lt;&gt; "", $H560/$S560, ""), ""),"")</f>
        <v>1000000</v>
      </c>
      <c r="AD560" s="18" t="str">
        <f>IF(Overall!$A562&lt;&gt;"",IF(AND(MONTH($N560) &lt;= 11, MONTH($O560) &gt;= 11), IF($S560 &lt;&gt; "", $H560/$S560, ""), ""),"")</f>
        <v/>
      </c>
      <c r="AE560" s="18" t="str">
        <f>IF(Overall!$A562&lt;&gt;"",IF(AND(MONTH($N560) &lt;= 12, MONTH($O560) &gt;= 12), IF($S560 &lt;&gt; "", $H560/$S560, ""), ""),"")</f>
        <v/>
      </c>
      <c r="AG560" s="18" t="str">
        <f ca="1">IFERROR(IF(AND(NOW()&lt;= EOMONTH(DATE(YEAR($O560),1, 1), 0), Overall!$A562&lt;&gt;"", MONTH($N560) &lt;= 1, MONTH($O560) &gt;= 1), IF($S560 &lt;&gt; "", $H560/$S560, ""), ""), "")</f>
        <v/>
      </c>
      <c r="AH560" s="18" t="str">
        <f ca="1">IFERROR(IF(AND(NOW()&lt;= EOMONTH(DATE(YEAR($O560),2, 1), 0), Overall!$A562&lt;&gt;"", MONTH($N560) &lt;= 2, MONTH($O560) &gt;= 2), IF($S560 &lt;&gt; "", $H560/$S560, ""), ""), "")</f>
        <v/>
      </c>
      <c r="AI560" s="18" t="str">
        <f ca="1">IFERROR(IF(AND(NOW()&lt;= EOMONTH(DATE(YEAR($O560),3, 1), 0), Overall!$A562&lt;&gt;"", MONTH($N560) &lt;= 3, MONTH($O560) &gt;= 3), IF($S560 &lt;&gt; "", $H560/$S560, ""), ""), "")</f>
        <v/>
      </c>
      <c r="AJ560" s="18" t="str">
        <f ca="1">IFERROR(IF(AND(NOW()&lt;= EOMONTH(DATE(YEAR($O560),4, 1), 0), Overall!$A562&lt;&gt;"", MONTH($N560) &lt;= 4, MONTH($O560) &gt;= 4), IF($S560 &lt;&gt; "", $H560/$S560, ""), ""), "")</f>
        <v/>
      </c>
      <c r="AK560" s="18" t="str">
        <f ca="1">IFERROR(IF(AND(NOW()&lt;= EOMONTH(DATE(YEAR($O560),5, 1), 0), Overall!$A562&lt;&gt;"", MONTH($N560) &lt;= 5, MONTH($O560) &gt;= 5), IF($S560 &lt;&gt; "", $H560/$S560, ""), ""), "")</f>
        <v/>
      </c>
      <c r="AL560" s="18" t="str">
        <f ca="1">IFERROR(IF(AND(NOW()&lt;= EOMONTH(DATE(YEAR($O560),6, 1), 0), Overall!$A562&lt;&gt;"", MONTH($N560) &lt;= 6, MONTH($O560) &gt;= 6), IF($S560 &lt;&gt; "", $H560/$S560, ""), ""), "")</f>
        <v/>
      </c>
      <c r="AM560" s="18" t="str">
        <f ca="1">IFERROR(IF(AND(NOW()&lt;= EOMONTH(DATE(YEAR($O560),7, 1), 0), Overall!$A562&lt;&gt;"", MONTH($N560) &lt;= 7, MONTH($O560) &gt;= 7), IF($S560 &lt;&gt; "", $H560/$S560, ""), ""), "")</f>
        <v/>
      </c>
      <c r="AN560" s="18" t="str">
        <f ca="1">IFERROR(IF(AND(NOW()&lt;= EOMONTH(DATE(YEAR($O560),8, 1), 0), Overall!$A562&lt;&gt;"", MONTH($N560) &lt;= 8, MONTH($O560) &gt;= 8), IF($S560 &lt;&gt; "", $H560/$S560, ""), ""), "")</f>
        <v/>
      </c>
      <c r="AO560" s="18" t="str">
        <f ca="1">IFERROR(IF(AND(NOW()&lt;= EOMONTH(DATE(YEAR($O560),9, 1), 0), Overall!$A562&lt;&gt;"", MONTH($N560) &lt;= 9, MONTH($O560) &gt;= 9), IF($S560 &lt;&gt; "", $H560/$S560, ""), ""), "")</f>
        <v/>
      </c>
      <c r="AP560" s="18" t="str">
        <f ca="1">IFERROR(IF(AND(NOW()&lt;= EOMONTH(DATE(YEAR($O560),10, 1), 0), Overall!$A562&lt;&gt;"", MONTH($N560) &lt;= 10, MONTH($O560) &gt;= 10), IF($S560 &lt;&gt; "", $H560/$S560, ""), ""), "")</f>
        <v/>
      </c>
      <c r="AQ560" s="18" t="str">
        <f ca="1">IFERROR(IF(AND(NOW()&lt;= EOMONTH(DATE(YEAR($O560),11, 1), 0), Overall!$A562&lt;&gt;"", MONTH($N560) &lt;=11, MONTH($O560) &gt;= 11), IF($S560 &lt;&gt; "", $H560/$S560, ""), ""), "")</f>
        <v/>
      </c>
      <c r="AR560" s="18" t="str">
        <f ca="1">IFERROR(IF(AND(NOW()&lt;= EOMONTH(DATE(YEAR($O560),12, 1), 0), Overall!$A562&lt;&gt;"", MONTH($N560) &lt;= 12, MONTH($O560) &gt;= 12), IF($S560 &lt;&gt; "", $H560/$S560,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 t="str">
        <f>IF(Overall!S563&lt;&gt;"",_xlfn.VALUETOTEXT(Overall!S563),"")</f>
        <v>Oct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IF(Overall!$A563&lt;&gt;"",IF(AND(MONTH($N561) &lt;= 1, MONTH($O561) &gt;= 1), IF($S561 &lt;&gt; "", $H561/$S561, ""), ""),"")</f>
        <v/>
      </c>
      <c r="U561" s="18" t="str">
        <f>IF(Overall!$A563&lt;&gt;"",IF(AND(MONTH($N561) &lt;= 2, MONTH($O561) &gt;= 2), IF($S561 &lt;&gt; "", $H561/$S561, ""), ""),"")</f>
        <v/>
      </c>
      <c r="V561" s="18" t="str">
        <f>IF(Overall!$A563&lt;&gt;"",IF(AND(MONTH($N561) &lt;= 3, MONTH($O561) &gt;= 3), IF($S561 &lt;&gt; "", $H561/$S561, ""), ""),"")</f>
        <v/>
      </c>
      <c r="W561" s="18" t="str">
        <f>IF(Overall!$A563&lt;&gt;"",IF(AND(MONTH($N561) &lt;= 4, MONTH($O561) &gt;= 4), IF($S561 &lt;&gt; "", $H561/$S561, ""), ""),"")</f>
        <v/>
      </c>
      <c r="X561" s="18" t="str">
        <f>IF(Overall!$A563&lt;&gt;"",IF(AND(MONTH($N561) &lt;= 5, MONTH($O561) &gt;= 5), IF($S561 &lt;&gt; "", $H561/$S561, ""), ""),"")</f>
        <v/>
      </c>
      <c r="Y561" s="18" t="str">
        <f>IF(Overall!$A563&lt;&gt;"",IF(AND(MONTH($N561) &lt;= 6, MONTH($O561) &gt;= 6), IF($S561 &lt;&gt; "", $H561/$S561, ""), ""),"")</f>
        <v/>
      </c>
      <c r="Z561" s="18" t="str">
        <f>IF(Overall!$A563&lt;&gt;"",IF(AND(MONTH($N561) &lt;= 7, MONTH($O561) &gt;= 7 ), IF($S561 &lt;&gt; "", $H561/$S561, ""), ""),"")</f>
        <v/>
      </c>
      <c r="AA561" s="18" t="str">
        <f>IF(Overall!$A563&lt;&gt;"",IF(AND(MONTH($N561) &lt;= 8, MONTH($O561) &gt;= 8), IF($S561 &lt;&gt; "", $H561/$S561, ""), ""),"")</f>
        <v/>
      </c>
      <c r="AB561" s="18" t="str">
        <f>IF(Overall!$A563&lt;&gt;"",IF(AND(MONTH($N561) &lt;= 9, MONTH($O561) &gt;= 9), IF($S561 &lt;&gt; "", $H561/$S561, ""), ""),"")</f>
        <v/>
      </c>
      <c r="AC561" s="18">
        <f>IF(Overall!$A563&lt;&gt;"",IF(AND(MONTH($N561) &lt;= 10, MONTH($O561) &gt;= 10), IF($S561 &lt;&gt; "", $H561/$S561, ""), ""),"")</f>
        <v>1000000</v>
      </c>
      <c r="AD561" s="18" t="str">
        <f>IF(Overall!$A563&lt;&gt;"",IF(AND(MONTH($N561) &lt;= 11, MONTH($O561) &gt;= 11), IF($S561 &lt;&gt; "", $H561/$S561, ""), ""),"")</f>
        <v/>
      </c>
      <c r="AE561" s="18" t="str">
        <f>IF(Overall!$A563&lt;&gt;"",IF(AND(MONTH($N561) &lt;= 12, MONTH($O561) &gt;= 12), IF($S561 &lt;&gt; "", $H561/$S561, ""), ""),"")</f>
        <v/>
      </c>
      <c r="AG561" s="18" t="str">
        <f ca="1">IFERROR(IF(AND(NOW()&lt;= EOMONTH(DATE(YEAR($O561),1, 1), 0), Overall!$A563&lt;&gt;"", MONTH($N561) &lt;= 1, MONTH($O561) &gt;= 1), IF($S561 &lt;&gt; "", $H561/$S561, ""), ""), "")</f>
        <v/>
      </c>
      <c r="AH561" s="18" t="str">
        <f ca="1">IFERROR(IF(AND(NOW()&lt;= EOMONTH(DATE(YEAR($O561),2, 1), 0), Overall!$A563&lt;&gt;"", MONTH($N561) &lt;= 2, MONTH($O561) &gt;= 2), IF($S561 &lt;&gt; "", $H561/$S561, ""), ""), "")</f>
        <v/>
      </c>
      <c r="AI561" s="18" t="str">
        <f ca="1">IFERROR(IF(AND(NOW()&lt;= EOMONTH(DATE(YEAR($O561),3, 1), 0), Overall!$A563&lt;&gt;"", MONTH($N561) &lt;= 3, MONTH($O561) &gt;= 3), IF($S561 &lt;&gt; "", $H561/$S561, ""), ""), "")</f>
        <v/>
      </c>
      <c r="AJ561" s="18" t="str">
        <f ca="1">IFERROR(IF(AND(NOW()&lt;= EOMONTH(DATE(YEAR($O561),4, 1), 0), Overall!$A563&lt;&gt;"", MONTH($N561) &lt;= 4, MONTH($O561) &gt;= 4), IF($S561 &lt;&gt; "", $H561/$S561, ""), ""), "")</f>
        <v/>
      </c>
      <c r="AK561" s="18" t="str">
        <f ca="1">IFERROR(IF(AND(NOW()&lt;= EOMONTH(DATE(YEAR($O561),5, 1), 0), Overall!$A563&lt;&gt;"", MONTH($N561) &lt;= 5, MONTH($O561) &gt;= 5), IF($S561 &lt;&gt; "", $H561/$S561, ""), ""), "")</f>
        <v/>
      </c>
      <c r="AL561" s="18" t="str">
        <f ca="1">IFERROR(IF(AND(NOW()&lt;= EOMONTH(DATE(YEAR($O561),6, 1), 0), Overall!$A563&lt;&gt;"", MONTH($N561) &lt;= 6, MONTH($O561) &gt;= 6), IF($S561 &lt;&gt; "", $H561/$S561, ""), ""), "")</f>
        <v/>
      </c>
      <c r="AM561" s="18" t="str">
        <f ca="1">IFERROR(IF(AND(NOW()&lt;= EOMONTH(DATE(YEAR($O561),7, 1), 0), Overall!$A563&lt;&gt;"", MONTH($N561) &lt;= 7, MONTH($O561) &gt;= 7), IF($S561 &lt;&gt; "", $H561/$S561, ""), ""), "")</f>
        <v/>
      </c>
      <c r="AN561" s="18" t="str">
        <f ca="1">IFERROR(IF(AND(NOW()&lt;= EOMONTH(DATE(YEAR($O561),8, 1), 0), Overall!$A563&lt;&gt;"", MONTH($N561) &lt;= 8, MONTH($O561) &gt;= 8), IF($S561 &lt;&gt; "", $H561/$S561, ""), ""), "")</f>
        <v/>
      </c>
      <c r="AO561" s="18" t="str">
        <f ca="1">IFERROR(IF(AND(NOW()&lt;= EOMONTH(DATE(YEAR($O561),9, 1), 0), Overall!$A563&lt;&gt;"", MONTH($N561) &lt;= 9, MONTH($O561) &gt;= 9), IF($S561 &lt;&gt; "", $H561/$S561, ""), ""), "")</f>
        <v/>
      </c>
      <c r="AP561" s="18" t="str">
        <f ca="1">IFERROR(IF(AND(NOW()&lt;= EOMONTH(DATE(YEAR($O561),10, 1), 0), Overall!$A563&lt;&gt;"", MONTH($N561) &lt;= 10, MONTH($O561) &gt;= 10), IF($S561 &lt;&gt; "", $H561/$S561, ""), ""), "")</f>
        <v/>
      </c>
      <c r="AQ561" s="18" t="str">
        <f ca="1">IFERROR(IF(AND(NOW()&lt;= EOMONTH(DATE(YEAR($O561),11, 1), 0), Overall!$A563&lt;&gt;"", MONTH($N561) &lt;=11, MONTH($O561) &gt;= 11), IF($S561 &lt;&gt; "", $H561/$S561, ""), ""), "")</f>
        <v/>
      </c>
      <c r="AR561" s="18" t="str">
        <f ca="1">IFERROR(IF(AND(NOW()&lt;= EOMONTH(DATE(YEAR($O561),12, 1), 0), Overall!$A563&lt;&gt;"", MONTH($N561) &lt;= 12, MONTH($O561) &gt;= 12), IF($S561 &lt;&gt; "", $H561/$S561,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 t="str">
        <f>IF(Overall!S564&lt;&gt;"",_xlfn.VALUETOTEXT(Overall!S564),"")</f>
        <v>Oct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IF(Overall!$A564&lt;&gt;"",IF(AND(MONTH($N562) &lt;= 1, MONTH($O562) &gt;= 1), IF($S562 &lt;&gt; "", $H562/$S562, ""), ""),"")</f>
        <v/>
      </c>
      <c r="U562" s="18" t="str">
        <f>IF(Overall!$A564&lt;&gt;"",IF(AND(MONTH($N562) &lt;= 2, MONTH($O562) &gt;= 2), IF($S562 &lt;&gt; "", $H562/$S562, ""), ""),"")</f>
        <v/>
      </c>
      <c r="V562" s="18" t="str">
        <f>IF(Overall!$A564&lt;&gt;"",IF(AND(MONTH($N562) &lt;= 3, MONTH($O562) &gt;= 3), IF($S562 &lt;&gt; "", $H562/$S562, ""), ""),"")</f>
        <v/>
      </c>
      <c r="W562" s="18" t="str">
        <f>IF(Overall!$A564&lt;&gt;"",IF(AND(MONTH($N562) &lt;= 4, MONTH($O562) &gt;= 4), IF($S562 &lt;&gt; "", $H562/$S562, ""), ""),"")</f>
        <v/>
      </c>
      <c r="X562" s="18" t="str">
        <f>IF(Overall!$A564&lt;&gt;"",IF(AND(MONTH($N562) &lt;= 5, MONTH($O562) &gt;= 5), IF($S562 &lt;&gt; "", $H562/$S562, ""), ""),"")</f>
        <v/>
      </c>
      <c r="Y562" s="18" t="str">
        <f>IF(Overall!$A564&lt;&gt;"",IF(AND(MONTH($N562) &lt;= 6, MONTH($O562) &gt;= 6), IF($S562 &lt;&gt; "", $H562/$S562, ""), ""),"")</f>
        <v/>
      </c>
      <c r="Z562" s="18" t="str">
        <f>IF(Overall!$A564&lt;&gt;"",IF(AND(MONTH($N562) &lt;= 7, MONTH($O562) &gt;= 7 ), IF($S562 &lt;&gt; "", $H562/$S562, ""), ""),"")</f>
        <v/>
      </c>
      <c r="AA562" s="18" t="str">
        <f>IF(Overall!$A564&lt;&gt;"",IF(AND(MONTH($N562) &lt;= 8, MONTH($O562) &gt;= 8), IF($S562 &lt;&gt; "", $H562/$S562, ""), ""),"")</f>
        <v/>
      </c>
      <c r="AB562" s="18" t="str">
        <f>IF(Overall!$A564&lt;&gt;"",IF(AND(MONTH($N562) &lt;= 9, MONTH($O562) &gt;= 9), IF($S562 &lt;&gt; "", $H562/$S562, ""), ""),"")</f>
        <v/>
      </c>
      <c r="AC562" s="18">
        <f>IF(Overall!$A564&lt;&gt;"",IF(AND(MONTH($N562) &lt;= 10, MONTH($O562) &gt;= 10), IF($S562 &lt;&gt; "", $H562/$S562, ""), ""),"")</f>
        <v>1000000</v>
      </c>
      <c r="AD562" s="18" t="str">
        <f>IF(Overall!$A564&lt;&gt;"",IF(AND(MONTH($N562) &lt;= 11, MONTH($O562) &gt;= 11), IF($S562 &lt;&gt; "", $H562/$S562, ""), ""),"")</f>
        <v/>
      </c>
      <c r="AE562" s="18" t="str">
        <f>IF(Overall!$A564&lt;&gt;"",IF(AND(MONTH($N562) &lt;= 12, MONTH($O562) &gt;= 12), IF($S562 &lt;&gt; "", $H562/$S562, ""), ""),"")</f>
        <v/>
      </c>
      <c r="AG562" s="18" t="str">
        <f ca="1">IFERROR(IF(AND(NOW()&lt;= EOMONTH(DATE(YEAR($O562),1, 1), 0), Overall!$A564&lt;&gt;"", MONTH($N562) &lt;= 1, MONTH($O562) &gt;= 1), IF($S562 &lt;&gt; "", $H562/$S562, ""), ""), "")</f>
        <v/>
      </c>
      <c r="AH562" s="18" t="str">
        <f ca="1">IFERROR(IF(AND(NOW()&lt;= EOMONTH(DATE(YEAR($O562),2, 1), 0), Overall!$A564&lt;&gt;"", MONTH($N562) &lt;= 2, MONTH($O562) &gt;= 2), IF($S562 &lt;&gt; "", $H562/$S562, ""), ""), "")</f>
        <v/>
      </c>
      <c r="AI562" s="18" t="str">
        <f ca="1">IFERROR(IF(AND(NOW()&lt;= EOMONTH(DATE(YEAR($O562),3, 1), 0), Overall!$A564&lt;&gt;"", MONTH($N562) &lt;= 3, MONTH($O562) &gt;= 3), IF($S562 &lt;&gt; "", $H562/$S562, ""), ""), "")</f>
        <v/>
      </c>
      <c r="AJ562" s="18" t="str">
        <f ca="1">IFERROR(IF(AND(NOW()&lt;= EOMONTH(DATE(YEAR($O562),4, 1), 0), Overall!$A564&lt;&gt;"", MONTH($N562) &lt;= 4, MONTH($O562) &gt;= 4), IF($S562 &lt;&gt; "", $H562/$S562, ""), ""), "")</f>
        <v/>
      </c>
      <c r="AK562" s="18" t="str">
        <f ca="1">IFERROR(IF(AND(NOW()&lt;= EOMONTH(DATE(YEAR($O562),5, 1), 0), Overall!$A564&lt;&gt;"", MONTH($N562) &lt;= 5, MONTH($O562) &gt;= 5), IF($S562 &lt;&gt; "", $H562/$S562, ""), ""), "")</f>
        <v/>
      </c>
      <c r="AL562" s="18" t="str">
        <f ca="1">IFERROR(IF(AND(NOW()&lt;= EOMONTH(DATE(YEAR($O562),6, 1), 0), Overall!$A564&lt;&gt;"", MONTH($N562) &lt;= 6, MONTH($O562) &gt;= 6), IF($S562 &lt;&gt; "", $H562/$S562, ""), ""), "")</f>
        <v/>
      </c>
      <c r="AM562" s="18" t="str">
        <f ca="1">IFERROR(IF(AND(NOW()&lt;= EOMONTH(DATE(YEAR($O562),7, 1), 0), Overall!$A564&lt;&gt;"", MONTH($N562) &lt;= 7, MONTH($O562) &gt;= 7), IF($S562 &lt;&gt; "", $H562/$S562, ""), ""), "")</f>
        <v/>
      </c>
      <c r="AN562" s="18" t="str">
        <f ca="1">IFERROR(IF(AND(NOW()&lt;= EOMONTH(DATE(YEAR($O562),8, 1), 0), Overall!$A564&lt;&gt;"", MONTH($N562) &lt;= 8, MONTH($O562) &gt;= 8), IF($S562 &lt;&gt; "", $H562/$S562, ""), ""), "")</f>
        <v/>
      </c>
      <c r="AO562" s="18" t="str">
        <f ca="1">IFERROR(IF(AND(NOW()&lt;= EOMONTH(DATE(YEAR($O562),9, 1), 0), Overall!$A564&lt;&gt;"", MONTH($N562) &lt;= 9, MONTH($O562) &gt;= 9), IF($S562 &lt;&gt; "", $H562/$S562, ""), ""), "")</f>
        <v/>
      </c>
      <c r="AP562" s="18" t="str">
        <f ca="1">IFERROR(IF(AND(NOW()&lt;= EOMONTH(DATE(YEAR($O562),10, 1), 0), Overall!$A564&lt;&gt;"", MONTH($N562) &lt;= 10, MONTH($O562) &gt;= 10), IF($S562 &lt;&gt; "", $H562/$S562, ""), ""), "")</f>
        <v/>
      </c>
      <c r="AQ562" s="18" t="str">
        <f ca="1">IFERROR(IF(AND(NOW()&lt;= EOMONTH(DATE(YEAR($O562),11, 1), 0), Overall!$A564&lt;&gt;"", MONTH($N562) &lt;=11, MONTH($O562) &gt;= 11), IF($S562 &lt;&gt; "", $H562/$S562, ""), ""), "")</f>
        <v/>
      </c>
      <c r="AR562" s="18" t="str">
        <f ca="1">IFERROR(IF(AND(NOW()&lt;= EOMONTH(DATE(YEAR($O562),12, 1), 0), Overall!$A564&lt;&gt;"", MONTH($N562) &lt;= 12, MONTH($O562) &gt;= 12), IF($S562 &lt;&gt; "", $H562/$S562,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 t="str">
        <f>IF(Overall!S565&lt;&gt;"",_xlfn.VALUETOTEXT(Overall!S565),"")</f>
        <v>Oct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IF(Overall!$A565&lt;&gt;"",IF(AND(MONTH($N563) &lt;= 1, MONTH($O563) &gt;= 1), IF($S563 &lt;&gt; "", $H563/$S563, ""), ""),"")</f>
        <v/>
      </c>
      <c r="U563" s="18" t="str">
        <f>IF(Overall!$A565&lt;&gt;"",IF(AND(MONTH($N563) &lt;= 2, MONTH($O563) &gt;= 2), IF($S563 &lt;&gt; "", $H563/$S563, ""), ""),"")</f>
        <v/>
      </c>
      <c r="V563" s="18" t="str">
        <f>IF(Overall!$A565&lt;&gt;"",IF(AND(MONTH($N563) &lt;= 3, MONTH($O563) &gt;= 3), IF($S563 &lt;&gt; "", $H563/$S563, ""), ""),"")</f>
        <v/>
      </c>
      <c r="W563" s="18" t="str">
        <f>IF(Overall!$A565&lt;&gt;"",IF(AND(MONTH($N563) &lt;= 4, MONTH($O563) &gt;= 4), IF($S563 &lt;&gt; "", $H563/$S563, ""), ""),"")</f>
        <v/>
      </c>
      <c r="X563" s="18" t="str">
        <f>IF(Overall!$A565&lt;&gt;"",IF(AND(MONTH($N563) &lt;= 5, MONTH($O563) &gt;= 5), IF($S563 &lt;&gt; "", $H563/$S563, ""), ""),"")</f>
        <v/>
      </c>
      <c r="Y563" s="18" t="str">
        <f>IF(Overall!$A565&lt;&gt;"",IF(AND(MONTH($N563) &lt;= 6, MONTH($O563) &gt;= 6), IF($S563 &lt;&gt; "", $H563/$S563, ""), ""),"")</f>
        <v/>
      </c>
      <c r="Z563" s="18" t="str">
        <f>IF(Overall!$A565&lt;&gt;"",IF(AND(MONTH($N563) &lt;= 7, MONTH($O563) &gt;= 7 ), IF($S563 &lt;&gt; "", $H563/$S563, ""), ""),"")</f>
        <v/>
      </c>
      <c r="AA563" s="18" t="str">
        <f>IF(Overall!$A565&lt;&gt;"",IF(AND(MONTH($N563) &lt;= 8, MONTH($O563) &gt;= 8), IF($S563 &lt;&gt; "", $H563/$S563, ""), ""),"")</f>
        <v/>
      </c>
      <c r="AB563" s="18" t="str">
        <f>IF(Overall!$A565&lt;&gt;"",IF(AND(MONTH($N563) &lt;= 9, MONTH($O563) &gt;= 9), IF($S563 &lt;&gt; "", $H563/$S563, ""), ""),"")</f>
        <v/>
      </c>
      <c r="AC563" s="18">
        <f>IF(Overall!$A565&lt;&gt;"",IF(AND(MONTH($N563) &lt;= 10, MONTH($O563) &gt;= 10), IF($S563 &lt;&gt; "", $H563/$S563, ""), ""),"")</f>
        <v>1000000</v>
      </c>
      <c r="AD563" s="18" t="str">
        <f>IF(Overall!$A565&lt;&gt;"",IF(AND(MONTH($N563) &lt;= 11, MONTH($O563) &gt;= 11), IF($S563 &lt;&gt; "", $H563/$S563, ""), ""),"")</f>
        <v/>
      </c>
      <c r="AE563" s="18" t="str">
        <f>IF(Overall!$A565&lt;&gt;"",IF(AND(MONTH($N563) &lt;= 12, MONTH($O563) &gt;= 12), IF($S563 &lt;&gt; "", $H563/$S563, ""), ""),"")</f>
        <v/>
      </c>
      <c r="AG563" s="18" t="str">
        <f ca="1">IFERROR(IF(AND(NOW()&lt;= EOMONTH(DATE(YEAR($O563),1, 1), 0), Overall!$A565&lt;&gt;"", MONTH($N563) &lt;= 1, MONTH($O563) &gt;= 1), IF($S563 &lt;&gt; "", $H563/$S563, ""), ""), "")</f>
        <v/>
      </c>
      <c r="AH563" s="18" t="str">
        <f ca="1">IFERROR(IF(AND(NOW()&lt;= EOMONTH(DATE(YEAR($O563),2, 1), 0), Overall!$A565&lt;&gt;"", MONTH($N563) &lt;= 2, MONTH($O563) &gt;= 2), IF($S563 &lt;&gt; "", $H563/$S563, ""), ""), "")</f>
        <v/>
      </c>
      <c r="AI563" s="18" t="str">
        <f ca="1">IFERROR(IF(AND(NOW()&lt;= EOMONTH(DATE(YEAR($O563),3, 1), 0), Overall!$A565&lt;&gt;"", MONTH($N563) &lt;= 3, MONTH($O563) &gt;= 3), IF($S563 &lt;&gt; "", $H563/$S563, ""), ""), "")</f>
        <v/>
      </c>
      <c r="AJ563" s="18" t="str">
        <f ca="1">IFERROR(IF(AND(NOW()&lt;= EOMONTH(DATE(YEAR($O563),4, 1), 0), Overall!$A565&lt;&gt;"", MONTH($N563) &lt;= 4, MONTH($O563) &gt;= 4), IF($S563 &lt;&gt; "", $H563/$S563, ""), ""), "")</f>
        <v/>
      </c>
      <c r="AK563" s="18" t="str">
        <f ca="1">IFERROR(IF(AND(NOW()&lt;= EOMONTH(DATE(YEAR($O563),5, 1), 0), Overall!$A565&lt;&gt;"", MONTH($N563) &lt;= 5, MONTH($O563) &gt;= 5), IF($S563 &lt;&gt; "", $H563/$S563, ""), ""), "")</f>
        <v/>
      </c>
      <c r="AL563" s="18" t="str">
        <f ca="1">IFERROR(IF(AND(NOW()&lt;= EOMONTH(DATE(YEAR($O563),6, 1), 0), Overall!$A565&lt;&gt;"", MONTH($N563) &lt;= 6, MONTH($O563) &gt;= 6), IF($S563 &lt;&gt; "", $H563/$S563, ""), ""), "")</f>
        <v/>
      </c>
      <c r="AM563" s="18" t="str">
        <f ca="1">IFERROR(IF(AND(NOW()&lt;= EOMONTH(DATE(YEAR($O563),7, 1), 0), Overall!$A565&lt;&gt;"", MONTH($N563) &lt;= 7, MONTH($O563) &gt;= 7), IF($S563 &lt;&gt; "", $H563/$S563, ""), ""), "")</f>
        <v/>
      </c>
      <c r="AN563" s="18" t="str">
        <f ca="1">IFERROR(IF(AND(NOW()&lt;= EOMONTH(DATE(YEAR($O563),8, 1), 0), Overall!$A565&lt;&gt;"", MONTH($N563) &lt;= 8, MONTH($O563) &gt;= 8), IF($S563 &lt;&gt; "", $H563/$S563, ""), ""), "")</f>
        <v/>
      </c>
      <c r="AO563" s="18" t="str">
        <f ca="1">IFERROR(IF(AND(NOW()&lt;= EOMONTH(DATE(YEAR($O563),9, 1), 0), Overall!$A565&lt;&gt;"", MONTH($N563) &lt;= 9, MONTH($O563) &gt;= 9), IF($S563 &lt;&gt; "", $H563/$S563, ""), ""), "")</f>
        <v/>
      </c>
      <c r="AP563" s="18" t="str">
        <f ca="1">IFERROR(IF(AND(NOW()&lt;= EOMONTH(DATE(YEAR($O563),10, 1), 0), Overall!$A565&lt;&gt;"", MONTH($N563) &lt;= 10, MONTH($O563) &gt;= 10), IF($S563 &lt;&gt; "", $H563/$S563, ""), ""), "")</f>
        <v/>
      </c>
      <c r="AQ563" s="18" t="str">
        <f ca="1">IFERROR(IF(AND(NOW()&lt;= EOMONTH(DATE(YEAR($O563),11, 1), 0), Overall!$A565&lt;&gt;"", MONTH($N563) &lt;=11, MONTH($O563) &gt;= 11), IF($S563 &lt;&gt; "", $H563/$S563, ""), ""), "")</f>
        <v/>
      </c>
      <c r="AR563" s="18" t="str">
        <f ca="1">IFERROR(IF(AND(NOW()&lt;= EOMONTH(DATE(YEAR($O563),12, 1), 0), Overall!$A565&lt;&gt;"", MONTH($N563) &lt;= 12, MONTH($O563) &gt;= 12), IF($S563 &lt;&gt; "", $H563/$S563,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 t="str">
        <f>IF(Overall!S566&lt;&gt;"",_xlfn.VALUETOTEXT(Overall!S566),"")</f>
        <v>Oct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IF(Overall!$A566&lt;&gt;"",IF(AND(MONTH($N564) &lt;= 1, MONTH($O564) &gt;= 1), IF($S564 &lt;&gt; "", $H564/$S564, ""), ""),"")</f>
        <v/>
      </c>
      <c r="U564" s="18" t="str">
        <f>IF(Overall!$A566&lt;&gt;"",IF(AND(MONTH($N564) &lt;= 2, MONTH($O564) &gt;= 2), IF($S564 &lt;&gt; "", $H564/$S564, ""), ""),"")</f>
        <v/>
      </c>
      <c r="V564" s="18" t="str">
        <f>IF(Overall!$A566&lt;&gt;"",IF(AND(MONTH($N564) &lt;= 3, MONTH($O564) &gt;= 3), IF($S564 &lt;&gt; "", $H564/$S564, ""), ""),"")</f>
        <v/>
      </c>
      <c r="W564" s="18" t="str">
        <f>IF(Overall!$A566&lt;&gt;"",IF(AND(MONTH($N564) &lt;= 4, MONTH($O564) &gt;= 4), IF($S564 &lt;&gt; "", $H564/$S564, ""), ""),"")</f>
        <v/>
      </c>
      <c r="X564" s="18" t="str">
        <f>IF(Overall!$A566&lt;&gt;"",IF(AND(MONTH($N564) &lt;= 5, MONTH($O564) &gt;= 5), IF($S564 &lt;&gt; "", $H564/$S564, ""), ""),"")</f>
        <v/>
      </c>
      <c r="Y564" s="18" t="str">
        <f>IF(Overall!$A566&lt;&gt;"",IF(AND(MONTH($N564) &lt;= 6, MONTH($O564) &gt;= 6), IF($S564 &lt;&gt; "", $H564/$S564, ""), ""),"")</f>
        <v/>
      </c>
      <c r="Z564" s="18" t="str">
        <f>IF(Overall!$A566&lt;&gt;"",IF(AND(MONTH($N564) &lt;= 7, MONTH($O564) &gt;= 7 ), IF($S564 &lt;&gt; "", $H564/$S564, ""), ""),"")</f>
        <v/>
      </c>
      <c r="AA564" s="18" t="str">
        <f>IF(Overall!$A566&lt;&gt;"",IF(AND(MONTH($N564) &lt;= 8, MONTH($O564) &gt;= 8), IF($S564 &lt;&gt; "", $H564/$S564, ""), ""),"")</f>
        <v/>
      </c>
      <c r="AB564" s="18" t="str">
        <f>IF(Overall!$A566&lt;&gt;"",IF(AND(MONTH($N564) &lt;= 9, MONTH($O564) &gt;= 9), IF($S564 &lt;&gt; "", $H564/$S564, ""), ""),"")</f>
        <v/>
      </c>
      <c r="AC564" s="18">
        <f>IF(Overall!$A566&lt;&gt;"",IF(AND(MONTH($N564) &lt;= 10, MONTH($O564) &gt;= 10), IF($S564 &lt;&gt; "", $H564/$S564, ""), ""),"")</f>
        <v>1000000</v>
      </c>
      <c r="AD564" s="18" t="str">
        <f>IF(Overall!$A566&lt;&gt;"",IF(AND(MONTH($N564) &lt;= 11, MONTH($O564) &gt;= 11), IF($S564 &lt;&gt; "", $H564/$S564, ""), ""),"")</f>
        <v/>
      </c>
      <c r="AE564" s="18" t="str">
        <f>IF(Overall!$A566&lt;&gt;"",IF(AND(MONTH($N564) &lt;= 12, MONTH($O564) &gt;= 12), IF($S564 &lt;&gt; "", $H564/$S564, ""), ""),"")</f>
        <v/>
      </c>
      <c r="AG564" s="18" t="str">
        <f ca="1">IFERROR(IF(AND(NOW()&lt;= EOMONTH(DATE(YEAR($O564),1, 1), 0), Overall!$A566&lt;&gt;"", MONTH($N564) &lt;= 1, MONTH($O564) &gt;= 1), IF($S564 &lt;&gt; "", $H564/$S564, ""), ""), "")</f>
        <v/>
      </c>
      <c r="AH564" s="18" t="str">
        <f ca="1">IFERROR(IF(AND(NOW()&lt;= EOMONTH(DATE(YEAR($O564),2, 1), 0), Overall!$A566&lt;&gt;"", MONTH($N564) &lt;= 2, MONTH($O564) &gt;= 2), IF($S564 &lt;&gt; "", $H564/$S564, ""), ""), "")</f>
        <v/>
      </c>
      <c r="AI564" s="18" t="str">
        <f ca="1">IFERROR(IF(AND(NOW()&lt;= EOMONTH(DATE(YEAR($O564),3, 1), 0), Overall!$A566&lt;&gt;"", MONTH($N564) &lt;= 3, MONTH($O564) &gt;= 3), IF($S564 &lt;&gt; "", $H564/$S564, ""), ""), "")</f>
        <v/>
      </c>
      <c r="AJ564" s="18" t="str">
        <f ca="1">IFERROR(IF(AND(NOW()&lt;= EOMONTH(DATE(YEAR($O564),4, 1), 0), Overall!$A566&lt;&gt;"", MONTH($N564) &lt;= 4, MONTH($O564) &gt;= 4), IF($S564 &lt;&gt; "", $H564/$S564, ""), ""), "")</f>
        <v/>
      </c>
      <c r="AK564" s="18" t="str">
        <f ca="1">IFERROR(IF(AND(NOW()&lt;= EOMONTH(DATE(YEAR($O564),5, 1), 0), Overall!$A566&lt;&gt;"", MONTH($N564) &lt;= 5, MONTH($O564) &gt;= 5), IF($S564 &lt;&gt; "", $H564/$S564, ""), ""), "")</f>
        <v/>
      </c>
      <c r="AL564" s="18" t="str">
        <f ca="1">IFERROR(IF(AND(NOW()&lt;= EOMONTH(DATE(YEAR($O564),6, 1), 0), Overall!$A566&lt;&gt;"", MONTH($N564) &lt;= 6, MONTH($O564) &gt;= 6), IF($S564 &lt;&gt; "", $H564/$S564, ""), ""), "")</f>
        <v/>
      </c>
      <c r="AM564" s="18" t="str">
        <f ca="1">IFERROR(IF(AND(NOW()&lt;= EOMONTH(DATE(YEAR($O564),7, 1), 0), Overall!$A566&lt;&gt;"", MONTH($N564) &lt;= 7, MONTH($O564) &gt;= 7), IF($S564 &lt;&gt; "", $H564/$S564, ""), ""), "")</f>
        <v/>
      </c>
      <c r="AN564" s="18" t="str">
        <f ca="1">IFERROR(IF(AND(NOW()&lt;= EOMONTH(DATE(YEAR($O564),8, 1), 0), Overall!$A566&lt;&gt;"", MONTH($N564) &lt;= 8, MONTH($O564) &gt;= 8), IF($S564 &lt;&gt; "", $H564/$S564, ""), ""), "")</f>
        <v/>
      </c>
      <c r="AO564" s="18" t="str">
        <f ca="1">IFERROR(IF(AND(NOW()&lt;= EOMONTH(DATE(YEAR($O564),9, 1), 0), Overall!$A566&lt;&gt;"", MONTH($N564) &lt;= 9, MONTH($O564) &gt;= 9), IF($S564 &lt;&gt; "", $H564/$S564, ""), ""), "")</f>
        <v/>
      </c>
      <c r="AP564" s="18" t="str">
        <f ca="1">IFERROR(IF(AND(NOW()&lt;= EOMONTH(DATE(YEAR($O564),10, 1), 0), Overall!$A566&lt;&gt;"", MONTH($N564) &lt;= 10, MONTH($O564) &gt;= 10), IF($S564 &lt;&gt; "", $H564/$S564, ""), ""), "")</f>
        <v/>
      </c>
      <c r="AQ564" s="18" t="str">
        <f ca="1">IFERROR(IF(AND(NOW()&lt;= EOMONTH(DATE(YEAR($O564),11, 1), 0), Overall!$A566&lt;&gt;"", MONTH($N564) &lt;=11, MONTH($O564) &gt;= 11), IF($S564 &lt;&gt; "", $H564/$S564, ""), ""), "")</f>
        <v/>
      </c>
      <c r="AR564" s="18" t="str">
        <f ca="1">IFERROR(IF(AND(NOW()&lt;= EOMONTH(DATE(YEAR($O564),12, 1), 0), Overall!$A566&lt;&gt;"", MONTH($N564) &lt;= 12, MONTH($O564) &gt;= 12), IF($S564 &lt;&gt; "", $H564/$S564,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 t="str">
        <f>IF(Overall!S567&lt;&gt;"",_xlfn.VALUETOTEXT(Overall!S567),"")</f>
        <v>Oct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IF(Overall!$A567&lt;&gt;"",IF(AND(MONTH($N565) &lt;= 1, MONTH($O565) &gt;= 1), IF($S565 &lt;&gt; "", $H565/$S565, ""), ""),"")</f>
        <v/>
      </c>
      <c r="U565" s="18" t="str">
        <f>IF(Overall!$A567&lt;&gt;"",IF(AND(MONTH($N565) &lt;= 2, MONTH($O565) &gt;= 2), IF($S565 &lt;&gt; "", $H565/$S565, ""), ""),"")</f>
        <v/>
      </c>
      <c r="V565" s="18" t="str">
        <f>IF(Overall!$A567&lt;&gt;"",IF(AND(MONTH($N565) &lt;= 3, MONTH($O565) &gt;= 3), IF($S565 &lt;&gt; "", $H565/$S565, ""), ""),"")</f>
        <v/>
      </c>
      <c r="W565" s="18" t="str">
        <f>IF(Overall!$A567&lt;&gt;"",IF(AND(MONTH($N565) &lt;= 4, MONTH($O565) &gt;= 4), IF($S565 &lt;&gt; "", $H565/$S565, ""), ""),"")</f>
        <v/>
      </c>
      <c r="X565" s="18" t="str">
        <f>IF(Overall!$A567&lt;&gt;"",IF(AND(MONTH($N565) &lt;= 5, MONTH($O565) &gt;= 5), IF($S565 &lt;&gt; "", $H565/$S565, ""), ""),"")</f>
        <v/>
      </c>
      <c r="Y565" s="18" t="str">
        <f>IF(Overall!$A567&lt;&gt;"",IF(AND(MONTH($N565) &lt;= 6, MONTH($O565) &gt;= 6), IF($S565 &lt;&gt; "", $H565/$S565, ""), ""),"")</f>
        <v/>
      </c>
      <c r="Z565" s="18" t="str">
        <f>IF(Overall!$A567&lt;&gt;"",IF(AND(MONTH($N565) &lt;= 7, MONTH($O565) &gt;= 7 ), IF($S565 &lt;&gt; "", $H565/$S565, ""), ""),"")</f>
        <v/>
      </c>
      <c r="AA565" s="18" t="str">
        <f>IF(Overall!$A567&lt;&gt;"",IF(AND(MONTH($N565) &lt;= 8, MONTH($O565) &gt;= 8), IF($S565 &lt;&gt; "", $H565/$S565, ""), ""),"")</f>
        <v/>
      </c>
      <c r="AB565" s="18" t="str">
        <f>IF(Overall!$A567&lt;&gt;"",IF(AND(MONTH($N565) &lt;= 9, MONTH($O565) &gt;= 9), IF($S565 &lt;&gt; "", $H565/$S565, ""), ""),"")</f>
        <v/>
      </c>
      <c r="AC565" s="18">
        <f>IF(Overall!$A567&lt;&gt;"",IF(AND(MONTH($N565) &lt;= 10, MONTH($O565) &gt;= 10), IF($S565 &lt;&gt; "", $H565/$S565, ""), ""),"")</f>
        <v>1000000</v>
      </c>
      <c r="AD565" s="18" t="str">
        <f>IF(Overall!$A567&lt;&gt;"",IF(AND(MONTH($N565) &lt;= 11, MONTH($O565) &gt;= 11), IF($S565 &lt;&gt; "", $H565/$S565, ""), ""),"")</f>
        <v/>
      </c>
      <c r="AE565" s="18" t="str">
        <f>IF(Overall!$A567&lt;&gt;"",IF(AND(MONTH($N565) &lt;= 12, MONTH($O565) &gt;= 12), IF($S565 &lt;&gt; "", $H565/$S565, ""), ""),"")</f>
        <v/>
      </c>
      <c r="AG565" s="18" t="str">
        <f ca="1">IFERROR(IF(AND(NOW()&lt;= EOMONTH(DATE(YEAR($O565),1, 1), 0), Overall!$A567&lt;&gt;"", MONTH($N565) &lt;= 1, MONTH($O565) &gt;= 1), IF($S565 &lt;&gt; "", $H565/$S565, ""), ""), "")</f>
        <v/>
      </c>
      <c r="AH565" s="18" t="str">
        <f ca="1">IFERROR(IF(AND(NOW()&lt;= EOMONTH(DATE(YEAR($O565),2, 1), 0), Overall!$A567&lt;&gt;"", MONTH($N565) &lt;= 2, MONTH($O565) &gt;= 2), IF($S565 &lt;&gt; "", $H565/$S565, ""), ""), "")</f>
        <v/>
      </c>
      <c r="AI565" s="18" t="str">
        <f ca="1">IFERROR(IF(AND(NOW()&lt;= EOMONTH(DATE(YEAR($O565),3, 1), 0), Overall!$A567&lt;&gt;"", MONTH($N565) &lt;= 3, MONTH($O565) &gt;= 3), IF($S565 &lt;&gt; "", $H565/$S565, ""), ""), "")</f>
        <v/>
      </c>
      <c r="AJ565" s="18" t="str">
        <f ca="1">IFERROR(IF(AND(NOW()&lt;= EOMONTH(DATE(YEAR($O565),4, 1), 0), Overall!$A567&lt;&gt;"", MONTH($N565) &lt;= 4, MONTH($O565) &gt;= 4), IF($S565 &lt;&gt; "", $H565/$S565, ""), ""), "")</f>
        <v/>
      </c>
      <c r="AK565" s="18" t="str">
        <f ca="1">IFERROR(IF(AND(NOW()&lt;= EOMONTH(DATE(YEAR($O565),5, 1), 0), Overall!$A567&lt;&gt;"", MONTH($N565) &lt;= 5, MONTH($O565) &gt;= 5), IF($S565 &lt;&gt; "", $H565/$S565, ""), ""), "")</f>
        <v/>
      </c>
      <c r="AL565" s="18" t="str">
        <f ca="1">IFERROR(IF(AND(NOW()&lt;= EOMONTH(DATE(YEAR($O565),6, 1), 0), Overall!$A567&lt;&gt;"", MONTH($N565) &lt;= 6, MONTH($O565) &gt;= 6), IF($S565 &lt;&gt; "", $H565/$S565, ""), ""), "")</f>
        <v/>
      </c>
      <c r="AM565" s="18" t="str">
        <f ca="1">IFERROR(IF(AND(NOW()&lt;= EOMONTH(DATE(YEAR($O565),7, 1), 0), Overall!$A567&lt;&gt;"", MONTH($N565) &lt;= 7, MONTH($O565) &gt;= 7), IF($S565 &lt;&gt; "", $H565/$S565, ""), ""), "")</f>
        <v/>
      </c>
      <c r="AN565" s="18" t="str">
        <f ca="1">IFERROR(IF(AND(NOW()&lt;= EOMONTH(DATE(YEAR($O565),8, 1), 0), Overall!$A567&lt;&gt;"", MONTH($N565) &lt;= 8, MONTH($O565) &gt;= 8), IF($S565 &lt;&gt; "", $H565/$S565, ""), ""), "")</f>
        <v/>
      </c>
      <c r="AO565" s="18" t="str">
        <f ca="1">IFERROR(IF(AND(NOW()&lt;= EOMONTH(DATE(YEAR($O565),9, 1), 0), Overall!$A567&lt;&gt;"", MONTH($N565) &lt;= 9, MONTH($O565) &gt;= 9), IF($S565 &lt;&gt; "", $H565/$S565, ""), ""), "")</f>
        <v/>
      </c>
      <c r="AP565" s="18" t="str">
        <f ca="1">IFERROR(IF(AND(NOW()&lt;= EOMONTH(DATE(YEAR($O565),10, 1), 0), Overall!$A567&lt;&gt;"", MONTH($N565) &lt;= 10, MONTH($O565) &gt;= 10), IF($S565 &lt;&gt; "", $H565/$S565, ""), ""), "")</f>
        <v/>
      </c>
      <c r="AQ565" s="18" t="str">
        <f ca="1">IFERROR(IF(AND(NOW()&lt;= EOMONTH(DATE(YEAR($O565),11, 1), 0), Overall!$A567&lt;&gt;"", MONTH($N565) &lt;=11, MONTH($O565) &gt;= 11), IF($S565 &lt;&gt; "", $H565/$S565, ""), ""), "")</f>
        <v/>
      </c>
      <c r="AR565" s="18" t="str">
        <f ca="1">IFERROR(IF(AND(NOW()&lt;= EOMONTH(DATE(YEAR($O565),12, 1), 0), Overall!$A567&lt;&gt;"", MONTH($N565) &lt;= 12, MONTH($O565) &gt;= 12), IF($S565 &lt;&gt; "", $H565/$S565,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 t="str">
        <f>IF(Overall!S568&lt;&gt;"",_xlfn.VALUETOTEXT(Overall!S568),"")</f>
        <v>Oct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IF(Overall!$A568&lt;&gt;"",IF(AND(MONTH($N566) &lt;= 1, MONTH($O566) &gt;= 1), IF($S566 &lt;&gt; "", $H566/$S566, ""), ""),"")</f>
        <v/>
      </c>
      <c r="U566" s="18" t="str">
        <f>IF(Overall!$A568&lt;&gt;"",IF(AND(MONTH($N566) &lt;= 2, MONTH($O566) &gt;= 2), IF($S566 &lt;&gt; "", $H566/$S566, ""), ""),"")</f>
        <v/>
      </c>
      <c r="V566" s="18" t="str">
        <f>IF(Overall!$A568&lt;&gt;"",IF(AND(MONTH($N566) &lt;= 3, MONTH($O566) &gt;= 3), IF($S566 &lt;&gt; "", $H566/$S566, ""), ""),"")</f>
        <v/>
      </c>
      <c r="W566" s="18" t="str">
        <f>IF(Overall!$A568&lt;&gt;"",IF(AND(MONTH($N566) &lt;= 4, MONTH($O566) &gt;= 4), IF($S566 &lt;&gt; "", $H566/$S566, ""), ""),"")</f>
        <v/>
      </c>
      <c r="X566" s="18" t="str">
        <f>IF(Overall!$A568&lt;&gt;"",IF(AND(MONTH($N566) &lt;= 5, MONTH($O566) &gt;= 5), IF($S566 &lt;&gt; "", $H566/$S566, ""), ""),"")</f>
        <v/>
      </c>
      <c r="Y566" s="18" t="str">
        <f>IF(Overall!$A568&lt;&gt;"",IF(AND(MONTH($N566) &lt;= 6, MONTH($O566) &gt;= 6), IF($S566 &lt;&gt; "", $H566/$S566, ""), ""),"")</f>
        <v/>
      </c>
      <c r="Z566" s="18" t="str">
        <f>IF(Overall!$A568&lt;&gt;"",IF(AND(MONTH($N566) &lt;= 7, MONTH($O566) &gt;= 7 ), IF($S566 &lt;&gt; "", $H566/$S566, ""), ""),"")</f>
        <v/>
      </c>
      <c r="AA566" s="18" t="str">
        <f>IF(Overall!$A568&lt;&gt;"",IF(AND(MONTH($N566) &lt;= 8, MONTH($O566) &gt;= 8), IF($S566 &lt;&gt; "", $H566/$S566, ""), ""),"")</f>
        <v/>
      </c>
      <c r="AB566" s="18" t="str">
        <f>IF(Overall!$A568&lt;&gt;"",IF(AND(MONTH($N566) &lt;= 9, MONTH($O566) &gt;= 9), IF($S566 &lt;&gt; "", $H566/$S566, ""), ""),"")</f>
        <v/>
      </c>
      <c r="AC566" s="18">
        <f>IF(Overall!$A568&lt;&gt;"",IF(AND(MONTH($N566) &lt;= 10, MONTH($O566) &gt;= 10), IF($S566 &lt;&gt; "", $H566/$S566, ""), ""),"")</f>
        <v>1000000</v>
      </c>
      <c r="AD566" s="18" t="str">
        <f>IF(Overall!$A568&lt;&gt;"",IF(AND(MONTH($N566) &lt;= 11, MONTH($O566) &gt;= 11), IF($S566 &lt;&gt; "", $H566/$S566, ""), ""),"")</f>
        <v/>
      </c>
      <c r="AE566" s="18" t="str">
        <f>IF(Overall!$A568&lt;&gt;"",IF(AND(MONTH($N566) &lt;= 12, MONTH($O566) &gt;= 12), IF($S566 &lt;&gt; "", $H566/$S566, ""), ""),"")</f>
        <v/>
      </c>
      <c r="AG566" s="18" t="str">
        <f ca="1">IFERROR(IF(AND(NOW()&lt;= EOMONTH(DATE(YEAR($O566),1, 1), 0), Overall!$A568&lt;&gt;"", MONTH($N566) &lt;= 1, MONTH($O566) &gt;= 1), IF($S566 &lt;&gt; "", $H566/$S566, ""), ""), "")</f>
        <v/>
      </c>
      <c r="AH566" s="18" t="str">
        <f ca="1">IFERROR(IF(AND(NOW()&lt;= EOMONTH(DATE(YEAR($O566),2, 1), 0), Overall!$A568&lt;&gt;"", MONTH($N566) &lt;= 2, MONTH($O566) &gt;= 2), IF($S566 &lt;&gt; "", $H566/$S566, ""), ""), "")</f>
        <v/>
      </c>
      <c r="AI566" s="18" t="str">
        <f ca="1">IFERROR(IF(AND(NOW()&lt;= EOMONTH(DATE(YEAR($O566),3, 1), 0), Overall!$A568&lt;&gt;"", MONTH($N566) &lt;= 3, MONTH($O566) &gt;= 3), IF($S566 &lt;&gt; "", $H566/$S566, ""), ""), "")</f>
        <v/>
      </c>
      <c r="AJ566" s="18" t="str">
        <f ca="1">IFERROR(IF(AND(NOW()&lt;= EOMONTH(DATE(YEAR($O566),4, 1), 0), Overall!$A568&lt;&gt;"", MONTH($N566) &lt;= 4, MONTH($O566) &gt;= 4), IF($S566 &lt;&gt; "", $H566/$S566, ""), ""), "")</f>
        <v/>
      </c>
      <c r="AK566" s="18" t="str">
        <f ca="1">IFERROR(IF(AND(NOW()&lt;= EOMONTH(DATE(YEAR($O566),5, 1), 0), Overall!$A568&lt;&gt;"", MONTH($N566) &lt;= 5, MONTH($O566) &gt;= 5), IF($S566 &lt;&gt; "", $H566/$S566, ""), ""), "")</f>
        <v/>
      </c>
      <c r="AL566" s="18" t="str">
        <f ca="1">IFERROR(IF(AND(NOW()&lt;= EOMONTH(DATE(YEAR($O566),6, 1), 0), Overall!$A568&lt;&gt;"", MONTH($N566) &lt;= 6, MONTH($O566) &gt;= 6), IF($S566 &lt;&gt; "", $H566/$S566, ""), ""), "")</f>
        <v/>
      </c>
      <c r="AM566" s="18" t="str">
        <f ca="1">IFERROR(IF(AND(NOW()&lt;= EOMONTH(DATE(YEAR($O566),7, 1), 0), Overall!$A568&lt;&gt;"", MONTH($N566) &lt;= 7, MONTH($O566) &gt;= 7), IF($S566 &lt;&gt; "", $H566/$S566, ""), ""), "")</f>
        <v/>
      </c>
      <c r="AN566" s="18" t="str">
        <f ca="1">IFERROR(IF(AND(NOW()&lt;= EOMONTH(DATE(YEAR($O566),8, 1), 0), Overall!$A568&lt;&gt;"", MONTH($N566) &lt;= 8, MONTH($O566) &gt;= 8), IF($S566 &lt;&gt; "", $H566/$S566, ""), ""), "")</f>
        <v/>
      </c>
      <c r="AO566" s="18" t="str">
        <f ca="1">IFERROR(IF(AND(NOW()&lt;= EOMONTH(DATE(YEAR($O566),9, 1), 0), Overall!$A568&lt;&gt;"", MONTH($N566) &lt;= 9, MONTH($O566) &gt;= 9), IF($S566 &lt;&gt; "", $H566/$S566, ""), ""), "")</f>
        <v/>
      </c>
      <c r="AP566" s="18" t="str">
        <f ca="1">IFERROR(IF(AND(NOW()&lt;= EOMONTH(DATE(YEAR($O566),10, 1), 0), Overall!$A568&lt;&gt;"", MONTH($N566) &lt;= 10, MONTH($O566) &gt;= 10), IF($S566 &lt;&gt; "", $H566/$S566, ""), ""), "")</f>
        <v/>
      </c>
      <c r="AQ566" s="18" t="str">
        <f ca="1">IFERROR(IF(AND(NOW()&lt;= EOMONTH(DATE(YEAR($O566),11, 1), 0), Overall!$A568&lt;&gt;"", MONTH($N566) &lt;=11, MONTH($O566) &gt;= 11), IF($S566 &lt;&gt; "", $H566/$S566, ""), ""), "")</f>
        <v/>
      </c>
      <c r="AR566" s="18" t="str">
        <f ca="1">IFERROR(IF(AND(NOW()&lt;= EOMONTH(DATE(YEAR($O566),12, 1), 0), Overall!$A568&lt;&gt;"", MONTH($N566) &lt;= 12, MONTH($O566) &gt;= 12), IF($S566 &lt;&gt; "", $H566/$S566,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 t="str">
        <f>IF(Overall!S569&lt;&gt;"",_xlfn.VALUETOTEXT(Overall!S569),"")</f>
        <v>Oct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IF(Overall!$A569&lt;&gt;"",IF(AND(MONTH($N567) &lt;= 1, MONTH($O567) &gt;= 1), IF($S567 &lt;&gt; "", $H567/$S567, ""), ""),"")</f>
        <v/>
      </c>
      <c r="U567" s="18" t="str">
        <f>IF(Overall!$A569&lt;&gt;"",IF(AND(MONTH($N567) &lt;= 2, MONTH($O567) &gt;= 2), IF($S567 &lt;&gt; "", $H567/$S567, ""), ""),"")</f>
        <v/>
      </c>
      <c r="V567" s="18" t="str">
        <f>IF(Overall!$A569&lt;&gt;"",IF(AND(MONTH($N567) &lt;= 3, MONTH($O567) &gt;= 3), IF($S567 &lt;&gt; "", $H567/$S567, ""), ""),"")</f>
        <v/>
      </c>
      <c r="W567" s="18" t="str">
        <f>IF(Overall!$A569&lt;&gt;"",IF(AND(MONTH($N567) &lt;= 4, MONTH($O567) &gt;= 4), IF($S567 &lt;&gt; "", $H567/$S567, ""), ""),"")</f>
        <v/>
      </c>
      <c r="X567" s="18" t="str">
        <f>IF(Overall!$A569&lt;&gt;"",IF(AND(MONTH($N567) &lt;= 5, MONTH($O567) &gt;= 5), IF($S567 &lt;&gt; "", $H567/$S567, ""), ""),"")</f>
        <v/>
      </c>
      <c r="Y567" s="18" t="str">
        <f>IF(Overall!$A569&lt;&gt;"",IF(AND(MONTH($N567) &lt;= 6, MONTH($O567) &gt;= 6), IF($S567 &lt;&gt; "", $H567/$S567, ""), ""),"")</f>
        <v/>
      </c>
      <c r="Z567" s="18" t="str">
        <f>IF(Overall!$A569&lt;&gt;"",IF(AND(MONTH($N567) &lt;= 7, MONTH($O567) &gt;= 7 ), IF($S567 &lt;&gt; "", $H567/$S567, ""), ""),"")</f>
        <v/>
      </c>
      <c r="AA567" s="18" t="str">
        <f>IF(Overall!$A569&lt;&gt;"",IF(AND(MONTH($N567) &lt;= 8, MONTH($O567) &gt;= 8), IF($S567 &lt;&gt; "", $H567/$S567, ""), ""),"")</f>
        <v/>
      </c>
      <c r="AB567" s="18" t="str">
        <f>IF(Overall!$A569&lt;&gt;"",IF(AND(MONTH($N567) &lt;= 9, MONTH($O567) &gt;= 9), IF($S567 &lt;&gt; "", $H567/$S567, ""), ""),"")</f>
        <v/>
      </c>
      <c r="AC567" s="18">
        <f>IF(Overall!$A569&lt;&gt;"",IF(AND(MONTH($N567) &lt;= 10, MONTH($O567) &gt;= 10), IF($S567 &lt;&gt; "", $H567/$S567, ""), ""),"")</f>
        <v>1000000</v>
      </c>
      <c r="AD567" s="18" t="str">
        <f>IF(Overall!$A569&lt;&gt;"",IF(AND(MONTH($N567) &lt;= 11, MONTH($O567) &gt;= 11), IF($S567 &lt;&gt; "", $H567/$S567, ""), ""),"")</f>
        <v/>
      </c>
      <c r="AE567" s="18" t="str">
        <f>IF(Overall!$A569&lt;&gt;"",IF(AND(MONTH($N567) &lt;= 12, MONTH($O567) &gt;= 12), IF($S567 &lt;&gt; "", $H567/$S567, ""), ""),"")</f>
        <v/>
      </c>
      <c r="AG567" s="18" t="str">
        <f ca="1">IFERROR(IF(AND(NOW()&lt;= EOMONTH(DATE(YEAR($O567),1, 1), 0), Overall!$A569&lt;&gt;"", MONTH($N567) &lt;= 1, MONTH($O567) &gt;= 1), IF($S567 &lt;&gt; "", $H567/$S567, ""), ""), "")</f>
        <v/>
      </c>
      <c r="AH567" s="18" t="str">
        <f ca="1">IFERROR(IF(AND(NOW()&lt;= EOMONTH(DATE(YEAR($O567),2, 1), 0), Overall!$A569&lt;&gt;"", MONTH($N567) &lt;= 2, MONTH($O567) &gt;= 2), IF($S567 &lt;&gt; "", $H567/$S567, ""), ""), "")</f>
        <v/>
      </c>
      <c r="AI567" s="18" t="str">
        <f ca="1">IFERROR(IF(AND(NOW()&lt;= EOMONTH(DATE(YEAR($O567),3, 1), 0), Overall!$A569&lt;&gt;"", MONTH($N567) &lt;= 3, MONTH($O567) &gt;= 3), IF($S567 &lt;&gt; "", $H567/$S567, ""), ""), "")</f>
        <v/>
      </c>
      <c r="AJ567" s="18" t="str">
        <f ca="1">IFERROR(IF(AND(NOW()&lt;= EOMONTH(DATE(YEAR($O567),4, 1), 0), Overall!$A569&lt;&gt;"", MONTH($N567) &lt;= 4, MONTH($O567) &gt;= 4), IF($S567 &lt;&gt; "", $H567/$S567, ""), ""), "")</f>
        <v/>
      </c>
      <c r="AK567" s="18" t="str">
        <f ca="1">IFERROR(IF(AND(NOW()&lt;= EOMONTH(DATE(YEAR($O567),5, 1), 0), Overall!$A569&lt;&gt;"", MONTH($N567) &lt;= 5, MONTH($O567) &gt;= 5), IF($S567 &lt;&gt; "", $H567/$S567, ""), ""), "")</f>
        <v/>
      </c>
      <c r="AL567" s="18" t="str">
        <f ca="1">IFERROR(IF(AND(NOW()&lt;= EOMONTH(DATE(YEAR($O567),6, 1), 0), Overall!$A569&lt;&gt;"", MONTH($N567) &lt;= 6, MONTH($O567) &gt;= 6), IF($S567 &lt;&gt; "", $H567/$S567, ""), ""), "")</f>
        <v/>
      </c>
      <c r="AM567" s="18" t="str">
        <f ca="1">IFERROR(IF(AND(NOW()&lt;= EOMONTH(DATE(YEAR($O567),7, 1), 0), Overall!$A569&lt;&gt;"", MONTH($N567) &lt;= 7, MONTH($O567) &gt;= 7), IF($S567 &lt;&gt; "", $H567/$S567, ""), ""), "")</f>
        <v/>
      </c>
      <c r="AN567" s="18" t="str">
        <f ca="1">IFERROR(IF(AND(NOW()&lt;= EOMONTH(DATE(YEAR($O567),8, 1), 0), Overall!$A569&lt;&gt;"", MONTH($N567) &lt;= 8, MONTH($O567) &gt;= 8), IF($S567 &lt;&gt; "", $H567/$S567, ""), ""), "")</f>
        <v/>
      </c>
      <c r="AO567" s="18" t="str">
        <f ca="1">IFERROR(IF(AND(NOW()&lt;= EOMONTH(DATE(YEAR($O567),9, 1), 0), Overall!$A569&lt;&gt;"", MONTH($N567) &lt;= 9, MONTH($O567) &gt;= 9), IF($S567 &lt;&gt; "", $H567/$S567, ""), ""), "")</f>
        <v/>
      </c>
      <c r="AP567" s="18" t="str">
        <f ca="1">IFERROR(IF(AND(NOW()&lt;= EOMONTH(DATE(YEAR($O567),10, 1), 0), Overall!$A569&lt;&gt;"", MONTH($N567) &lt;= 10, MONTH($O567) &gt;= 10), IF($S567 &lt;&gt; "", $H567/$S567, ""), ""), "")</f>
        <v/>
      </c>
      <c r="AQ567" s="18" t="str">
        <f ca="1">IFERROR(IF(AND(NOW()&lt;= EOMONTH(DATE(YEAR($O567),11, 1), 0), Overall!$A569&lt;&gt;"", MONTH($N567) &lt;=11, MONTH($O567) &gt;= 11), IF($S567 &lt;&gt; "", $H567/$S567, ""), ""), "")</f>
        <v/>
      </c>
      <c r="AR567" s="18" t="str">
        <f ca="1">IFERROR(IF(AND(NOW()&lt;= EOMONTH(DATE(YEAR($O567),12, 1), 0), Overall!$A569&lt;&gt;"", MONTH($N567) &lt;= 12, MONTH($O567) &gt;= 12), IF($S567 &lt;&gt; "", $H567/$S567,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 t="str">
        <f>IF(Overall!S570&lt;&gt;"",_xlfn.VALUETOTEXT(Overall!S570),"")</f>
        <v>Oct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IF(Overall!$A570&lt;&gt;"",IF(AND(MONTH($N568) &lt;= 1, MONTH($O568) &gt;= 1), IF($S568 &lt;&gt; "", $H568/$S568, ""), ""),"")</f>
        <v/>
      </c>
      <c r="U568" s="18" t="str">
        <f>IF(Overall!$A570&lt;&gt;"",IF(AND(MONTH($N568) &lt;= 2, MONTH($O568) &gt;= 2), IF($S568 &lt;&gt; "", $H568/$S568, ""), ""),"")</f>
        <v/>
      </c>
      <c r="V568" s="18" t="str">
        <f>IF(Overall!$A570&lt;&gt;"",IF(AND(MONTH($N568) &lt;= 3, MONTH($O568) &gt;= 3), IF($S568 &lt;&gt; "", $H568/$S568, ""), ""),"")</f>
        <v/>
      </c>
      <c r="W568" s="18" t="str">
        <f>IF(Overall!$A570&lt;&gt;"",IF(AND(MONTH($N568) &lt;= 4, MONTH($O568) &gt;= 4), IF($S568 &lt;&gt; "", $H568/$S568, ""), ""),"")</f>
        <v/>
      </c>
      <c r="X568" s="18" t="str">
        <f>IF(Overall!$A570&lt;&gt;"",IF(AND(MONTH($N568) &lt;= 5, MONTH($O568) &gt;= 5), IF($S568 &lt;&gt; "", $H568/$S568, ""), ""),"")</f>
        <v/>
      </c>
      <c r="Y568" s="18" t="str">
        <f>IF(Overall!$A570&lt;&gt;"",IF(AND(MONTH($N568) &lt;= 6, MONTH($O568) &gt;= 6), IF($S568 &lt;&gt; "", $H568/$S568, ""), ""),"")</f>
        <v/>
      </c>
      <c r="Z568" s="18" t="str">
        <f>IF(Overall!$A570&lt;&gt;"",IF(AND(MONTH($N568) &lt;= 7, MONTH($O568) &gt;= 7 ), IF($S568 &lt;&gt; "", $H568/$S568, ""), ""),"")</f>
        <v/>
      </c>
      <c r="AA568" s="18" t="str">
        <f>IF(Overall!$A570&lt;&gt;"",IF(AND(MONTH($N568) &lt;= 8, MONTH($O568) &gt;= 8), IF($S568 &lt;&gt; "", $H568/$S568, ""), ""),"")</f>
        <v/>
      </c>
      <c r="AB568" s="18" t="str">
        <f>IF(Overall!$A570&lt;&gt;"",IF(AND(MONTH($N568) &lt;= 9, MONTH($O568) &gt;= 9), IF($S568 &lt;&gt; "", $H568/$S568, ""), ""),"")</f>
        <v/>
      </c>
      <c r="AC568" s="18">
        <f>IF(Overall!$A570&lt;&gt;"",IF(AND(MONTH($N568) &lt;= 10, MONTH($O568) &gt;= 10), IF($S568 &lt;&gt; "", $H568/$S568, ""), ""),"")</f>
        <v>1000000</v>
      </c>
      <c r="AD568" s="18" t="str">
        <f>IF(Overall!$A570&lt;&gt;"",IF(AND(MONTH($N568) &lt;= 11, MONTH($O568) &gt;= 11), IF($S568 &lt;&gt; "", $H568/$S568, ""), ""),"")</f>
        <v/>
      </c>
      <c r="AE568" s="18" t="str">
        <f>IF(Overall!$A570&lt;&gt;"",IF(AND(MONTH($N568) &lt;= 12, MONTH($O568) &gt;= 12), IF($S568 &lt;&gt; "", $H568/$S568, ""), ""),"")</f>
        <v/>
      </c>
      <c r="AG568" s="18" t="str">
        <f ca="1">IFERROR(IF(AND(NOW()&lt;= EOMONTH(DATE(YEAR($O568),1, 1), 0), Overall!$A570&lt;&gt;"", MONTH($N568) &lt;= 1, MONTH($O568) &gt;= 1), IF($S568 &lt;&gt; "", $H568/$S568, ""), ""), "")</f>
        <v/>
      </c>
      <c r="AH568" s="18" t="str">
        <f ca="1">IFERROR(IF(AND(NOW()&lt;= EOMONTH(DATE(YEAR($O568),2, 1), 0), Overall!$A570&lt;&gt;"", MONTH($N568) &lt;= 2, MONTH($O568) &gt;= 2), IF($S568 &lt;&gt; "", $H568/$S568, ""), ""), "")</f>
        <v/>
      </c>
      <c r="AI568" s="18" t="str">
        <f ca="1">IFERROR(IF(AND(NOW()&lt;= EOMONTH(DATE(YEAR($O568),3, 1), 0), Overall!$A570&lt;&gt;"", MONTH($N568) &lt;= 3, MONTH($O568) &gt;= 3), IF($S568 &lt;&gt; "", $H568/$S568, ""), ""), "")</f>
        <v/>
      </c>
      <c r="AJ568" s="18" t="str">
        <f ca="1">IFERROR(IF(AND(NOW()&lt;= EOMONTH(DATE(YEAR($O568),4, 1), 0), Overall!$A570&lt;&gt;"", MONTH($N568) &lt;= 4, MONTH($O568) &gt;= 4), IF($S568 &lt;&gt; "", $H568/$S568, ""), ""), "")</f>
        <v/>
      </c>
      <c r="AK568" s="18" t="str">
        <f ca="1">IFERROR(IF(AND(NOW()&lt;= EOMONTH(DATE(YEAR($O568),5, 1), 0), Overall!$A570&lt;&gt;"", MONTH($N568) &lt;= 5, MONTH($O568) &gt;= 5), IF($S568 &lt;&gt; "", $H568/$S568, ""), ""), "")</f>
        <v/>
      </c>
      <c r="AL568" s="18" t="str">
        <f ca="1">IFERROR(IF(AND(NOW()&lt;= EOMONTH(DATE(YEAR($O568),6, 1), 0), Overall!$A570&lt;&gt;"", MONTH($N568) &lt;= 6, MONTH($O568) &gt;= 6), IF($S568 &lt;&gt; "", $H568/$S568, ""), ""), "")</f>
        <v/>
      </c>
      <c r="AM568" s="18" t="str">
        <f ca="1">IFERROR(IF(AND(NOW()&lt;= EOMONTH(DATE(YEAR($O568),7, 1), 0), Overall!$A570&lt;&gt;"", MONTH($N568) &lt;= 7, MONTH($O568) &gt;= 7), IF($S568 &lt;&gt; "", $H568/$S568, ""), ""), "")</f>
        <v/>
      </c>
      <c r="AN568" s="18" t="str">
        <f ca="1">IFERROR(IF(AND(NOW()&lt;= EOMONTH(DATE(YEAR($O568),8, 1), 0), Overall!$A570&lt;&gt;"", MONTH($N568) &lt;= 8, MONTH($O568) &gt;= 8), IF($S568 &lt;&gt; "", $H568/$S568, ""), ""), "")</f>
        <v/>
      </c>
      <c r="AO568" s="18" t="str">
        <f ca="1">IFERROR(IF(AND(NOW()&lt;= EOMONTH(DATE(YEAR($O568),9, 1), 0), Overall!$A570&lt;&gt;"", MONTH($N568) &lt;= 9, MONTH($O568) &gt;= 9), IF($S568 &lt;&gt; "", $H568/$S568, ""), ""), "")</f>
        <v/>
      </c>
      <c r="AP568" s="18" t="str">
        <f ca="1">IFERROR(IF(AND(NOW()&lt;= EOMONTH(DATE(YEAR($O568),10, 1), 0), Overall!$A570&lt;&gt;"", MONTH($N568) &lt;= 10, MONTH($O568) &gt;= 10), IF($S568 &lt;&gt; "", $H568/$S568, ""), ""), "")</f>
        <v/>
      </c>
      <c r="AQ568" s="18" t="str">
        <f ca="1">IFERROR(IF(AND(NOW()&lt;= EOMONTH(DATE(YEAR($O568),11, 1), 0), Overall!$A570&lt;&gt;"", MONTH($N568) &lt;=11, MONTH($O568) &gt;= 11), IF($S568 &lt;&gt; "", $H568/$S568, ""), ""), "")</f>
        <v/>
      </c>
      <c r="AR568" s="18" t="str">
        <f ca="1">IFERROR(IF(AND(NOW()&lt;= EOMONTH(DATE(YEAR($O568),12, 1), 0), Overall!$A570&lt;&gt;"", MONTH($N568) &lt;= 12, MONTH($O568) &gt;= 12), IF($S568 &lt;&gt; "", $H568/$S568,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 t="str">
        <f>IF(Overall!S571&lt;&gt;"",_xlfn.VALUETOTEXT(Overall!S571),"")</f>
        <v>Oct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IF(Overall!$A571&lt;&gt;"",IF(AND(MONTH($N569) &lt;= 1, MONTH($O569) &gt;= 1), IF($S569 &lt;&gt; "", $H569/$S569, ""), ""),"")</f>
        <v/>
      </c>
      <c r="U569" s="18" t="str">
        <f>IF(Overall!$A571&lt;&gt;"",IF(AND(MONTH($N569) &lt;= 2, MONTH($O569) &gt;= 2), IF($S569 &lt;&gt; "", $H569/$S569, ""), ""),"")</f>
        <v/>
      </c>
      <c r="V569" s="18" t="str">
        <f>IF(Overall!$A571&lt;&gt;"",IF(AND(MONTH($N569) &lt;= 3, MONTH($O569) &gt;= 3), IF($S569 &lt;&gt; "", $H569/$S569, ""), ""),"")</f>
        <v/>
      </c>
      <c r="W569" s="18" t="str">
        <f>IF(Overall!$A571&lt;&gt;"",IF(AND(MONTH($N569) &lt;= 4, MONTH($O569) &gt;= 4), IF($S569 &lt;&gt; "", $H569/$S569, ""), ""),"")</f>
        <v/>
      </c>
      <c r="X569" s="18" t="str">
        <f>IF(Overall!$A571&lt;&gt;"",IF(AND(MONTH($N569) &lt;= 5, MONTH($O569) &gt;= 5), IF($S569 &lt;&gt; "", $H569/$S569, ""), ""),"")</f>
        <v/>
      </c>
      <c r="Y569" s="18" t="str">
        <f>IF(Overall!$A571&lt;&gt;"",IF(AND(MONTH($N569) &lt;= 6, MONTH($O569) &gt;= 6), IF($S569 &lt;&gt; "", $H569/$S569, ""), ""),"")</f>
        <v/>
      </c>
      <c r="Z569" s="18" t="str">
        <f>IF(Overall!$A571&lt;&gt;"",IF(AND(MONTH($N569) &lt;= 7, MONTH($O569) &gt;= 7 ), IF($S569 &lt;&gt; "", $H569/$S569, ""), ""),"")</f>
        <v/>
      </c>
      <c r="AA569" s="18" t="str">
        <f>IF(Overall!$A571&lt;&gt;"",IF(AND(MONTH($N569) &lt;= 8, MONTH($O569) &gt;= 8), IF($S569 &lt;&gt; "", $H569/$S569, ""), ""),"")</f>
        <v/>
      </c>
      <c r="AB569" s="18" t="str">
        <f>IF(Overall!$A571&lt;&gt;"",IF(AND(MONTH($N569) &lt;= 9, MONTH($O569) &gt;= 9), IF($S569 &lt;&gt; "", $H569/$S569, ""), ""),"")</f>
        <v/>
      </c>
      <c r="AC569" s="18">
        <f>IF(Overall!$A571&lt;&gt;"",IF(AND(MONTH($N569) &lt;= 10, MONTH($O569) &gt;= 10), IF($S569 &lt;&gt; "", $H569/$S569, ""), ""),"")</f>
        <v>500000</v>
      </c>
      <c r="AD569" s="18" t="str">
        <f>IF(Overall!$A571&lt;&gt;"",IF(AND(MONTH($N569) &lt;= 11, MONTH($O569) &gt;= 11), IF($S569 &lt;&gt; "", $H569/$S569, ""), ""),"")</f>
        <v/>
      </c>
      <c r="AE569" s="18" t="str">
        <f>IF(Overall!$A571&lt;&gt;"",IF(AND(MONTH($N569) &lt;= 12, MONTH($O569) &gt;= 12), IF($S569 &lt;&gt; "", $H569/$S569, ""), ""),"")</f>
        <v/>
      </c>
      <c r="AG569" s="18" t="str">
        <f ca="1">IFERROR(IF(AND(NOW()&lt;= EOMONTH(DATE(YEAR($O569),1, 1), 0), Overall!$A571&lt;&gt;"", MONTH($N569) &lt;= 1, MONTH($O569) &gt;= 1), IF($S569 &lt;&gt; "", $H569/$S569, ""), ""), "")</f>
        <v/>
      </c>
      <c r="AH569" s="18" t="str">
        <f ca="1">IFERROR(IF(AND(NOW()&lt;= EOMONTH(DATE(YEAR($O569),2, 1), 0), Overall!$A571&lt;&gt;"", MONTH($N569) &lt;= 2, MONTH($O569) &gt;= 2), IF($S569 &lt;&gt; "", $H569/$S569, ""), ""), "")</f>
        <v/>
      </c>
      <c r="AI569" s="18" t="str">
        <f ca="1">IFERROR(IF(AND(NOW()&lt;= EOMONTH(DATE(YEAR($O569),3, 1), 0), Overall!$A571&lt;&gt;"", MONTH($N569) &lt;= 3, MONTH($O569) &gt;= 3), IF($S569 &lt;&gt; "", $H569/$S569, ""), ""), "")</f>
        <v/>
      </c>
      <c r="AJ569" s="18" t="str">
        <f ca="1">IFERROR(IF(AND(NOW()&lt;= EOMONTH(DATE(YEAR($O569),4, 1), 0), Overall!$A571&lt;&gt;"", MONTH($N569) &lt;= 4, MONTH($O569) &gt;= 4), IF($S569 &lt;&gt; "", $H569/$S569, ""), ""), "")</f>
        <v/>
      </c>
      <c r="AK569" s="18" t="str">
        <f ca="1">IFERROR(IF(AND(NOW()&lt;= EOMONTH(DATE(YEAR($O569),5, 1), 0), Overall!$A571&lt;&gt;"", MONTH($N569) &lt;= 5, MONTH($O569) &gt;= 5), IF($S569 &lt;&gt; "", $H569/$S569, ""), ""), "")</f>
        <v/>
      </c>
      <c r="AL569" s="18" t="str">
        <f ca="1">IFERROR(IF(AND(NOW()&lt;= EOMONTH(DATE(YEAR($O569),6, 1), 0), Overall!$A571&lt;&gt;"", MONTH($N569) &lt;= 6, MONTH($O569) &gt;= 6), IF($S569 &lt;&gt; "", $H569/$S569, ""), ""), "")</f>
        <v/>
      </c>
      <c r="AM569" s="18" t="str">
        <f ca="1">IFERROR(IF(AND(NOW()&lt;= EOMONTH(DATE(YEAR($O569),7, 1), 0), Overall!$A571&lt;&gt;"", MONTH($N569) &lt;= 7, MONTH($O569) &gt;= 7), IF($S569 &lt;&gt; "", $H569/$S569, ""), ""), "")</f>
        <v/>
      </c>
      <c r="AN569" s="18" t="str">
        <f ca="1">IFERROR(IF(AND(NOW()&lt;= EOMONTH(DATE(YEAR($O569),8, 1), 0), Overall!$A571&lt;&gt;"", MONTH($N569) &lt;= 8, MONTH($O569) &gt;= 8), IF($S569 &lt;&gt; "", $H569/$S569, ""), ""), "")</f>
        <v/>
      </c>
      <c r="AO569" s="18" t="str">
        <f ca="1">IFERROR(IF(AND(NOW()&lt;= EOMONTH(DATE(YEAR($O569),9, 1), 0), Overall!$A571&lt;&gt;"", MONTH($N569) &lt;= 9, MONTH($O569) &gt;= 9), IF($S569 &lt;&gt; "", $H569/$S569, ""), ""), "")</f>
        <v/>
      </c>
      <c r="AP569" s="18" t="str">
        <f ca="1">IFERROR(IF(AND(NOW()&lt;= EOMONTH(DATE(YEAR($O569),10, 1), 0), Overall!$A571&lt;&gt;"", MONTH($N569) &lt;= 10, MONTH($O569) &gt;= 10), IF($S569 &lt;&gt; "", $H569/$S569, ""), ""), "")</f>
        <v/>
      </c>
      <c r="AQ569" s="18" t="str">
        <f ca="1">IFERROR(IF(AND(NOW()&lt;= EOMONTH(DATE(YEAR($O569),11, 1), 0), Overall!$A571&lt;&gt;"", MONTH($N569) &lt;=11, MONTH($O569) &gt;= 11), IF($S569 &lt;&gt; "", $H569/$S569, ""), ""), "")</f>
        <v/>
      </c>
      <c r="AR569" s="18" t="str">
        <f ca="1">IFERROR(IF(AND(NOW()&lt;= EOMONTH(DATE(YEAR($O569),12, 1), 0), Overall!$A571&lt;&gt;"", MONTH($N569) &lt;= 12, MONTH($O569) &gt;= 12), IF($S569 &lt;&gt; "", $H569/$S569,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 t="str">
        <f>IF(Overall!S572&lt;&gt;"",_xlfn.VALUETOTEXT(Overall!S572),"")</f>
        <v>Oct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IF(Overall!$A572&lt;&gt;"",IF(AND(MONTH($N570) &lt;= 1, MONTH($O570) &gt;= 1), IF($S570 &lt;&gt; "", $H570/$S570, ""), ""),"")</f>
        <v/>
      </c>
      <c r="U570" s="18" t="str">
        <f>IF(Overall!$A572&lt;&gt;"",IF(AND(MONTH($N570) &lt;= 2, MONTH($O570) &gt;= 2), IF($S570 &lt;&gt; "", $H570/$S570, ""), ""),"")</f>
        <v/>
      </c>
      <c r="V570" s="18" t="str">
        <f>IF(Overall!$A572&lt;&gt;"",IF(AND(MONTH($N570) &lt;= 3, MONTH($O570) &gt;= 3), IF($S570 &lt;&gt; "", $H570/$S570, ""), ""),"")</f>
        <v/>
      </c>
      <c r="W570" s="18" t="str">
        <f>IF(Overall!$A572&lt;&gt;"",IF(AND(MONTH($N570) &lt;= 4, MONTH($O570) &gt;= 4), IF($S570 &lt;&gt; "", $H570/$S570, ""), ""),"")</f>
        <v/>
      </c>
      <c r="X570" s="18" t="str">
        <f>IF(Overall!$A572&lt;&gt;"",IF(AND(MONTH($N570) &lt;= 5, MONTH($O570) &gt;= 5), IF($S570 &lt;&gt; "", $H570/$S570, ""), ""),"")</f>
        <v/>
      </c>
      <c r="Y570" s="18" t="str">
        <f>IF(Overall!$A572&lt;&gt;"",IF(AND(MONTH($N570) &lt;= 6, MONTH($O570) &gt;= 6), IF($S570 &lt;&gt; "", $H570/$S570, ""), ""),"")</f>
        <v/>
      </c>
      <c r="Z570" s="18" t="str">
        <f>IF(Overall!$A572&lt;&gt;"",IF(AND(MONTH($N570) &lt;= 7, MONTH($O570) &gt;= 7 ), IF($S570 &lt;&gt; "", $H570/$S570, ""), ""),"")</f>
        <v/>
      </c>
      <c r="AA570" s="18" t="str">
        <f>IF(Overall!$A572&lt;&gt;"",IF(AND(MONTH($N570) &lt;= 8, MONTH($O570) &gt;= 8), IF($S570 &lt;&gt; "", $H570/$S570, ""), ""),"")</f>
        <v/>
      </c>
      <c r="AB570" s="18" t="str">
        <f>IF(Overall!$A572&lt;&gt;"",IF(AND(MONTH($N570) &lt;= 9, MONTH($O570) &gt;= 9), IF($S570 &lt;&gt; "", $H570/$S570, ""), ""),"")</f>
        <v/>
      </c>
      <c r="AC570" s="18">
        <f>IF(Overall!$A572&lt;&gt;"",IF(AND(MONTH($N570) &lt;= 10, MONTH($O570) &gt;= 10), IF($S570 &lt;&gt; "", $H570/$S570, ""), ""),"")</f>
        <v>500000</v>
      </c>
      <c r="AD570" s="18" t="str">
        <f>IF(Overall!$A572&lt;&gt;"",IF(AND(MONTH($N570) &lt;= 11, MONTH($O570) &gt;= 11), IF($S570 &lt;&gt; "", $H570/$S570, ""), ""),"")</f>
        <v/>
      </c>
      <c r="AE570" s="18" t="str">
        <f>IF(Overall!$A572&lt;&gt;"",IF(AND(MONTH($N570) &lt;= 12, MONTH($O570) &gt;= 12), IF($S570 &lt;&gt; "", $H570/$S570, ""), ""),"")</f>
        <v/>
      </c>
      <c r="AG570" s="18" t="str">
        <f ca="1">IFERROR(IF(AND(NOW()&lt;= EOMONTH(DATE(YEAR($O570),1, 1), 0), Overall!$A572&lt;&gt;"", MONTH($N570) &lt;= 1, MONTH($O570) &gt;= 1), IF($S570 &lt;&gt; "", $H570/$S570, ""), ""), "")</f>
        <v/>
      </c>
      <c r="AH570" s="18" t="str">
        <f ca="1">IFERROR(IF(AND(NOW()&lt;= EOMONTH(DATE(YEAR($O570),2, 1), 0), Overall!$A572&lt;&gt;"", MONTH($N570) &lt;= 2, MONTH($O570) &gt;= 2), IF($S570 &lt;&gt; "", $H570/$S570, ""), ""), "")</f>
        <v/>
      </c>
      <c r="AI570" s="18" t="str">
        <f ca="1">IFERROR(IF(AND(NOW()&lt;= EOMONTH(DATE(YEAR($O570),3, 1), 0), Overall!$A572&lt;&gt;"", MONTH($N570) &lt;= 3, MONTH($O570) &gt;= 3), IF($S570 &lt;&gt; "", $H570/$S570, ""), ""), "")</f>
        <v/>
      </c>
      <c r="AJ570" s="18" t="str">
        <f ca="1">IFERROR(IF(AND(NOW()&lt;= EOMONTH(DATE(YEAR($O570),4, 1), 0), Overall!$A572&lt;&gt;"", MONTH($N570) &lt;= 4, MONTH($O570) &gt;= 4), IF($S570 &lt;&gt; "", $H570/$S570, ""), ""), "")</f>
        <v/>
      </c>
      <c r="AK570" s="18" t="str">
        <f ca="1">IFERROR(IF(AND(NOW()&lt;= EOMONTH(DATE(YEAR($O570),5, 1), 0), Overall!$A572&lt;&gt;"", MONTH($N570) &lt;= 5, MONTH($O570) &gt;= 5), IF($S570 &lt;&gt; "", $H570/$S570, ""), ""), "")</f>
        <v/>
      </c>
      <c r="AL570" s="18" t="str">
        <f ca="1">IFERROR(IF(AND(NOW()&lt;= EOMONTH(DATE(YEAR($O570),6, 1), 0), Overall!$A572&lt;&gt;"", MONTH($N570) &lt;= 6, MONTH($O570) &gt;= 6), IF($S570 &lt;&gt; "", $H570/$S570, ""), ""), "")</f>
        <v/>
      </c>
      <c r="AM570" s="18" t="str">
        <f ca="1">IFERROR(IF(AND(NOW()&lt;= EOMONTH(DATE(YEAR($O570),7, 1), 0), Overall!$A572&lt;&gt;"", MONTH($N570) &lt;= 7, MONTH($O570) &gt;= 7), IF($S570 &lt;&gt; "", $H570/$S570, ""), ""), "")</f>
        <v/>
      </c>
      <c r="AN570" s="18" t="str">
        <f ca="1">IFERROR(IF(AND(NOW()&lt;= EOMONTH(DATE(YEAR($O570),8, 1), 0), Overall!$A572&lt;&gt;"", MONTH($N570) &lt;= 8, MONTH($O570) &gt;= 8), IF($S570 &lt;&gt; "", $H570/$S570, ""), ""), "")</f>
        <v/>
      </c>
      <c r="AO570" s="18" t="str">
        <f ca="1">IFERROR(IF(AND(NOW()&lt;= EOMONTH(DATE(YEAR($O570),9, 1), 0), Overall!$A572&lt;&gt;"", MONTH($N570) &lt;= 9, MONTH($O570) &gt;= 9), IF($S570 &lt;&gt; "", $H570/$S570, ""), ""), "")</f>
        <v/>
      </c>
      <c r="AP570" s="18" t="str">
        <f ca="1">IFERROR(IF(AND(NOW()&lt;= EOMONTH(DATE(YEAR($O570),10, 1), 0), Overall!$A572&lt;&gt;"", MONTH($N570) &lt;= 10, MONTH($O570) &gt;= 10), IF($S570 &lt;&gt; "", $H570/$S570, ""), ""), "")</f>
        <v/>
      </c>
      <c r="AQ570" s="18" t="str">
        <f ca="1">IFERROR(IF(AND(NOW()&lt;= EOMONTH(DATE(YEAR($O570),11, 1), 0), Overall!$A572&lt;&gt;"", MONTH($N570) &lt;=11, MONTH($O570) &gt;= 11), IF($S570 &lt;&gt; "", $H570/$S570, ""), ""), "")</f>
        <v/>
      </c>
      <c r="AR570" s="18" t="str">
        <f ca="1">IFERROR(IF(AND(NOW()&lt;= EOMONTH(DATE(YEAR($O570),12, 1), 0), Overall!$A572&lt;&gt;"", MONTH($N570) &lt;= 12, MONTH($O570) &gt;= 12), IF($S570 &lt;&gt; "", $H570/$S570,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 t="str">
        <f>IF(Overall!S573&lt;&gt;"",_xlfn.VALUETOTEXT(Overall!S573),"")</f>
        <v>Oct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IF(Overall!$A573&lt;&gt;"",IF(AND(MONTH($N571) &lt;= 1, MONTH($O571) &gt;= 1), IF($S571 &lt;&gt; "", $H571/$S571, ""), ""),"")</f>
        <v/>
      </c>
      <c r="U571" s="18" t="str">
        <f>IF(Overall!$A573&lt;&gt;"",IF(AND(MONTH($N571) &lt;= 2, MONTH($O571) &gt;= 2), IF($S571 &lt;&gt; "", $H571/$S571, ""), ""),"")</f>
        <v/>
      </c>
      <c r="V571" s="18" t="str">
        <f>IF(Overall!$A573&lt;&gt;"",IF(AND(MONTH($N571) &lt;= 3, MONTH($O571) &gt;= 3), IF($S571 &lt;&gt; "", $H571/$S571, ""), ""),"")</f>
        <v/>
      </c>
      <c r="W571" s="18" t="str">
        <f>IF(Overall!$A573&lt;&gt;"",IF(AND(MONTH($N571) &lt;= 4, MONTH($O571) &gt;= 4), IF($S571 &lt;&gt; "", $H571/$S571, ""), ""),"")</f>
        <v/>
      </c>
      <c r="X571" s="18" t="str">
        <f>IF(Overall!$A573&lt;&gt;"",IF(AND(MONTH($N571) &lt;= 5, MONTH($O571) &gt;= 5), IF($S571 &lt;&gt; "", $H571/$S571, ""), ""),"")</f>
        <v/>
      </c>
      <c r="Y571" s="18" t="str">
        <f>IF(Overall!$A573&lt;&gt;"",IF(AND(MONTH($N571) &lt;= 6, MONTH($O571) &gt;= 6), IF($S571 &lt;&gt; "", $H571/$S571, ""), ""),"")</f>
        <v/>
      </c>
      <c r="Z571" s="18" t="str">
        <f>IF(Overall!$A573&lt;&gt;"",IF(AND(MONTH($N571) &lt;= 7, MONTH($O571) &gt;= 7 ), IF($S571 &lt;&gt; "", $H571/$S571, ""), ""),"")</f>
        <v/>
      </c>
      <c r="AA571" s="18" t="str">
        <f>IF(Overall!$A573&lt;&gt;"",IF(AND(MONTH($N571) &lt;= 8, MONTH($O571) &gt;= 8), IF($S571 &lt;&gt; "", $H571/$S571, ""), ""),"")</f>
        <v/>
      </c>
      <c r="AB571" s="18" t="str">
        <f>IF(Overall!$A573&lt;&gt;"",IF(AND(MONTH($N571) &lt;= 9, MONTH($O571) &gt;= 9), IF($S571 &lt;&gt; "", $H571/$S571, ""), ""),"")</f>
        <v/>
      </c>
      <c r="AC571" s="18">
        <f>IF(Overall!$A573&lt;&gt;"",IF(AND(MONTH($N571) &lt;= 10, MONTH($O571) &gt;= 10), IF($S571 &lt;&gt; "", $H571/$S571, ""), ""),"")</f>
        <v>500000</v>
      </c>
      <c r="AD571" s="18" t="str">
        <f>IF(Overall!$A573&lt;&gt;"",IF(AND(MONTH($N571) &lt;= 11, MONTH($O571) &gt;= 11), IF($S571 &lt;&gt; "", $H571/$S571, ""), ""),"")</f>
        <v/>
      </c>
      <c r="AE571" s="18" t="str">
        <f>IF(Overall!$A573&lt;&gt;"",IF(AND(MONTH($N571) &lt;= 12, MONTH($O571) &gt;= 12), IF($S571 &lt;&gt; "", $H571/$S571, ""), ""),"")</f>
        <v/>
      </c>
      <c r="AG571" s="18" t="str">
        <f ca="1">IFERROR(IF(AND(NOW()&lt;= EOMONTH(DATE(YEAR($O571),1, 1), 0), Overall!$A573&lt;&gt;"", MONTH($N571) &lt;= 1, MONTH($O571) &gt;= 1), IF($S571 &lt;&gt; "", $H571/$S571, ""), ""), "")</f>
        <v/>
      </c>
      <c r="AH571" s="18" t="str">
        <f ca="1">IFERROR(IF(AND(NOW()&lt;= EOMONTH(DATE(YEAR($O571),2, 1), 0), Overall!$A573&lt;&gt;"", MONTH($N571) &lt;= 2, MONTH($O571) &gt;= 2), IF($S571 &lt;&gt; "", $H571/$S571, ""), ""), "")</f>
        <v/>
      </c>
      <c r="AI571" s="18" t="str">
        <f ca="1">IFERROR(IF(AND(NOW()&lt;= EOMONTH(DATE(YEAR($O571),3, 1), 0), Overall!$A573&lt;&gt;"", MONTH($N571) &lt;= 3, MONTH($O571) &gt;= 3), IF($S571 &lt;&gt; "", $H571/$S571, ""), ""), "")</f>
        <v/>
      </c>
      <c r="AJ571" s="18" t="str">
        <f ca="1">IFERROR(IF(AND(NOW()&lt;= EOMONTH(DATE(YEAR($O571),4, 1), 0), Overall!$A573&lt;&gt;"", MONTH($N571) &lt;= 4, MONTH($O571) &gt;= 4), IF($S571 &lt;&gt; "", $H571/$S571, ""), ""), "")</f>
        <v/>
      </c>
      <c r="AK571" s="18" t="str">
        <f ca="1">IFERROR(IF(AND(NOW()&lt;= EOMONTH(DATE(YEAR($O571),5, 1), 0), Overall!$A573&lt;&gt;"", MONTH($N571) &lt;= 5, MONTH($O571) &gt;= 5), IF($S571 &lt;&gt; "", $H571/$S571, ""), ""), "")</f>
        <v/>
      </c>
      <c r="AL571" s="18" t="str">
        <f ca="1">IFERROR(IF(AND(NOW()&lt;= EOMONTH(DATE(YEAR($O571),6, 1), 0), Overall!$A573&lt;&gt;"", MONTH($N571) &lt;= 6, MONTH($O571) &gt;= 6), IF($S571 &lt;&gt; "", $H571/$S571, ""), ""), "")</f>
        <v/>
      </c>
      <c r="AM571" s="18" t="str">
        <f ca="1">IFERROR(IF(AND(NOW()&lt;= EOMONTH(DATE(YEAR($O571),7, 1), 0), Overall!$A573&lt;&gt;"", MONTH($N571) &lt;= 7, MONTH($O571) &gt;= 7), IF($S571 &lt;&gt; "", $H571/$S571, ""), ""), "")</f>
        <v/>
      </c>
      <c r="AN571" s="18" t="str">
        <f ca="1">IFERROR(IF(AND(NOW()&lt;= EOMONTH(DATE(YEAR($O571),8, 1), 0), Overall!$A573&lt;&gt;"", MONTH($N571) &lt;= 8, MONTH($O571) &gt;= 8), IF($S571 &lt;&gt; "", $H571/$S571, ""), ""), "")</f>
        <v/>
      </c>
      <c r="AO571" s="18" t="str">
        <f ca="1">IFERROR(IF(AND(NOW()&lt;= EOMONTH(DATE(YEAR($O571),9, 1), 0), Overall!$A573&lt;&gt;"", MONTH($N571) &lt;= 9, MONTH($O571) &gt;= 9), IF($S571 &lt;&gt; "", $H571/$S571, ""), ""), "")</f>
        <v/>
      </c>
      <c r="AP571" s="18" t="str">
        <f ca="1">IFERROR(IF(AND(NOW()&lt;= EOMONTH(DATE(YEAR($O571),10, 1), 0), Overall!$A573&lt;&gt;"", MONTH($N571) &lt;= 10, MONTH($O571) &gt;= 10), IF($S571 &lt;&gt; "", $H571/$S571, ""), ""), "")</f>
        <v/>
      </c>
      <c r="AQ571" s="18" t="str">
        <f ca="1">IFERROR(IF(AND(NOW()&lt;= EOMONTH(DATE(YEAR($O571),11, 1), 0), Overall!$A573&lt;&gt;"", MONTH($N571) &lt;=11, MONTH($O571) &gt;= 11), IF($S571 &lt;&gt; "", $H571/$S571, ""), ""), "")</f>
        <v/>
      </c>
      <c r="AR571" s="18" t="str">
        <f ca="1">IFERROR(IF(AND(NOW()&lt;= EOMONTH(DATE(YEAR($O571),12, 1), 0), Overall!$A573&lt;&gt;"", MONTH($N571) &lt;= 12, MONTH($O571) &gt;= 12), IF($S571 &lt;&gt; "", $H571/$S571,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 t="str">
        <f>IF(Overall!S574&lt;&gt;"",_xlfn.VALUETOTEXT(Overall!S574),"")</f>
        <v>Oct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IF(Overall!$A574&lt;&gt;"",IF(AND(MONTH($N572) &lt;= 1, MONTH($O572) &gt;= 1), IF($S572 &lt;&gt; "", $H572/$S572, ""), ""),"")</f>
        <v/>
      </c>
      <c r="U572" s="18" t="str">
        <f>IF(Overall!$A574&lt;&gt;"",IF(AND(MONTH($N572) &lt;= 2, MONTH($O572) &gt;= 2), IF($S572 &lt;&gt; "", $H572/$S572, ""), ""),"")</f>
        <v/>
      </c>
      <c r="V572" s="18" t="str">
        <f>IF(Overall!$A574&lt;&gt;"",IF(AND(MONTH($N572) &lt;= 3, MONTH($O572) &gt;= 3), IF($S572 &lt;&gt; "", $H572/$S572, ""), ""),"")</f>
        <v/>
      </c>
      <c r="W572" s="18" t="str">
        <f>IF(Overall!$A574&lt;&gt;"",IF(AND(MONTH($N572) &lt;= 4, MONTH($O572) &gt;= 4), IF($S572 &lt;&gt; "", $H572/$S572, ""), ""),"")</f>
        <v/>
      </c>
      <c r="X572" s="18" t="str">
        <f>IF(Overall!$A574&lt;&gt;"",IF(AND(MONTH($N572) &lt;= 5, MONTH($O572) &gt;= 5), IF($S572 &lt;&gt; "", $H572/$S572, ""), ""),"")</f>
        <v/>
      </c>
      <c r="Y572" s="18" t="str">
        <f>IF(Overall!$A574&lt;&gt;"",IF(AND(MONTH($N572) &lt;= 6, MONTH($O572) &gt;= 6), IF($S572 &lt;&gt; "", $H572/$S572, ""), ""),"")</f>
        <v/>
      </c>
      <c r="Z572" s="18" t="str">
        <f>IF(Overall!$A574&lt;&gt;"",IF(AND(MONTH($N572) &lt;= 7, MONTH($O572) &gt;= 7 ), IF($S572 &lt;&gt; "", $H572/$S572, ""), ""),"")</f>
        <v/>
      </c>
      <c r="AA572" s="18" t="str">
        <f>IF(Overall!$A574&lt;&gt;"",IF(AND(MONTH($N572) &lt;= 8, MONTH($O572) &gt;= 8), IF($S572 &lt;&gt; "", $H572/$S572, ""), ""),"")</f>
        <v/>
      </c>
      <c r="AB572" s="18" t="str">
        <f>IF(Overall!$A574&lt;&gt;"",IF(AND(MONTH($N572) &lt;= 9, MONTH($O572) &gt;= 9), IF($S572 &lt;&gt; "", $H572/$S572, ""), ""),"")</f>
        <v/>
      </c>
      <c r="AC572" s="18">
        <f>IF(Overall!$A574&lt;&gt;"",IF(AND(MONTH($N572) &lt;= 10, MONTH($O572) &gt;= 10), IF($S572 &lt;&gt; "", $H572/$S572, ""), ""),"")</f>
        <v>500000</v>
      </c>
      <c r="AD572" s="18" t="str">
        <f>IF(Overall!$A574&lt;&gt;"",IF(AND(MONTH($N572) &lt;= 11, MONTH($O572) &gt;= 11), IF($S572 &lt;&gt; "", $H572/$S572, ""), ""),"")</f>
        <v/>
      </c>
      <c r="AE572" s="18" t="str">
        <f>IF(Overall!$A574&lt;&gt;"",IF(AND(MONTH($N572) &lt;= 12, MONTH($O572) &gt;= 12), IF($S572 &lt;&gt; "", $H572/$S572, ""), ""),"")</f>
        <v/>
      </c>
      <c r="AG572" s="18" t="str">
        <f ca="1">IFERROR(IF(AND(NOW()&lt;= EOMONTH(DATE(YEAR($O572),1, 1), 0), Overall!$A574&lt;&gt;"", MONTH($N572) &lt;= 1, MONTH($O572) &gt;= 1), IF($S572 &lt;&gt; "", $H572/$S572, ""), ""), "")</f>
        <v/>
      </c>
      <c r="AH572" s="18" t="str">
        <f ca="1">IFERROR(IF(AND(NOW()&lt;= EOMONTH(DATE(YEAR($O572),2, 1), 0), Overall!$A574&lt;&gt;"", MONTH($N572) &lt;= 2, MONTH($O572) &gt;= 2), IF($S572 &lt;&gt; "", $H572/$S572, ""), ""), "")</f>
        <v/>
      </c>
      <c r="AI572" s="18" t="str">
        <f ca="1">IFERROR(IF(AND(NOW()&lt;= EOMONTH(DATE(YEAR($O572),3, 1), 0), Overall!$A574&lt;&gt;"", MONTH($N572) &lt;= 3, MONTH($O572) &gt;= 3), IF($S572 &lt;&gt; "", $H572/$S572, ""), ""), "")</f>
        <v/>
      </c>
      <c r="AJ572" s="18" t="str">
        <f ca="1">IFERROR(IF(AND(NOW()&lt;= EOMONTH(DATE(YEAR($O572),4, 1), 0), Overall!$A574&lt;&gt;"", MONTH($N572) &lt;= 4, MONTH($O572) &gt;= 4), IF($S572 &lt;&gt; "", $H572/$S572, ""), ""), "")</f>
        <v/>
      </c>
      <c r="AK572" s="18" t="str">
        <f ca="1">IFERROR(IF(AND(NOW()&lt;= EOMONTH(DATE(YEAR($O572),5, 1), 0), Overall!$A574&lt;&gt;"", MONTH($N572) &lt;= 5, MONTH($O572) &gt;= 5), IF($S572 &lt;&gt; "", $H572/$S572, ""), ""), "")</f>
        <v/>
      </c>
      <c r="AL572" s="18" t="str">
        <f ca="1">IFERROR(IF(AND(NOW()&lt;= EOMONTH(DATE(YEAR($O572),6, 1), 0), Overall!$A574&lt;&gt;"", MONTH($N572) &lt;= 6, MONTH($O572) &gt;= 6), IF($S572 &lt;&gt; "", $H572/$S572, ""), ""), "")</f>
        <v/>
      </c>
      <c r="AM572" s="18" t="str">
        <f ca="1">IFERROR(IF(AND(NOW()&lt;= EOMONTH(DATE(YEAR($O572),7, 1), 0), Overall!$A574&lt;&gt;"", MONTH($N572) &lt;= 7, MONTH($O572) &gt;= 7), IF($S572 &lt;&gt; "", $H572/$S572, ""), ""), "")</f>
        <v/>
      </c>
      <c r="AN572" s="18" t="str">
        <f ca="1">IFERROR(IF(AND(NOW()&lt;= EOMONTH(DATE(YEAR($O572),8, 1), 0), Overall!$A574&lt;&gt;"", MONTH($N572) &lt;= 8, MONTH($O572) &gt;= 8), IF($S572 &lt;&gt; "", $H572/$S572, ""), ""), "")</f>
        <v/>
      </c>
      <c r="AO572" s="18" t="str">
        <f ca="1">IFERROR(IF(AND(NOW()&lt;= EOMONTH(DATE(YEAR($O572),9, 1), 0), Overall!$A574&lt;&gt;"", MONTH($N572) &lt;= 9, MONTH($O572) &gt;= 9), IF($S572 &lt;&gt; "", $H572/$S572, ""), ""), "")</f>
        <v/>
      </c>
      <c r="AP572" s="18" t="str">
        <f ca="1">IFERROR(IF(AND(NOW()&lt;= EOMONTH(DATE(YEAR($O572),10, 1), 0), Overall!$A574&lt;&gt;"", MONTH($N572) &lt;= 10, MONTH($O572) &gt;= 10), IF($S572 &lt;&gt; "", $H572/$S572, ""), ""), "")</f>
        <v/>
      </c>
      <c r="AQ572" s="18" t="str">
        <f ca="1">IFERROR(IF(AND(NOW()&lt;= EOMONTH(DATE(YEAR($O572),11, 1), 0), Overall!$A574&lt;&gt;"", MONTH($N572) &lt;=11, MONTH($O572) &gt;= 11), IF($S572 &lt;&gt; "", $H572/$S572, ""), ""), "")</f>
        <v/>
      </c>
      <c r="AR572" s="18" t="str">
        <f ca="1">IFERROR(IF(AND(NOW()&lt;= EOMONTH(DATE(YEAR($O572),12, 1), 0), Overall!$A574&lt;&gt;"", MONTH($N572) &lt;= 12, MONTH($O572) &gt;= 12), IF($S572 &lt;&gt; "", $H572/$S572,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 t="str">
        <f>IF(Overall!S575&lt;&gt;"",_xlfn.VALUETOTEXT(Overall!S575),"")</f>
        <v>Nov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IF(Overall!$A575&lt;&gt;"",IF(AND(MONTH($N573) &lt;= 1, MONTH($O573) &gt;= 1), IF($S573 &lt;&gt; "", $H573/$S573, ""), ""),"")</f>
        <v/>
      </c>
      <c r="U573" s="18" t="str">
        <f>IF(Overall!$A575&lt;&gt;"",IF(AND(MONTH($N573) &lt;= 2, MONTH($O573) &gt;= 2), IF($S573 &lt;&gt; "", $H573/$S573, ""), ""),"")</f>
        <v/>
      </c>
      <c r="V573" s="18" t="str">
        <f>IF(Overall!$A575&lt;&gt;"",IF(AND(MONTH($N573) &lt;= 3, MONTH($O573) &gt;= 3), IF($S573 &lt;&gt; "", $H573/$S573, ""), ""),"")</f>
        <v/>
      </c>
      <c r="W573" s="18" t="str">
        <f>IF(Overall!$A575&lt;&gt;"",IF(AND(MONTH($N573) &lt;= 4, MONTH($O573) &gt;= 4), IF($S573 &lt;&gt; "", $H573/$S573, ""), ""),"")</f>
        <v/>
      </c>
      <c r="X573" s="18" t="str">
        <f>IF(Overall!$A575&lt;&gt;"",IF(AND(MONTH($N573) &lt;= 5, MONTH($O573) &gt;= 5), IF($S573 &lt;&gt; "", $H573/$S573, ""), ""),"")</f>
        <v/>
      </c>
      <c r="Y573" s="18" t="str">
        <f>IF(Overall!$A575&lt;&gt;"",IF(AND(MONTH($N573) &lt;= 6, MONTH($O573) &gt;= 6), IF($S573 &lt;&gt; "", $H573/$S573, ""), ""),"")</f>
        <v/>
      </c>
      <c r="Z573" s="18" t="str">
        <f>IF(Overall!$A575&lt;&gt;"",IF(AND(MONTH($N573) &lt;= 7, MONTH($O573) &gt;= 7 ), IF($S573 &lt;&gt; "", $H573/$S573, ""), ""),"")</f>
        <v/>
      </c>
      <c r="AA573" s="18" t="str">
        <f>IF(Overall!$A575&lt;&gt;"",IF(AND(MONTH($N573) &lt;= 8, MONTH($O573) &gt;= 8), IF($S573 &lt;&gt; "", $H573/$S573, ""), ""),"")</f>
        <v/>
      </c>
      <c r="AB573" s="18" t="str">
        <f>IF(Overall!$A575&lt;&gt;"",IF(AND(MONTH($N573) &lt;= 9, MONTH($O573) &gt;= 9), IF($S573 &lt;&gt; "", $H573/$S573, ""), ""),"")</f>
        <v/>
      </c>
      <c r="AC573" s="18" t="str">
        <f>IF(Overall!$A575&lt;&gt;"",IF(AND(MONTH($N573) &lt;= 10, MONTH($O573) &gt;= 10), IF($S573 &lt;&gt; "", $H573/$S573, ""), ""),"")</f>
        <v/>
      </c>
      <c r="AD573" s="18">
        <f>IF(Overall!$A575&lt;&gt;"",IF(AND(MONTH($N573) &lt;= 11, MONTH($O573) &gt;= 11), IF($S573 &lt;&gt; "", $H573/$S573, ""), ""),"")</f>
        <v>1000000</v>
      </c>
      <c r="AE573" s="18" t="str">
        <f>IF(Overall!$A575&lt;&gt;"",IF(AND(MONTH($N573) &lt;= 12, MONTH($O573) &gt;= 12), IF($S573 &lt;&gt; "", $H573/$S573, ""), ""),"")</f>
        <v/>
      </c>
      <c r="AG573" s="18" t="str">
        <f ca="1">IFERROR(IF(AND(NOW()&lt;= EOMONTH(DATE(YEAR($O573),1, 1), 0), Overall!$A575&lt;&gt;"", MONTH($N573) &lt;= 1, MONTH($O573) &gt;= 1), IF($S573 &lt;&gt; "", $H573/$S573, ""), ""), "")</f>
        <v/>
      </c>
      <c r="AH573" s="18" t="str">
        <f ca="1">IFERROR(IF(AND(NOW()&lt;= EOMONTH(DATE(YEAR($O573),2, 1), 0), Overall!$A575&lt;&gt;"", MONTH($N573) &lt;= 2, MONTH($O573) &gt;= 2), IF($S573 &lt;&gt; "", $H573/$S573, ""), ""), "")</f>
        <v/>
      </c>
      <c r="AI573" s="18" t="str">
        <f ca="1">IFERROR(IF(AND(NOW()&lt;= EOMONTH(DATE(YEAR($O573),3, 1), 0), Overall!$A575&lt;&gt;"", MONTH($N573) &lt;= 3, MONTH($O573) &gt;= 3), IF($S573 &lt;&gt; "", $H573/$S573, ""), ""), "")</f>
        <v/>
      </c>
      <c r="AJ573" s="18" t="str">
        <f ca="1">IFERROR(IF(AND(NOW()&lt;= EOMONTH(DATE(YEAR($O573),4, 1), 0), Overall!$A575&lt;&gt;"", MONTH($N573) &lt;= 4, MONTH($O573) &gt;= 4), IF($S573 &lt;&gt; "", $H573/$S573, ""), ""), "")</f>
        <v/>
      </c>
      <c r="AK573" s="18" t="str">
        <f ca="1">IFERROR(IF(AND(NOW()&lt;= EOMONTH(DATE(YEAR($O573),5, 1), 0), Overall!$A575&lt;&gt;"", MONTH($N573) &lt;= 5, MONTH($O573) &gt;= 5), IF($S573 &lt;&gt; "", $H573/$S573, ""), ""), "")</f>
        <v/>
      </c>
      <c r="AL573" s="18" t="str">
        <f ca="1">IFERROR(IF(AND(NOW()&lt;= EOMONTH(DATE(YEAR($O573),6, 1), 0), Overall!$A575&lt;&gt;"", MONTH($N573) &lt;= 6, MONTH($O573) &gt;= 6), IF($S573 &lt;&gt; "", $H573/$S573, ""), ""), "")</f>
        <v/>
      </c>
      <c r="AM573" s="18" t="str">
        <f ca="1">IFERROR(IF(AND(NOW()&lt;= EOMONTH(DATE(YEAR($O573),7, 1), 0), Overall!$A575&lt;&gt;"", MONTH($N573) &lt;= 7, MONTH($O573) &gt;= 7), IF($S573 &lt;&gt; "", $H573/$S573, ""), ""), "")</f>
        <v/>
      </c>
      <c r="AN573" s="18" t="str">
        <f ca="1">IFERROR(IF(AND(NOW()&lt;= EOMONTH(DATE(YEAR($O573),8, 1), 0), Overall!$A575&lt;&gt;"", MONTH($N573) &lt;= 8, MONTH($O573) &gt;= 8), IF($S573 &lt;&gt; "", $H573/$S573, ""), ""), "")</f>
        <v/>
      </c>
      <c r="AO573" s="18" t="str">
        <f ca="1">IFERROR(IF(AND(NOW()&lt;= EOMONTH(DATE(YEAR($O573),9, 1), 0), Overall!$A575&lt;&gt;"", MONTH($N573) &lt;= 9, MONTH($O573) &gt;= 9), IF($S573 &lt;&gt; "", $H573/$S573, ""), ""), "")</f>
        <v/>
      </c>
      <c r="AP573" s="18" t="str">
        <f ca="1">IFERROR(IF(AND(NOW()&lt;= EOMONTH(DATE(YEAR($O573),10, 1), 0), Overall!$A575&lt;&gt;"", MONTH($N573) &lt;= 10, MONTH($O573) &gt;= 10), IF($S573 &lt;&gt; "", $H573/$S573, ""), ""), "")</f>
        <v/>
      </c>
      <c r="AQ573" s="18" t="str">
        <f ca="1">IFERROR(IF(AND(NOW()&lt;= EOMONTH(DATE(YEAR($O573),11, 1), 0), Overall!$A575&lt;&gt;"", MONTH($N573) &lt;=11, MONTH($O573) &gt;= 11), IF($S573 &lt;&gt; "", $H573/$S573, ""), ""), "")</f>
        <v/>
      </c>
      <c r="AR573" s="18" t="str">
        <f ca="1">IFERROR(IF(AND(NOW()&lt;= EOMONTH(DATE(YEAR($O573),12, 1), 0), Overall!$A575&lt;&gt;"", MONTH($N573) &lt;= 12, MONTH($O573) &gt;= 12), IF($S573 &lt;&gt; "", $H573/$S573,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 t="str">
        <f>IF(Overall!S576&lt;&gt;"",_xlfn.VALUETOTEXT(Overall!S576),"")</f>
        <v>Nov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IF(Overall!$A576&lt;&gt;"",IF(AND(MONTH($N574) &lt;= 1, MONTH($O574) &gt;= 1), IF($S574 &lt;&gt; "", $H574/$S574, ""), ""),"")</f>
        <v/>
      </c>
      <c r="U574" s="18" t="str">
        <f>IF(Overall!$A576&lt;&gt;"",IF(AND(MONTH($N574) &lt;= 2, MONTH($O574) &gt;= 2), IF($S574 &lt;&gt; "", $H574/$S574, ""), ""),"")</f>
        <v/>
      </c>
      <c r="V574" s="18" t="str">
        <f>IF(Overall!$A576&lt;&gt;"",IF(AND(MONTH($N574) &lt;= 3, MONTH($O574) &gt;= 3), IF($S574 &lt;&gt; "", $H574/$S574, ""), ""),"")</f>
        <v/>
      </c>
      <c r="W574" s="18" t="str">
        <f>IF(Overall!$A576&lt;&gt;"",IF(AND(MONTH($N574) &lt;= 4, MONTH($O574) &gt;= 4), IF($S574 &lt;&gt; "", $H574/$S574, ""), ""),"")</f>
        <v/>
      </c>
      <c r="X574" s="18" t="str">
        <f>IF(Overall!$A576&lt;&gt;"",IF(AND(MONTH($N574) &lt;= 5, MONTH($O574) &gt;= 5), IF($S574 &lt;&gt; "", $H574/$S574, ""), ""),"")</f>
        <v/>
      </c>
      <c r="Y574" s="18" t="str">
        <f>IF(Overall!$A576&lt;&gt;"",IF(AND(MONTH($N574) &lt;= 6, MONTH($O574) &gt;= 6), IF($S574 &lt;&gt; "", $H574/$S574, ""), ""),"")</f>
        <v/>
      </c>
      <c r="Z574" s="18" t="str">
        <f>IF(Overall!$A576&lt;&gt;"",IF(AND(MONTH($N574) &lt;= 7, MONTH($O574) &gt;= 7 ), IF($S574 &lt;&gt; "", $H574/$S574, ""), ""),"")</f>
        <v/>
      </c>
      <c r="AA574" s="18" t="str">
        <f>IF(Overall!$A576&lt;&gt;"",IF(AND(MONTH($N574) &lt;= 8, MONTH($O574) &gt;= 8), IF($S574 &lt;&gt; "", $H574/$S574, ""), ""),"")</f>
        <v/>
      </c>
      <c r="AB574" s="18" t="str">
        <f>IF(Overall!$A576&lt;&gt;"",IF(AND(MONTH($N574) &lt;= 9, MONTH($O574) &gt;= 9), IF($S574 &lt;&gt; "", $H574/$S574, ""), ""),"")</f>
        <v/>
      </c>
      <c r="AC574" s="18" t="str">
        <f>IF(Overall!$A576&lt;&gt;"",IF(AND(MONTH($N574) &lt;= 10, MONTH($O574) &gt;= 10), IF($S574 &lt;&gt; "", $H574/$S574, ""), ""),"")</f>
        <v/>
      </c>
      <c r="AD574" s="18">
        <f>IF(Overall!$A576&lt;&gt;"",IF(AND(MONTH($N574) &lt;= 11, MONTH($O574) &gt;= 11), IF($S574 &lt;&gt; "", $H574/$S574, ""), ""),"")</f>
        <v>1000000</v>
      </c>
      <c r="AE574" s="18" t="str">
        <f>IF(Overall!$A576&lt;&gt;"",IF(AND(MONTH($N574) &lt;= 12, MONTH($O574) &gt;= 12), IF($S574 &lt;&gt; "", $H574/$S574, ""), ""),"")</f>
        <v/>
      </c>
      <c r="AG574" s="18" t="str">
        <f ca="1">IFERROR(IF(AND(NOW()&lt;= EOMONTH(DATE(YEAR($O574),1, 1), 0), Overall!$A576&lt;&gt;"", MONTH($N574) &lt;= 1, MONTH($O574) &gt;= 1), IF($S574 &lt;&gt; "", $H574/$S574, ""), ""), "")</f>
        <v/>
      </c>
      <c r="AH574" s="18" t="str">
        <f ca="1">IFERROR(IF(AND(NOW()&lt;= EOMONTH(DATE(YEAR($O574),2, 1), 0), Overall!$A576&lt;&gt;"", MONTH($N574) &lt;= 2, MONTH($O574) &gt;= 2), IF($S574 &lt;&gt; "", $H574/$S574, ""), ""), "")</f>
        <v/>
      </c>
      <c r="AI574" s="18" t="str">
        <f ca="1">IFERROR(IF(AND(NOW()&lt;= EOMONTH(DATE(YEAR($O574),3, 1), 0), Overall!$A576&lt;&gt;"", MONTH($N574) &lt;= 3, MONTH($O574) &gt;= 3), IF($S574 &lt;&gt; "", $H574/$S574, ""), ""), "")</f>
        <v/>
      </c>
      <c r="AJ574" s="18" t="str">
        <f ca="1">IFERROR(IF(AND(NOW()&lt;= EOMONTH(DATE(YEAR($O574),4, 1), 0), Overall!$A576&lt;&gt;"", MONTH($N574) &lt;= 4, MONTH($O574) &gt;= 4), IF($S574 &lt;&gt; "", $H574/$S574, ""), ""), "")</f>
        <v/>
      </c>
      <c r="AK574" s="18" t="str">
        <f ca="1">IFERROR(IF(AND(NOW()&lt;= EOMONTH(DATE(YEAR($O574),5, 1), 0), Overall!$A576&lt;&gt;"", MONTH($N574) &lt;= 5, MONTH($O574) &gt;= 5), IF($S574 &lt;&gt; "", $H574/$S574, ""), ""), "")</f>
        <v/>
      </c>
      <c r="AL574" s="18" t="str">
        <f ca="1">IFERROR(IF(AND(NOW()&lt;= EOMONTH(DATE(YEAR($O574),6, 1), 0), Overall!$A576&lt;&gt;"", MONTH($N574) &lt;= 6, MONTH($O574) &gt;= 6), IF($S574 &lt;&gt; "", $H574/$S574, ""), ""), "")</f>
        <v/>
      </c>
      <c r="AM574" s="18" t="str">
        <f ca="1">IFERROR(IF(AND(NOW()&lt;= EOMONTH(DATE(YEAR($O574),7, 1), 0), Overall!$A576&lt;&gt;"", MONTH($N574) &lt;= 7, MONTH($O574) &gt;= 7), IF($S574 &lt;&gt; "", $H574/$S574, ""), ""), "")</f>
        <v/>
      </c>
      <c r="AN574" s="18" t="str">
        <f ca="1">IFERROR(IF(AND(NOW()&lt;= EOMONTH(DATE(YEAR($O574),8, 1), 0), Overall!$A576&lt;&gt;"", MONTH($N574) &lt;= 8, MONTH($O574) &gt;= 8), IF($S574 &lt;&gt; "", $H574/$S574, ""), ""), "")</f>
        <v/>
      </c>
      <c r="AO574" s="18" t="str">
        <f ca="1">IFERROR(IF(AND(NOW()&lt;= EOMONTH(DATE(YEAR($O574),9, 1), 0), Overall!$A576&lt;&gt;"", MONTH($N574) &lt;= 9, MONTH($O574) &gt;= 9), IF($S574 &lt;&gt; "", $H574/$S574, ""), ""), "")</f>
        <v/>
      </c>
      <c r="AP574" s="18" t="str">
        <f ca="1">IFERROR(IF(AND(NOW()&lt;= EOMONTH(DATE(YEAR($O574),10, 1), 0), Overall!$A576&lt;&gt;"", MONTH($N574) &lt;= 10, MONTH($O574) &gt;= 10), IF($S574 &lt;&gt; "", $H574/$S574, ""), ""), "")</f>
        <v/>
      </c>
      <c r="AQ574" s="18" t="str">
        <f ca="1">IFERROR(IF(AND(NOW()&lt;= EOMONTH(DATE(YEAR($O574),11, 1), 0), Overall!$A576&lt;&gt;"", MONTH($N574) &lt;=11, MONTH($O574) &gt;= 11), IF($S574 &lt;&gt; "", $H574/$S574, ""), ""), "")</f>
        <v/>
      </c>
      <c r="AR574" s="18" t="str">
        <f ca="1">IFERROR(IF(AND(NOW()&lt;= EOMONTH(DATE(YEAR($O574),12, 1), 0), Overall!$A576&lt;&gt;"", MONTH($N574) &lt;= 12, MONTH($O574) &gt;= 12), IF($S574 &lt;&gt; "", $H574/$S574,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 t="str">
        <f>IF(Overall!S577&lt;&gt;"",_xlfn.VALUETOTEXT(Overall!S577),"")</f>
        <v>Nov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IF(Overall!$A577&lt;&gt;"",IF(AND(MONTH($N575) &lt;= 1, MONTH($O575) &gt;= 1), IF($S575 &lt;&gt; "", $H575/$S575, ""), ""),"")</f>
        <v/>
      </c>
      <c r="U575" s="18" t="str">
        <f>IF(Overall!$A577&lt;&gt;"",IF(AND(MONTH($N575) &lt;= 2, MONTH($O575) &gt;= 2), IF($S575 &lt;&gt; "", $H575/$S575, ""), ""),"")</f>
        <v/>
      </c>
      <c r="V575" s="18" t="str">
        <f>IF(Overall!$A577&lt;&gt;"",IF(AND(MONTH($N575) &lt;= 3, MONTH($O575) &gt;= 3), IF($S575 &lt;&gt; "", $H575/$S575, ""), ""),"")</f>
        <v/>
      </c>
      <c r="W575" s="18" t="str">
        <f>IF(Overall!$A577&lt;&gt;"",IF(AND(MONTH($N575) &lt;= 4, MONTH($O575) &gt;= 4), IF($S575 &lt;&gt; "", $H575/$S575, ""), ""),"")</f>
        <v/>
      </c>
      <c r="X575" s="18" t="str">
        <f>IF(Overall!$A577&lt;&gt;"",IF(AND(MONTH($N575) &lt;= 5, MONTH($O575) &gt;= 5), IF($S575 &lt;&gt; "", $H575/$S575, ""), ""),"")</f>
        <v/>
      </c>
      <c r="Y575" s="18" t="str">
        <f>IF(Overall!$A577&lt;&gt;"",IF(AND(MONTH($N575) &lt;= 6, MONTH($O575) &gt;= 6), IF($S575 &lt;&gt; "", $H575/$S575, ""), ""),"")</f>
        <v/>
      </c>
      <c r="Z575" s="18" t="str">
        <f>IF(Overall!$A577&lt;&gt;"",IF(AND(MONTH($N575) &lt;= 7, MONTH($O575) &gt;= 7 ), IF($S575 &lt;&gt; "", $H575/$S575, ""), ""),"")</f>
        <v/>
      </c>
      <c r="AA575" s="18" t="str">
        <f>IF(Overall!$A577&lt;&gt;"",IF(AND(MONTH($N575) &lt;= 8, MONTH($O575) &gt;= 8), IF($S575 &lt;&gt; "", $H575/$S575, ""), ""),"")</f>
        <v/>
      </c>
      <c r="AB575" s="18" t="str">
        <f>IF(Overall!$A577&lt;&gt;"",IF(AND(MONTH($N575) &lt;= 9, MONTH($O575) &gt;= 9), IF($S575 &lt;&gt; "", $H575/$S575, ""), ""),"")</f>
        <v/>
      </c>
      <c r="AC575" s="18" t="str">
        <f>IF(Overall!$A577&lt;&gt;"",IF(AND(MONTH($N575) &lt;= 10, MONTH($O575) &gt;= 10), IF($S575 &lt;&gt; "", $H575/$S575, ""), ""),"")</f>
        <v/>
      </c>
      <c r="AD575" s="18">
        <f>IF(Overall!$A577&lt;&gt;"",IF(AND(MONTH($N575) &lt;= 11, MONTH($O575) &gt;= 11), IF($S575 &lt;&gt; "", $H575/$S575, ""), ""),"")</f>
        <v>1000000</v>
      </c>
      <c r="AE575" s="18" t="str">
        <f>IF(Overall!$A577&lt;&gt;"",IF(AND(MONTH($N575) &lt;= 12, MONTH($O575) &gt;= 12), IF($S575 &lt;&gt; "", $H575/$S575, ""), ""),"")</f>
        <v/>
      </c>
      <c r="AG575" s="18" t="str">
        <f ca="1">IFERROR(IF(AND(NOW()&lt;= EOMONTH(DATE(YEAR($O575),1, 1), 0), Overall!$A577&lt;&gt;"", MONTH($N575) &lt;= 1, MONTH($O575) &gt;= 1), IF($S575 &lt;&gt; "", $H575/$S575, ""), ""), "")</f>
        <v/>
      </c>
      <c r="AH575" s="18" t="str">
        <f ca="1">IFERROR(IF(AND(NOW()&lt;= EOMONTH(DATE(YEAR($O575),2, 1), 0), Overall!$A577&lt;&gt;"", MONTH($N575) &lt;= 2, MONTH($O575) &gt;= 2), IF($S575 &lt;&gt; "", $H575/$S575, ""), ""), "")</f>
        <v/>
      </c>
      <c r="AI575" s="18" t="str">
        <f ca="1">IFERROR(IF(AND(NOW()&lt;= EOMONTH(DATE(YEAR($O575),3, 1), 0), Overall!$A577&lt;&gt;"", MONTH($N575) &lt;= 3, MONTH($O575) &gt;= 3), IF($S575 &lt;&gt; "", $H575/$S575, ""), ""), "")</f>
        <v/>
      </c>
      <c r="AJ575" s="18" t="str">
        <f ca="1">IFERROR(IF(AND(NOW()&lt;= EOMONTH(DATE(YEAR($O575),4, 1), 0), Overall!$A577&lt;&gt;"", MONTH($N575) &lt;= 4, MONTH($O575) &gt;= 4), IF($S575 &lt;&gt; "", $H575/$S575, ""), ""), "")</f>
        <v/>
      </c>
      <c r="AK575" s="18" t="str">
        <f ca="1">IFERROR(IF(AND(NOW()&lt;= EOMONTH(DATE(YEAR($O575),5, 1), 0), Overall!$A577&lt;&gt;"", MONTH($N575) &lt;= 5, MONTH($O575) &gt;= 5), IF($S575 &lt;&gt; "", $H575/$S575, ""), ""), "")</f>
        <v/>
      </c>
      <c r="AL575" s="18" t="str">
        <f ca="1">IFERROR(IF(AND(NOW()&lt;= EOMONTH(DATE(YEAR($O575),6, 1), 0), Overall!$A577&lt;&gt;"", MONTH($N575) &lt;= 6, MONTH($O575) &gt;= 6), IF($S575 &lt;&gt; "", $H575/$S575, ""), ""), "")</f>
        <v/>
      </c>
      <c r="AM575" s="18" t="str">
        <f ca="1">IFERROR(IF(AND(NOW()&lt;= EOMONTH(DATE(YEAR($O575),7, 1), 0), Overall!$A577&lt;&gt;"", MONTH($N575) &lt;= 7, MONTH($O575) &gt;= 7), IF($S575 &lt;&gt; "", $H575/$S575, ""), ""), "")</f>
        <v/>
      </c>
      <c r="AN575" s="18" t="str">
        <f ca="1">IFERROR(IF(AND(NOW()&lt;= EOMONTH(DATE(YEAR($O575),8, 1), 0), Overall!$A577&lt;&gt;"", MONTH($N575) &lt;= 8, MONTH($O575) &gt;= 8), IF($S575 &lt;&gt; "", $H575/$S575, ""), ""), "")</f>
        <v/>
      </c>
      <c r="AO575" s="18" t="str">
        <f ca="1">IFERROR(IF(AND(NOW()&lt;= EOMONTH(DATE(YEAR($O575),9, 1), 0), Overall!$A577&lt;&gt;"", MONTH($N575) &lt;= 9, MONTH($O575) &gt;= 9), IF($S575 &lt;&gt; "", $H575/$S575, ""), ""), "")</f>
        <v/>
      </c>
      <c r="AP575" s="18" t="str">
        <f ca="1">IFERROR(IF(AND(NOW()&lt;= EOMONTH(DATE(YEAR($O575),10, 1), 0), Overall!$A577&lt;&gt;"", MONTH($N575) &lt;= 10, MONTH($O575) &gt;= 10), IF($S575 &lt;&gt; "", $H575/$S575, ""), ""), "")</f>
        <v/>
      </c>
      <c r="AQ575" s="18" t="str">
        <f ca="1">IFERROR(IF(AND(NOW()&lt;= EOMONTH(DATE(YEAR($O575),11, 1), 0), Overall!$A577&lt;&gt;"", MONTH($N575) &lt;=11, MONTH($O575) &gt;= 11), IF($S575 &lt;&gt; "", $H575/$S575, ""), ""), "")</f>
        <v/>
      </c>
      <c r="AR575" s="18" t="str">
        <f ca="1">IFERROR(IF(AND(NOW()&lt;= EOMONTH(DATE(YEAR($O575),12, 1), 0), Overall!$A577&lt;&gt;"", MONTH($N575) &lt;= 12, MONTH($O575) &gt;= 12), IF($S575 &lt;&gt; "", $H575/$S575,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 t="str">
        <f>IF(Overall!S578&lt;&gt;"",_xlfn.VALUETOTEXT(Overall!S578),"")</f>
        <v>Nov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IF(Overall!$A578&lt;&gt;"",IF(AND(MONTH($N576) &lt;= 1, MONTH($O576) &gt;= 1), IF($S576 &lt;&gt; "", $H576/$S576, ""), ""),"")</f>
        <v/>
      </c>
      <c r="U576" s="18" t="str">
        <f>IF(Overall!$A578&lt;&gt;"",IF(AND(MONTH($N576) &lt;= 2, MONTH($O576) &gt;= 2), IF($S576 &lt;&gt; "", $H576/$S576, ""), ""),"")</f>
        <v/>
      </c>
      <c r="V576" s="18" t="str">
        <f>IF(Overall!$A578&lt;&gt;"",IF(AND(MONTH($N576) &lt;= 3, MONTH($O576) &gt;= 3), IF($S576 &lt;&gt; "", $H576/$S576, ""), ""),"")</f>
        <v/>
      </c>
      <c r="W576" s="18" t="str">
        <f>IF(Overall!$A578&lt;&gt;"",IF(AND(MONTH($N576) &lt;= 4, MONTH($O576) &gt;= 4), IF($S576 &lt;&gt; "", $H576/$S576, ""), ""),"")</f>
        <v/>
      </c>
      <c r="X576" s="18" t="str">
        <f>IF(Overall!$A578&lt;&gt;"",IF(AND(MONTH($N576) &lt;= 5, MONTH($O576) &gt;= 5), IF($S576 &lt;&gt; "", $H576/$S576, ""), ""),"")</f>
        <v/>
      </c>
      <c r="Y576" s="18" t="str">
        <f>IF(Overall!$A578&lt;&gt;"",IF(AND(MONTH($N576) &lt;= 6, MONTH($O576) &gt;= 6), IF($S576 &lt;&gt; "", $H576/$S576, ""), ""),"")</f>
        <v/>
      </c>
      <c r="Z576" s="18" t="str">
        <f>IF(Overall!$A578&lt;&gt;"",IF(AND(MONTH($N576) &lt;= 7, MONTH($O576) &gt;= 7 ), IF($S576 &lt;&gt; "", $H576/$S576, ""), ""),"")</f>
        <v/>
      </c>
      <c r="AA576" s="18" t="str">
        <f>IF(Overall!$A578&lt;&gt;"",IF(AND(MONTH($N576) &lt;= 8, MONTH($O576) &gt;= 8), IF($S576 &lt;&gt; "", $H576/$S576, ""), ""),"")</f>
        <v/>
      </c>
      <c r="AB576" s="18" t="str">
        <f>IF(Overall!$A578&lt;&gt;"",IF(AND(MONTH($N576) &lt;= 9, MONTH($O576) &gt;= 9), IF($S576 &lt;&gt; "", $H576/$S576, ""), ""),"")</f>
        <v/>
      </c>
      <c r="AC576" s="18" t="str">
        <f>IF(Overall!$A578&lt;&gt;"",IF(AND(MONTH($N576) &lt;= 10, MONTH($O576) &gt;= 10), IF($S576 &lt;&gt; "", $H576/$S576, ""), ""),"")</f>
        <v/>
      </c>
      <c r="AD576" s="18">
        <f>IF(Overall!$A578&lt;&gt;"",IF(AND(MONTH($N576) &lt;= 11, MONTH($O576) &gt;= 11), IF($S576 &lt;&gt; "", $H576/$S576, ""), ""),"")</f>
        <v>1000000</v>
      </c>
      <c r="AE576" s="18" t="str">
        <f>IF(Overall!$A578&lt;&gt;"",IF(AND(MONTH($N576) &lt;= 12, MONTH($O576) &gt;= 12), IF($S576 &lt;&gt; "", $H576/$S576, ""), ""),"")</f>
        <v/>
      </c>
      <c r="AG576" s="18" t="str">
        <f ca="1">IFERROR(IF(AND(NOW()&lt;= EOMONTH(DATE(YEAR($O576),1, 1), 0), Overall!$A578&lt;&gt;"", MONTH($N576) &lt;= 1, MONTH($O576) &gt;= 1), IF($S576 &lt;&gt; "", $H576/$S576, ""), ""), "")</f>
        <v/>
      </c>
      <c r="AH576" s="18" t="str">
        <f ca="1">IFERROR(IF(AND(NOW()&lt;= EOMONTH(DATE(YEAR($O576),2, 1), 0), Overall!$A578&lt;&gt;"", MONTH($N576) &lt;= 2, MONTH($O576) &gt;= 2), IF($S576 &lt;&gt; "", $H576/$S576, ""), ""), "")</f>
        <v/>
      </c>
      <c r="AI576" s="18" t="str">
        <f ca="1">IFERROR(IF(AND(NOW()&lt;= EOMONTH(DATE(YEAR($O576),3, 1), 0), Overall!$A578&lt;&gt;"", MONTH($N576) &lt;= 3, MONTH($O576) &gt;= 3), IF($S576 &lt;&gt; "", $H576/$S576, ""), ""), "")</f>
        <v/>
      </c>
      <c r="AJ576" s="18" t="str">
        <f ca="1">IFERROR(IF(AND(NOW()&lt;= EOMONTH(DATE(YEAR($O576),4, 1), 0), Overall!$A578&lt;&gt;"", MONTH($N576) &lt;= 4, MONTH($O576) &gt;= 4), IF($S576 &lt;&gt; "", $H576/$S576, ""), ""), "")</f>
        <v/>
      </c>
      <c r="AK576" s="18" t="str">
        <f ca="1">IFERROR(IF(AND(NOW()&lt;= EOMONTH(DATE(YEAR($O576),5, 1), 0), Overall!$A578&lt;&gt;"", MONTH($N576) &lt;= 5, MONTH($O576) &gt;= 5), IF($S576 &lt;&gt; "", $H576/$S576, ""), ""), "")</f>
        <v/>
      </c>
      <c r="AL576" s="18" t="str">
        <f ca="1">IFERROR(IF(AND(NOW()&lt;= EOMONTH(DATE(YEAR($O576),6, 1), 0), Overall!$A578&lt;&gt;"", MONTH($N576) &lt;= 6, MONTH($O576) &gt;= 6), IF($S576 &lt;&gt; "", $H576/$S576, ""), ""), "")</f>
        <v/>
      </c>
      <c r="AM576" s="18" t="str">
        <f ca="1">IFERROR(IF(AND(NOW()&lt;= EOMONTH(DATE(YEAR($O576),7, 1), 0), Overall!$A578&lt;&gt;"", MONTH($N576) &lt;= 7, MONTH($O576) &gt;= 7), IF($S576 &lt;&gt; "", $H576/$S576, ""), ""), "")</f>
        <v/>
      </c>
      <c r="AN576" s="18" t="str">
        <f ca="1">IFERROR(IF(AND(NOW()&lt;= EOMONTH(DATE(YEAR($O576),8, 1), 0), Overall!$A578&lt;&gt;"", MONTH($N576) &lt;= 8, MONTH($O576) &gt;= 8), IF($S576 &lt;&gt; "", $H576/$S576, ""), ""), "")</f>
        <v/>
      </c>
      <c r="AO576" s="18" t="str">
        <f ca="1">IFERROR(IF(AND(NOW()&lt;= EOMONTH(DATE(YEAR($O576),9, 1), 0), Overall!$A578&lt;&gt;"", MONTH($N576) &lt;= 9, MONTH($O576) &gt;= 9), IF($S576 &lt;&gt; "", $H576/$S576, ""), ""), "")</f>
        <v/>
      </c>
      <c r="AP576" s="18" t="str">
        <f ca="1">IFERROR(IF(AND(NOW()&lt;= EOMONTH(DATE(YEAR($O576),10, 1), 0), Overall!$A578&lt;&gt;"", MONTH($N576) &lt;= 10, MONTH($O576) &gt;= 10), IF($S576 &lt;&gt; "", $H576/$S576, ""), ""), "")</f>
        <v/>
      </c>
      <c r="AQ576" s="18" t="str">
        <f ca="1">IFERROR(IF(AND(NOW()&lt;= EOMONTH(DATE(YEAR($O576),11, 1), 0), Overall!$A578&lt;&gt;"", MONTH($N576) &lt;=11, MONTH($O576) &gt;= 11), IF($S576 &lt;&gt; "", $H576/$S576, ""), ""), "")</f>
        <v/>
      </c>
      <c r="AR576" s="18" t="str">
        <f ca="1">IFERROR(IF(AND(NOW()&lt;= EOMONTH(DATE(YEAR($O576),12, 1), 0), Overall!$A578&lt;&gt;"", MONTH($N576) &lt;= 12, MONTH($O576) &gt;= 12), IF($S576 &lt;&gt; "", $H576/$S576,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 t="str">
        <f>IF(Overall!S579&lt;&gt;"",_xlfn.VALUETOTEXT(Overall!S579),"")</f>
        <v>Nov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IF(Overall!$A579&lt;&gt;"",IF(AND(MONTH($N577) &lt;= 1, MONTH($O577) &gt;= 1), IF($S577 &lt;&gt; "", $H577/$S577, ""), ""),"")</f>
        <v/>
      </c>
      <c r="U577" s="18" t="str">
        <f>IF(Overall!$A579&lt;&gt;"",IF(AND(MONTH($N577) &lt;= 2, MONTH($O577) &gt;= 2), IF($S577 &lt;&gt; "", $H577/$S577, ""), ""),"")</f>
        <v/>
      </c>
      <c r="V577" s="18" t="str">
        <f>IF(Overall!$A579&lt;&gt;"",IF(AND(MONTH($N577) &lt;= 3, MONTH($O577) &gt;= 3), IF($S577 &lt;&gt; "", $H577/$S577, ""), ""),"")</f>
        <v/>
      </c>
      <c r="W577" s="18" t="str">
        <f>IF(Overall!$A579&lt;&gt;"",IF(AND(MONTH($N577) &lt;= 4, MONTH($O577) &gt;= 4), IF($S577 &lt;&gt; "", $H577/$S577, ""), ""),"")</f>
        <v/>
      </c>
      <c r="X577" s="18" t="str">
        <f>IF(Overall!$A579&lt;&gt;"",IF(AND(MONTH($N577) &lt;= 5, MONTH($O577) &gt;= 5), IF($S577 &lt;&gt; "", $H577/$S577, ""), ""),"")</f>
        <v/>
      </c>
      <c r="Y577" s="18" t="str">
        <f>IF(Overall!$A579&lt;&gt;"",IF(AND(MONTH($N577) &lt;= 6, MONTH($O577) &gt;= 6), IF($S577 &lt;&gt; "", $H577/$S577, ""), ""),"")</f>
        <v/>
      </c>
      <c r="Z577" s="18" t="str">
        <f>IF(Overall!$A579&lt;&gt;"",IF(AND(MONTH($N577) &lt;= 7, MONTH($O577) &gt;= 7 ), IF($S577 &lt;&gt; "", $H577/$S577, ""), ""),"")</f>
        <v/>
      </c>
      <c r="AA577" s="18" t="str">
        <f>IF(Overall!$A579&lt;&gt;"",IF(AND(MONTH($N577) &lt;= 8, MONTH($O577) &gt;= 8), IF($S577 &lt;&gt; "", $H577/$S577, ""), ""),"")</f>
        <v/>
      </c>
      <c r="AB577" s="18" t="str">
        <f>IF(Overall!$A579&lt;&gt;"",IF(AND(MONTH($N577) &lt;= 9, MONTH($O577) &gt;= 9), IF($S577 &lt;&gt; "", $H577/$S577, ""), ""),"")</f>
        <v/>
      </c>
      <c r="AC577" s="18" t="str">
        <f>IF(Overall!$A579&lt;&gt;"",IF(AND(MONTH($N577) &lt;= 10, MONTH($O577) &gt;= 10), IF($S577 &lt;&gt; "", $H577/$S577, ""), ""),"")</f>
        <v/>
      </c>
      <c r="AD577" s="18">
        <f>IF(Overall!$A579&lt;&gt;"",IF(AND(MONTH($N577) &lt;= 11, MONTH($O577) &gt;= 11), IF($S577 &lt;&gt; "", $H577/$S577, ""), ""),"")</f>
        <v>500000</v>
      </c>
      <c r="AE577" s="18" t="str">
        <f>IF(Overall!$A579&lt;&gt;"",IF(AND(MONTH($N577) &lt;= 12, MONTH($O577) &gt;= 12), IF($S577 &lt;&gt; "", $H577/$S577, ""), ""),"")</f>
        <v/>
      </c>
      <c r="AG577" s="18" t="str">
        <f ca="1">IFERROR(IF(AND(NOW()&lt;= EOMONTH(DATE(YEAR($O577),1, 1), 0), Overall!$A579&lt;&gt;"", MONTH($N577) &lt;= 1, MONTH($O577) &gt;= 1), IF($S577 &lt;&gt; "", $H577/$S577, ""), ""), "")</f>
        <v/>
      </c>
      <c r="AH577" s="18" t="str">
        <f ca="1">IFERROR(IF(AND(NOW()&lt;= EOMONTH(DATE(YEAR($O577),2, 1), 0), Overall!$A579&lt;&gt;"", MONTH($N577) &lt;= 2, MONTH($O577) &gt;= 2), IF($S577 &lt;&gt; "", $H577/$S577, ""), ""), "")</f>
        <v/>
      </c>
      <c r="AI577" s="18" t="str">
        <f ca="1">IFERROR(IF(AND(NOW()&lt;= EOMONTH(DATE(YEAR($O577),3, 1), 0), Overall!$A579&lt;&gt;"", MONTH($N577) &lt;= 3, MONTH($O577) &gt;= 3), IF($S577 &lt;&gt; "", $H577/$S577, ""), ""), "")</f>
        <v/>
      </c>
      <c r="AJ577" s="18" t="str">
        <f ca="1">IFERROR(IF(AND(NOW()&lt;= EOMONTH(DATE(YEAR($O577),4, 1), 0), Overall!$A579&lt;&gt;"", MONTH($N577) &lt;= 4, MONTH($O577) &gt;= 4), IF($S577 &lt;&gt; "", $H577/$S577, ""), ""), "")</f>
        <v/>
      </c>
      <c r="AK577" s="18" t="str">
        <f ca="1">IFERROR(IF(AND(NOW()&lt;= EOMONTH(DATE(YEAR($O577),5, 1), 0), Overall!$A579&lt;&gt;"", MONTH($N577) &lt;= 5, MONTH($O577) &gt;= 5), IF($S577 &lt;&gt; "", $H577/$S577, ""), ""), "")</f>
        <v/>
      </c>
      <c r="AL577" s="18" t="str">
        <f ca="1">IFERROR(IF(AND(NOW()&lt;= EOMONTH(DATE(YEAR($O577),6, 1), 0), Overall!$A579&lt;&gt;"", MONTH($N577) &lt;= 6, MONTH($O577) &gt;= 6), IF($S577 &lt;&gt; "", $H577/$S577, ""), ""), "")</f>
        <v/>
      </c>
      <c r="AM577" s="18" t="str">
        <f ca="1">IFERROR(IF(AND(NOW()&lt;= EOMONTH(DATE(YEAR($O577),7, 1), 0), Overall!$A579&lt;&gt;"", MONTH($N577) &lt;= 7, MONTH($O577) &gt;= 7), IF($S577 &lt;&gt; "", $H577/$S577, ""), ""), "")</f>
        <v/>
      </c>
      <c r="AN577" s="18" t="str">
        <f ca="1">IFERROR(IF(AND(NOW()&lt;= EOMONTH(DATE(YEAR($O577),8, 1), 0), Overall!$A579&lt;&gt;"", MONTH($N577) &lt;= 8, MONTH($O577) &gt;= 8), IF($S577 &lt;&gt; "", $H577/$S577, ""), ""), "")</f>
        <v/>
      </c>
      <c r="AO577" s="18" t="str">
        <f ca="1">IFERROR(IF(AND(NOW()&lt;= EOMONTH(DATE(YEAR($O577),9, 1), 0), Overall!$A579&lt;&gt;"", MONTH($N577) &lt;= 9, MONTH($O577) &gt;= 9), IF($S577 &lt;&gt; "", $H577/$S577, ""), ""), "")</f>
        <v/>
      </c>
      <c r="AP577" s="18" t="str">
        <f ca="1">IFERROR(IF(AND(NOW()&lt;= EOMONTH(DATE(YEAR($O577),10, 1), 0), Overall!$A579&lt;&gt;"", MONTH($N577) &lt;= 10, MONTH($O577) &gt;= 10), IF($S577 &lt;&gt; "", $H577/$S577, ""), ""), "")</f>
        <v/>
      </c>
      <c r="AQ577" s="18" t="str">
        <f ca="1">IFERROR(IF(AND(NOW()&lt;= EOMONTH(DATE(YEAR($O577),11, 1), 0), Overall!$A579&lt;&gt;"", MONTH($N577) &lt;=11, MONTH($O577) &gt;= 11), IF($S577 &lt;&gt; "", $H577/$S577, ""), ""), "")</f>
        <v/>
      </c>
      <c r="AR577" s="18" t="str">
        <f ca="1">IFERROR(IF(AND(NOW()&lt;= EOMONTH(DATE(YEAR($O577),12, 1), 0), Overall!$A579&lt;&gt;"", MONTH($N577) &lt;= 12, MONTH($O577) &gt;= 12), IF($S577 &lt;&gt; "", $H577/$S577,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 t="str">
        <f>IF(Overall!S580&lt;&gt;"",_xlfn.VALUETOTEXT(Overall!S580),"")</f>
        <v>Nov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ref="S578:S641" si="18">IF(AND(N578&lt;&gt;"", O578&lt;&gt;""), DATEDIF(N578, O578, "M") + 1, "")</f>
        <v>1</v>
      </c>
      <c r="T578" s="18" t="str">
        <f>IF(Overall!$A580&lt;&gt;"",IF(AND(MONTH($N578) &lt;= 1, MONTH($O578) &gt;= 1), IF($S578 &lt;&gt; "", $H578/$S578, ""), ""),"")</f>
        <v/>
      </c>
      <c r="U578" s="18" t="str">
        <f>IF(Overall!$A580&lt;&gt;"",IF(AND(MONTH($N578) &lt;= 2, MONTH($O578) &gt;= 2), IF($S578 &lt;&gt; "", $H578/$S578, ""), ""),"")</f>
        <v/>
      </c>
      <c r="V578" s="18" t="str">
        <f>IF(Overall!$A580&lt;&gt;"",IF(AND(MONTH($N578) &lt;= 3, MONTH($O578) &gt;= 3), IF($S578 &lt;&gt; "", $H578/$S578, ""), ""),"")</f>
        <v/>
      </c>
      <c r="W578" s="18" t="str">
        <f>IF(Overall!$A580&lt;&gt;"",IF(AND(MONTH($N578) &lt;= 4, MONTH($O578) &gt;= 4), IF($S578 &lt;&gt; "", $H578/$S578, ""), ""),"")</f>
        <v/>
      </c>
      <c r="X578" s="18" t="str">
        <f>IF(Overall!$A580&lt;&gt;"",IF(AND(MONTH($N578) &lt;= 5, MONTH($O578) &gt;= 5), IF($S578 &lt;&gt; "", $H578/$S578, ""), ""),"")</f>
        <v/>
      </c>
      <c r="Y578" s="18" t="str">
        <f>IF(Overall!$A580&lt;&gt;"",IF(AND(MONTH($N578) &lt;= 6, MONTH($O578) &gt;= 6), IF($S578 &lt;&gt; "", $H578/$S578, ""), ""),"")</f>
        <v/>
      </c>
      <c r="Z578" s="18" t="str">
        <f>IF(Overall!$A580&lt;&gt;"",IF(AND(MONTH($N578) &lt;= 7, MONTH($O578) &gt;= 7 ), IF($S578 &lt;&gt; "", $H578/$S578, ""), ""),"")</f>
        <v/>
      </c>
      <c r="AA578" s="18" t="str">
        <f>IF(Overall!$A580&lt;&gt;"",IF(AND(MONTH($N578) &lt;= 8, MONTH($O578) &gt;= 8), IF($S578 &lt;&gt; "", $H578/$S578, ""), ""),"")</f>
        <v/>
      </c>
      <c r="AB578" s="18" t="str">
        <f>IF(Overall!$A580&lt;&gt;"",IF(AND(MONTH($N578) &lt;= 9, MONTH($O578) &gt;= 9), IF($S578 &lt;&gt; "", $H578/$S578, ""), ""),"")</f>
        <v/>
      </c>
      <c r="AC578" s="18" t="str">
        <f>IF(Overall!$A580&lt;&gt;"",IF(AND(MONTH($N578) &lt;= 10, MONTH($O578) &gt;= 10), IF($S578 &lt;&gt; "", $H578/$S578, ""), ""),"")</f>
        <v/>
      </c>
      <c r="AD578" s="18">
        <f>IF(Overall!$A580&lt;&gt;"",IF(AND(MONTH($N578) &lt;= 11, MONTH($O578) &gt;= 11), IF($S578 &lt;&gt; "", $H578/$S578, ""), ""),"")</f>
        <v>500000</v>
      </c>
      <c r="AE578" s="18" t="str">
        <f>IF(Overall!$A580&lt;&gt;"",IF(AND(MONTH($N578) &lt;= 12, MONTH($O578) &gt;= 12), IF($S578 &lt;&gt; "", $H578/$S578, ""), ""),"")</f>
        <v/>
      </c>
      <c r="AG578" s="18" t="str">
        <f ca="1">IFERROR(IF(AND(NOW()&lt;= EOMONTH(DATE(YEAR($O578),1, 1), 0), Overall!$A580&lt;&gt;"", MONTH($N578) &lt;= 1, MONTH($O578) &gt;= 1), IF($S578 &lt;&gt; "", $H578/$S578, ""), ""), "")</f>
        <v/>
      </c>
      <c r="AH578" s="18" t="str">
        <f ca="1">IFERROR(IF(AND(NOW()&lt;= EOMONTH(DATE(YEAR($O578),2, 1), 0), Overall!$A580&lt;&gt;"", MONTH($N578) &lt;= 2, MONTH($O578) &gt;= 2), IF($S578 &lt;&gt; "", $H578/$S578, ""), ""), "")</f>
        <v/>
      </c>
      <c r="AI578" s="18" t="str">
        <f ca="1">IFERROR(IF(AND(NOW()&lt;= EOMONTH(DATE(YEAR($O578),3, 1), 0), Overall!$A580&lt;&gt;"", MONTH($N578) &lt;= 3, MONTH($O578) &gt;= 3), IF($S578 &lt;&gt; "", $H578/$S578, ""), ""), "")</f>
        <v/>
      </c>
      <c r="AJ578" s="18" t="str">
        <f ca="1">IFERROR(IF(AND(NOW()&lt;= EOMONTH(DATE(YEAR($O578),4, 1), 0), Overall!$A580&lt;&gt;"", MONTH($N578) &lt;= 4, MONTH($O578) &gt;= 4), IF($S578 &lt;&gt; "", $H578/$S578, ""), ""), "")</f>
        <v/>
      </c>
      <c r="AK578" s="18" t="str">
        <f ca="1">IFERROR(IF(AND(NOW()&lt;= EOMONTH(DATE(YEAR($O578),5, 1), 0), Overall!$A580&lt;&gt;"", MONTH($N578) &lt;= 5, MONTH($O578) &gt;= 5), IF($S578 &lt;&gt; "", $H578/$S578, ""), ""), "")</f>
        <v/>
      </c>
      <c r="AL578" s="18" t="str">
        <f ca="1">IFERROR(IF(AND(NOW()&lt;= EOMONTH(DATE(YEAR($O578),6, 1), 0), Overall!$A580&lt;&gt;"", MONTH($N578) &lt;= 6, MONTH($O578) &gt;= 6), IF($S578 &lt;&gt; "", $H578/$S578, ""), ""), "")</f>
        <v/>
      </c>
      <c r="AM578" s="18" t="str">
        <f ca="1">IFERROR(IF(AND(NOW()&lt;= EOMONTH(DATE(YEAR($O578),7, 1), 0), Overall!$A580&lt;&gt;"", MONTH($N578) &lt;= 7, MONTH($O578) &gt;= 7), IF($S578 &lt;&gt; "", $H578/$S578, ""), ""), "")</f>
        <v/>
      </c>
      <c r="AN578" s="18" t="str">
        <f ca="1">IFERROR(IF(AND(NOW()&lt;= EOMONTH(DATE(YEAR($O578),8, 1), 0), Overall!$A580&lt;&gt;"", MONTH($N578) &lt;= 8, MONTH($O578) &gt;= 8), IF($S578 &lt;&gt; "", $H578/$S578, ""), ""), "")</f>
        <v/>
      </c>
      <c r="AO578" s="18" t="str">
        <f ca="1">IFERROR(IF(AND(NOW()&lt;= EOMONTH(DATE(YEAR($O578),9, 1), 0), Overall!$A580&lt;&gt;"", MONTH($N578) &lt;= 9, MONTH($O578) &gt;= 9), IF($S578 &lt;&gt; "", $H578/$S578, ""), ""), "")</f>
        <v/>
      </c>
      <c r="AP578" s="18" t="str">
        <f ca="1">IFERROR(IF(AND(NOW()&lt;= EOMONTH(DATE(YEAR($O578),10, 1), 0), Overall!$A580&lt;&gt;"", MONTH($N578) &lt;= 10, MONTH($O578) &gt;= 10), IF($S578 &lt;&gt; "", $H578/$S578, ""), ""), "")</f>
        <v/>
      </c>
      <c r="AQ578" s="18" t="str">
        <f ca="1">IFERROR(IF(AND(NOW()&lt;= EOMONTH(DATE(YEAR($O578),11, 1), 0), Overall!$A580&lt;&gt;"", MONTH($N578) &lt;=11, MONTH($O578) &gt;= 11), IF($S578 &lt;&gt; "", $H578/$S578, ""), ""), "")</f>
        <v/>
      </c>
      <c r="AR578" s="18" t="str">
        <f ca="1">IFERROR(IF(AND(NOW()&lt;= EOMONTH(DATE(YEAR($O578),12, 1), 0), Overall!$A580&lt;&gt;"", MONTH($N578) &lt;= 12, MONTH($O578) &gt;= 12), IF($S578 &lt;&gt; "", $H578/$S578,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 t="str">
        <f>IF(Overall!S581&lt;&gt;"",_xlfn.VALUETOTEXT(Overall!S581),"")</f>
        <v>Nov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si="18"/>
        <v>1</v>
      </c>
      <c r="T579" s="18" t="str">
        <f>IF(Overall!$A581&lt;&gt;"",IF(AND(MONTH($N579) &lt;= 1, MONTH($O579) &gt;= 1), IF($S579 &lt;&gt; "", $H579/$S579, ""), ""),"")</f>
        <v/>
      </c>
      <c r="U579" s="18" t="str">
        <f>IF(Overall!$A581&lt;&gt;"",IF(AND(MONTH($N579) &lt;= 2, MONTH($O579) &gt;= 2), IF($S579 &lt;&gt; "", $H579/$S579, ""), ""),"")</f>
        <v/>
      </c>
      <c r="V579" s="18" t="str">
        <f>IF(Overall!$A581&lt;&gt;"",IF(AND(MONTH($N579) &lt;= 3, MONTH($O579) &gt;= 3), IF($S579 &lt;&gt; "", $H579/$S579, ""), ""),"")</f>
        <v/>
      </c>
      <c r="W579" s="18" t="str">
        <f>IF(Overall!$A581&lt;&gt;"",IF(AND(MONTH($N579) &lt;= 4, MONTH($O579) &gt;= 4), IF($S579 &lt;&gt; "", $H579/$S579, ""), ""),"")</f>
        <v/>
      </c>
      <c r="X579" s="18" t="str">
        <f>IF(Overall!$A581&lt;&gt;"",IF(AND(MONTH($N579) &lt;= 5, MONTH($O579) &gt;= 5), IF($S579 &lt;&gt; "", $H579/$S579, ""), ""),"")</f>
        <v/>
      </c>
      <c r="Y579" s="18" t="str">
        <f>IF(Overall!$A581&lt;&gt;"",IF(AND(MONTH($N579) &lt;= 6, MONTH($O579) &gt;= 6), IF($S579 &lt;&gt; "", $H579/$S579, ""), ""),"")</f>
        <v/>
      </c>
      <c r="Z579" s="18" t="str">
        <f>IF(Overall!$A581&lt;&gt;"",IF(AND(MONTH($N579) &lt;= 7, MONTH($O579) &gt;= 7 ), IF($S579 &lt;&gt; "", $H579/$S579, ""), ""),"")</f>
        <v/>
      </c>
      <c r="AA579" s="18" t="str">
        <f>IF(Overall!$A581&lt;&gt;"",IF(AND(MONTH($N579) &lt;= 8, MONTH($O579) &gt;= 8), IF($S579 &lt;&gt; "", $H579/$S579, ""), ""),"")</f>
        <v/>
      </c>
      <c r="AB579" s="18" t="str">
        <f>IF(Overall!$A581&lt;&gt;"",IF(AND(MONTH($N579) &lt;= 9, MONTH($O579) &gt;= 9), IF($S579 &lt;&gt; "", $H579/$S579, ""), ""),"")</f>
        <v/>
      </c>
      <c r="AC579" s="18" t="str">
        <f>IF(Overall!$A581&lt;&gt;"",IF(AND(MONTH($N579) &lt;= 10, MONTH($O579) &gt;= 10), IF($S579 &lt;&gt; "", $H579/$S579, ""), ""),"")</f>
        <v/>
      </c>
      <c r="AD579" s="18">
        <f>IF(Overall!$A581&lt;&gt;"",IF(AND(MONTH($N579) &lt;= 11, MONTH($O579) &gt;= 11), IF($S579 &lt;&gt; "", $H579/$S579, ""), ""),"")</f>
        <v>500000</v>
      </c>
      <c r="AE579" s="18" t="str">
        <f>IF(Overall!$A581&lt;&gt;"",IF(AND(MONTH($N579) &lt;= 12, MONTH($O579) &gt;= 12), IF($S579 &lt;&gt; "", $H579/$S579, ""), ""),"")</f>
        <v/>
      </c>
      <c r="AG579" s="18" t="str">
        <f ca="1">IFERROR(IF(AND(NOW()&lt;= EOMONTH(DATE(YEAR($O579),1, 1), 0), Overall!$A581&lt;&gt;"", MONTH($N579) &lt;= 1, MONTH($O579) &gt;= 1), IF($S579 &lt;&gt; "", $H579/$S579, ""), ""), "")</f>
        <v/>
      </c>
      <c r="AH579" s="18" t="str">
        <f ca="1">IFERROR(IF(AND(NOW()&lt;= EOMONTH(DATE(YEAR($O579),2, 1), 0), Overall!$A581&lt;&gt;"", MONTH($N579) &lt;= 2, MONTH($O579) &gt;= 2), IF($S579 &lt;&gt; "", $H579/$S579, ""), ""), "")</f>
        <v/>
      </c>
      <c r="AI579" s="18" t="str">
        <f ca="1">IFERROR(IF(AND(NOW()&lt;= EOMONTH(DATE(YEAR($O579),3, 1), 0), Overall!$A581&lt;&gt;"", MONTH($N579) &lt;= 3, MONTH($O579) &gt;= 3), IF($S579 &lt;&gt; "", $H579/$S579, ""), ""), "")</f>
        <v/>
      </c>
      <c r="AJ579" s="18" t="str">
        <f ca="1">IFERROR(IF(AND(NOW()&lt;= EOMONTH(DATE(YEAR($O579),4, 1), 0), Overall!$A581&lt;&gt;"", MONTH($N579) &lt;= 4, MONTH($O579) &gt;= 4), IF($S579 &lt;&gt; "", $H579/$S579, ""), ""), "")</f>
        <v/>
      </c>
      <c r="AK579" s="18" t="str">
        <f ca="1">IFERROR(IF(AND(NOW()&lt;= EOMONTH(DATE(YEAR($O579),5, 1), 0), Overall!$A581&lt;&gt;"", MONTH($N579) &lt;= 5, MONTH($O579) &gt;= 5), IF($S579 &lt;&gt; "", $H579/$S579, ""), ""), "")</f>
        <v/>
      </c>
      <c r="AL579" s="18" t="str">
        <f ca="1">IFERROR(IF(AND(NOW()&lt;= EOMONTH(DATE(YEAR($O579),6, 1), 0), Overall!$A581&lt;&gt;"", MONTH($N579) &lt;= 6, MONTH($O579) &gt;= 6), IF($S579 &lt;&gt; "", $H579/$S579, ""), ""), "")</f>
        <v/>
      </c>
      <c r="AM579" s="18" t="str">
        <f ca="1">IFERROR(IF(AND(NOW()&lt;= EOMONTH(DATE(YEAR($O579),7, 1), 0), Overall!$A581&lt;&gt;"", MONTH($N579) &lt;= 7, MONTH($O579) &gt;= 7), IF($S579 &lt;&gt; "", $H579/$S579, ""), ""), "")</f>
        <v/>
      </c>
      <c r="AN579" s="18" t="str">
        <f ca="1">IFERROR(IF(AND(NOW()&lt;= EOMONTH(DATE(YEAR($O579),8, 1), 0), Overall!$A581&lt;&gt;"", MONTH($N579) &lt;= 8, MONTH($O579) &gt;= 8), IF($S579 &lt;&gt; "", $H579/$S579, ""), ""), "")</f>
        <v/>
      </c>
      <c r="AO579" s="18" t="str">
        <f ca="1">IFERROR(IF(AND(NOW()&lt;= EOMONTH(DATE(YEAR($O579),9, 1), 0), Overall!$A581&lt;&gt;"", MONTH($N579) &lt;= 9, MONTH($O579) &gt;= 9), IF($S579 &lt;&gt; "", $H579/$S579, ""), ""), "")</f>
        <v/>
      </c>
      <c r="AP579" s="18" t="str">
        <f ca="1">IFERROR(IF(AND(NOW()&lt;= EOMONTH(DATE(YEAR($O579),10, 1), 0), Overall!$A581&lt;&gt;"", MONTH($N579) &lt;= 10, MONTH($O579) &gt;= 10), IF($S579 &lt;&gt; "", $H579/$S579, ""), ""), "")</f>
        <v/>
      </c>
      <c r="AQ579" s="18" t="str">
        <f ca="1">IFERROR(IF(AND(NOW()&lt;= EOMONTH(DATE(YEAR($O579),11, 1), 0), Overall!$A581&lt;&gt;"", MONTH($N579) &lt;=11, MONTH($O579) &gt;= 11), IF($S579 &lt;&gt; "", $H579/$S579, ""), ""), "")</f>
        <v/>
      </c>
      <c r="AR579" s="18" t="str">
        <f ca="1">IFERROR(IF(AND(NOW()&lt;= EOMONTH(DATE(YEAR($O579),12, 1), 0), Overall!$A581&lt;&gt;"", MONTH($N579) &lt;= 12, MONTH($O579) &gt;= 12), IF($S579 &lt;&gt; "", $H579/$S579,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 t="str">
        <f>IF(Overall!S582&lt;&gt;"",_xlfn.VALUETOTEXT(Overall!S582),"")</f>
        <v>Nov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IF(Overall!$A582&lt;&gt;"",IF(AND(MONTH($N580) &lt;= 1, MONTH($O580) &gt;= 1), IF($S580 &lt;&gt; "", $H580/$S580, ""), ""),"")</f>
        <v/>
      </c>
      <c r="U580" s="18" t="str">
        <f>IF(Overall!$A582&lt;&gt;"",IF(AND(MONTH($N580) &lt;= 2, MONTH($O580) &gt;= 2), IF($S580 &lt;&gt; "", $H580/$S580, ""), ""),"")</f>
        <v/>
      </c>
      <c r="V580" s="18" t="str">
        <f>IF(Overall!$A582&lt;&gt;"",IF(AND(MONTH($N580) &lt;= 3, MONTH($O580) &gt;= 3), IF($S580 &lt;&gt; "", $H580/$S580, ""), ""),"")</f>
        <v/>
      </c>
      <c r="W580" s="18" t="str">
        <f>IF(Overall!$A582&lt;&gt;"",IF(AND(MONTH($N580) &lt;= 4, MONTH($O580) &gt;= 4), IF($S580 &lt;&gt; "", $H580/$S580, ""), ""),"")</f>
        <v/>
      </c>
      <c r="X580" s="18" t="str">
        <f>IF(Overall!$A582&lt;&gt;"",IF(AND(MONTH($N580) &lt;= 5, MONTH($O580) &gt;= 5), IF($S580 &lt;&gt; "", $H580/$S580, ""), ""),"")</f>
        <v/>
      </c>
      <c r="Y580" s="18" t="str">
        <f>IF(Overall!$A582&lt;&gt;"",IF(AND(MONTH($N580) &lt;= 6, MONTH($O580) &gt;= 6), IF($S580 &lt;&gt; "", $H580/$S580, ""), ""),"")</f>
        <v/>
      </c>
      <c r="Z580" s="18" t="str">
        <f>IF(Overall!$A582&lt;&gt;"",IF(AND(MONTH($N580) &lt;= 7, MONTH($O580) &gt;= 7 ), IF($S580 &lt;&gt; "", $H580/$S580, ""), ""),"")</f>
        <v/>
      </c>
      <c r="AA580" s="18" t="str">
        <f>IF(Overall!$A582&lt;&gt;"",IF(AND(MONTH($N580) &lt;= 8, MONTH($O580) &gt;= 8), IF($S580 &lt;&gt; "", $H580/$S580, ""), ""),"")</f>
        <v/>
      </c>
      <c r="AB580" s="18" t="str">
        <f>IF(Overall!$A582&lt;&gt;"",IF(AND(MONTH($N580) &lt;= 9, MONTH($O580) &gt;= 9), IF($S580 &lt;&gt; "", $H580/$S580, ""), ""),"")</f>
        <v/>
      </c>
      <c r="AC580" s="18" t="str">
        <f>IF(Overall!$A582&lt;&gt;"",IF(AND(MONTH($N580) &lt;= 10, MONTH($O580) &gt;= 10), IF($S580 &lt;&gt; "", $H580/$S580, ""), ""),"")</f>
        <v/>
      </c>
      <c r="AD580" s="18">
        <f>IF(Overall!$A582&lt;&gt;"",IF(AND(MONTH($N580) &lt;= 11, MONTH($O580) &gt;= 11), IF($S580 &lt;&gt; "", $H580/$S580, ""), ""),"")</f>
        <v>500000</v>
      </c>
      <c r="AE580" s="18" t="str">
        <f>IF(Overall!$A582&lt;&gt;"",IF(AND(MONTH($N580) &lt;= 12, MONTH($O580) &gt;= 12), IF($S580 &lt;&gt; "", $H580/$S580, ""), ""),"")</f>
        <v/>
      </c>
      <c r="AG580" s="18" t="str">
        <f ca="1">IFERROR(IF(AND(NOW()&lt;= EOMONTH(DATE(YEAR($O580),1, 1), 0), Overall!$A582&lt;&gt;"", MONTH($N580) &lt;= 1, MONTH($O580) &gt;= 1), IF($S580 &lt;&gt; "", $H580/$S580, ""), ""), "")</f>
        <v/>
      </c>
      <c r="AH580" s="18" t="str">
        <f ca="1">IFERROR(IF(AND(NOW()&lt;= EOMONTH(DATE(YEAR($O580),2, 1), 0), Overall!$A582&lt;&gt;"", MONTH($N580) &lt;= 2, MONTH($O580) &gt;= 2), IF($S580 &lt;&gt; "", $H580/$S580, ""), ""), "")</f>
        <v/>
      </c>
      <c r="AI580" s="18" t="str">
        <f ca="1">IFERROR(IF(AND(NOW()&lt;= EOMONTH(DATE(YEAR($O580),3, 1), 0), Overall!$A582&lt;&gt;"", MONTH($N580) &lt;= 3, MONTH($O580) &gt;= 3), IF($S580 &lt;&gt; "", $H580/$S580, ""), ""), "")</f>
        <v/>
      </c>
      <c r="AJ580" s="18" t="str">
        <f ca="1">IFERROR(IF(AND(NOW()&lt;= EOMONTH(DATE(YEAR($O580),4, 1), 0), Overall!$A582&lt;&gt;"", MONTH($N580) &lt;= 4, MONTH($O580) &gt;= 4), IF($S580 &lt;&gt; "", $H580/$S580, ""), ""), "")</f>
        <v/>
      </c>
      <c r="AK580" s="18" t="str">
        <f ca="1">IFERROR(IF(AND(NOW()&lt;= EOMONTH(DATE(YEAR($O580),5, 1), 0), Overall!$A582&lt;&gt;"", MONTH($N580) &lt;= 5, MONTH($O580) &gt;= 5), IF($S580 &lt;&gt; "", $H580/$S580, ""), ""), "")</f>
        <v/>
      </c>
      <c r="AL580" s="18" t="str">
        <f ca="1">IFERROR(IF(AND(NOW()&lt;= EOMONTH(DATE(YEAR($O580),6, 1), 0), Overall!$A582&lt;&gt;"", MONTH($N580) &lt;= 6, MONTH($O580) &gt;= 6), IF($S580 &lt;&gt; "", $H580/$S580, ""), ""), "")</f>
        <v/>
      </c>
      <c r="AM580" s="18" t="str">
        <f ca="1">IFERROR(IF(AND(NOW()&lt;= EOMONTH(DATE(YEAR($O580),7, 1), 0), Overall!$A582&lt;&gt;"", MONTH($N580) &lt;= 7, MONTH($O580) &gt;= 7), IF($S580 &lt;&gt; "", $H580/$S580, ""), ""), "")</f>
        <v/>
      </c>
      <c r="AN580" s="18" t="str">
        <f ca="1">IFERROR(IF(AND(NOW()&lt;= EOMONTH(DATE(YEAR($O580),8, 1), 0), Overall!$A582&lt;&gt;"", MONTH($N580) &lt;= 8, MONTH($O580) &gt;= 8), IF($S580 &lt;&gt; "", $H580/$S580, ""), ""), "")</f>
        <v/>
      </c>
      <c r="AO580" s="18" t="str">
        <f ca="1">IFERROR(IF(AND(NOW()&lt;= EOMONTH(DATE(YEAR($O580),9, 1), 0), Overall!$A582&lt;&gt;"", MONTH($N580) &lt;= 9, MONTH($O580) &gt;= 9), IF($S580 &lt;&gt; "", $H580/$S580, ""), ""), "")</f>
        <v/>
      </c>
      <c r="AP580" s="18" t="str">
        <f ca="1">IFERROR(IF(AND(NOW()&lt;= EOMONTH(DATE(YEAR($O580),10, 1), 0), Overall!$A582&lt;&gt;"", MONTH($N580) &lt;= 10, MONTH($O580) &gt;= 10), IF($S580 &lt;&gt; "", $H580/$S580, ""), ""), "")</f>
        <v/>
      </c>
      <c r="AQ580" s="18" t="str">
        <f ca="1">IFERROR(IF(AND(NOW()&lt;= EOMONTH(DATE(YEAR($O580),11, 1), 0), Overall!$A582&lt;&gt;"", MONTH($N580) &lt;=11, MONTH($O580) &gt;= 11), IF($S580 &lt;&gt; "", $H580/$S580, ""), ""), "")</f>
        <v/>
      </c>
      <c r="AR580" s="18" t="str">
        <f ca="1">IFERROR(IF(AND(NOW()&lt;= EOMONTH(DATE(YEAR($O580),12, 1), 0), Overall!$A582&lt;&gt;"", MONTH($N580) &lt;= 12, MONTH($O580) &gt;= 12), IF($S580 &lt;&gt; "", $H580/$S580,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 t="str">
        <f>IF(Overall!S583&lt;&gt;"",_xlfn.VALUETOTEXT(Overall!S583),"")</f>
        <v>Nov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IF(Overall!$A583&lt;&gt;"",IF(AND(MONTH($N581) &lt;= 1, MONTH($O581) &gt;= 1), IF($S581 &lt;&gt; "", $H581/$S581, ""), ""),"")</f>
        <v/>
      </c>
      <c r="U581" s="18" t="str">
        <f>IF(Overall!$A583&lt;&gt;"",IF(AND(MONTH($N581) &lt;= 2, MONTH($O581) &gt;= 2), IF($S581 &lt;&gt; "", $H581/$S581, ""), ""),"")</f>
        <v/>
      </c>
      <c r="V581" s="18" t="str">
        <f>IF(Overall!$A583&lt;&gt;"",IF(AND(MONTH($N581) &lt;= 3, MONTH($O581) &gt;= 3), IF($S581 &lt;&gt; "", $H581/$S581, ""), ""),"")</f>
        <v/>
      </c>
      <c r="W581" s="18" t="str">
        <f>IF(Overall!$A583&lt;&gt;"",IF(AND(MONTH($N581) &lt;= 4, MONTH($O581) &gt;= 4), IF($S581 &lt;&gt; "", $H581/$S581, ""), ""),"")</f>
        <v/>
      </c>
      <c r="X581" s="18" t="str">
        <f>IF(Overall!$A583&lt;&gt;"",IF(AND(MONTH($N581) &lt;= 5, MONTH($O581) &gt;= 5), IF($S581 &lt;&gt; "", $H581/$S581, ""), ""),"")</f>
        <v/>
      </c>
      <c r="Y581" s="18" t="str">
        <f>IF(Overall!$A583&lt;&gt;"",IF(AND(MONTH($N581) &lt;= 6, MONTH($O581) &gt;= 6), IF($S581 &lt;&gt; "", $H581/$S581, ""), ""),"")</f>
        <v/>
      </c>
      <c r="Z581" s="18" t="str">
        <f>IF(Overall!$A583&lt;&gt;"",IF(AND(MONTH($N581) &lt;= 7, MONTH($O581) &gt;= 7 ), IF($S581 &lt;&gt; "", $H581/$S581, ""), ""),"")</f>
        <v/>
      </c>
      <c r="AA581" s="18" t="str">
        <f>IF(Overall!$A583&lt;&gt;"",IF(AND(MONTH($N581) &lt;= 8, MONTH($O581) &gt;= 8), IF($S581 &lt;&gt; "", $H581/$S581, ""), ""),"")</f>
        <v/>
      </c>
      <c r="AB581" s="18" t="str">
        <f>IF(Overall!$A583&lt;&gt;"",IF(AND(MONTH($N581) &lt;= 9, MONTH($O581) &gt;= 9), IF($S581 &lt;&gt; "", $H581/$S581, ""), ""),"")</f>
        <v/>
      </c>
      <c r="AC581" s="18" t="str">
        <f>IF(Overall!$A583&lt;&gt;"",IF(AND(MONTH($N581) &lt;= 10, MONTH($O581) &gt;= 10), IF($S581 &lt;&gt; "", $H581/$S581, ""), ""),"")</f>
        <v/>
      </c>
      <c r="AD581" s="18">
        <f>IF(Overall!$A583&lt;&gt;"",IF(AND(MONTH($N581) &lt;= 11, MONTH($O581) &gt;= 11), IF($S581 &lt;&gt; "", $H581/$S581, ""), ""),"")</f>
        <v>500000</v>
      </c>
      <c r="AE581" s="18" t="str">
        <f>IF(Overall!$A583&lt;&gt;"",IF(AND(MONTH($N581) &lt;= 12, MONTH($O581) &gt;= 12), IF($S581 &lt;&gt; "", $H581/$S581, ""), ""),"")</f>
        <v/>
      </c>
      <c r="AG581" s="18" t="str">
        <f ca="1">IFERROR(IF(AND(NOW()&lt;= EOMONTH(DATE(YEAR($O581),1, 1), 0), Overall!$A583&lt;&gt;"", MONTH($N581) &lt;= 1, MONTH($O581) &gt;= 1), IF($S581 &lt;&gt; "", $H581/$S581, ""), ""), "")</f>
        <v/>
      </c>
      <c r="AH581" s="18" t="str">
        <f ca="1">IFERROR(IF(AND(NOW()&lt;= EOMONTH(DATE(YEAR($O581),2, 1), 0), Overall!$A583&lt;&gt;"", MONTH($N581) &lt;= 2, MONTH($O581) &gt;= 2), IF($S581 &lt;&gt; "", $H581/$S581, ""), ""), "")</f>
        <v/>
      </c>
      <c r="AI581" s="18" t="str">
        <f ca="1">IFERROR(IF(AND(NOW()&lt;= EOMONTH(DATE(YEAR($O581),3, 1), 0), Overall!$A583&lt;&gt;"", MONTH($N581) &lt;= 3, MONTH($O581) &gt;= 3), IF($S581 &lt;&gt; "", $H581/$S581, ""), ""), "")</f>
        <v/>
      </c>
      <c r="AJ581" s="18" t="str">
        <f ca="1">IFERROR(IF(AND(NOW()&lt;= EOMONTH(DATE(YEAR($O581),4, 1), 0), Overall!$A583&lt;&gt;"", MONTH($N581) &lt;= 4, MONTH($O581) &gt;= 4), IF($S581 &lt;&gt; "", $H581/$S581, ""), ""), "")</f>
        <v/>
      </c>
      <c r="AK581" s="18" t="str">
        <f ca="1">IFERROR(IF(AND(NOW()&lt;= EOMONTH(DATE(YEAR($O581),5, 1), 0), Overall!$A583&lt;&gt;"", MONTH($N581) &lt;= 5, MONTH($O581) &gt;= 5), IF($S581 &lt;&gt; "", $H581/$S581, ""), ""), "")</f>
        <v/>
      </c>
      <c r="AL581" s="18" t="str">
        <f ca="1">IFERROR(IF(AND(NOW()&lt;= EOMONTH(DATE(YEAR($O581),6, 1), 0), Overall!$A583&lt;&gt;"", MONTH($N581) &lt;= 6, MONTH($O581) &gt;= 6), IF($S581 &lt;&gt; "", $H581/$S581, ""), ""), "")</f>
        <v/>
      </c>
      <c r="AM581" s="18" t="str">
        <f ca="1">IFERROR(IF(AND(NOW()&lt;= EOMONTH(DATE(YEAR($O581),7, 1), 0), Overall!$A583&lt;&gt;"", MONTH($N581) &lt;= 7, MONTH($O581) &gt;= 7), IF($S581 &lt;&gt; "", $H581/$S581, ""), ""), "")</f>
        <v/>
      </c>
      <c r="AN581" s="18" t="str">
        <f ca="1">IFERROR(IF(AND(NOW()&lt;= EOMONTH(DATE(YEAR($O581),8, 1), 0), Overall!$A583&lt;&gt;"", MONTH($N581) &lt;= 8, MONTH($O581) &gt;= 8), IF($S581 &lt;&gt; "", $H581/$S581, ""), ""), "")</f>
        <v/>
      </c>
      <c r="AO581" s="18" t="str">
        <f ca="1">IFERROR(IF(AND(NOW()&lt;= EOMONTH(DATE(YEAR($O581),9, 1), 0), Overall!$A583&lt;&gt;"", MONTH($N581) &lt;= 9, MONTH($O581) &gt;= 9), IF($S581 &lt;&gt; "", $H581/$S581, ""), ""), "")</f>
        <v/>
      </c>
      <c r="AP581" s="18" t="str">
        <f ca="1">IFERROR(IF(AND(NOW()&lt;= EOMONTH(DATE(YEAR($O581),10, 1), 0), Overall!$A583&lt;&gt;"", MONTH($N581) &lt;= 10, MONTH($O581) &gt;= 10), IF($S581 &lt;&gt; "", $H581/$S581, ""), ""), "")</f>
        <v/>
      </c>
      <c r="AQ581" s="18" t="str">
        <f ca="1">IFERROR(IF(AND(NOW()&lt;= EOMONTH(DATE(YEAR($O581),11, 1), 0), Overall!$A583&lt;&gt;"", MONTH($N581) &lt;=11, MONTH($O581) &gt;= 11), IF($S581 &lt;&gt; "", $H581/$S581, ""), ""), "")</f>
        <v/>
      </c>
      <c r="AR581" s="18" t="str">
        <f ca="1">IFERROR(IF(AND(NOW()&lt;= EOMONTH(DATE(YEAR($O581),12, 1), 0), Overall!$A583&lt;&gt;"", MONTH($N581) &lt;= 12, MONTH($O581) &gt;= 12), IF($S581 &lt;&gt; "", $H581/$S581,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 t="str">
        <f>IF(Overall!S584&lt;&gt;"",_xlfn.VALUETOTEXT(Overall!S584),"")</f>
        <v>Nov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IF(Overall!$A584&lt;&gt;"",IF(AND(MONTH($N582) &lt;= 1, MONTH($O582) &gt;= 1), IF($S582 &lt;&gt; "", $H582/$S582, ""), ""),"")</f>
        <v/>
      </c>
      <c r="U582" s="18" t="str">
        <f>IF(Overall!$A584&lt;&gt;"",IF(AND(MONTH($N582) &lt;= 2, MONTH($O582) &gt;= 2), IF($S582 &lt;&gt; "", $H582/$S582, ""), ""),"")</f>
        <v/>
      </c>
      <c r="V582" s="18" t="str">
        <f>IF(Overall!$A584&lt;&gt;"",IF(AND(MONTH($N582) &lt;= 3, MONTH($O582) &gt;= 3), IF($S582 &lt;&gt; "", $H582/$S582, ""), ""),"")</f>
        <v/>
      </c>
      <c r="W582" s="18" t="str">
        <f>IF(Overall!$A584&lt;&gt;"",IF(AND(MONTH($N582) &lt;= 4, MONTH($O582) &gt;= 4), IF($S582 &lt;&gt; "", $H582/$S582, ""), ""),"")</f>
        <v/>
      </c>
      <c r="X582" s="18" t="str">
        <f>IF(Overall!$A584&lt;&gt;"",IF(AND(MONTH($N582) &lt;= 5, MONTH($O582) &gt;= 5), IF($S582 &lt;&gt; "", $H582/$S582, ""), ""),"")</f>
        <v/>
      </c>
      <c r="Y582" s="18" t="str">
        <f>IF(Overall!$A584&lt;&gt;"",IF(AND(MONTH($N582) &lt;= 6, MONTH($O582) &gt;= 6), IF($S582 &lt;&gt; "", $H582/$S582, ""), ""),"")</f>
        <v/>
      </c>
      <c r="Z582" s="18" t="str">
        <f>IF(Overall!$A584&lt;&gt;"",IF(AND(MONTH($N582) &lt;= 7, MONTH($O582) &gt;= 7 ), IF($S582 &lt;&gt; "", $H582/$S582, ""), ""),"")</f>
        <v/>
      </c>
      <c r="AA582" s="18" t="str">
        <f>IF(Overall!$A584&lt;&gt;"",IF(AND(MONTH($N582) &lt;= 8, MONTH($O582) &gt;= 8), IF($S582 &lt;&gt; "", $H582/$S582, ""), ""),"")</f>
        <v/>
      </c>
      <c r="AB582" s="18" t="str">
        <f>IF(Overall!$A584&lt;&gt;"",IF(AND(MONTH($N582) &lt;= 9, MONTH($O582) &gt;= 9), IF($S582 &lt;&gt; "", $H582/$S582, ""), ""),"")</f>
        <v/>
      </c>
      <c r="AC582" s="18" t="str">
        <f>IF(Overall!$A584&lt;&gt;"",IF(AND(MONTH($N582) &lt;= 10, MONTH($O582) &gt;= 10), IF($S582 &lt;&gt; "", $H582/$S582, ""), ""),"")</f>
        <v/>
      </c>
      <c r="AD582" s="18">
        <f>IF(Overall!$A584&lt;&gt;"",IF(AND(MONTH($N582) &lt;= 11, MONTH($O582) &gt;= 11), IF($S582 &lt;&gt; "", $H582/$S582, ""), ""),"")</f>
        <v>500000</v>
      </c>
      <c r="AE582" s="18" t="str">
        <f>IF(Overall!$A584&lt;&gt;"",IF(AND(MONTH($N582) &lt;= 12, MONTH($O582) &gt;= 12), IF($S582 &lt;&gt; "", $H582/$S582, ""), ""),"")</f>
        <v/>
      </c>
      <c r="AG582" s="18" t="str">
        <f ca="1">IFERROR(IF(AND(NOW()&lt;= EOMONTH(DATE(YEAR($O582),1, 1), 0), Overall!$A584&lt;&gt;"", MONTH($N582) &lt;= 1, MONTH($O582) &gt;= 1), IF($S582 &lt;&gt; "", $H582/$S582, ""), ""), "")</f>
        <v/>
      </c>
      <c r="AH582" s="18" t="str">
        <f ca="1">IFERROR(IF(AND(NOW()&lt;= EOMONTH(DATE(YEAR($O582),2, 1), 0), Overall!$A584&lt;&gt;"", MONTH($N582) &lt;= 2, MONTH($O582) &gt;= 2), IF($S582 &lt;&gt; "", $H582/$S582, ""), ""), "")</f>
        <v/>
      </c>
      <c r="AI582" s="18" t="str">
        <f ca="1">IFERROR(IF(AND(NOW()&lt;= EOMONTH(DATE(YEAR($O582),3, 1), 0), Overall!$A584&lt;&gt;"", MONTH($N582) &lt;= 3, MONTH($O582) &gt;= 3), IF($S582 &lt;&gt; "", $H582/$S582, ""), ""), "")</f>
        <v/>
      </c>
      <c r="AJ582" s="18" t="str">
        <f ca="1">IFERROR(IF(AND(NOW()&lt;= EOMONTH(DATE(YEAR($O582),4, 1), 0), Overall!$A584&lt;&gt;"", MONTH($N582) &lt;= 4, MONTH($O582) &gt;= 4), IF($S582 &lt;&gt; "", $H582/$S582, ""), ""), "")</f>
        <v/>
      </c>
      <c r="AK582" s="18" t="str">
        <f ca="1">IFERROR(IF(AND(NOW()&lt;= EOMONTH(DATE(YEAR($O582),5, 1), 0), Overall!$A584&lt;&gt;"", MONTH($N582) &lt;= 5, MONTH($O582) &gt;= 5), IF($S582 &lt;&gt; "", $H582/$S582, ""), ""), "")</f>
        <v/>
      </c>
      <c r="AL582" s="18" t="str">
        <f ca="1">IFERROR(IF(AND(NOW()&lt;= EOMONTH(DATE(YEAR($O582),6, 1), 0), Overall!$A584&lt;&gt;"", MONTH($N582) &lt;= 6, MONTH($O582) &gt;= 6), IF($S582 &lt;&gt; "", $H582/$S582, ""), ""), "")</f>
        <v/>
      </c>
      <c r="AM582" s="18" t="str">
        <f ca="1">IFERROR(IF(AND(NOW()&lt;= EOMONTH(DATE(YEAR($O582),7, 1), 0), Overall!$A584&lt;&gt;"", MONTH($N582) &lt;= 7, MONTH($O582) &gt;= 7), IF($S582 &lt;&gt; "", $H582/$S582, ""), ""), "")</f>
        <v/>
      </c>
      <c r="AN582" s="18" t="str">
        <f ca="1">IFERROR(IF(AND(NOW()&lt;= EOMONTH(DATE(YEAR($O582),8, 1), 0), Overall!$A584&lt;&gt;"", MONTH($N582) &lt;= 8, MONTH($O582) &gt;= 8), IF($S582 &lt;&gt; "", $H582/$S582, ""), ""), "")</f>
        <v/>
      </c>
      <c r="AO582" s="18" t="str">
        <f ca="1">IFERROR(IF(AND(NOW()&lt;= EOMONTH(DATE(YEAR($O582),9, 1), 0), Overall!$A584&lt;&gt;"", MONTH($N582) &lt;= 9, MONTH($O582) &gt;= 9), IF($S582 &lt;&gt; "", $H582/$S582, ""), ""), "")</f>
        <v/>
      </c>
      <c r="AP582" s="18" t="str">
        <f ca="1">IFERROR(IF(AND(NOW()&lt;= EOMONTH(DATE(YEAR($O582),10, 1), 0), Overall!$A584&lt;&gt;"", MONTH($N582) &lt;= 10, MONTH($O582) &gt;= 10), IF($S582 &lt;&gt; "", $H582/$S582, ""), ""), "")</f>
        <v/>
      </c>
      <c r="AQ582" s="18" t="str">
        <f ca="1">IFERROR(IF(AND(NOW()&lt;= EOMONTH(DATE(YEAR($O582),11, 1), 0), Overall!$A584&lt;&gt;"", MONTH($N582) &lt;=11, MONTH($O582) &gt;= 11), IF($S582 &lt;&gt; "", $H582/$S582, ""), ""), "")</f>
        <v/>
      </c>
      <c r="AR582" s="18" t="str">
        <f ca="1">IFERROR(IF(AND(NOW()&lt;= EOMONTH(DATE(YEAR($O582),12, 1), 0), Overall!$A584&lt;&gt;"", MONTH($N582) &lt;= 12, MONTH($O582) &gt;= 12), IF($S582 &lt;&gt; "", $H582/$S582,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 t="str">
        <f>IF(Overall!S585&lt;&gt;"",_xlfn.VALUETOTEXT(Overall!S585),"")</f>
        <v>Nov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IF(Overall!$A585&lt;&gt;"",IF(AND(MONTH($N583) &lt;= 1, MONTH($O583) &gt;= 1), IF($S583 &lt;&gt; "", $H583/$S583, ""), ""),"")</f>
        <v/>
      </c>
      <c r="U583" s="18" t="str">
        <f>IF(Overall!$A585&lt;&gt;"",IF(AND(MONTH($N583) &lt;= 2, MONTH($O583) &gt;= 2), IF($S583 &lt;&gt; "", $H583/$S583, ""), ""),"")</f>
        <v/>
      </c>
      <c r="V583" s="18" t="str">
        <f>IF(Overall!$A585&lt;&gt;"",IF(AND(MONTH($N583) &lt;= 3, MONTH($O583) &gt;= 3), IF($S583 &lt;&gt; "", $H583/$S583, ""), ""),"")</f>
        <v/>
      </c>
      <c r="W583" s="18" t="str">
        <f>IF(Overall!$A585&lt;&gt;"",IF(AND(MONTH($N583) &lt;= 4, MONTH($O583) &gt;= 4), IF($S583 &lt;&gt; "", $H583/$S583, ""), ""),"")</f>
        <v/>
      </c>
      <c r="X583" s="18" t="str">
        <f>IF(Overall!$A585&lt;&gt;"",IF(AND(MONTH($N583) &lt;= 5, MONTH($O583) &gt;= 5), IF($S583 &lt;&gt; "", $H583/$S583, ""), ""),"")</f>
        <v/>
      </c>
      <c r="Y583" s="18" t="str">
        <f>IF(Overall!$A585&lt;&gt;"",IF(AND(MONTH($N583) &lt;= 6, MONTH($O583) &gt;= 6), IF($S583 &lt;&gt; "", $H583/$S583, ""), ""),"")</f>
        <v/>
      </c>
      <c r="Z583" s="18" t="str">
        <f>IF(Overall!$A585&lt;&gt;"",IF(AND(MONTH($N583) &lt;= 7, MONTH($O583) &gt;= 7 ), IF($S583 &lt;&gt; "", $H583/$S583, ""), ""),"")</f>
        <v/>
      </c>
      <c r="AA583" s="18" t="str">
        <f>IF(Overall!$A585&lt;&gt;"",IF(AND(MONTH($N583) &lt;= 8, MONTH($O583) &gt;= 8), IF($S583 &lt;&gt; "", $H583/$S583, ""), ""),"")</f>
        <v/>
      </c>
      <c r="AB583" s="18" t="str">
        <f>IF(Overall!$A585&lt;&gt;"",IF(AND(MONTH($N583) &lt;= 9, MONTH($O583) &gt;= 9), IF($S583 &lt;&gt; "", $H583/$S583, ""), ""),"")</f>
        <v/>
      </c>
      <c r="AC583" s="18" t="str">
        <f>IF(Overall!$A585&lt;&gt;"",IF(AND(MONTH($N583) &lt;= 10, MONTH($O583) &gt;= 10), IF($S583 &lt;&gt; "", $H583/$S583, ""), ""),"")</f>
        <v/>
      </c>
      <c r="AD583" s="18">
        <f>IF(Overall!$A585&lt;&gt;"",IF(AND(MONTH($N583) &lt;= 11, MONTH($O583) &gt;= 11), IF($S583 &lt;&gt; "", $H583/$S583, ""), ""),"")</f>
        <v>500000</v>
      </c>
      <c r="AE583" s="18" t="str">
        <f>IF(Overall!$A585&lt;&gt;"",IF(AND(MONTH($N583) &lt;= 12, MONTH($O583) &gt;= 12), IF($S583 &lt;&gt; "", $H583/$S583, ""), ""),"")</f>
        <v/>
      </c>
      <c r="AG583" s="18" t="str">
        <f ca="1">IFERROR(IF(AND(NOW()&lt;= EOMONTH(DATE(YEAR($O583),1, 1), 0), Overall!$A585&lt;&gt;"", MONTH($N583) &lt;= 1, MONTH($O583) &gt;= 1), IF($S583 &lt;&gt; "", $H583/$S583, ""), ""), "")</f>
        <v/>
      </c>
      <c r="AH583" s="18" t="str">
        <f ca="1">IFERROR(IF(AND(NOW()&lt;= EOMONTH(DATE(YEAR($O583),2, 1), 0), Overall!$A585&lt;&gt;"", MONTH($N583) &lt;= 2, MONTH($O583) &gt;= 2), IF($S583 &lt;&gt; "", $H583/$S583, ""), ""), "")</f>
        <v/>
      </c>
      <c r="AI583" s="18" t="str">
        <f ca="1">IFERROR(IF(AND(NOW()&lt;= EOMONTH(DATE(YEAR($O583),3, 1), 0), Overall!$A585&lt;&gt;"", MONTH($N583) &lt;= 3, MONTH($O583) &gt;= 3), IF($S583 &lt;&gt; "", $H583/$S583, ""), ""), "")</f>
        <v/>
      </c>
      <c r="AJ583" s="18" t="str">
        <f ca="1">IFERROR(IF(AND(NOW()&lt;= EOMONTH(DATE(YEAR($O583),4, 1), 0), Overall!$A585&lt;&gt;"", MONTH($N583) &lt;= 4, MONTH($O583) &gt;= 4), IF($S583 &lt;&gt; "", $H583/$S583, ""), ""), "")</f>
        <v/>
      </c>
      <c r="AK583" s="18" t="str">
        <f ca="1">IFERROR(IF(AND(NOW()&lt;= EOMONTH(DATE(YEAR($O583),5, 1), 0), Overall!$A585&lt;&gt;"", MONTH($N583) &lt;= 5, MONTH($O583) &gt;= 5), IF($S583 &lt;&gt; "", $H583/$S583, ""), ""), "")</f>
        <v/>
      </c>
      <c r="AL583" s="18" t="str">
        <f ca="1">IFERROR(IF(AND(NOW()&lt;= EOMONTH(DATE(YEAR($O583),6, 1), 0), Overall!$A585&lt;&gt;"", MONTH($N583) &lt;= 6, MONTH($O583) &gt;= 6), IF($S583 &lt;&gt; "", $H583/$S583, ""), ""), "")</f>
        <v/>
      </c>
      <c r="AM583" s="18" t="str">
        <f ca="1">IFERROR(IF(AND(NOW()&lt;= EOMONTH(DATE(YEAR($O583),7, 1), 0), Overall!$A585&lt;&gt;"", MONTH($N583) &lt;= 7, MONTH($O583) &gt;= 7), IF($S583 &lt;&gt; "", $H583/$S583, ""), ""), "")</f>
        <v/>
      </c>
      <c r="AN583" s="18" t="str">
        <f ca="1">IFERROR(IF(AND(NOW()&lt;= EOMONTH(DATE(YEAR($O583),8, 1), 0), Overall!$A585&lt;&gt;"", MONTH($N583) &lt;= 8, MONTH($O583) &gt;= 8), IF($S583 &lt;&gt; "", $H583/$S583, ""), ""), "")</f>
        <v/>
      </c>
      <c r="AO583" s="18" t="str">
        <f ca="1">IFERROR(IF(AND(NOW()&lt;= EOMONTH(DATE(YEAR($O583),9, 1), 0), Overall!$A585&lt;&gt;"", MONTH($N583) &lt;= 9, MONTH($O583) &gt;= 9), IF($S583 &lt;&gt; "", $H583/$S583, ""), ""), "")</f>
        <v/>
      </c>
      <c r="AP583" s="18" t="str">
        <f ca="1">IFERROR(IF(AND(NOW()&lt;= EOMONTH(DATE(YEAR($O583),10, 1), 0), Overall!$A585&lt;&gt;"", MONTH($N583) &lt;= 10, MONTH($O583) &gt;= 10), IF($S583 &lt;&gt; "", $H583/$S583, ""), ""), "")</f>
        <v/>
      </c>
      <c r="AQ583" s="18" t="str">
        <f ca="1">IFERROR(IF(AND(NOW()&lt;= EOMONTH(DATE(YEAR($O583),11, 1), 0), Overall!$A585&lt;&gt;"", MONTH($N583) &lt;=11, MONTH($O583) &gt;= 11), IF($S583 &lt;&gt; "", $H583/$S583, ""), ""), "")</f>
        <v/>
      </c>
      <c r="AR583" s="18" t="str">
        <f ca="1">IFERROR(IF(AND(NOW()&lt;= EOMONTH(DATE(YEAR($O583),12, 1), 0), Overall!$A585&lt;&gt;"", MONTH($N583) &lt;= 12, MONTH($O583) &gt;= 12), IF($S583 &lt;&gt; "", $H583/$S583,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 t="str">
        <f>IF(Overall!S586&lt;&gt;"",_xlfn.VALUETOTEXT(Overall!S586),"")</f>
        <v>Nov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IF(Overall!$A586&lt;&gt;"",IF(AND(MONTH($N584) &lt;= 1, MONTH($O584) &gt;= 1), IF($S584 &lt;&gt; "", $H584/$S584, ""), ""),"")</f>
        <v/>
      </c>
      <c r="U584" s="18" t="str">
        <f>IF(Overall!$A586&lt;&gt;"",IF(AND(MONTH($N584) &lt;= 2, MONTH($O584) &gt;= 2), IF($S584 &lt;&gt; "", $H584/$S584, ""), ""),"")</f>
        <v/>
      </c>
      <c r="V584" s="18" t="str">
        <f>IF(Overall!$A586&lt;&gt;"",IF(AND(MONTH($N584) &lt;= 3, MONTH($O584) &gt;= 3), IF($S584 &lt;&gt; "", $H584/$S584, ""), ""),"")</f>
        <v/>
      </c>
      <c r="W584" s="18" t="str">
        <f>IF(Overall!$A586&lt;&gt;"",IF(AND(MONTH($N584) &lt;= 4, MONTH($O584) &gt;= 4), IF($S584 &lt;&gt; "", $H584/$S584, ""), ""),"")</f>
        <v/>
      </c>
      <c r="X584" s="18" t="str">
        <f>IF(Overall!$A586&lt;&gt;"",IF(AND(MONTH($N584) &lt;= 5, MONTH($O584) &gt;= 5), IF($S584 &lt;&gt; "", $H584/$S584, ""), ""),"")</f>
        <v/>
      </c>
      <c r="Y584" s="18" t="str">
        <f>IF(Overall!$A586&lt;&gt;"",IF(AND(MONTH($N584) &lt;= 6, MONTH($O584) &gt;= 6), IF($S584 &lt;&gt; "", $H584/$S584, ""), ""),"")</f>
        <v/>
      </c>
      <c r="Z584" s="18" t="str">
        <f>IF(Overall!$A586&lt;&gt;"",IF(AND(MONTH($N584) &lt;= 7, MONTH($O584) &gt;= 7 ), IF($S584 &lt;&gt; "", $H584/$S584, ""), ""),"")</f>
        <v/>
      </c>
      <c r="AA584" s="18" t="str">
        <f>IF(Overall!$A586&lt;&gt;"",IF(AND(MONTH($N584) &lt;= 8, MONTH($O584) &gt;= 8), IF($S584 &lt;&gt; "", $H584/$S584, ""), ""),"")</f>
        <v/>
      </c>
      <c r="AB584" s="18" t="str">
        <f>IF(Overall!$A586&lt;&gt;"",IF(AND(MONTH($N584) &lt;= 9, MONTH($O584) &gt;= 9), IF($S584 &lt;&gt; "", $H584/$S584, ""), ""),"")</f>
        <v/>
      </c>
      <c r="AC584" s="18" t="str">
        <f>IF(Overall!$A586&lt;&gt;"",IF(AND(MONTH($N584) &lt;= 10, MONTH($O584) &gt;= 10), IF($S584 &lt;&gt; "", $H584/$S584, ""), ""),"")</f>
        <v/>
      </c>
      <c r="AD584" s="18">
        <f>IF(Overall!$A586&lt;&gt;"",IF(AND(MONTH($N584) &lt;= 11, MONTH($O584) &gt;= 11), IF($S584 &lt;&gt; "", $H584/$S584, ""), ""),"")</f>
        <v>500000</v>
      </c>
      <c r="AE584" s="18" t="str">
        <f>IF(Overall!$A586&lt;&gt;"",IF(AND(MONTH($N584) &lt;= 12, MONTH($O584) &gt;= 12), IF($S584 &lt;&gt; "", $H584/$S584, ""), ""),"")</f>
        <v/>
      </c>
      <c r="AG584" s="18" t="str">
        <f ca="1">IFERROR(IF(AND(NOW()&lt;= EOMONTH(DATE(YEAR($O584),1, 1), 0), Overall!$A586&lt;&gt;"", MONTH($N584) &lt;= 1, MONTH($O584) &gt;= 1), IF($S584 &lt;&gt; "", $H584/$S584, ""), ""), "")</f>
        <v/>
      </c>
      <c r="AH584" s="18" t="str">
        <f ca="1">IFERROR(IF(AND(NOW()&lt;= EOMONTH(DATE(YEAR($O584),2, 1), 0), Overall!$A586&lt;&gt;"", MONTH($N584) &lt;= 2, MONTH($O584) &gt;= 2), IF($S584 &lt;&gt; "", $H584/$S584, ""), ""), "")</f>
        <v/>
      </c>
      <c r="AI584" s="18" t="str">
        <f ca="1">IFERROR(IF(AND(NOW()&lt;= EOMONTH(DATE(YEAR($O584),3, 1), 0), Overall!$A586&lt;&gt;"", MONTH($N584) &lt;= 3, MONTH($O584) &gt;= 3), IF($S584 &lt;&gt; "", $H584/$S584, ""), ""), "")</f>
        <v/>
      </c>
      <c r="AJ584" s="18" t="str">
        <f ca="1">IFERROR(IF(AND(NOW()&lt;= EOMONTH(DATE(YEAR($O584),4, 1), 0), Overall!$A586&lt;&gt;"", MONTH($N584) &lt;= 4, MONTH($O584) &gt;= 4), IF($S584 &lt;&gt; "", $H584/$S584, ""), ""), "")</f>
        <v/>
      </c>
      <c r="AK584" s="18" t="str">
        <f ca="1">IFERROR(IF(AND(NOW()&lt;= EOMONTH(DATE(YEAR($O584),5, 1), 0), Overall!$A586&lt;&gt;"", MONTH($N584) &lt;= 5, MONTH($O584) &gt;= 5), IF($S584 &lt;&gt; "", $H584/$S584, ""), ""), "")</f>
        <v/>
      </c>
      <c r="AL584" s="18" t="str">
        <f ca="1">IFERROR(IF(AND(NOW()&lt;= EOMONTH(DATE(YEAR($O584),6, 1), 0), Overall!$A586&lt;&gt;"", MONTH($N584) &lt;= 6, MONTH($O584) &gt;= 6), IF($S584 &lt;&gt; "", $H584/$S584, ""), ""), "")</f>
        <v/>
      </c>
      <c r="AM584" s="18" t="str">
        <f ca="1">IFERROR(IF(AND(NOW()&lt;= EOMONTH(DATE(YEAR($O584),7, 1), 0), Overall!$A586&lt;&gt;"", MONTH($N584) &lt;= 7, MONTH($O584) &gt;= 7), IF($S584 &lt;&gt; "", $H584/$S584, ""), ""), "")</f>
        <v/>
      </c>
      <c r="AN584" s="18" t="str">
        <f ca="1">IFERROR(IF(AND(NOW()&lt;= EOMONTH(DATE(YEAR($O584),8, 1), 0), Overall!$A586&lt;&gt;"", MONTH($N584) &lt;= 8, MONTH($O584) &gt;= 8), IF($S584 &lt;&gt; "", $H584/$S584, ""), ""), "")</f>
        <v/>
      </c>
      <c r="AO584" s="18" t="str">
        <f ca="1">IFERROR(IF(AND(NOW()&lt;= EOMONTH(DATE(YEAR($O584),9, 1), 0), Overall!$A586&lt;&gt;"", MONTH($N584) &lt;= 9, MONTH($O584) &gt;= 9), IF($S584 &lt;&gt; "", $H584/$S584, ""), ""), "")</f>
        <v/>
      </c>
      <c r="AP584" s="18" t="str">
        <f ca="1">IFERROR(IF(AND(NOW()&lt;= EOMONTH(DATE(YEAR($O584),10, 1), 0), Overall!$A586&lt;&gt;"", MONTH($N584) &lt;= 10, MONTH($O584) &gt;= 10), IF($S584 &lt;&gt; "", $H584/$S584, ""), ""), "")</f>
        <v/>
      </c>
      <c r="AQ584" s="18" t="str">
        <f ca="1">IFERROR(IF(AND(NOW()&lt;= EOMONTH(DATE(YEAR($O584),11, 1), 0), Overall!$A586&lt;&gt;"", MONTH($N584) &lt;=11, MONTH($O584) &gt;= 11), IF($S584 &lt;&gt; "", $H584/$S584, ""), ""), "")</f>
        <v/>
      </c>
      <c r="AR584" s="18" t="str">
        <f ca="1">IFERROR(IF(AND(NOW()&lt;= EOMONTH(DATE(YEAR($O584),12, 1), 0), Overall!$A586&lt;&gt;"", MONTH($N584) &lt;= 12, MONTH($O584) &gt;= 12), IF($S584 &lt;&gt; "", $H584/$S584,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 t="str">
        <f>IF(Overall!S587&lt;&gt;"",_xlfn.VALUETOTEXT(Overall!S587),"")</f>
        <v>Nov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IF(Overall!$A587&lt;&gt;"",IF(AND(MONTH($N585) &lt;= 1, MONTH($O585) &gt;= 1), IF($S585 &lt;&gt; "", $H585/$S585, ""), ""),"")</f>
        <v/>
      </c>
      <c r="U585" s="18" t="str">
        <f>IF(Overall!$A587&lt;&gt;"",IF(AND(MONTH($N585) &lt;= 2, MONTH($O585) &gt;= 2), IF($S585 &lt;&gt; "", $H585/$S585, ""), ""),"")</f>
        <v/>
      </c>
      <c r="V585" s="18" t="str">
        <f>IF(Overall!$A587&lt;&gt;"",IF(AND(MONTH($N585) &lt;= 3, MONTH($O585) &gt;= 3), IF($S585 &lt;&gt; "", $H585/$S585, ""), ""),"")</f>
        <v/>
      </c>
      <c r="W585" s="18" t="str">
        <f>IF(Overall!$A587&lt;&gt;"",IF(AND(MONTH($N585) &lt;= 4, MONTH($O585) &gt;= 4), IF($S585 &lt;&gt; "", $H585/$S585, ""), ""),"")</f>
        <v/>
      </c>
      <c r="X585" s="18" t="str">
        <f>IF(Overall!$A587&lt;&gt;"",IF(AND(MONTH($N585) &lt;= 5, MONTH($O585) &gt;= 5), IF($S585 &lt;&gt; "", $H585/$S585, ""), ""),"")</f>
        <v/>
      </c>
      <c r="Y585" s="18" t="str">
        <f>IF(Overall!$A587&lt;&gt;"",IF(AND(MONTH($N585) &lt;= 6, MONTH($O585) &gt;= 6), IF($S585 &lt;&gt; "", $H585/$S585, ""), ""),"")</f>
        <v/>
      </c>
      <c r="Z585" s="18" t="str">
        <f>IF(Overall!$A587&lt;&gt;"",IF(AND(MONTH($N585) &lt;= 7, MONTH($O585) &gt;= 7 ), IF($S585 &lt;&gt; "", $H585/$S585, ""), ""),"")</f>
        <v/>
      </c>
      <c r="AA585" s="18" t="str">
        <f>IF(Overall!$A587&lt;&gt;"",IF(AND(MONTH($N585) &lt;= 8, MONTH($O585) &gt;= 8), IF($S585 &lt;&gt; "", $H585/$S585, ""), ""),"")</f>
        <v/>
      </c>
      <c r="AB585" s="18" t="str">
        <f>IF(Overall!$A587&lt;&gt;"",IF(AND(MONTH($N585) &lt;= 9, MONTH($O585) &gt;= 9), IF($S585 &lt;&gt; "", $H585/$S585, ""), ""),"")</f>
        <v/>
      </c>
      <c r="AC585" s="18" t="str">
        <f>IF(Overall!$A587&lt;&gt;"",IF(AND(MONTH($N585) &lt;= 10, MONTH($O585) &gt;= 10), IF($S585 &lt;&gt; "", $H585/$S585, ""), ""),"")</f>
        <v/>
      </c>
      <c r="AD585" s="18">
        <f>IF(Overall!$A587&lt;&gt;"",IF(AND(MONTH($N585) &lt;= 11, MONTH($O585) &gt;= 11), IF($S585 &lt;&gt; "", $H585/$S585, ""), ""),"")</f>
        <v>500000</v>
      </c>
      <c r="AE585" s="18" t="str">
        <f>IF(Overall!$A587&lt;&gt;"",IF(AND(MONTH($N585) &lt;= 12, MONTH($O585) &gt;= 12), IF($S585 &lt;&gt; "", $H585/$S585, ""), ""),"")</f>
        <v/>
      </c>
      <c r="AG585" s="18" t="str">
        <f ca="1">IFERROR(IF(AND(NOW()&lt;= EOMONTH(DATE(YEAR($O585),1, 1), 0), Overall!$A587&lt;&gt;"", MONTH($N585) &lt;= 1, MONTH($O585) &gt;= 1), IF($S585 &lt;&gt; "", $H585/$S585, ""), ""), "")</f>
        <v/>
      </c>
      <c r="AH585" s="18" t="str">
        <f ca="1">IFERROR(IF(AND(NOW()&lt;= EOMONTH(DATE(YEAR($O585),2, 1), 0), Overall!$A587&lt;&gt;"", MONTH($N585) &lt;= 2, MONTH($O585) &gt;= 2), IF($S585 &lt;&gt; "", $H585/$S585, ""), ""), "")</f>
        <v/>
      </c>
      <c r="AI585" s="18" t="str">
        <f ca="1">IFERROR(IF(AND(NOW()&lt;= EOMONTH(DATE(YEAR($O585),3, 1), 0), Overall!$A587&lt;&gt;"", MONTH($N585) &lt;= 3, MONTH($O585) &gt;= 3), IF($S585 &lt;&gt; "", $H585/$S585, ""), ""), "")</f>
        <v/>
      </c>
      <c r="AJ585" s="18" t="str">
        <f ca="1">IFERROR(IF(AND(NOW()&lt;= EOMONTH(DATE(YEAR($O585),4, 1), 0), Overall!$A587&lt;&gt;"", MONTH($N585) &lt;= 4, MONTH($O585) &gt;= 4), IF($S585 &lt;&gt; "", $H585/$S585, ""), ""), "")</f>
        <v/>
      </c>
      <c r="AK585" s="18" t="str">
        <f ca="1">IFERROR(IF(AND(NOW()&lt;= EOMONTH(DATE(YEAR($O585),5, 1), 0), Overall!$A587&lt;&gt;"", MONTH($N585) &lt;= 5, MONTH($O585) &gt;= 5), IF($S585 &lt;&gt; "", $H585/$S585, ""), ""), "")</f>
        <v/>
      </c>
      <c r="AL585" s="18" t="str">
        <f ca="1">IFERROR(IF(AND(NOW()&lt;= EOMONTH(DATE(YEAR($O585),6, 1), 0), Overall!$A587&lt;&gt;"", MONTH($N585) &lt;= 6, MONTH($O585) &gt;= 6), IF($S585 &lt;&gt; "", $H585/$S585, ""), ""), "")</f>
        <v/>
      </c>
      <c r="AM585" s="18" t="str">
        <f ca="1">IFERROR(IF(AND(NOW()&lt;= EOMONTH(DATE(YEAR($O585),7, 1), 0), Overall!$A587&lt;&gt;"", MONTH($N585) &lt;= 7, MONTH($O585) &gt;= 7), IF($S585 &lt;&gt; "", $H585/$S585, ""), ""), "")</f>
        <v/>
      </c>
      <c r="AN585" s="18" t="str">
        <f ca="1">IFERROR(IF(AND(NOW()&lt;= EOMONTH(DATE(YEAR($O585),8, 1), 0), Overall!$A587&lt;&gt;"", MONTH($N585) &lt;= 8, MONTH($O585) &gt;= 8), IF($S585 &lt;&gt; "", $H585/$S585, ""), ""), "")</f>
        <v/>
      </c>
      <c r="AO585" s="18" t="str">
        <f ca="1">IFERROR(IF(AND(NOW()&lt;= EOMONTH(DATE(YEAR($O585),9, 1), 0), Overall!$A587&lt;&gt;"", MONTH($N585) &lt;= 9, MONTH($O585) &gt;= 9), IF($S585 &lt;&gt; "", $H585/$S585, ""), ""), "")</f>
        <v/>
      </c>
      <c r="AP585" s="18" t="str">
        <f ca="1">IFERROR(IF(AND(NOW()&lt;= EOMONTH(DATE(YEAR($O585),10, 1), 0), Overall!$A587&lt;&gt;"", MONTH($N585) &lt;= 10, MONTH($O585) &gt;= 10), IF($S585 &lt;&gt; "", $H585/$S585, ""), ""), "")</f>
        <v/>
      </c>
      <c r="AQ585" s="18" t="str">
        <f ca="1">IFERROR(IF(AND(NOW()&lt;= EOMONTH(DATE(YEAR($O585),11, 1), 0), Overall!$A587&lt;&gt;"", MONTH($N585) &lt;=11, MONTH($O585) &gt;= 11), IF($S585 &lt;&gt; "", $H585/$S585, ""), ""), "")</f>
        <v/>
      </c>
      <c r="AR585" s="18" t="str">
        <f ca="1">IFERROR(IF(AND(NOW()&lt;= EOMONTH(DATE(YEAR($O585),12, 1), 0), Overall!$A587&lt;&gt;"", MONTH($N585) &lt;= 12, MONTH($O585) &gt;= 12), IF($S585 &lt;&gt; "", $H585/$S585,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 t="str">
        <f>IF(Overall!S588&lt;&gt;"",_xlfn.VALUETOTEXT(Overall!S588),"")</f>
        <v>Nov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IF(Overall!$A588&lt;&gt;"",IF(AND(MONTH($N586) &lt;= 1, MONTH($O586) &gt;= 1), IF($S586 &lt;&gt; "", $H586/$S586, ""), ""),"")</f>
        <v/>
      </c>
      <c r="U586" s="18" t="str">
        <f>IF(Overall!$A588&lt;&gt;"",IF(AND(MONTH($N586) &lt;= 2, MONTH($O586) &gt;= 2), IF($S586 &lt;&gt; "", $H586/$S586, ""), ""),"")</f>
        <v/>
      </c>
      <c r="V586" s="18" t="str">
        <f>IF(Overall!$A588&lt;&gt;"",IF(AND(MONTH($N586) &lt;= 3, MONTH($O586) &gt;= 3), IF($S586 &lt;&gt; "", $H586/$S586, ""), ""),"")</f>
        <v/>
      </c>
      <c r="W586" s="18" t="str">
        <f>IF(Overall!$A588&lt;&gt;"",IF(AND(MONTH($N586) &lt;= 4, MONTH($O586) &gt;= 4), IF($S586 &lt;&gt; "", $H586/$S586, ""), ""),"")</f>
        <v/>
      </c>
      <c r="X586" s="18" t="str">
        <f>IF(Overall!$A588&lt;&gt;"",IF(AND(MONTH($N586) &lt;= 5, MONTH($O586) &gt;= 5), IF($S586 &lt;&gt; "", $H586/$S586, ""), ""),"")</f>
        <v/>
      </c>
      <c r="Y586" s="18" t="str">
        <f>IF(Overall!$A588&lt;&gt;"",IF(AND(MONTH($N586) &lt;= 6, MONTH($O586) &gt;= 6), IF($S586 &lt;&gt; "", $H586/$S586, ""), ""),"")</f>
        <v/>
      </c>
      <c r="Z586" s="18" t="str">
        <f>IF(Overall!$A588&lt;&gt;"",IF(AND(MONTH($N586) &lt;= 7, MONTH($O586) &gt;= 7 ), IF($S586 &lt;&gt; "", $H586/$S586, ""), ""),"")</f>
        <v/>
      </c>
      <c r="AA586" s="18" t="str">
        <f>IF(Overall!$A588&lt;&gt;"",IF(AND(MONTH($N586) &lt;= 8, MONTH($O586) &gt;= 8), IF($S586 &lt;&gt; "", $H586/$S586, ""), ""),"")</f>
        <v/>
      </c>
      <c r="AB586" s="18" t="str">
        <f>IF(Overall!$A588&lt;&gt;"",IF(AND(MONTH($N586) &lt;= 9, MONTH($O586) &gt;= 9), IF($S586 &lt;&gt; "", $H586/$S586, ""), ""),"")</f>
        <v/>
      </c>
      <c r="AC586" s="18" t="str">
        <f>IF(Overall!$A588&lt;&gt;"",IF(AND(MONTH($N586) &lt;= 10, MONTH($O586) &gt;= 10), IF($S586 &lt;&gt; "", $H586/$S586, ""), ""),"")</f>
        <v/>
      </c>
      <c r="AD586" s="18">
        <f>IF(Overall!$A588&lt;&gt;"",IF(AND(MONTH($N586) &lt;= 11, MONTH($O586) &gt;= 11), IF($S586 &lt;&gt; "", $H586/$S586, ""), ""),"")</f>
        <v>500000</v>
      </c>
      <c r="AE586" s="18" t="str">
        <f>IF(Overall!$A588&lt;&gt;"",IF(AND(MONTH($N586) &lt;= 12, MONTH($O586) &gt;= 12), IF($S586 &lt;&gt; "", $H586/$S586, ""), ""),"")</f>
        <v/>
      </c>
      <c r="AG586" s="18" t="str">
        <f ca="1">IFERROR(IF(AND(NOW()&lt;= EOMONTH(DATE(YEAR($O586),1, 1), 0), Overall!$A588&lt;&gt;"", MONTH($N586) &lt;= 1, MONTH($O586) &gt;= 1), IF($S586 &lt;&gt; "", $H586/$S586, ""), ""), "")</f>
        <v/>
      </c>
      <c r="AH586" s="18" t="str">
        <f ca="1">IFERROR(IF(AND(NOW()&lt;= EOMONTH(DATE(YEAR($O586),2, 1), 0), Overall!$A588&lt;&gt;"", MONTH($N586) &lt;= 2, MONTH($O586) &gt;= 2), IF($S586 &lt;&gt; "", $H586/$S586, ""), ""), "")</f>
        <v/>
      </c>
      <c r="AI586" s="18" t="str">
        <f ca="1">IFERROR(IF(AND(NOW()&lt;= EOMONTH(DATE(YEAR($O586),3, 1), 0), Overall!$A588&lt;&gt;"", MONTH($N586) &lt;= 3, MONTH($O586) &gt;= 3), IF($S586 &lt;&gt; "", $H586/$S586, ""), ""), "")</f>
        <v/>
      </c>
      <c r="AJ586" s="18" t="str">
        <f ca="1">IFERROR(IF(AND(NOW()&lt;= EOMONTH(DATE(YEAR($O586),4, 1), 0), Overall!$A588&lt;&gt;"", MONTH($N586) &lt;= 4, MONTH($O586) &gt;= 4), IF($S586 &lt;&gt; "", $H586/$S586, ""), ""), "")</f>
        <v/>
      </c>
      <c r="AK586" s="18" t="str">
        <f ca="1">IFERROR(IF(AND(NOW()&lt;= EOMONTH(DATE(YEAR($O586),5, 1), 0), Overall!$A588&lt;&gt;"", MONTH($N586) &lt;= 5, MONTH($O586) &gt;= 5), IF($S586 &lt;&gt; "", $H586/$S586, ""), ""), "")</f>
        <v/>
      </c>
      <c r="AL586" s="18" t="str">
        <f ca="1">IFERROR(IF(AND(NOW()&lt;= EOMONTH(DATE(YEAR($O586),6, 1), 0), Overall!$A588&lt;&gt;"", MONTH($N586) &lt;= 6, MONTH($O586) &gt;= 6), IF($S586 &lt;&gt; "", $H586/$S586, ""), ""), "")</f>
        <v/>
      </c>
      <c r="AM586" s="18" t="str">
        <f ca="1">IFERROR(IF(AND(NOW()&lt;= EOMONTH(DATE(YEAR($O586),7, 1), 0), Overall!$A588&lt;&gt;"", MONTH($N586) &lt;= 7, MONTH($O586) &gt;= 7), IF($S586 &lt;&gt; "", $H586/$S586, ""), ""), "")</f>
        <v/>
      </c>
      <c r="AN586" s="18" t="str">
        <f ca="1">IFERROR(IF(AND(NOW()&lt;= EOMONTH(DATE(YEAR($O586),8, 1), 0), Overall!$A588&lt;&gt;"", MONTH($N586) &lt;= 8, MONTH($O586) &gt;= 8), IF($S586 &lt;&gt; "", $H586/$S586, ""), ""), "")</f>
        <v/>
      </c>
      <c r="AO586" s="18" t="str">
        <f ca="1">IFERROR(IF(AND(NOW()&lt;= EOMONTH(DATE(YEAR($O586),9, 1), 0), Overall!$A588&lt;&gt;"", MONTH($N586) &lt;= 9, MONTH($O586) &gt;= 9), IF($S586 &lt;&gt; "", $H586/$S586, ""), ""), "")</f>
        <v/>
      </c>
      <c r="AP586" s="18" t="str">
        <f ca="1">IFERROR(IF(AND(NOW()&lt;= EOMONTH(DATE(YEAR($O586),10, 1), 0), Overall!$A588&lt;&gt;"", MONTH($N586) &lt;= 10, MONTH($O586) &gt;= 10), IF($S586 &lt;&gt; "", $H586/$S586, ""), ""), "")</f>
        <v/>
      </c>
      <c r="AQ586" s="18" t="str">
        <f ca="1">IFERROR(IF(AND(NOW()&lt;= EOMONTH(DATE(YEAR($O586),11, 1), 0), Overall!$A588&lt;&gt;"", MONTH($N586) &lt;=11, MONTH($O586) &gt;= 11), IF($S586 &lt;&gt; "", $H586/$S586, ""), ""), "")</f>
        <v/>
      </c>
      <c r="AR586" s="18" t="str">
        <f ca="1">IFERROR(IF(AND(NOW()&lt;= EOMONTH(DATE(YEAR($O586),12, 1), 0), Overall!$A588&lt;&gt;"", MONTH($N586) &lt;= 12, MONTH($O586) &gt;= 12), IF($S586 &lt;&gt; "", $H586/$S586,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 t="str">
        <f>IF(Overall!S589&lt;&gt;"",_xlfn.VALUETOTEXT(Overall!S589),"")</f>
        <v>Nov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IF(Overall!$A589&lt;&gt;"",IF(AND(MONTH($N587) &lt;= 1, MONTH($O587) &gt;= 1), IF($S587 &lt;&gt; "", $H587/$S587, ""), ""),"")</f>
        <v/>
      </c>
      <c r="U587" s="18" t="str">
        <f>IF(Overall!$A589&lt;&gt;"",IF(AND(MONTH($N587) &lt;= 2, MONTH($O587) &gt;= 2), IF($S587 &lt;&gt; "", $H587/$S587, ""), ""),"")</f>
        <v/>
      </c>
      <c r="V587" s="18" t="str">
        <f>IF(Overall!$A589&lt;&gt;"",IF(AND(MONTH($N587) &lt;= 3, MONTH($O587) &gt;= 3), IF($S587 &lt;&gt; "", $H587/$S587, ""), ""),"")</f>
        <v/>
      </c>
      <c r="W587" s="18" t="str">
        <f>IF(Overall!$A589&lt;&gt;"",IF(AND(MONTH($N587) &lt;= 4, MONTH($O587) &gt;= 4), IF($S587 &lt;&gt; "", $H587/$S587, ""), ""),"")</f>
        <v/>
      </c>
      <c r="X587" s="18" t="str">
        <f>IF(Overall!$A589&lt;&gt;"",IF(AND(MONTH($N587) &lt;= 5, MONTH($O587) &gt;= 5), IF($S587 &lt;&gt; "", $H587/$S587, ""), ""),"")</f>
        <v/>
      </c>
      <c r="Y587" s="18" t="str">
        <f>IF(Overall!$A589&lt;&gt;"",IF(AND(MONTH($N587) &lt;= 6, MONTH($O587) &gt;= 6), IF($S587 &lt;&gt; "", $H587/$S587, ""), ""),"")</f>
        <v/>
      </c>
      <c r="Z587" s="18" t="str">
        <f>IF(Overall!$A589&lt;&gt;"",IF(AND(MONTH($N587) &lt;= 7, MONTH($O587) &gt;= 7 ), IF($S587 &lt;&gt; "", $H587/$S587, ""), ""),"")</f>
        <v/>
      </c>
      <c r="AA587" s="18" t="str">
        <f>IF(Overall!$A589&lt;&gt;"",IF(AND(MONTH($N587) &lt;= 8, MONTH($O587) &gt;= 8), IF($S587 &lt;&gt; "", $H587/$S587, ""), ""),"")</f>
        <v/>
      </c>
      <c r="AB587" s="18" t="str">
        <f>IF(Overall!$A589&lt;&gt;"",IF(AND(MONTH($N587) &lt;= 9, MONTH($O587) &gt;= 9), IF($S587 &lt;&gt; "", $H587/$S587, ""), ""),"")</f>
        <v/>
      </c>
      <c r="AC587" s="18" t="str">
        <f>IF(Overall!$A589&lt;&gt;"",IF(AND(MONTH($N587) &lt;= 10, MONTH($O587) &gt;= 10), IF($S587 &lt;&gt; "", $H587/$S587, ""), ""),"")</f>
        <v/>
      </c>
      <c r="AD587" s="18">
        <f>IF(Overall!$A589&lt;&gt;"",IF(AND(MONTH($N587) &lt;= 11, MONTH($O587) &gt;= 11), IF($S587 &lt;&gt; "", $H587/$S587, ""), ""),"")</f>
        <v>500000</v>
      </c>
      <c r="AE587" s="18" t="str">
        <f>IF(Overall!$A589&lt;&gt;"",IF(AND(MONTH($N587) &lt;= 12, MONTH($O587) &gt;= 12), IF($S587 &lt;&gt; "", $H587/$S587, ""), ""),"")</f>
        <v/>
      </c>
      <c r="AG587" s="18" t="str">
        <f ca="1">IFERROR(IF(AND(NOW()&lt;= EOMONTH(DATE(YEAR($O587),1, 1), 0), Overall!$A589&lt;&gt;"", MONTH($N587) &lt;= 1, MONTH($O587) &gt;= 1), IF($S587 &lt;&gt; "", $H587/$S587, ""), ""), "")</f>
        <v/>
      </c>
      <c r="AH587" s="18" t="str">
        <f ca="1">IFERROR(IF(AND(NOW()&lt;= EOMONTH(DATE(YEAR($O587),2, 1), 0), Overall!$A589&lt;&gt;"", MONTH($N587) &lt;= 2, MONTH($O587) &gt;= 2), IF($S587 &lt;&gt; "", $H587/$S587, ""), ""), "")</f>
        <v/>
      </c>
      <c r="AI587" s="18" t="str">
        <f ca="1">IFERROR(IF(AND(NOW()&lt;= EOMONTH(DATE(YEAR($O587),3, 1), 0), Overall!$A589&lt;&gt;"", MONTH($N587) &lt;= 3, MONTH($O587) &gt;= 3), IF($S587 &lt;&gt; "", $H587/$S587, ""), ""), "")</f>
        <v/>
      </c>
      <c r="AJ587" s="18" t="str">
        <f ca="1">IFERROR(IF(AND(NOW()&lt;= EOMONTH(DATE(YEAR($O587),4, 1), 0), Overall!$A589&lt;&gt;"", MONTH($N587) &lt;= 4, MONTH($O587) &gt;= 4), IF($S587 &lt;&gt; "", $H587/$S587, ""), ""), "")</f>
        <v/>
      </c>
      <c r="AK587" s="18" t="str">
        <f ca="1">IFERROR(IF(AND(NOW()&lt;= EOMONTH(DATE(YEAR($O587),5, 1), 0), Overall!$A589&lt;&gt;"", MONTH($N587) &lt;= 5, MONTH($O587) &gt;= 5), IF($S587 &lt;&gt; "", $H587/$S587, ""), ""), "")</f>
        <v/>
      </c>
      <c r="AL587" s="18" t="str">
        <f ca="1">IFERROR(IF(AND(NOW()&lt;= EOMONTH(DATE(YEAR($O587),6, 1), 0), Overall!$A589&lt;&gt;"", MONTH($N587) &lt;= 6, MONTH($O587) &gt;= 6), IF($S587 &lt;&gt; "", $H587/$S587, ""), ""), "")</f>
        <v/>
      </c>
      <c r="AM587" s="18" t="str">
        <f ca="1">IFERROR(IF(AND(NOW()&lt;= EOMONTH(DATE(YEAR($O587),7, 1), 0), Overall!$A589&lt;&gt;"", MONTH($N587) &lt;= 7, MONTH($O587) &gt;= 7), IF($S587 &lt;&gt; "", $H587/$S587, ""), ""), "")</f>
        <v/>
      </c>
      <c r="AN587" s="18" t="str">
        <f ca="1">IFERROR(IF(AND(NOW()&lt;= EOMONTH(DATE(YEAR($O587),8, 1), 0), Overall!$A589&lt;&gt;"", MONTH($N587) &lt;= 8, MONTH($O587) &gt;= 8), IF($S587 &lt;&gt; "", $H587/$S587, ""), ""), "")</f>
        <v/>
      </c>
      <c r="AO587" s="18" t="str">
        <f ca="1">IFERROR(IF(AND(NOW()&lt;= EOMONTH(DATE(YEAR($O587),9, 1), 0), Overall!$A589&lt;&gt;"", MONTH($N587) &lt;= 9, MONTH($O587) &gt;= 9), IF($S587 &lt;&gt; "", $H587/$S587, ""), ""), "")</f>
        <v/>
      </c>
      <c r="AP587" s="18" t="str">
        <f ca="1">IFERROR(IF(AND(NOW()&lt;= EOMONTH(DATE(YEAR($O587),10, 1), 0), Overall!$A589&lt;&gt;"", MONTH($N587) &lt;= 10, MONTH($O587) &gt;= 10), IF($S587 &lt;&gt; "", $H587/$S587, ""), ""), "")</f>
        <v/>
      </c>
      <c r="AQ587" s="18" t="str">
        <f ca="1">IFERROR(IF(AND(NOW()&lt;= EOMONTH(DATE(YEAR($O587),11, 1), 0), Overall!$A589&lt;&gt;"", MONTH($N587) &lt;=11, MONTH($O587) &gt;= 11), IF($S587 &lt;&gt; "", $H587/$S587, ""), ""), "")</f>
        <v/>
      </c>
      <c r="AR587" s="18" t="str">
        <f ca="1">IFERROR(IF(AND(NOW()&lt;= EOMONTH(DATE(YEAR($O587),12, 1), 0), Overall!$A589&lt;&gt;"", MONTH($N587) &lt;= 12, MONTH($O587) &gt;= 12), IF($S587 &lt;&gt; "", $H587/$S587,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 t="str">
        <f>IF(Overall!S590&lt;&gt;"",_xlfn.VALUETOTEXT(Overall!S590),"")</f>
        <v>Nov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IF(Overall!$A590&lt;&gt;"",IF(AND(MONTH($N588) &lt;= 1, MONTH($O588) &gt;= 1), IF($S588 &lt;&gt; "", $H588/$S588, ""), ""),"")</f>
        <v/>
      </c>
      <c r="U588" s="18" t="str">
        <f>IF(Overall!$A590&lt;&gt;"",IF(AND(MONTH($N588) &lt;= 2, MONTH($O588) &gt;= 2), IF($S588 &lt;&gt; "", $H588/$S588, ""), ""),"")</f>
        <v/>
      </c>
      <c r="V588" s="18" t="str">
        <f>IF(Overall!$A590&lt;&gt;"",IF(AND(MONTH($N588) &lt;= 3, MONTH($O588) &gt;= 3), IF($S588 &lt;&gt; "", $H588/$S588, ""), ""),"")</f>
        <v/>
      </c>
      <c r="W588" s="18" t="str">
        <f>IF(Overall!$A590&lt;&gt;"",IF(AND(MONTH($N588) &lt;= 4, MONTH($O588) &gt;= 4), IF($S588 &lt;&gt; "", $H588/$S588, ""), ""),"")</f>
        <v/>
      </c>
      <c r="X588" s="18" t="str">
        <f>IF(Overall!$A590&lt;&gt;"",IF(AND(MONTH($N588) &lt;= 5, MONTH($O588) &gt;= 5), IF($S588 &lt;&gt; "", $H588/$S588, ""), ""),"")</f>
        <v/>
      </c>
      <c r="Y588" s="18" t="str">
        <f>IF(Overall!$A590&lt;&gt;"",IF(AND(MONTH($N588) &lt;= 6, MONTH($O588) &gt;= 6), IF($S588 &lt;&gt; "", $H588/$S588, ""), ""),"")</f>
        <v/>
      </c>
      <c r="Z588" s="18" t="str">
        <f>IF(Overall!$A590&lt;&gt;"",IF(AND(MONTH($N588) &lt;= 7, MONTH($O588) &gt;= 7 ), IF($S588 &lt;&gt; "", $H588/$S588, ""), ""),"")</f>
        <v/>
      </c>
      <c r="AA588" s="18" t="str">
        <f>IF(Overall!$A590&lt;&gt;"",IF(AND(MONTH($N588) &lt;= 8, MONTH($O588) &gt;= 8), IF($S588 &lt;&gt; "", $H588/$S588, ""), ""),"")</f>
        <v/>
      </c>
      <c r="AB588" s="18" t="str">
        <f>IF(Overall!$A590&lt;&gt;"",IF(AND(MONTH($N588) &lt;= 9, MONTH($O588) &gt;= 9), IF($S588 &lt;&gt; "", $H588/$S588, ""), ""),"")</f>
        <v/>
      </c>
      <c r="AC588" s="18" t="str">
        <f>IF(Overall!$A590&lt;&gt;"",IF(AND(MONTH($N588) &lt;= 10, MONTH($O588) &gt;= 10), IF($S588 &lt;&gt; "", $H588/$S588, ""), ""),"")</f>
        <v/>
      </c>
      <c r="AD588" s="18">
        <f>IF(Overall!$A590&lt;&gt;"",IF(AND(MONTH($N588) &lt;= 11, MONTH($O588) &gt;= 11), IF($S588 &lt;&gt; "", $H588/$S588, ""), ""),"")</f>
        <v>500000</v>
      </c>
      <c r="AE588" s="18" t="str">
        <f>IF(Overall!$A590&lt;&gt;"",IF(AND(MONTH($N588) &lt;= 12, MONTH($O588) &gt;= 12), IF($S588 &lt;&gt; "", $H588/$S588, ""), ""),"")</f>
        <v/>
      </c>
      <c r="AG588" s="18" t="str">
        <f ca="1">IFERROR(IF(AND(NOW()&lt;= EOMONTH(DATE(YEAR($O588),1, 1), 0), Overall!$A590&lt;&gt;"", MONTH($N588) &lt;= 1, MONTH($O588) &gt;= 1), IF($S588 &lt;&gt; "", $H588/$S588, ""), ""), "")</f>
        <v/>
      </c>
      <c r="AH588" s="18" t="str">
        <f ca="1">IFERROR(IF(AND(NOW()&lt;= EOMONTH(DATE(YEAR($O588),2, 1), 0), Overall!$A590&lt;&gt;"", MONTH($N588) &lt;= 2, MONTH($O588) &gt;= 2), IF($S588 &lt;&gt; "", $H588/$S588, ""), ""), "")</f>
        <v/>
      </c>
      <c r="AI588" s="18" t="str">
        <f ca="1">IFERROR(IF(AND(NOW()&lt;= EOMONTH(DATE(YEAR($O588),3, 1), 0), Overall!$A590&lt;&gt;"", MONTH($N588) &lt;= 3, MONTH($O588) &gt;= 3), IF($S588 &lt;&gt; "", $H588/$S588, ""), ""), "")</f>
        <v/>
      </c>
      <c r="AJ588" s="18" t="str">
        <f ca="1">IFERROR(IF(AND(NOW()&lt;= EOMONTH(DATE(YEAR($O588),4, 1), 0), Overall!$A590&lt;&gt;"", MONTH($N588) &lt;= 4, MONTH($O588) &gt;= 4), IF($S588 &lt;&gt; "", $H588/$S588, ""), ""), "")</f>
        <v/>
      </c>
      <c r="AK588" s="18" t="str">
        <f ca="1">IFERROR(IF(AND(NOW()&lt;= EOMONTH(DATE(YEAR($O588),5, 1), 0), Overall!$A590&lt;&gt;"", MONTH($N588) &lt;= 5, MONTH($O588) &gt;= 5), IF($S588 &lt;&gt; "", $H588/$S588, ""), ""), "")</f>
        <v/>
      </c>
      <c r="AL588" s="18" t="str">
        <f ca="1">IFERROR(IF(AND(NOW()&lt;= EOMONTH(DATE(YEAR($O588),6, 1), 0), Overall!$A590&lt;&gt;"", MONTH($N588) &lt;= 6, MONTH($O588) &gt;= 6), IF($S588 &lt;&gt; "", $H588/$S588, ""), ""), "")</f>
        <v/>
      </c>
      <c r="AM588" s="18" t="str">
        <f ca="1">IFERROR(IF(AND(NOW()&lt;= EOMONTH(DATE(YEAR($O588),7, 1), 0), Overall!$A590&lt;&gt;"", MONTH($N588) &lt;= 7, MONTH($O588) &gt;= 7), IF($S588 &lt;&gt; "", $H588/$S588, ""), ""), "")</f>
        <v/>
      </c>
      <c r="AN588" s="18" t="str">
        <f ca="1">IFERROR(IF(AND(NOW()&lt;= EOMONTH(DATE(YEAR($O588),8, 1), 0), Overall!$A590&lt;&gt;"", MONTH($N588) &lt;= 8, MONTH($O588) &gt;= 8), IF($S588 &lt;&gt; "", $H588/$S588, ""), ""), "")</f>
        <v/>
      </c>
      <c r="AO588" s="18" t="str">
        <f ca="1">IFERROR(IF(AND(NOW()&lt;= EOMONTH(DATE(YEAR($O588),9, 1), 0), Overall!$A590&lt;&gt;"", MONTH($N588) &lt;= 9, MONTH($O588) &gt;= 9), IF($S588 &lt;&gt; "", $H588/$S588, ""), ""), "")</f>
        <v/>
      </c>
      <c r="AP588" s="18" t="str">
        <f ca="1">IFERROR(IF(AND(NOW()&lt;= EOMONTH(DATE(YEAR($O588),10, 1), 0), Overall!$A590&lt;&gt;"", MONTH($N588) &lt;= 10, MONTH($O588) &gt;= 10), IF($S588 &lt;&gt; "", $H588/$S588, ""), ""), "")</f>
        <v/>
      </c>
      <c r="AQ588" s="18" t="str">
        <f ca="1">IFERROR(IF(AND(NOW()&lt;= EOMONTH(DATE(YEAR($O588),11, 1), 0), Overall!$A590&lt;&gt;"", MONTH($N588) &lt;=11, MONTH($O588) &gt;= 11), IF($S588 &lt;&gt; "", $H588/$S588, ""), ""), "")</f>
        <v/>
      </c>
      <c r="AR588" s="18" t="str">
        <f ca="1">IFERROR(IF(AND(NOW()&lt;= EOMONTH(DATE(YEAR($O588),12, 1), 0), Overall!$A590&lt;&gt;"", MONTH($N588) &lt;= 12, MONTH($O588) &gt;= 12), IF($S588 &lt;&gt; "", $H588/$S588,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 t="str">
        <f>IF(Overall!S591&lt;&gt;"",_xlfn.VALUETOTEXT(Overall!S591),"")</f>
        <v>Nov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IF(Overall!$A591&lt;&gt;"",IF(AND(MONTH($N589) &lt;= 1, MONTH($O589) &gt;= 1), IF($S589 &lt;&gt; "", $H589/$S589, ""), ""),"")</f>
        <v/>
      </c>
      <c r="U589" s="18" t="str">
        <f>IF(Overall!$A591&lt;&gt;"",IF(AND(MONTH($N589) &lt;= 2, MONTH($O589) &gt;= 2), IF($S589 &lt;&gt; "", $H589/$S589, ""), ""),"")</f>
        <v/>
      </c>
      <c r="V589" s="18" t="str">
        <f>IF(Overall!$A591&lt;&gt;"",IF(AND(MONTH($N589) &lt;= 3, MONTH($O589) &gt;= 3), IF($S589 &lt;&gt; "", $H589/$S589, ""), ""),"")</f>
        <v/>
      </c>
      <c r="W589" s="18" t="str">
        <f>IF(Overall!$A591&lt;&gt;"",IF(AND(MONTH($N589) &lt;= 4, MONTH($O589) &gt;= 4), IF($S589 &lt;&gt; "", $H589/$S589, ""), ""),"")</f>
        <v/>
      </c>
      <c r="X589" s="18" t="str">
        <f>IF(Overall!$A591&lt;&gt;"",IF(AND(MONTH($N589) &lt;= 5, MONTH($O589) &gt;= 5), IF($S589 &lt;&gt; "", $H589/$S589, ""), ""),"")</f>
        <v/>
      </c>
      <c r="Y589" s="18" t="str">
        <f>IF(Overall!$A591&lt;&gt;"",IF(AND(MONTH($N589) &lt;= 6, MONTH($O589) &gt;= 6), IF($S589 &lt;&gt; "", $H589/$S589, ""), ""),"")</f>
        <v/>
      </c>
      <c r="Z589" s="18" t="str">
        <f>IF(Overall!$A591&lt;&gt;"",IF(AND(MONTH($N589) &lt;= 7, MONTH($O589) &gt;= 7 ), IF($S589 &lt;&gt; "", $H589/$S589, ""), ""),"")</f>
        <v/>
      </c>
      <c r="AA589" s="18" t="str">
        <f>IF(Overall!$A591&lt;&gt;"",IF(AND(MONTH($N589) &lt;= 8, MONTH($O589) &gt;= 8), IF($S589 &lt;&gt; "", $H589/$S589, ""), ""),"")</f>
        <v/>
      </c>
      <c r="AB589" s="18" t="str">
        <f>IF(Overall!$A591&lt;&gt;"",IF(AND(MONTH($N589) &lt;= 9, MONTH($O589) &gt;= 9), IF($S589 &lt;&gt; "", $H589/$S589, ""), ""),"")</f>
        <v/>
      </c>
      <c r="AC589" s="18" t="str">
        <f>IF(Overall!$A591&lt;&gt;"",IF(AND(MONTH($N589) &lt;= 10, MONTH($O589) &gt;= 10), IF($S589 &lt;&gt; "", $H589/$S589, ""), ""),"")</f>
        <v/>
      </c>
      <c r="AD589" s="18">
        <f>IF(Overall!$A591&lt;&gt;"",IF(AND(MONTH($N589) &lt;= 11, MONTH($O589) &gt;= 11), IF($S589 &lt;&gt; "", $H589/$S589, ""), ""),"")</f>
        <v>500000</v>
      </c>
      <c r="AE589" s="18" t="str">
        <f>IF(Overall!$A591&lt;&gt;"",IF(AND(MONTH($N589) &lt;= 12, MONTH($O589) &gt;= 12), IF($S589 &lt;&gt; "", $H589/$S589, ""), ""),"")</f>
        <v/>
      </c>
      <c r="AG589" s="18" t="str">
        <f ca="1">IFERROR(IF(AND(NOW()&lt;= EOMONTH(DATE(YEAR($O589),1, 1), 0), Overall!$A591&lt;&gt;"", MONTH($N589) &lt;= 1, MONTH($O589) &gt;= 1), IF($S589 &lt;&gt; "", $H589/$S589, ""), ""), "")</f>
        <v/>
      </c>
      <c r="AH589" s="18" t="str">
        <f ca="1">IFERROR(IF(AND(NOW()&lt;= EOMONTH(DATE(YEAR($O589),2, 1), 0), Overall!$A591&lt;&gt;"", MONTH($N589) &lt;= 2, MONTH($O589) &gt;= 2), IF($S589 &lt;&gt; "", $H589/$S589, ""), ""), "")</f>
        <v/>
      </c>
      <c r="AI589" s="18" t="str">
        <f ca="1">IFERROR(IF(AND(NOW()&lt;= EOMONTH(DATE(YEAR($O589),3, 1), 0), Overall!$A591&lt;&gt;"", MONTH($N589) &lt;= 3, MONTH($O589) &gt;= 3), IF($S589 &lt;&gt; "", $H589/$S589, ""), ""), "")</f>
        <v/>
      </c>
      <c r="AJ589" s="18" t="str">
        <f ca="1">IFERROR(IF(AND(NOW()&lt;= EOMONTH(DATE(YEAR($O589),4, 1), 0), Overall!$A591&lt;&gt;"", MONTH($N589) &lt;= 4, MONTH($O589) &gt;= 4), IF($S589 &lt;&gt; "", $H589/$S589, ""), ""), "")</f>
        <v/>
      </c>
      <c r="AK589" s="18" t="str">
        <f ca="1">IFERROR(IF(AND(NOW()&lt;= EOMONTH(DATE(YEAR($O589),5, 1), 0), Overall!$A591&lt;&gt;"", MONTH($N589) &lt;= 5, MONTH($O589) &gt;= 5), IF($S589 &lt;&gt; "", $H589/$S589, ""), ""), "")</f>
        <v/>
      </c>
      <c r="AL589" s="18" t="str">
        <f ca="1">IFERROR(IF(AND(NOW()&lt;= EOMONTH(DATE(YEAR($O589),6, 1), 0), Overall!$A591&lt;&gt;"", MONTH($N589) &lt;= 6, MONTH($O589) &gt;= 6), IF($S589 &lt;&gt; "", $H589/$S589, ""), ""), "")</f>
        <v/>
      </c>
      <c r="AM589" s="18" t="str">
        <f ca="1">IFERROR(IF(AND(NOW()&lt;= EOMONTH(DATE(YEAR($O589),7, 1), 0), Overall!$A591&lt;&gt;"", MONTH($N589) &lt;= 7, MONTH($O589) &gt;= 7), IF($S589 &lt;&gt; "", $H589/$S589, ""), ""), "")</f>
        <v/>
      </c>
      <c r="AN589" s="18" t="str">
        <f ca="1">IFERROR(IF(AND(NOW()&lt;= EOMONTH(DATE(YEAR($O589),8, 1), 0), Overall!$A591&lt;&gt;"", MONTH($N589) &lt;= 8, MONTH($O589) &gt;= 8), IF($S589 &lt;&gt; "", $H589/$S589, ""), ""), "")</f>
        <v/>
      </c>
      <c r="AO589" s="18" t="str">
        <f ca="1">IFERROR(IF(AND(NOW()&lt;= EOMONTH(DATE(YEAR($O589),9, 1), 0), Overall!$A591&lt;&gt;"", MONTH($N589) &lt;= 9, MONTH($O589) &gt;= 9), IF($S589 &lt;&gt; "", $H589/$S589, ""), ""), "")</f>
        <v/>
      </c>
      <c r="AP589" s="18" t="str">
        <f ca="1">IFERROR(IF(AND(NOW()&lt;= EOMONTH(DATE(YEAR($O589),10, 1), 0), Overall!$A591&lt;&gt;"", MONTH($N589) &lt;= 10, MONTH($O589) &gt;= 10), IF($S589 &lt;&gt; "", $H589/$S589, ""), ""), "")</f>
        <v/>
      </c>
      <c r="AQ589" s="18" t="str">
        <f ca="1">IFERROR(IF(AND(NOW()&lt;= EOMONTH(DATE(YEAR($O589),11, 1), 0), Overall!$A591&lt;&gt;"", MONTH($N589) &lt;=11, MONTH($O589) &gt;= 11), IF($S589 &lt;&gt; "", $H589/$S589, ""), ""), "")</f>
        <v/>
      </c>
      <c r="AR589" s="18" t="str">
        <f ca="1">IFERROR(IF(AND(NOW()&lt;= EOMONTH(DATE(YEAR($O589),12, 1), 0), Overall!$A591&lt;&gt;"", MONTH($N589) &lt;= 12, MONTH($O589) &gt;= 12), IF($S589 &lt;&gt; "", $H589/$S589,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 t="str">
        <f>IF(Overall!S592&lt;&gt;"",_xlfn.VALUETOTEXT(Overall!S592),"")</f>
        <v>Nov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IF(Overall!$A592&lt;&gt;"",IF(AND(MONTH($N590) &lt;= 1, MONTH($O590) &gt;= 1), IF($S590 &lt;&gt; "", $H590/$S590, ""), ""),"")</f>
        <v/>
      </c>
      <c r="U590" s="18" t="str">
        <f>IF(Overall!$A592&lt;&gt;"",IF(AND(MONTH($N590) &lt;= 2, MONTH($O590) &gt;= 2), IF($S590 &lt;&gt; "", $H590/$S590, ""), ""),"")</f>
        <v/>
      </c>
      <c r="V590" s="18" t="str">
        <f>IF(Overall!$A592&lt;&gt;"",IF(AND(MONTH($N590) &lt;= 3, MONTH($O590) &gt;= 3), IF($S590 &lt;&gt; "", $H590/$S590, ""), ""),"")</f>
        <v/>
      </c>
      <c r="W590" s="18" t="str">
        <f>IF(Overall!$A592&lt;&gt;"",IF(AND(MONTH($N590) &lt;= 4, MONTH($O590) &gt;= 4), IF($S590 &lt;&gt; "", $H590/$S590, ""), ""),"")</f>
        <v/>
      </c>
      <c r="X590" s="18" t="str">
        <f>IF(Overall!$A592&lt;&gt;"",IF(AND(MONTH($N590) &lt;= 5, MONTH($O590) &gt;= 5), IF($S590 &lt;&gt; "", $H590/$S590, ""), ""),"")</f>
        <v/>
      </c>
      <c r="Y590" s="18" t="str">
        <f>IF(Overall!$A592&lt;&gt;"",IF(AND(MONTH($N590) &lt;= 6, MONTH($O590) &gt;= 6), IF($S590 &lt;&gt; "", $H590/$S590, ""), ""),"")</f>
        <v/>
      </c>
      <c r="Z590" s="18" t="str">
        <f>IF(Overall!$A592&lt;&gt;"",IF(AND(MONTH($N590) &lt;= 7, MONTH($O590) &gt;= 7 ), IF($S590 &lt;&gt; "", $H590/$S590, ""), ""),"")</f>
        <v/>
      </c>
      <c r="AA590" s="18" t="str">
        <f>IF(Overall!$A592&lt;&gt;"",IF(AND(MONTH($N590) &lt;= 8, MONTH($O590) &gt;= 8), IF($S590 &lt;&gt; "", $H590/$S590, ""), ""),"")</f>
        <v/>
      </c>
      <c r="AB590" s="18" t="str">
        <f>IF(Overall!$A592&lt;&gt;"",IF(AND(MONTH($N590) &lt;= 9, MONTH($O590) &gt;= 9), IF($S590 &lt;&gt; "", $H590/$S590, ""), ""),"")</f>
        <v/>
      </c>
      <c r="AC590" s="18" t="str">
        <f>IF(Overall!$A592&lt;&gt;"",IF(AND(MONTH($N590) &lt;= 10, MONTH($O590) &gt;= 10), IF($S590 &lt;&gt; "", $H590/$S590, ""), ""),"")</f>
        <v/>
      </c>
      <c r="AD590" s="18">
        <f>IF(Overall!$A592&lt;&gt;"",IF(AND(MONTH($N590) &lt;= 11, MONTH($O590) &gt;= 11), IF($S590 &lt;&gt; "", $H590/$S590, ""), ""),"")</f>
        <v>500000</v>
      </c>
      <c r="AE590" s="18" t="str">
        <f>IF(Overall!$A592&lt;&gt;"",IF(AND(MONTH($N590) &lt;= 12, MONTH($O590) &gt;= 12), IF($S590 &lt;&gt; "", $H590/$S590, ""), ""),"")</f>
        <v/>
      </c>
      <c r="AG590" s="18" t="str">
        <f ca="1">IFERROR(IF(AND(NOW()&lt;= EOMONTH(DATE(YEAR($O590),1, 1), 0), Overall!$A592&lt;&gt;"", MONTH($N590) &lt;= 1, MONTH($O590) &gt;= 1), IF($S590 &lt;&gt; "", $H590/$S590, ""), ""), "")</f>
        <v/>
      </c>
      <c r="AH590" s="18" t="str">
        <f ca="1">IFERROR(IF(AND(NOW()&lt;= EOMONTH(DATE(YEAR($O590),2, 1), 0), Overall!$A592&lt;&gt;"", MONTH($N590) &lt;= 2, MONTH($O590) &gt;= 2), IF($S590 &lt;&gt; "", $H590/$S590, ""), ""), "")</f>
        <v/>
      </c>
      <c r="AI590" s="18" t="str">
        <f ca="1">IFERROR(IF(AND(NOW()&lt;= EOMONTH(DATE(YEAR($O590),3, 1), 0), Overall!$A592&lt;&gt;"", MONTH($N590) &lt;= 3, MONTH($O590) &gt;= 3), IF($S590 &lt;&gt; "", $H590/$S590, ""), ""), "")</f>
        <v/>
      </c>
      <c r="AJ590" s="18" t="str">
        <f ca="1">IFERROR(IF(AND(NOW()&lt;= EOMONTH(DATE(YEAR($O590),4, 1), 0), Overall!$A592&lt;&gt;"", MONTH($N590) &lt;= 4, MONTH($O590) &gt;= 4), IF($S590 &lt;&gt; "", $H590/$S590, ""), ""), "")</f>
        <v/>
      </c>
      <c r="AK590" s="18" t="str">
        <f ca="1">IFERROR(IF(AND(NOW()&lt;= EOMONTH(DATE(YEAR($O590),5, 1), 0), Overall!$A592&lt;&gt;"", MONTH($N590) &lt;= 5, MONTH($O590) &gt;= 5), IF($S590 &lt;&gt; "", $H590/$S590, ""), ""), "")</f>
        <v/>
      </c>
      <c r="AL590" s="18" t="str">
        <f ca="1">IFERROR(IF(AND(NOW()&lt;= EOMONTH(DATE(YEAR($O590),6, 1), 0), Overall!$A592&lt;&gt;"", MONTH($N590) &lt;= 6, MONTH($O590) &gt;= 6), IF($S590 &lt;&gt; "", $H590/$S590, ""), ""), "")</f>
        <v/>
      </c>
      <c r="AM590" s="18" t="str">
        <f ca="1">IFERROR(IF(AND(NOW()&lt;= EOMONTH(DATE(YEAR($O590),7, 1), 0), Overall!$A592&lt;&gt;"", MONTH($N590) &lt;= 7, MONTH($O590) &gt;= 7), IF($S590 &lt;&gt; "", $H590/$S590, ""), ""), "")</f>
        <v/>
      </c>
      <c r="AN590" s="18" t="str">
        <f ca="1">IFERROR(IF(AND(NOW()&lt;= EOMONTH(DATE(YEAR($O590),8, 1), 0), Overall!$A592&lt;&gt;"", MONTH($N590) &lt;= 8, MONTH($O590) &gt;= 8), IF($S590 &lt;&gt; "", $H590/$S590, ""), ""), "")</f>
        <v/>
      </c>
      <c r="AO590" s="18" t="str">
        <f ca="1">IFERROR(IF(AND(NOW()&lt;= EOMONTH(DATE(YEAR($O590),9, 1), 0), Overall!$A592&lt;&gt;"", MONTH($N590) &lt;= 9, MONTH($O590) &gt;= 9), IF($S590 &lt;&gt; "", $H590/$S590, ""), ""), "")</f>
        <v/>
      </c>
      <c r="AP590" s="18" t="str">
        <f ca="1">IFERROR(IF(AND(NOW()&lt;= EOMONTH(DATE(YEAR($O590),10, 1), 0), Overall!$A592&lt;&gt;"", MONTH($N590) &lt;= 10, MONTH($O590) &gt;= 10), IF($S590 &lt;&gt; "", $H590/$S590, ""), ""), "")</f>
        <v/>
      </c>
      <c r="AQ590" s="18" t="str">
        <f ca="1">IFERROR(IF(AND(NOW()&lt;= EOMONTH(DATE(YEAR($O590),11, 1), 0), Overall!$A592&lt;&gt;"", MONTH($N590) &lt;=11, MONTH($O590) &gt;= 11), IF($S590 &lt;&gt; "", $H590/$S590, ""), ""), "")</f>
        <v/>
      </c>
      <c r="AR590" s="18" t="str">
        <f ca="1">IFERROR(IF(AND(NOW()&lt;= EOMONTH(DATE(YEAR($O590),12, 1), 0), Overall!$A592&lt;&gt;"", MONTH($N590) &lt;= 12, MONTH($O590) &gt;= 12), IF($S590 &lt;&gt; "", $H590/$S590,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 t="str">
        <f>IF(Overall!S593&lt;&gt;"",_xlfn.VALUETOTEXT(Overall!S593),"")</f>
        <v>Nov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IF(Overall!$A593&lt;&gt;"",IF(AND(MONTH($N591) &lt;= 1, MONTH($O591) &gt;= 1), IF($S591 &lt;&gt; "", $H591/$S591, ""), ""),"")</f>
        <v/>
      </c>
      <c r="U591" s="18" t="str">
        <f>IF(Overall!$A593&lt;&gt;"",IF(AND(MONTH($N591) &lt;= 2, MONTH($O591) &gt;= 2), IF($S591 &lt;&gt; "", $H591/$S591, ""), ""),"")</f>
        <v/>
      </c>
      <c r="V591" s="18" t="str">
        <f>IF(Overall!$A593&lt;&gt;"",IF(AND(MONTH($N591) &lt;= 3, MONTH($O591) &gt;= 3), IF($S591 &lt;&gt; "", $H591/$S591, ""), ""),"")</f>
        <v/>
      </c>
      <c r="W591" s="18" t="str">
        <f>IF(Overall!$A593&lt;&gt;"",IF(AND(MONTH($N591) &lt;= 4, MONTH($O591) &gt;= 4), IF($S591 &lt;&gt; "", $H591/$S591, ""), ""),"")</f>
        <v/>
      </c>
      <c r="X591" s="18" t="str">
        <f>IF(Overall!$A593&lt;&gt;"",IF(AND(MONTH($N591) &lt;= 5, MONTH($O591) &gt;= 5), IF($S591 &lt;&gt; "", $H591/$S591, ""), ""),"")</f>
        <v/>
      </c>
      <c r="Y591" s="18" t="str">
        <f>IF(Overall!$A593&lt;&gt;"",IF(AND(MONTH($N591) &lt;= 6, MONTH($O591) &gt;= 6), IF($S591 &lt;&gt; "", $H591/$S591, ""), ""),"")</f>
        <v/>
      </c>
      <c r="Z591" s="18" t="str">
        <f>IF(Overall!$A593&lt;&gt;"",IF(AND(MONTH($N591) &lt;= 7, MONTH($O591) &gt;= 7 ), IF($S591 &lt;&gt; "", $H591/$S591, ""), ""),"")</f>
        <v/>
      </c>
      <c r="AA591" s="18" t="str">
        <f>IF(Overall!$A593&lt;&gt;"",IF(AND(MONTH($N591) &lt;= 8, MONTH($O591) &gt;= 8), IF($S591 &lt;&gt; "", $H591/$S591, ""), ""),"")</f>
        <v/>
      </c>
      <c r="AB591" s="18" t="str">
        <f>IF(Overall!$A593&lt;&gt;"",IF(AND(MONTH($N591) &lt;= 9, MONTH($O591) &gt;= 9), IF($S591 &lt;&gt; "", $H591/$S591, ""), ""),"")</f>
        <v/>
      </c>
      <c r="AC591" s="18" t="str">
        <f>IF(Overall!$A593&lt;&gt;"",IF(AND(MONTH($N591) &lt;= 10, MONTH($O591) &gt;= 10), IF($S591 &lt;&gt; "", $H591/$S591, ""), ""),"")</f>
        <v/>
      </c>
      <c r="AD591" s="18">
        <f>IF(Overall!$A593&lt;&gt;"",IF(AND(MONTH($N591) &lt;= 11, MONTH($O591) &gt;= 11), IF($S591 &lt;&gt; "", $H591/$S591, ""), ""),"")</f>
        <v>500000</v>
      </c>
      <c r="AE591" s="18" t="str">
        <f>IF(Overall!$A593&lt;&gt;"",IF(AND(MONTH($N591) &lt;= 12, MONTH($O591) &gt;= 12), IF($S591 &lt;&gt; "", $H591/$S591, ""), ""),"")</f>
        <v/>
      </c>
      <c r="AG591" s="18" t="str">
        <f ca="1">IFERROR(IF(AND(NOW()&lt;= EOMONTH(DATE(YEAR($O591),1, 1), 0), Overall!$A593&lt;&gt;"", MONTH($N591) &lt;= 1, MONTH($O591) &gt;= 1), IF($S591 &lt;&gt; "", $H591/$S591, ""), ""), "")</f>
        <v/>
      </c>
      <c r="AH591" s="18" t="str">
        <f ca="1">IFERROR(IF(AND(NOW()&lt;= EOMONTH(DATE(YEAR($O591),2, 1), 0), Overall!$A593&lt;&gt;"", MONTH($N591) &lt;= 2, MONTH($O591) &gt;= 2), IF($S591 &lt;&gt; "", $H591/$S591, ""), ""), "")</f>
        <v/>
      </c>
      <c r="AI591" s="18" t="str">
        <f ca="1">IFERROR(IF(AND(NOW()&lt;= EOMONTH(DATE(YEAR($O591),3, 1), 0), Overall!$A593&lt;&gt;"", MONTH($N591) &lt;= 3, MONTH($O591) &gt;= 3), IF($S591 &lt;&gt; "", $H591/$S591, ""), ""), "")</f>
        <v/>
      </c>
      <c r="AJ591" s="18" t="str">
        <f ca="1">IFERROR(IF(AND(NOW()&lt;= EOMONTH(DATE(YEAR($O591),4, 1), 0), Overall!$A593&lt;&gt;"", MONTH($N591) &lt;= 4, MONTH($O591) &gt;= 4), IF($S591 &lt;&gt; "", $H591/$S591, ""), ""), "")</f>
        <v/>
      </c>
      <c r="AK591" s="18" t="str">
        <f ca="1">IFERROR(IF(AND(NOW()&lt;= EOMONTH(DATE(YEAR($O591),5, 1), 0), Overall!$A593&lt;&gt;"", MONTH($N591) &lt;= 5, MONTH($O591) &gt;= 5), IF($S591 &lt;&gt; "", $H591/$S591, ""), ""), "")</f>
        <v/>
      </c>
      <c r="AL591" s="18" t="str">
        <f ca="1">IFERROR(IF(AND(NOW()&lt;= EOMONTH(DATE(YEAR($O591),6, 1), 0), Overall!$A593&lt;&gt;"", MONTH($N591) &lt;= 6, MONTH($O591) &gt;= 6), IF($S591 &lt;&gt; "", $H591/$S591, ""), ""), "")</f>
        <v/>
      </c>
      <c r="AM591" s="18" t="str">
        <f ca="1">IFERROR(IF(AND(NOW()&lt;= EOMONTH(DATE(YEAR($O591),7, 1), 0), Overall!$A593&lt;&gt;"", MONTH($N591) &lt;= 7, MONTH($O591) &gt;= 7), IF($S591 &lt;&gt; "", $H591/$S591, ""), ""), "")</f>
        <v/>
      </c>
      <c r="AN591" s="18" t="str">
        <f ca="1">IFERROR(IF(AND(NOW()&lt;= EOMONTH(DATE(YEAR($O591),8, 1), 0), Overall!$A593&lt;&gt;"", MONTH($N591) &lt;= 8, MONTH($O591) &gt;= 8), IF($S591 &lt;&gt; "", $H591/$S591, ""), ""), "")</f>
        <v/>
      </c>
      <c r="AO591" s="18" t="str">
        <f ca="1">IFERROR(IF(AND(NOW()&lt;= EOMONTH(DATE(YEAR($O591),9, 1), 0), Overall!$A593&lt;&gt;"", MONTH($N591) &lt;= 9, MONTH($O591) &gt;= 9), IF($S591 &lt;&gt; "", $H591/$S591, ""), ""), "")</f>
        <v/>
      </c>
      <c r="AP591" s="18" t="str">
        <f ca="1">IFERROR(IF(AND(NOW()&lt;= EOMONTH(DATE(YEAR($O591),10, 1), 0), Overall!$A593&lt;&gt;"", MONTH($N591) &lt;= 10, MONTH($O591) &gt;= 10), IF($S591 &lt;&gt; "", $H591/$S591, ""), ""), "")</f>
        <v/>
      </c>
      <c r="AQ591" s="18" t="str">
        <f ca="1">IFERROR(IF(AND(NOW()&lt;= EOMONTH(DATE(YEAR($O591),11, 1), 0), Overall!$A593&lt;&gt;"", MONTH($N591) &lt;=11, MONTH($O591) &gt;= 11), IF($S591 &lt;&gt; "", $H591/$S591, ""), ""), "")</f>
        <v/>
      </c>
      <c r="AR591" s="18" t="str">
        <f ca="1">IFERROR(IF(AND(NOW()&lt;= EOMONTH(DATE(YEAR($O591),12, 1), 0), Overall!$A593&lt;&gt;"", MONTH($N591) &lt;= 12, MONTH($O591) &gt;= 12), IF($S591 &lt;&gt; "", $H591/$S591,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 t="str">
        <f>IF(Overall!S594&lt;&gt;"",_xlfn.VALUETOTEXT(Overall!S594),"")</f>
        <v>Nov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IF(Overall!$A594&lt;&gt;"",IF(AND(MONTH($N592) &lt;= 1, MONTH($O592) &gt;= 1), IF($S592 &lt;&gt; "", $H592/$S592, ""), ""),"")</f>
        <v/>
      </c>
      <c r="U592" s="18" t="str">
        <f>IF(Overall!$A594&lt;&gt;"",IF(AND(MONTH($N592) &lt;= 2, MONTH($O592) &gt;= 2), IF($S592 &lt;&gt; "", $H592/$S592, ""), ""),"")</f>
        <v/>
      </c>
      <c r="V592" s="18" t="str">
        <f>IF(Overall!$A594&lt;&gt;"",IF(AND(MONTH($N592) &lt;= 3, MONTH($O592) &gt;= 3), IF($S592 &lt;&gt; "", $H592/$S592, ""), ""),"")</f>
        <v/>
      </c>
      <c r="W592" s="18" t="str">
        <f>IF(Overall!$A594&lt;&gt;"",IF(AND(MONTH($N592) &lt;= 4, MONTH($O592) &gt;= 4), IF($S592 &lt;&gt; "", $H592/$S592, ""), ""),"")</f>
        <v/>
      </c>
      <c r="X592" s="18" t="str">
        <f>IF(Overall!$A594&lt;&gt;"",IF(AND(MONTH($N592) &lt;= 5, MONTH($O592) &gt;= 5), IF($S592 &lt;&gt; "", $H592/$S592, ""), ""),"")</f>
        <v/>
      </c>
      <c r="Y592" s="18" t="str">
        <f>IF(Overall!$A594&lt;&gt;"",IF(AND(MONTH($N592) &lt;= 6, MONTH($O592) &gt;= 6), IF($S592 &lt;&gt; "", $H592/$S592, ""), ""),"")</f>
        <v/>
      </c>
      <c r="Z592" s="18" t="str">
        <f>IF(Overall!$A594&lt;&gt;"",IF(AND(MONTH($N592) &lt;= 7, MONTH($O592) &gt;= 7 ), IF($S592 &lt;&gt; "", $H592/$S592, ""), ""),"")</f>
        <v/>
      </c>
      <c r="AA592" s="18" t="str">
        <f>IF(Overall!$A594&lt;&gt;"",IF(AND(MONTH($N592) &lt;= 8, MONTH($O592) &gt;= 8), IF($S592 &lt;&gt; "", $H592/$S592, ""), ""),"")</f>
        <v/>
      </c>
      <c r="AB592" s="18" t="str">
        <f>IF(Overall!$A594&lt;&gt;"",IF(AND(MONTH($N592) &lt;= 9, MONTH($O592) &gt;= 9), IF($S592 &lt;&gt; "", $H592/$S592, ""), ""),"")</f>
        <v/>
      </c>
      <c r="AC592" s="18" t="str">
        <f>IF(Overall!$A594&lt;&gt;"",IF(AND(MONTH($N592) &lt;= 10, MONTH($O592) &gt;= 10), IF($S592 &lt;&gt; "", $H592/$S592, ""), ""),"")</f>
        <v/>
      </c>
      <c r="AD592" s="18">
        <f>IF(Overall!$A594&lt;&gt;"",IF(AND(MONTH($N592) &lt;= 11, MONTH($O592) &gt;= 11), IF($S592 &lt;&gt; "", $H592/$S592, ""), ""),"")</f>
        <v>500000</v>
      </c>
      <c r="AE592" s="18" t="str">
        <f>IF(Overall!$A594&lt;&gt;"",IF(AND(MONTH($N592) &lt;= 12, MONTH($O592) &gt;= 12), IF($S592 &lt;&gt; "", $H592/$S592, ""), ""),"")</f>
        <v/>
      </c>
      <c r="AG592" s="18" t="str">
        <f ca="1">IFERROR(IF(AND(NOW()&lt;= EOMONTH(DATE(YEAR($O592),1, 1), 0), Overall!$A594&lt;&gt;"", MONTH($N592) &lt;= 1, MONTH($O592) &gt;= 1), IF($S592 &lt;&gt; "", $H592/$S592, ""), ""), "")</f>
        <v/>
      </c>
      <c r="AH592" s="18" t="str">
        <f ca="1">IFERROR(IF(AND(NOW()&lt;= EOMONTH(DATE(YEAR($O592),2, 1), 0), Overall!$A594&lt;&gt;"", MONTH($N592) &lt;= 2, MONTH($O592) &gt;= 2), IF($S592 &lt;&gt; "", $H592/$S592, ""), ""), "")</f>
        <v/>
      </c>
      <c r="AI592" s="18" t="str">
        <f ca="1">IFERROR(IF(AND(NOW()&lt;= EOMONTH(DATE(YEAR($O592),3, 1), 0), Overall!$A594&lt;&gt;"", MONTH($N592) &lt;= 3, MONTH($O592) &gt;= 3), IF($S592 &lt;&gt; "", $H592/$S592, ""), ""), "")</f>
        <v/>
      </c>
      <c r="AJ592" s="18" t="str">
        <f ca="1">IFERROR(IF(AND(NOW()&lt;= EOMONTH(DATE(YEAR($O592),4, 1), 0), Overall!$A594&lt;&gt;"", MONTH($N592) &lt;= 4, MONTH($O592) &gt;= 4), IF($S592 &lt;&gt; "", $H592/$S592, ""), ""), "")</f>
        <v/>
      </c>
      <c r="AK592" s="18" t="str">
        <f ca="1">IFERROR(IF(AND(NOW()&lt;= EOMONTH(DATE(YEAR($O592),5, 1), 0), Overall!$A594&lt;&gt;"", MONTH($N592) &lt;= 5, MONTH($O592) &gt;= 5), IF($S592 &lt;&gt; "", $H592/$S592, ""), ""), "")</f>
        <v/>
      </c>
      <c r="AL592" s="18" t="str">
        <f ca="1">IFERROR(IF(AND(NOW()&lt;= EOMONTH(DATE(YEAR($O592),6, 1), 0), Overall!$A594&lt;&gt;"", MONTH($N592) &lt;= 6, MONTH($O592) &gt;= 6), IF($S592 &lt;&gt; "", $H592/$S592, ""), ""), "")</f>
        <v/>
      </c>
      <c r="AM592" s="18" t="str">
        <f ca="1">IFERROR(IF(AND(NOW()&lt;= EOMONTH(DATE(YEAR($O592),7, 1), 0), Overall!$A594&lt;&gt;"", MONTH($N592) &lt;= 7, MONTH($O592) &gt;= 7), IF($S592 &lt;&gt; "", $H592/$S592, ""), ""), "")</f>
        <v/>
      </c>
      <c r="AN592" s="18" t="str">
        <f ca="1">IFERROR(IF(AND(NOW()&lt;= EOMONTH(DATE(YEAR($O592),8, 1), 0), Overall!$A594&lt;&gt;"", MONTH($N592) &lt;= 8, MONTH($O592) &gt;= 8), IF($S592 &lt;&gt; "", $H592/$S592, ""), ""), "")</f>
        <v/>
      </c>
      <c r="AO592" s="18" t="str">
        <f ca="1">IFERROR(IF(AND(NOW()&lt;= EOMONTH(DATE(YEAR($O592),9, 1), 0), Overall!$A594&lt;&gt;"", MONTH($N592) &lt;= 9, MONTH($O592) &gt;= 9), IF($S592 &lt;&gt; "", $H592/$S592, ""), ""), "")</f>
        <v/>
      </c>
      <c r="AP592" s="18" t="str">
        <f ca="1">IFERROR(IF(AND(NOW()&lt;= EOMONTH(DATE(YEAR($O592),10, 1), 0), Overall!$A594&lt;&gt;"", MONTH($N592) &lt;= 10, MONTH($O592) &gt;= 10), IF($S592 &lt;&gt; "", $H592/$S592, ""), ""), "")</f>
        <v/>
      </c>
      <c r="AQ592" s="18" t="str">
        <f ca="1">IFERROR(IF(AND(NOW()&lt;= EOMONTH(DATE(YEAR($O592),11, 1), 0), Overall!$A594&lt;&gt;"", MONTH($N592) &lt;=11, MONTH($O592) &gt;= 11), IF($S592 &lt;&gt; "", $H592/$S592, ""), ""), "")</f>
        <v/>
      </c>
      <c r="AR592" s="18" t="str">
        <f ca="1">IFERROR(IF(AND(NOW()&lt;= EOMONTH(DATE(YEAR($O592),12, 1), 0), Overall!$A594&lt;&gt;"", MONTH($N592) &lt;= 12, MONTH($O592) &gt;= 12), IF($S592 &lt;&gt; "", $H592/$S592,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 t="str">
        <f>IF(Overall!S595&lt;&gt;"",_xlfn.VALUETOTEXT(Overall!S595),"")</f>
        <v>Nov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IF(Overall!$A595&lt;&gt;"",IF(AND(MONTH($N593) &lt;= 1, MONTH($O593) &gt;= 1), IF($S593 &lt;&gt; "", $H593/$S593, ""), ""),"")</f>
        <v/>
      </c>
      <c r="U593" s="18" t="str">
        <f>IF(Overall!$A595&lt;&gt;"",IF(AND(MONTH($N593) &lt;= 2, MONTH($O593) &gt;= 2), IF($S593 &lt;&gt; "", $H593/$S593, ""), ""),"")</f>
        <v/>
      </c>
      <c r="V593" s="18" t="str">
        <f>IF(Overall!$A595&lt;&gt;"",IF(AND(MONTH($N593) &lt;= 3, MONTH($O593) &gt;= 3), IF($S593 &lt;&gt; "", $H593/$S593, ""), ""),"")</f>
        <v/>
      </c>
      <c r="W593" s="18" t="str">
        <f>IF(Overall!$A595&lt;&gt;"",IF(AND(MONTH($N593) &lt;= 4, MONTH($O593) &gt;= 4), IF($S593 &lt;&gt; "", $H593/$S593, ""), ""),"")</f>
        <v/>
      </c>
      <c r="X593" s="18" t="str">
        <f>IF(Overall!$A595&lt;&gt;"",IF(AND(MONTH($N593) &lt;= 5, MONTH($O593) &gt;= 5), IF($S593 &lt;&gt; "", $H593/$S593, ""), ""),"")</f>
        <v/>
      </c>
      <c r="Y593" s="18" t="str">
        <f>IF(Overall!$A595&lt;&gt;"",IF(AND(MONTH($N593) &lt;= 6, MONTH($O593) &gt;= 6), IF($S593 &lt;&gt; "", $H593/$S593, ""), ""),"")</f>
        <v/>
      </c>
      <c r="Z593" s="18" t="str">
        <f>IF(Overall!$A595&lt;&gt;"",IF(AND(MONTH($N593) &lt;= 7, MONTH($O593) &gt;= 7 ), IF($S593 &lt;&gt; "", $H593/$S593, ""), ""),"")</f>
        <v/>
      </c>
      <c r="AA593" s="18" t="str">
        <f>IF(Overall!$A595&lt;&gt;"",IF(AND(MONTH($N593) &lt;= 8, MONTH($O593) &gt;= 8), IF($S593 &lt;&gt; "", $H593/$S593, ""), ""),"")</f>
        <v/>
      </c>
      <c r="AB593" s="18" t="str">
        <f>IF(Overall!$A595&lt;&gt;"",IF(AND(MONTH($N593) &lt;= 9, MONTH($O593) &gt;= 9), IF($S593 &lt;&gt; "", $H593/$S593, ""), ""),"")</f>
        <v/>
      </c>
      <c r="AC593" s="18" t="str">
        <f>IF(Overall!$A595&lt;&gt;"",IF(AND(MONTH($N593) &lt;= 10, MONTH($O593) &gt;= 10), IF($S593 &lt;&gt; "", $H593/$S593, ""), ""),"")</f>
        <v/>
      </c>
      <c r="AD593" s="18">
        <f>IF(Overall!$A595&lt;&gt;"",IF(AND(MONTH($N593) &lt;= 11, MONTH($O593) &gt;= 11), IF($S593 &lt;&gt; "", $H593/$S593, ""), ""),"")</f>
        <v>500000</v>
      </c>
      <c r="AE593" s="18" t="str">
        <f>IF(Overall!$A595&lt;&gt;"",IF(AND(MONTH($N593) &lt;= 12, MONTH($O593) &gt;= 12), IF($S593 &lt;&gt; "", $H593/$S593, ""), ""),"")</f>
        <v/>
      </c>
      <c r="AG593" s="18" t="str">
        <f ca="1">IFERROR(IF(AND(NOW()&lt;= EOMONTH(DATE(YEAR($O593),1, 1), 0), Overall!$A595&lt;&gt;"", MONTH($N593) &lt;= 1, MONTH($O593) &gt;= 1), IF($S593 &lt;&gt; "", $H593/$S593, ""), ""), "")</f>
        <v/>
      </c>
      <c r="AH593" s="18" t="str">
        <f ca="1">IFERROR(IF(AND(NOW()&lt;= EOMONTH(DATE(YEAR($O593),2, 1), 0), Overall!$A595&lt;&gt;"", MONTH($N593) &lt;= 2, MONTH($O593) &gt;= 2), IF($S593 &lt;&gt; "", $H593/$S593, ""), ""), "")</f>
        <v/>
      </c>
      <c r="AI593" s="18" t="str">
        <f ca="1">IFERROR(IF(AND(NOW()&lt;= EOMONTH(DATE(YEAR($O593),3, 1), 0), Overall!$A595&lt;&gt;"", MONTH($N593) &lt;= 3, MONTH($O593) &gt;= 3), IF($S593 &lt;&gt; "", $H593/$S593, ""), ""), "")</f>
        <v/>
      </c>
      <c r="AJ593" s="18" t="str">
        <f ca="1">IFERROR(IF(AND(NOW()&lt;= EOMONTH(DATE(YEAR($O593),4, 1), 0), Overall!$A595&lt;&gt;"", MONTH($N593) &lt;= 4, MONTH($O593) &gt;= 4), IF($S593 &lt;&gt; "", $H593/$S593, ""), ""), "")</f>
        <v/>
      </c>
      <c r="AK593" s="18" t="str">
        <f ca="1">IFERROR(IF(AND(NOW()&lt;= EOMONTH(DATE(YEAR($O593),5, 1), 0), Overall!$A595&lt;&gt;"", MONTH($N593) &lt;= 5, MONTH($O593) &gt;= 5), IF($S593 &lt;&gt; "", $H593/$S593, ""), ""), "")</f>
        <v/>
      </c>
      <c r="AL593" s="18" t="str">
        <f ca="1">IFERROR(IF(AND(NOW()&lt;= EOMONTH(DATE(YEAR($O593),6, 1), 0), Overall!$A595&lt;&gt;"", MONTH($N593) &lt;= 6, MONTH($O593) &gt;= 6), IF($S593 &lt;&gt; "", $H593/$S593, ""), ""), "")</f>
        <v/>
      </c>
      <c r="AM593" s="18" t="str">
        <f ca="1">IFERROR(IF(AND(NOW()&lt;= EOMONTH(DATE(YEAR($O593),7, 1), 0), Overall!$A595&lt;&gt;"", MONTH($N593) &lt;= 7, MONTH($O593) &gt;= 7), IF($S593 &lt;&gt; "", $H593/$S593, ""), ""), "")</f>
        <v/>
      </c>
      <c r="AN593" s="18" t="str">
        <f ca="1">IFERROR(IF(AND(NOW()&lt;= EOMONTH(DATE(YEAR($O593),8, 1), 0), Overall!$A595&lt;&gt;"", MONTH($N593) &lt;= 8, MONTH($O593) &gt;= 8), IF($S593 &lt;&gt; "", $H593/$S593, ""), ""), "")</f>
        <v/>
      </c>
      <c r="AO593" s="18" t="str">
        <f ca="1">IFERROR(IF(AND(NOW()&lt;= EOMONTH(DATE(YEAR($O593),9, 1), 0), Overall!$A595&lt;&gt;"", MONTH($N593) &lt;= 9, MONTH($O593) &gt;= 9), IF($S593 &lt;&gt; "", $H593/$S593, ""), ""), "")</f>
        <v/>
      </c>
      <c r="AP593" s="18" t="str">
        <f ca="1">IFERROR(IF(AND(NOW()&lt;= EOMONTH(DATE(YEAR($O593),10, 1), 0), Overall!$A595&lt;&gt;"", MONTH($N593) &lt;= 10, MONTH($O593) &gt;= 10), IF($S593 &lt;&gt; "", $H593/$S593, ""), ""), "")</f>
        <v/>
      </c>
      <c r="AQ593" s="18" t="str">
        <f ca="1">IFERROR(IF(AND(NOW()&lt;= EOMONTH(DATE(YEAR($O593),11, 1), 0), Overall!$A595&lt;&gt;"", MONTH($N593) &lt;=11, MONTH($O593) &gt;= 11), IF($S593 &lt;&gt; "", $H593/$S593, ""), ""), "")</f>
        <v/>
      </c>
      <c r="AR593" s="18" t="str">
        <f ca="1">IFERROR(IF(AND(NOW()&lt;= EOMONTH(DATE(YEAR($O593),12, 1), 0), Overall!$A595&lt;&gt;"", MONTH($N593) &lt;= 12, MONTH($O593) &gt;= 12), IF($S593 &lt;&gt; "", $H593/$S593,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 t="str">
        <f>IF(Overall!S596&lt;&gt;"",_xlfn.VALUETOTEXT(Overall!S596),"")</f>
        <v>Nov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IF(Overall!$A596&lt;&gt;"",IF(AND(MONTH($N594) &lt;= 1, MONTH($O594) &gt;= 1), IF($S594 &lt;&gt; "", $H594/$S594, ""), ""),"")</f>
        <v/>
      </c>
      <c r="U594" s="18" t="str">
        <f>IF(Overall!$A596&lt;&gt;"",IF(AND(MONTH($N594) &lt;= 2, MONTH($O594) &gt;= 2), IF($S594 &lt;&gt; "", $H594/$S594, ""), ""),"")</f>
        <v/>
      </c>
      <c r="V594" s="18" t="str">
        <f>IF(Overall!$A596&lt;&gt;"",IF(AND(MONTH($N594) &lt;= 3, MONTH($O594) &gt;= 3), IF($S594 &lt;&gt; "", $H594/$S594, ""), ""),"")</f>
        <v/>
      </c>
      <c r="W594" s="18" t="str">
        <f>IF(Overall!$A596&lt;&gt;"",IF(AND(MONTH($N594) &lt;= 4, MONTH($O594) &gt;= 4), IF($S594 &lt;&gt; "", $H594/$S594, ""), ""),"")</f>
        <v/>
      </c>
      <c r="X594" s="18" t="str">
        <f>IF(Overall!$A596&lt;&gt;"",IF(AND(MONTH($N594) &lt;= 5, MONTH($O594) &gt;= 5), IF($S594 &lt;&gt; "", $H594/$S594, ""), ""),"")</f>
        <v/>
      </c>
      <c r="Y594" s="18" t="str">
        <f>IF(Overall!$A596&lt;&gt;"",IF(AND(MONTH($N594) &lt;= 6, MONTH($O594) &gt;= 6), IF($S594 &lt;&gt; "", $H594/$S594, ""), ""),"")</f>
        <v/>
      </c>
      <c r="Z594" s="18" t="str">
        <f>IF(Overall!$A596&lt;&gt;"",IF(AND(MONTH($N594) &lt;= 7, MONTH($O594) &gt;= 7 ), IF($S594 &lt;&gt; "", $H594/$S594, ""), ""),"")</f>
        <v/>
      </c>
      <c r="AA594" s="18" t="str">
        <f>IF(Overall!$A596&lt;&gt;"",IF(AND(MONTH($N594) &lt;= 8, MONTH($O594) &gt;= 8), IF($S594 &lt;&gt; "", $H594/$S594, ""), ""),"")</f>
        <v/>
      </c>
      <c r="AB594" s="18" t="str">
        <f>IF(Overall!$A596&lt;&gt;"",IF(AND(MONTH($N594) &lt;= 9, MONTH($O594) &gt;= 9), IF($S594 &lt;&gt; "", $H594/$S594, ""), ""),"")</f>
        <v/>
      </c>
      <c r="AC594" s="18" t="str">
        <f>IF(Overall!$A596&lt;&gt;"",IF(AND(MONTH($N594) &lt;= 10, MONTH($O594) &gt;= 10), IF($S594 &lt;&gt; "", $H594/$S594, ""), ""),"")</f>
        <v/>
      </c>
      <c r="AD594" s="18">
        <f>IF(Overall!$A596&lt;&gt;"",IF(AND(MONTH($N594) &lt;= 11, MONTH($O594) &gt;= 11), IF($S594 &lt;&gt; "", $H594/$S594, ""), ""),"")</f>
        <v>500000</v>
      </c>
      <c r="AE594" s="18" t="str">
        <f>IF(Overall!$A596&lt;&gt;"",IF(AND(MONTH($N594) &lt;= 12, MONTH($O594) &gt;= 12), IF($S594 &lt;&gt; "", $H594/$S594, ""), ""),"")</f>
        <v/>
      </c>
      <c r="AG594" s="18" t="str">
        <f ca="1">IFERROR(IF(AND(NOW()&lt;= EOMONTH(DATE(YEAR($O594),1, 1), 0), Overall!$A596&lt;&gt;"", MONTH($N594) &lt;= 1, MONTH($O594) &gt;= 1), IF($S594 &lt;&gt; "", $H594/$S594, ""), ""), "")</f>
        <v/>
      </c>
      <c r="AH594" s="18" t="str">
        <f ca="1">IFERROR(IF(AND(NOW()&lt;= EOMONTH(DATE(YEAR($O594),2, 1), 0), Overall!$A596&lt;&gt;"", MONTH($N594) &lt;= 2, MONTH($O594) &gt;= 2), IF($S594 &lt;&gt; "", $H594/$S594, ""), ""), "")</f>
        <v/>
      </c>
      <c r="AI594" s="18" t="str">
        <f ca="1">IFERROR(IF(AND(NOW()&lt;= EOMONTH(DATE(YEAR($O594),3, 1), 0), Overall!$A596&lt;&gt;"", MONTH($N594) &lt;= 3, MONTH($O594) &gt;= 3), IF($S594 &lt;&gt; "", $H594/$S594, ""), ""), "")</f>
        <v/>
      </c>
      <c r="AJ594" s="18" t="str">
        <f ca="1">IFERROR(IF(AND(NOW()&lt;= EOMONTH(DATE(YEAR($O594),4, 1), 0), Overall!$A596&lt;&gt;"", MONTH($N594) &lt;= 4, MONTH($O594) &gt;= 4), IF($S594 &lt;&gt; "", $H594/$S594, ""), ""), "")</f>
        <v/>
      </c>
      <c r="AK594" s="18" t="str">
        <f ca="1">IFERROR(IF(AND(NOW()&lt;= EOMONTH(DATE(YEAR($O594),5, 1), 0), Overall!$A596&lt;&gt;"", MONTH($N594) &lt;= 5, MONTH($O594) &gt;= 5), IF($S594 &lt;&gt; "", $H594/$S594, ""), ""), "")</f>
        <v/>
      </c>
      <c r="AL594" s="18" t="str">
        <f ca="1">IFERROR(IF(AND(NOW()&lt;= EOMONTH(DATE(YEAR($O594),6, 1), 0), Overall!$A596&lt;&gt;"", MONTH($N594) &lt;= 6, MONTH($O594) &gt;= 6), IF($S594 &lt;&gt; "", $H594/$S594, ""), ""), "")</f>
        <v/>
      </c>
      <c r="AM594" s="18" t="str">
        <f ca="1">IFERROR(IF(AND(NOW()&lt;= EOMONTH(DATE(YEAR($O594),7, 1), 0), Overall!$A596&lt;&gt;"", MONTH($N594) &lt;= 7, MONTH($O594) &gt;= 7), IF($S594 &lt;&gt; "", $H594/$S594, ""), ""), "")</f>
        <v/>
      </c>
      <c r="AN594" s="18" t="str">
        <f ca="1">IFERROR(IF(AND(NOW()&lt;= EOMONTH(DATE(YEAR($O594),8, 1), 0), Overall!$A596&lt;&gt;"", MONTH($N594) &lt;= 8, MONTH($O594) &gt;= 8), IF($S594 &lt;&gt; "", $H594/$S594, ""), ""), "")</f>
        <v/>
      </c>
      <c r="AO594" s="18" t="str">
        <f ca="1">IFERROR(IF(AND(NOW()&lt;= EOMONTH(DATE(YEAR($O594),9, 1), 0), Overall!$A596&lt;&gt;"", MONTH($N594) &lt;= 9, MONTH($O594) &gt;= 9), IF($S594 &lt;&gt; "", $H594/$S594, ""), ""), "")</f>
        <v/>
      </c>
      <c r="AP594" s="18" t="str">
        <f ca="1">IFERROR(IF(AND(NOW()&lt;= EOMONTH(DATE(YEAR($O594),10, 1), 0), Overall!$A596&lt;&gt;"", MONTH($N594) &lt;= 10, MONTH($O594) &gt;= 10), IF($S594 &lt;&gt; "", $H594/$S594, ""), ""), "")</f>
        <v/>
      </c>
      <c r="AQ594" s="18" t="str">
        <f ca="1">IFERROR(IF(AND(NOW()&lt;= EOMONTH(DATE(YEAR($O594),11, 1), 0), Overall!$A596&lt;&gt;"", MONTH($N594) &lt;=11, MONTH($O594) &gt;= 11), IF($S594 &lt;&gt; "", $H594/$S594, ""), ""), "")</f>
        <v/>
      </c>
      <c r="AR594" s="18" t="str">
        <f ca="1">IFERROR(IF(AND(NOW()&lt;= EOMONTH(DATE(YEAR($O594),12, 1), 0), Overall!$A596&lt;&gt;"", MONTH($N594) &lt;= 12, MONTH($O594) &gt;= 12), IF($S594 &lt;&gt; "", $H594/$S594,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 t="str">
        <f>IF(Overall!S597&lt;&gt;"",_xlfn.VALUETOTEXT(Overall!S597),"")</f>
        <v>Nov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IF(Overall!$A597&lt;&gt;"",IF(AND(MONTH($N595) &lt;= 1, MONTH($O595) &gt;= 1), IF($S595 &lt;&gt; "", $H595/$S595, ""), ""),"")</f>
        <v/>
      </c>
      <c r="U595" s="18" t="str">
        <f>IF(Overall!$A597&lt;&gt;"",IF(AND(MONTH($N595) &lt;= 2, MONTH($O595) &gt;= 2), IF($S595 &lt;&gt; "", $H595/$S595, ""), ""),"")</f>
        <v/>
      </c>
      <c r="V595" s="18" t="str">
        <f>IF(Overall!$A597&lt;&gt;"",IF(AND(MONTH($N595) &lt;= 3, MONTH($O595) &gt;= 3), IF($S595 &lt;&gt; "", $H595/$S595, ""), ""),"")</f>
        <v/>
      </c>
      <c r="W595" s="18" t="str">
        <f>IF(Overall!$A597&lt;&gt;"",IF(AND(MONTH($N595) &lt;= 4, MONTH($O595) &gt;= 4), IF($S595 &lt;&gt; "", $H595/$S595, ""), ""),"")</f>
        <v/>
      </c>
      <c r="X595" s="18" t="str">
        <f>IF(Overall!$A597&lt;&gt;"",IF(AND(MONTH($N595) &lt;= 5, MONTH($O595) &gt;= 5), IF($S595 &lt;&gt; "", $H595/$S595, ""), ""),"")</f>
        <v/>
      </c>
      <c r="Y595" s="18" t="str">
        <f>IF(Overall!$A597&lt;&gt;"",IF(AND(MONTH($N595) &lt;= 6, MONTH($O595) &gt;= 6), IF($S595 &lt;&gt; "", $H595/$S595, ""), ""),"")</f>
        <v/>
      </c>
      <c r="Z595" s="18" t="str">
        <f>IF(Overall!$A597&lt;&gt;"",IF(AND(MONTH($N595) &lt;= 7, MONTH($O595) &gt;= 7 ), IF($S595 &lt;&gt; "", $H595/$S595, ""), ""),"")</f>
        <v/>
      </c>
      <c r="AA595" s="18" t="str">
        <f>IF(Overall!$A597&lt;&gt;"",IF(AND(MONTH($N595) &lt;= 8, MONTH($O595) &gt;= 8), IF($S595 &lt;&gt; "", $H595/$S595, ""), ""),"")</f>
        <v/>
      </c>
      <c r="AB595" s="18" t="str">
        <f>IF(Overall!$A597&lt;&gt;"",IF(AND(MONTH($N595) &lt;= 9, MONTH($O595) &gt;= 9), IF($S595 &lt;&gt; "", $H595/$S595, ""), ""),"")</f>
        <v/>
      </c>
      <c r="AC595" s="18" t="str">
        <f>IF(Overall!$A597&lt;&gt;"",IF(AND(MONTH($N595) &lt;= 10, MONTH($O595) &gt;= 10), IF($S595 &lt;&gt; "", $H595/$S595, ""), ""),"")</f>
        <v/>
      </c>
      <c r="AD595" s="18">
        <f>IF(Overall!$A597&lt;&gt;"",IF(AND(MONTH($N595) &lt;= 11, MONTH($O595) &gt;= 11), IF($S595 &lt;&gt; "", $H595/$S595, ""), ""),"")</f>
        <v>500000</v>
      </c>
      <c r="AE595" s="18" t="str">
        <f>IF(Overall!$A597&lt;&gt;"",IF(AND(MONTH($N595) &lt;= 12, MONTH($O595) &gt;= 12), IF($S595 &lt;&gt; "", $H595/$S595, ""), ""),"")</f>
        <v/>
      </c>
      <c r="AG595" s="18" t="str">
        <f ca="1">IFERROR(IF(AND(NOW()&lt;= EOMONTH(DATE(YEAR($O595),1, 1), 0), Overall!$A597&lt;&gt;"", MONTH($N595) &lt;= 1, MONTH($O595) &gt;= 1), IF($S595 &lt;&gt; "", $H595/$S595, ""), ""), "")</f>
        <v/>
      </c>
      <c r="AH595" s="18" t="str">
        <f ca="1">IFERROR(IF(AND(NOW()&lt;= EOMONTH(DATE(YEAR($O595),2, 1), 0), Overall!$A597&lt;&gt;"", MONTH($N595) &lt;= 2, MONTH($O595) &gt;= 2), IF($S595 &lt;&gt; "", $H595/$S595, ""), ""), "")</f>
        <v/>
      </c>
      <c r="AI595" s="18" t="str">
        <f ca="1">IFERROR(IF(AND(NOW()&lt;= EOMONTH(DATE(YEAR($O595),3, 1), 0), Overall!$A597&lt;&gt;"", MONTH($N595) &lt;= 3, MONTH($O595) &gt;= 3), IF($S595 &lt;&gt; "", $H595/$S595, ""), ""), "")</f>
        <v/>
      </c>
      <c r="AJ595" s="18" t="str">
        <f ca="1">IFERROR(IF(AND(NOW()&lt;= EOMONTH(DATE(YEAR($O595),4, 1), 0), Overall!$A597&lt;&gt;"", MONTH($N595) &lt;= 4, MONTH($O595) &gt;= 4), IF($S595 &lt;&gt; "", $H595/$S595, ""), ""), "")</f>
        <v/>
      </c>
      <c r="AK595" s="18" t="str">
        <f ca="1">IFERROR(IF(AND(NOW()&lt;= EOMONTH(DATE(YEAR($O595),5, 1), 0), Overall!$A597&lt;&gt;"", MONTH($N595) &lt;= 5, MONTH($O595) &gt;= 5), IF($S595 &lt;&gt; "", $H595/$S595, ""), ""), "")</f>
        <v/>
      </c>
      <c r="AL595" s="18" t="str">
        <f ca="1">IFERROR(IF(AND(NOW()&lt;= EOMONTH(DATE(YEAR($O595),6, 1), 0), Overall!$A597&lt;&gt;"", MONTH($N595) &lt;= 6, MONTH($O595) &gt;= 6), IF($S595 &lt;&gt; "", $H595/$S595, ""), ""), "")</f>
        <v/>
      </c>
      <c r="AM595" s="18" t="str">
        <f ca="1">IFERROR(IF(AND(NOW()&lt;= EOMONTH(DATE(YEAR($O595),7, 1), 0), Overall!$A597&lt;&gt;"", MONTH($N595) &lt;= 7, MONTH($O595) &gt;= 7), IF($S595 &lt;&gt; "", $H595/$S595, ""), ""), "")</f>
        <v/>
      </c>
      <c r="AN595" s="18" t="str">
        <f ca="1">IFERROR(IF(AND(NOW()&lt;= EOMONTH(DATE(YEAR($O595),8, 1), 0), Overall!$A597&lt;&gt;"", MONTH($N595) &lt;= 8, MONTH($O595) &gt;= 8), IF($S595 &lt;&gt; "", $H595/$S595, ""), ""), "")</f>
        <v/>
      </c>
      <c r="AO595" s="18" t="str">
        <f ca="1">IFERROR(IF(AND(NOW()&lt;= EOMONTH(DATE(YEAR($O595),9, 1), 0), Overall!$A597&lt;&gt;"", MONTH($N595) &lt;= 9, MONTH($O595) &gt;= 9), IF($S595 &lt;&gt; "", $H595/$S595, ""), ""), "")</f>
        <v/>
      </c>
      <c r="AP595" s="18" t="str">
        <f ca="1">IFERROR(IF(AND(NOW()&lt;= EOMONTH(DATE(YEAR($O595),10, 1), 0), Overall!$A597&lt;&gt;"", MONTH($N595) &lt;= 10, MONTH($O595) &gt;= 10), IF($S595 &lt;&gt; "", $H595/$S595, ""), ""), "")</f>
        <v/>
      </c>
      <c r="AQ595" s="18" t="str">
        <f ca="1">IFERROR(IF(AND(NOW()&lt;= EOMONTH(DATE(YEAR($O595),11, 1), 0), Overall!$A597&lt;&gt;"", MONTH($N595) &lt;=11, MONTH($O595) &gt;= 11), IF($S595 &lt;&gt; "", $H595/$S595, ""), ""), "")</f>
        <v/>
      </c>
      <c r="AR595" s="18" t="str">
        <f ca="1">IFERROR(IF(AND(NOW()&lt;= EOMONTH(DATE(YEAR($O595),12, 1), 0), Overall!$A597&lt;&gt;"", MONTH($N595) &lt;= 12, MONTH($O595) &gt;= 12), IF($S595 &lt;&gt; "", $H595/$S595,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 t="str">
        <f>IF(Overall!S598&lt;&gt;"",_xlfn.VALUETOTEXT(Overall!S598),"")</f>
        <v>Nov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IF(Overall!$A598&lt;&gt;"",IF(AND(MONTH($N596) &lt;= 1, MONTH($O596) &gt;= 1), IF($S596 &lt;&gt; "", $H596/$S596, ""), ""),"")</f>
        <v/>
      </c>
      <c r="U596" s="18" t="str">
        <f>IF(Overall!$A598&lt;&gt;"",IF(AND(MONTH($N596) &lt;= 2, MONTH($O596) &gt;= 2), IF($S596 &lt;&gt; "", $H596/$S596, ""), ""),"")</f>
        <v/>
      </c>
      <c r="V596" s="18" t="str">
        <f>IF(Overall!$A598&lt;&gt;"",IF(AND(MONTH($N596) &lt;= 3, MONTH($O596) &gt;= 3), IF($S596 &lt;&gt; "", $H596/$S596, ""), ""),"")</f>
        <v/>
      </c>
      <c r="W596" s="18" t="str">
        <f>IF(Overall!$A598&lt;&gt;"",IF(AND(MONTH($N596) &lt;= 4, MONTH($O596) &gt;= 4), IF($S596 &lt;&gt; "", $H596/$S596, ""), ""),"")</f>
        <v/>
      </c>
      <c r="X596" s="18" t="str">
        <f>IF(Overall!$A598&lt;&gt;"",IF(AND(MONTH($N596) &lt;= 5, MONTH($O596) &gt;= 5), IF($S596 &lt;&gt; "", $H596/$S596, ""), ""),"")</f>
        <v/>
      </c>
      <c r="Y596" s="18" t="str">
        <f>IF(Overall!$A598&lt;&gt;"",IF(AND(MONTH($N596) &lt;= 6, MONTH($O596) &gt;= 6), IF($S596 &lt;&gt; "", $H596/$S596, ""), ""),"")</f>
        <v/>
      </c>
      <c r="Z596" s="18" t="str">
        <f>IF(Overall!$A598&lt;&gt;"",IF(AND(MONTH($N596) &lt;= 7, MONTH($O596) &gt;= 7 ), IF($S596 &lt;&gt; "", $H596/$S596, ""), ""),"")</f>
        <v/>
      </c>
      <c r="AA596" s="18" t="str">
        <f>IF(Overall!$A598&lt;&gt;"",IF(AND(MONTH($N596) &lt;= 8, MONTH($O596) &gt;= 8), IF($S596 &lt;&gt; "", $H596/$S596, ""), ""),"")</f>
        <v/>
      </c>
      <c r="AB596" s="18" t="str">
        <f>IF(Overall!$A598&lt;&gt;"",IF(AND(MONTH($N596) &lt;= 9, MONTH($O596) &gt;= 9), IF($S596 &lt;&gt; "", $H596/$S596, ""), ""),"")</f>
        <v/>
      </c>
      <c r="AC596" s="18" t="str">
        <f>IF(Overall!$A598&lt;&gt;"",IF(AND(MONTH($N596) &lt;= 10, MONTH($O596) &gt;= 10), IF($S596 &lt;&gt; "", $H596/$S596, ""), ""),"")</f>
        <v/>
      </c>
      <c r="AD596" s="18">
        <f>IF(Overall!$A598&lt;&gt;"",IF(AND(MONTH($N596) &lt;= 11, MONTH($O596) &gt;= 11), IF($S596 &lt;&gt; "", $H596/$S596, ""), ""),"")</f>
        <v>500000</v>
      </c>
      <c r="AE596" s="18" t="str">
        <f>IF(Overall!$A598&lt;&gt;"",IF(AND(MONTH($N596) &lt;= 12, MONTH($O596) &gt;= 12), IF($S596 &lt;&gt; "", $H596/$S596, ""), ""),"")</f>
        <v/>
      </c>
      <c r="AG596" s="18" t="str">
        <f ca="1">IFERROR(IF(AND(NOW()&lt;= EOMONTH(DATE(YEAR($O596),1, 1), 0), Overall!$A598&lt;&gt;"", MONTH($N596) &lt;= 1, MONTH($O596) &gt;= 1), IF($S596 &lt;&gt; "", $H596/$S596, ""), ""), "")</f>
        <v/>
      </c>
      <c r="AH596" s="18" t="str">
        <f ca="1">IFERROR(IF(AND(NOW()&lt;= EOMONTH(DATE(YEAR($O596),2, 1), 0), Overall!$A598&lt;&gt;"", MONTH($N596) &lt;= 2, MONTH($O596) &gt;= 2), IF($S596 &lt;&gt; "", $H596/$S596, ""), ""), "")</f>
        <v/>
      </c>
      <c r="AI596" s="18" t="str">
        <f ca="1">IFERROR(IF(AND(NOW()&lt;= EOMONTH(DATE(YEAR($O596),3, 1), 0), Overall!$A598&lt;&gt;"", MONTH($N596) &lt;= 3, MONTH($O596) &gt;= 3), IF($S596 &lt;&gt; "", $H596/$S596, ""), ""), "")</f>
        <v/>
      </c>
      <c r="AJ596" s="18" t="str">
        <f ca="1">IFERROR(IF(AND(NOW()&lt;= EOMONTH(DATE(YEAR($O596),4, 1), 0), Overall!$A598&lt;&gt;"", MONTH($N596) &lt;= 4, MONTH($O596) &gt;= 4), IF($S596 &lt;&gt; "", $H596/$S596, ""), ""), "")</f>
        <v/>
      </c>
      <c r="AK596" s="18" t="str">
        <f ca="1">IFERROR(IF(AND(NOW()&lt;= EOMONTH(DATE(YEAR($O596),5, 1), 0), Overall!$A598&lt;&gt;"", MONTH($N596) &lt;= 5, MONTH($O596) &gt;= 5), IF($S596 &lt;&gt; "", $H596/$S596, ""), ""), "")</f>
        <v/>
      </c>
      <c r="AL596" s="18" t="str">
        <f ca="1">IFERROR(IF(AND(NOW()&lt;= EOMONTH(DATE(YEAR($O596),6, 1), 0), Overall!$A598&lt;&gt;"", MONTH($N596) &lt;= 6, MONTH($O596) &gt;= 6), IF($S596 &lt;&gt; "", $H596/$S596, ""), ""), "")</f>
        <v/>
      </c>
      <c r="AM596" s="18" t="str">
        <f ca="1">IFERROR(IF(AND(NOW()&lt;= EOMONTH(DATE(YEAR($O596),7, 1), 0), Overall!$A598&lt;&gt;"", MONTH($N596) &lt;= 7, MONTH($O596) &gt;= 7), IF($S596 &lt;&gt; "", $H596/$S596, ""), ""), "")</f>
        <v/>
      </c>
      <c r="AN596" s="18" t="str">
        <f ca="1">IFERROR(IF(AND(NOW()&lt;= EOMONTH(DATE(YEAR($O596),8, 1), 0), Overall!$A598&lt;&gt;"", MONTH($N596) &lt;= 8, MONTH($O596) &gt;= 8), IF($S596 &lt;&gt; "", $H596/$S596, ""), ""), "")</f>
        <v/>
      </c>
      <c r="AO596" s="18" t="str">
        <f ca="1">IFERROR(IF(AND(NOW()&lt;= EOMONTH(DATE(YEAR($O596),9, 1), 0), Overall!$A598&lt;&gt;"", MONTH($N596) &lt;= 9, MONTH($O596) &gt;= 9), IF($S596 &lt;&gt; "", $H596/$S596, ""), ""), "")</f>
        <v/>
      </c>
      <c r="AP596" s="18" t="str">
        <f ca="1">IFERROR(IF(AND(NOW()&lt;= EOMONTH(DATE(YEAR($O596),10, 1), 0), Overall!$A598&lt;&gt;"", MONTH($N596) &lt;= 10, MONTH($O596) &gt;= 10), IF($S596 &lt;&gt; "", $H596/$S596, ""), ""), "")</f>
        <v/>
      </c>
      <c r="AQ596" s="18" t="str">
        <f ca="1">IFERROR(IF(AND(NOW()&lt;= EOMONTH(DATE(YEAR($O596),11, 1), 0), Overall!$A598&lt;&gt;"", MONTH($N596) &lt;=11, MONTH($O596) &gt;= 11), IF($S596 &lt;&gt; "", $H596/$S596, ""), ""), "")</f>
        <v/>
      </c>
      <c r="AR596" s="18" t="str">
        <f ca="1">IFERROR(IF(AND(NOW()&lt;= EOMONTH(DATE(YEAR($O596),12, 1), 0), Overall!$A598&lt;&gt;"", MONTH($N596) &lt;= 12, MONTH($O596) &gt;= 12), IF($S596 &lt;&gt; "", $H596/$S596,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 t="str">
        <f>IF(Overall!S599&lt;&gt;"",_xlfn.VALUETOTEXT(Overall!S599),"")</f>
        <v>Nov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IF(Overall!$A599&lt;&gt;"",IF(AND(MONTH($N597) &lt;= 1, MONTH($O597) &gt;= 1), IF($S597 &lt;&gt; "", $H597/$S597, ""), ""),"")</f>
        <v/>
      </c>
      <c r="U597" s="18" t="str">
        <f>IF(Overall!$A599&lt;&gt;"",IF(AND(MONTH($N597) &lt;= 2, MONTH($O597) &gt;= 2), IF($S597 &lt;&gt; "", $H597/$S597, ""), ""),"")</f>
        <v/>
      </c>
      <c r="V597" s="18" t="str">
        <f>IF(Overall!$A599&lt;&gt;"",IF(AND(MONTH($N597) &lt;= 3, MONTH($O597) &gt;= 3), IF($S597 &lt;&gt; "", $H597/$S597, ""), ""),"")</f>
        <v/>
      </c>
      <c r="W597" s="18" t="str">
        <f>IF(Overall!$A599&lt;&gt;"",IF(AND(MONTH($N597) &lt;= 4, MONTH($O597) &gt;= 4), IF($S597 &lt;&gt; "", $H597/$S597, ""), ""),"")</f>
        <v/>
      </c>
      <c r="X597" s="18" t="str">
        <f>IF(Overall!$A599&lt;&gt;"",IF(AND(MONTH($N597) &lt;= 5, MONTH($O597) &gt;= 5), IF($S597 &lt;&gt; "", $H597/$S597, ""), ""),"")</f>
        <v/>
      </c>
      <c r="Y597" s="18" t="str">
        <f>IF(Overall!$A599&lt;&gt;"",IF(AND(MONTH($N597) &lt;= 6, MONTH($O597) &gt;= 6), IF($S597 &lt;&gt; "", $H597/$S597, ""), ""),"")</f>
        <v/>
      </c>
      <c r="Z597" s="18" t="str">
        <f>IF(Overall!$A599&lt;&gt;"",IF(AND(MONTH($N597) &lt;= 7, MONTH($O597) &gt;= 7 ), IF($S597 &lt;&gt; "", $H597/$S597, ""), ""),"")</f>
        <v/>
      </c>
      <c r="AA597" s="18" t="str">
        <f>IF(Overall!$A599&lt;&gt;"",IF(AND(MONTH($N597) &lt;= 8, MONTH($O597) &gt;= 8), IF($S597 &lt;&gt; "", $H597/$S597, ""), ""),"")</f>
        <v/>
      </c>
      <c r="AB597" s="18" t="str">
        <f>IF(Overall!$A599&lt;&gt;"",IF(AND(MONTH($N597) &lt;= 9, MONTH($O597) &gt;= 9), IF($S597 &lt;&gt; "", $H597/$S597, ""), ""),"")</f>
        <v/>
      </c>
      <c r="AC597" s="18" t="str">
        <f>IF(Overall!$A599&lt;&gt;"",IF(AND(MONTH($N597) &lt;= 10, MONTH($O597) &gt;= 10), IF($S597 &lt;&gt; "", $H597/$S597, ""), ""),"")</f>
        <v/>
      </c>
      <c r="AD597" s="18">
        <f>IF(Overall!$A599&lt;&gt;"",IF(AND(MONTH($N597) &lt;= 11, MONTH($O597) &gt;= 11), IF($S597 &lt;&gt; "", $H597/$S597, ""), ""),"")</f>
        <v>500000</v>
      </c>
      <c r="AE597" s="18" t="str">
        <f>IF(Overall!$A599&lt;&gt;"",IF(AND(MONTH($N597) &lt;= 12, MONTH($O597) &gt;= 12), IF($S597 &lt;&gt; "", $H597/$S597, ""), ""),"")</f>
        <v/>
      </c>
      <c r="AG597" s="18" t="str">
        <f ca="1">IFERROR(IF(AND(NOW()&lt;= EOMONTH(DATE(YEAR($O597),1, 1), 0), Overall!$A599&lt;&gt;"", MONTH($N597) &lt;= 1, MONTH($O597) &gt;= 1), IF($S597 &lt;&gt; "", $H597/$S597, ""), ""), "")</f>
        <v/>
      </c>
      <c r="AH597" s="18" t="str">
        <f ca="1">IFERROR(IF(AND(NOW()&lt;= EOMONTH(DATE(YEAR($O597),2, 1), 0), Overall!$A599&lt;&gt;"", MONTH($N597) &lt;= 2, MONTH($O597) &gt;= 2), IF($S597 &lt;&gt; "", $H597/$S597, ""), ""), "")</f>
        <v/>
      </c>
      <c r="AI597" s="18" t="str">
        <f ca="1">IFERROR(IF(AND(NOW()&lt;= EOMONTH(DATE(YEAR($O597),3, 1), 0), Overall!$A599&lt;&gt;"", MONTH($N597) &lt;= 3, MONTH($O597) &gt;= 3), IF($S597 &lt;&gt; "", $H597/$S597, ""), ""), "")</f>
        <v/>
      </c>
      <c r="AJ597" s="18" t="str">
        <f ca="1">IFERROR(IF(AND(NOW()&lt;= EOMONTH(DATE(YEAR($O597),4, 1), 0), Overall!$A599&lt;&gt;"", MONTH($N597) &lt;= 4, MONTH($O597) &gt;= 4), IF($S597 &lt;&gt; "", $H597/$S597, ""), ""), "")</f>
        <v/>
      </c>
      <c r="AK597" s="18" t="str">
        <f ca="1">IFERROR(IF(AND(NOW()&lt;= EOMONTH(DATE(YEAR($O597),5, 1), 0), Overall!$A599&lt;&gt;"", MONTH($N597) &lt;= 5, MONTH($O597) &gt;= 5), IF($S597 &lt;&gt; "", $H597/$S597, ""), ""), "")</f>
        <v/>
      </c>
      <c r="AL597" s="18" t="str">
        <f ca="1">IFERROR(IF(AND(NOW()&lt;= EOMONTH(DATE(YEAR($O597),6, 1), 0), Overall!$A599&lt;&gt;"", MONTH($N597) &lt;= 6, MONTH($O597) &gt;= 6), IF($S597 &lt;&gt; "", $H597/$S597, ""), ""), "")</f>
        <v/>
      </c>
      <c r="AM597" s="18" t="str">
        <f ca="1">IFERROR(IF(AND(NOW()&lt;= EOMONTH(DATE(YEAR($O597),7, 1), 0), Overall!$A599&lt;&gt;"", MONTH($N597) &lt;= 7, MONTH($O597) &gt;= 7), IF($S597 &lt;&gt; "", $H597/$S597, ""), ""), "")</f>
        <v/>
      </c>
      <c r="AN597" s="18" t="str">
        <f ca="1">IFERROR(IF(AND(NOW()&lt;= EOMONTH(DATE(YEAR($O597),8, 1), 0), Overall!$A599&lt;&gt;"", MONTH($N597) &lt;= 8, MONTH($O597) &gt;= 8), IF($S597 &lt;&gt; "", $H597/$S597, ""), ""), "")</f>
        <v/>
      </c>
      <c r="AO597" s="18" t="str">
        <f ca="1">IFERROR(IF(AND(NOW()&lt;= EOMONTH(DATE(YEAR($O597),9, 1), 0), Overall!$A599&lt;&gt;"", MONTH($N597) &lt;= 9, MONTH($O597) &gt;= 9), IF($S597 &lt;&gt; "", $H597/$S597, ""), ""), "")</f>
        <v/>
      </c>
      <c r="AP597" s="18" t="str">
        <f ca="1">IFERROR(IF(AND(NOW()&lt;= EOMONTH(DATE(YEAR($O597),10, 1), 0), Overall!$A599&lt;&gt;"", MONTH($N597) &lt;= 10, MONTH($O597) &gt;= 10), IF($S597 &lt;&gt; "", $H597/$S597, ""), ""), "")</f>
        <v/>
      </c>
      <c r="AQ597" s="18" t="str">
        <f ca="1">IFERROR(IF(AND(NOW()&lt;= EOMONTH(DATE(YEAR($O597),11, 1), 0), Overall!$A599&lt;&gt;"", MONTH($N597) &lt;=11, MONTH($O597) &gt;= 11), IF($S597 &lt;&gt; "", $H597/$S597, ""), ""), "")</f>
        <v/>
      </c>
      <c r="AR597" s="18" t="str">
        <f ca="1">IFERROR(IF(AND(NOW()&lt;= EOMONTH(DATE(YEAR($O597),12, 1), 0), Overall!$A599&lt;&gt;"", MONTH($N597) &lt;= 12, MONTH($O597) &gt;= 12), IF($S597 &lt;&gt; "", $H597/$S597,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 t="str">
        <f>IF(Overall!S600&lt;&gt;"",_xlfn.VALUETOTEXT(Overall!S600),"")</f>
        <v>Nov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IF(Overall!$A600&lt;&gt;"",IF(AND(MONTH($N598) &lt;= 1, MONTH($O598) &gt;= 1), IF($S598 &lt;&gt; "", $H598/$S598, ""), ""),"")</f>
        <v/>
      </c>
      <c r="U598" s="18" t="str">
        <f>IF(Overall!$A600&lt;&gt;"",IF(AND(MONTH($N598) &lt;= 2, MONTH($O598) &gt;= 2), IF($S598 &lt;&gt; "", $H598/$S598, ""), ""),"")</f>
        <v/>
      </c>
      <c r="V598" s="18" t="str">
        <f>IF(Overall!$A600&lt;&gt;"",IF(AND(MONTH($N598) &lt;= 3, MONTH($O598) &gt;= 3), IF($S598 &lt;&gt; "", $H598/$S598, ""), ""),"")</f>
        <v/>
      </c>
      <c r="W598" s="18" t="str">
        <f>IF(Overall!$A600&lt;&gt;"",IF(AND(MONTH($N598) &lt;= 4, MONTH($O598) &gt;= 4), IF($S598 &lt;&gt; "", $H598/$S598, ""), ""),"")</f>
        <v/>
      </c>
      <c r="X598" s="18" t="str">
        <f>IF(Overall!$A600&lt;&gt;"",IF(AND(MONTH($N598) &lt;= 5, MONTH($O598) &gt;= 5), IF($S598 &lt;&gt; "", $H598/$S598, ""), ""),"")</f>
        <v/>
      </c>
      <c r="Y598" s="18" t="str">
        <f>IF(Overall!$A600&lt;&gt;"",IF(AND(MONTH($N598) &lt;= 6, MONTH($O598) &gt;= 6), IF($S598 &lt;&gt; "", $H598/$S598, ""), ""),"")</f>
        <v/>
      </c>
      <c r="Z598" s="18" t="str">
        <f>IF(Overall!$A600&lt;&gt;"",IF(AND(MONTH($N598) &lt;= 7, MONTH($O598) &gt;= 7 ), IF($S598 &lt;&gt; "", $H598/$S598, ""), ""),"")</f>
        <v/>
      </c>
      <c r="AA598" s="18" t="str">
        <f>IF(Overall!$A600&lt;&gt;"",IF(AND(MONTH($N598) &lt;= 8, MONTH($O598) &gt;= 8), IF($S598 &lt;&gt; "", $H598/$S598, ""), ""),"")</f>
        <v/>
      </c>
      <c r="AB598" s="18" t="str">
        <f>IF(Overall!$A600&lt;&gt;"",IF(AND(MONTH($N598) &lt;= 9, MONTH($O598) &gt;= 9), IF($S598 &lt;&gt; "", $H598/$S598, ""), ""),"")</f>
        <v/>
      </c>
      <c r="AC598" s="18" t="str">
        <f>IF(Overall!$A600&lt;&gt;"",IF(AND(MONTH($N598) &lt;= 10, MONTH($O598) &gt;= 10), IF($S598 &lt;&gt; "", $H598/$S598, ""), ""),"")</f>
        <v/>
      </c>
      <c r="AD598" s="18">
        <f>IF(Overall!$A600&lt;&gt;"",IF(AND(MONTH($N598) &lt;= 11, MONTH($O598) &gt;= 11), IF($S598 &lt;&gt; "", $H598/$S598, ""), ""),"")</f>
        <v>500000</v>
      </c>
      <c r="AE598" s="18" t="str">
        <f>IF(Overall!$A600&lt;&gt;"",IF(AND(MONTH($N598) &lt;= 12, MONTH($O598) &gt;= 12), IF($S598 &lt;&gt; "", $H598/$S598, ""), ""),"")</f>
        <v/>
      </c>
      <c r="AG598" s="18" t="str">
        <f ca="1">IFERROR(IF(AND(NOW()&lt;= EOMONTH(DATE(YEAR($O598),1, 1), 0), Overall!$A600&lt;&gt;"", MONTH($N598) &lt;= 1, MONTH($O598) &gt;= 1), IF($S598 &lt;&gt; "", $H598/$S598, ""), ""), "")</f>
        <v/>
      </c>
      <c r="AH598" s="18" t="str">
        <f ca="1">IFERROR(IF(AND(NOW()&lt;= EOMONTH(DATE(YEAR($O598),2, 1), 0), Overall!$A600&lt;&gt;"", MONTH($N598) &lt;= 2, MONTH($O598) &gt;= 2), IF($S598 &lt;&gt; "", $H598/$S598, ""), ""), "")</f>
        <v/>
      </c>
      <c r="AI598" s="18" t="str">
        <f ca="1">IFERROR(IF(AND(NOW()&lt;= EOMONTH(DATE(YEAR($O598),3, 1), 0), Overall!$A600&lt;&gt;"", MONTH($N598) &lt;= 3, MONTH($O598) &gt;= 3), IF($S598 &lt;&gt; "", $H598/$S598, ""), ""), "")</f>
        <v/>
      </c>
      <c r="AJ598" s="18" t="str">
        <f ca="1">IFERROR(IF(AND(NOW()&lt;= EOMONTH(DATE(YEAR($O598),4, 1), 0), Overall!$A600&lt;&gt;"", MONTH($N598) &lt;= 4, MONTH($O598) &gt;= 4), IF($S598 &lt;&gt; "", $H598/$S598, ""), ""), "")</f>
        <v/>
      </c>
      <c r="AK598" s="18" t="str">
        <f ca="1">IFERROR(IF(AND(NOW()&lt;= EOMONTH(DATE(YEAR($O598),5, 1), 0), Overall!$A600&lt;&gt;"", MONTH($N598) &lt;= 5, MONTH($O598) &gt;= 5), IF($S598 &lt;&gt; "", $H598/$S598, ""), ""), "")</f>
        <v/>
      </c>
      <c r="AL598" s="18" t="str">
        <f ca="1">IFERROR(IF(AND(NOW()&lt;= EOMONTH(DATE(YEAR($O598),6, 1), 0), Overall!$A600&lt;&gt;"", MONTH($N598) &lt;= 6, MONTH($O598) &gt;= 6), IF($S598 &lt;&gt; "", $H598/$S598, ""), ""), "")</f>
        <v/>
      </c>
      <c r="AM598" s="18" t="str">
        <f ca="1">IFERROR(IF(AND(NOW()&lt;= EOMONTH(DATE(YEAR($O598),7, 1), 0), Overall!$A600&lt;&gt;"", MONTH($N598) &lt;= 7, MONTH($O598) &gt;= 7), IF($S598 &lt;&gt; "", $H598/$S598, ""), ""), "")</f>
        <v/>
      </c>
      <c r="AN598" s="18" t="str">
        <f ca="1">IFERROR(IF(AND(NOW()&lt;= EOMONTH(DATE(YEAR($O598),8, 1), 0), Overall!$A600&lt;&gt;"", MONTH($N598) &lt;= 8, MONTH($O598) &gt;= 8), IF($S598 &lt;&gt; "", $H598/$S598, ""), ""), "")</f>
        <v/>
      </c>
      <c r="AO598" s="18" t="str">
        <f ca="1">IFERROR(IF(AND(NOW()&lt;= EOMONTH(DATE(YEAR($O598),9, 1), 0), Overall!$A600&lt;&gt;"", MONTH($N598) &lt;= 9, MONTH($O598) &gt;= 9), IF($S598 &lt;&gt; "", $H598/$S598, ""), ""), "")</f>
        <v/>
      </c>
      <c r="AP598" s="18" t="str">
        <f ca="1">IFERROR(IF(AND(NOW()&lt;= EOMONTH(DATE(YEAR($O598),10, 1), 0), Overall!$A600&lt;&gt;"", MONTH($N598) &lt;= 10, MONTH($O598) &gt;= 10), IF($S598 &lt;&gt; "", $H598/$S598, ""), ""), "")</f>
        <v/>
      </c>
      <c r="AQ598" s="18" t="str">
        <f ca="1">IFERROR(IF(AND(NOW()&lt;= EOMONTH(DATE(YEAR($O598),11, 1), 0), Overall!$A600&lt;&gt;"", MONTH($N598) &lt;=11, MONTH($O598) &gt;= 11), IF($S598 &lt;&gt; "", $H598/$S598, ""), ""), "")</f>
        <v/>
      </c>
      <c r="AR598" s="18" t="str">
        <f ca="1">IFERROR(IF(AND(NOW()&lt;= EOMONTH(DATE(YEAR($O598),12, 1), 0), Overall!$A600&lt;&gt;"", MONTH($N598) &lt;= 12, MONTH($O598) &gt;= 12), IF($S598 &lt;&gt; "", $H598/$S598,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 t="str">
        <f>IF(Overall!S601&lt;&gt;"",_xlfn.VALUETOTEXT(Overall!S601),"")</f>
        <v>Dec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IF(Overall!$A601&lt;&gt;"",IF(AND(MONTH($N599) &lt;= 1, MONTH($O599) &gt;= 1), IF($S599 &lt;&gt; "", $H599/$S599, ""), ""),"")</f>
        <v/>
      </c>
      <c r="U599" s="18" t="str">
        <f>IF(Overall!$A601&lt;&gt;"",IF(AND(MONTH($N599) &lt;= 2, MONTH($O599) &gt;= 2), IF($S599 &lt;&gt; "", $H599/$S599, ""), ""),"")</f>
        <v/>
      </c>
      <c r="V599" s="18" t="str">
        <f>IF(Overall!$A601&lt;&gt;"",IF(AND(MONTH($N599) &lt;= 3, MONTH($O599) &gt;= 3), IF($S599 &lt;&gt; "", $H599/$S599, ""), ""),"")</f>
        <v/>
      </c>
      <c r="W599" s="18" t="str">
        <f>IF(Overall!$A601&lt;&gt;"",IF(AND(MONTH($N599) &lt;= 4, MONTH($O599) &gt;= 4), IF($S599 &lt;&gt; "", $H599/$S599, ""), ""),"")</f>
        <v/>
      </c>
      <c r="X599" s="18" t="str">
        <f>IF(Overall!$A601&lt;&gt;"",IF(AND(MONTH($N599) &lt;= 5, MONTH($O599) &gt;= 5), IF($S599 &lt;&gt; "", $H599/$S599, ""), ""),"")</f>
        <v/>
      </c>
      <c r="Y599" s="18" t="str">
        <f>IF(Overall!$A601&lt;&gt;"",IF(AND(MONTH($N599) &lt;= 6, MONTH($O599) &gt;= 6), IF($S599 &lt;&gt; "", $H599/$S599, ""), ""),"")</f>
        <v/>
      </c>
      <c r="Z599" s="18" t="str">
        <f>IF(Overall!$A601&lt;&gt;"",IF(AND(MONTH($N599) &lt;= 7, MONTH($O599) &gt;= 7 ), IF($S599 &lt;&gt; "", $H599/$S599, ""), ""),"")</f>
        <v/>
      </c>
      <c r="AA599" s="18" t="str">
        <f>IF(Overall!$A601&lt;&gt;"",IF(AND(MONTH($N599) &lt;= 8, MONTH($O599) &gt;= 8), IF($S599 &lt;&gt; "", $H599/$S599, ""), ""),"")</f>
        <v/>
      </c>
      <c r="AB599" s="18" t="str">
        <f>IF(Overall!$A601&lt;&gt;"",IF(AND(MONTH($N599) &lt;= 9, MONTH($O599) &gt;= 9), IF($S599 &lt;&gt; "", $H599/$S599, ""), ""),"")</f>
        <v/>
      </c>
      <c r="AC599" s="18" t="str">
        <f>IF(Overall!$A601&lt;&gt;"",IF(AND(MONTH($N599) &lt;= 10, MONTH($O599) &gt;= 10), IF($S599 &lt;&gt; "", $H599/$S599, ""), ""),"")</f>
        <v/>
      </c>
      <c r="AD599" s="18" t="str">
        <f>IF(Overall!$A601&lt;&gt;"",IF(AND(MONTH($N599) &lt;= 11, MONTH($O599) &gt;= 11), IF($S599 &lt;&gt; "", $H599/$S599, ""), ""),"")</f>
        <v/>
      </c>
      <c r="AE599" s="18">
        <f>IF(Overall!$A601&lt;&gt;"",IF(AND(MONTH($N599) &lt;= 12, MONTH($O599) &gt;= 12), IF($S599 &lt;&gt; "", $H599/$S599, ""), ""),"")</f>
        <v>500000</v>
      </c>
      <c r="AG599" s="18" t="str">
        <f ca="1">IFERROR(IF(AND(NOW()&lt;= EOMONTH(DATE(YEAR($O599),1, 1), 0), Overall!$A601&lt;&gt;"", MONTH($N599) &lt;= 1, MONTH($O599) &gt;= 1), IF($S599 &lt;&gt; "", $H599/$S599, ""), ""), "")</f>
        <v/>
      </c>
      <c r="AH599" s="18" t="str">
        <f ca="1">IFERROR(IF(AND(NOW()&lt;= EOMONTH(DATE(YEAR($O599),2, 1), 0), Overall!$A601&lt;&gt;"", MONTH($N599) &lt;= 2, MONTH($O599) &gt;= 2), IF($S599 &lt;&gt; "", $H599/$S599, ""), ""), "")</f>
        <v/>
      </c>
      <c r="AI599" s="18" t="str">
        <f ca="1">IFERROR(IF(AND(NOW()&lt;= EOMONTH(DATE(YEAR($O599),3, 1), 0), Overall!$A601&lt;&gt;"", MONTH($N599) &lt;= 3, MONTH($O599) &gt;= 3), IF($S599 &lt;&gt; "", $H599/$S599, ""), ""), "")</f>
        <v/>
      </c>
      <c r="AJ599" s="18" t="str">
        <f ca="1">IFERROR(IF(AND(NOW()&lt;= EOMONTH(DATE(YEAR($O599),4, 1), 0), Overall!$A601&lt;&gt;"", MONTH($N599) &lt;= 4, MONTH($O599) &gt;= 4), IF($S599 &lt;&gt; "", $H599/$S599, ""), ""), "")</f>
        <v/>
      </c>
      <c r="AK599" s="18" t="str">
        <f ca="1">IFERROR(IF(AND(NOW()&lt;= EOMONTH(DATE(YEAR($O599),5, 1), 0), Overall!$A601&lt;&gt;"", MONTH($N599) &lt;= 5, MONTH($O599) &gt;= 5), IF($S599 &lt;&gt; "", $H599/$S599, ""), ""), "")</f>
        <v/>
      </c>
      <c r="AL599" s="18" t="str">
        <f ca="1">IFERROR(IF(AND(NOW()&lt;= EOMONTH(DATE(YEAR($O599),6, 1), 0), Overall!$A601&lt;&gt;"", MONTH($N599) &lt;= 6, MONTH($O599) &gt;= 6), IF($S599 &lt;&gt; "", $H599/$S599, ""), ""), "")</f>
        <v/>
      </c>
      <c r="AM599" s="18" t="str">
        <f ca="1">IFERROR(IF(AND(NOW()&lt;= EOMONTH(DATE(YEAR($O599),7, 1), 0), Overall!$A601&lt;&gt;"", MONTH($N599) &lt;= 7, MONTH($O599) &gt;= 7), IF($S599 &lt;&gt; "", $H599/$S599, ""), ""), "")</f>
        <v/>
      </c>
      <c r="AN599" s="18" t="str">
        <f ca="1">IFERROR(IF(AND(NOW()&lt;= EOMONTH(DATE(YEAR($O599),8, 1), 0), Overall!$A601&lt;&gt;"", MONTH($N599) &lt;= 8, MONTH($O599) &gt;= 8), IF($S599 &lt;&gt; "", $H599/$S599, ""), ""), "")</f>
        <v/>
      </c>
      <c r="AO599" s="18" t="str">
        <f ca="1">IFERROR(IF(AND(NOW()&lt;= EOMONTH(DATE(YEAR($O599),9, 1), 0), Overall!$A601&lt;&gt;"", MONTH($N599) &lt;= 9, MONTH($O599) &gt;= 9), IF($S599 &lt;&gt; "", $H599/$S599, ""), ""), "")</f>
        <v/>
      </c>
      <c r="AP599" s="18" t="str">
        <f ca="1">IFERROR(IF(AND(NOW()&lt;= EOMONTH(DATE(YEAR($O599),10, 1), 0), Overall!$A601&lt;&gt;"", MONTH($N599) &lt;= 10, MONTH($O599) &gt;= 10), IF($S599 &lt;&gt; "", $H599/$S599, ""), ""), "")</f>
        <v/>
      </c>
      <c r="AQ599" s="18" t="str">
        <f ca="1">IFERROR(IF(AND(NOW()&lt;= EOMONTH(DATE(YEAR($O599),11, 1), 0), Overall!$A601&lt;&gt;"", MONTH($N599) &lt;=11, MONTH($O599) &gt;= 11), IF($S599 &lt;&gt; "", $H599/$S599, ""), ""), "")</f>
        <v/>
      </c>
      <c r="AR599" s="18" t="str">
        <f ca="1">IFERROR(IF(AND(NOW()&lt;= EOMONTH(DATE(YEAR($O599),12, 1), 0), Overall!$A601&lt;&gt;"", MONTH($N599) &lt;= 12, MONTH($O599) &gt;= 12), IF($S599 &lt;&gt; "", $H599/$S599,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 t="str">
        <f>IF(Overall!S602&lt;&gt;"",_xlfn.VALUETOTEXT(Overall!S602),"")</f>
        <v>Dec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IF(Overall!$A602&lt;&gt;"",IF(AND(MONTH($N600) &lt;= 1, MONTH($O600) &gt;= 1), IF($S600 &lt;&gt; "", $H600/$S600, ""), ""),"")</f>
        <v/>
      </c>
      <c r="U600" s="18" t="str">
        <f>IF(Overall!$A602&lt;&gt;"",IF(AND(MONTH($N600) &lt;= 2, MONTH($O600) &gt;= 2), IF($S600 &lt;&gt; "", $H600/$S600, ""), ""),"")</f>
        <v/>
      </c>
      <c r="V600" s="18" t="str">
        <f>IF(Overall!$A602&lt;&gt;"",IF(AND(MONTH($N600) &lt;= 3, MONTH($O600) &gt;= 3), IF($S600 &lt;&gt; "", $H600/$S600, ""), ""),"")</f>
        <v/>
      </c>
      <c r="W600" s="18" t="str">
        <f>IF(Overall!$A602&lt;&gt;"",IF(AND(MONTH($N600) &lt;= 4, MONTH($O600) &gt;= 4), IF($S600 &lt;&gt; "", $H600/$S600, ""), ""),"")</f>
        <v/>
      </c>
      <c r="X600" s="18" t="str">
        <f>IF(Overall!$A602&lt;&gt;"",IF(AND(MONTH($N600) &lt;= 5, MONTH($O600) &gt;= 5), IF($S600 &lt;&gt; "", $H600/$S600, ""), ""),"")</f>
        <v/>
      </c>
      <c r="Y600" s="18" t="str">
        <f>IF(Overall!$A602&lt;&gt;"",IF(AND(MONTH($N600) &lt;= 6, MONTH($O600) &gt;= 6), IF($S600 &lt;&gt; "", $H600/$S600, ""), ""),"")</f>
        <v/>
      </c>
      <c r="Z600" s="18" t="str">
        <f>IF(Overall!$A602&lt;&gt;"",IF(AND(MONTH($N600) &lt;= 7, MONTH($O600) &gt;= 7 ), IF($S600 &lt;&gt; "", $H600/$S600, ""), ""),"")</f>
        <v/>
      </c>
      <c r="AA600" s="18" t="str">
        <f>IF(Overall!$A602&lt;&gt;"",IF(AND(MONTH($N600) &lt;= 8, MONTH($O600) &gt;= 8), IF($S600 &lt;&gt; "", $H600/$S600, ""), ""),"")</f>
        <v/>
      </c>
      <c r="AB600" s="18" t="str">
        <f>IF(Overall!$A602&lt;&gt;"",IF(AND(MONTH($N600) &lt;= 9, MONTH($O600) &gt;= 9), IF($S600 &lt;&gt; "", $H600/$S600, ""), ""),"")</f>
        <v/>
      </c>
      <c r="AC600" s="18" t="str">
        <f>IF(Overall!$A602&lt;&gt;"",IF(AND(MONTH($N600) &lt;= 10, MONTH($O600) &gt;= 10), IF($S600 &lt;&gt; "", $H600/$S600, ""), ""),"")</f>
        <v/>
      </c>
      <c r="AD600" s="18" t="str">
        <f>IF(Overall!$A602&lt;&gt;"",IF(AND(MONTH($N600) &lt;= 11, MONTH($O600) &gt;= 11), IF($S600 &lt;&gt; "", $H600/$S600, ""), ""),"")</f>
        <v/>
      </c>
      <c r="AE600" s="18">
        <f>IF(Overall!$A602&lt;&gt;"",IF(AND(MONTH($N600) &lt;= 12, MONTH($O600) &gt;= 12), IF($S600 &lt;&gt; "", $H600/$S600, ""), ""),"")</f>
        <v>500000</v>
      </c>
      <c r="AG600" s="18" t="str">
        <f ca="1">IFERROR(IF(AND(NOW()&lt;= EOMONTH(DATE(YEAR($O600),1, 1), 0), Overall!$A602&lt;&gt;"", MONTH($N600) &lt;= 1, MONTH($O600) &gt;= 1), IF($S600 &lt;&gt; "", $H600/$S600, ""), ""), "")</f>
        <v/>
      </c>
      <c r="AH600" s="18" t="str">
        <f ca="1">IFERROR(IF(AND(NOW()&lt;= EOMONTH(DATE(YEAR($O600),2, 1), 0), Overall!$A602&lt;&gt;"", MONTH($N600) &lt;= 2, MONTH($O600) &gt;= 2), IF($S600 &lt;&gt; "", $H600/$S600, ""), ""), "")</f>
        <v/>
      </c>
      <c r="AI600" s="18" t="str">
        <f ca="1">IFERROR(IF(AND(NOW()&lt;= EOMONTH(DATE(YEAR($O600),3, 1), 0), Overall!$A602&lt;&gt;"", MONTH($N600) &lt;= 3, MONTH($O600) &gt;= 3), IF($S600 &lt;&gt; "", $H600/$S600, ""), ""), "")</f>
        <v/>
      </c>
      <c r="AJ600" s="18" t="str">
        <f ca="1">IFERROR(IF(AND(NOW()&lt;= EOMONTH(DATE(YEAR($O600),4, 1), 0), Overall!$A602&lt;&gt;"", MONTH($N600) &lt;= 4, MONTH($O600) &gt;= 4), IF($S600 &lt;&gt; "", $H600/$S600, ""), ""), "")</f>
        <v/>
      </c>
      <c r="AK600" s="18" t="str">
        <f ca="1">IFERROR(IF(AND(NOW()&lt;= EOMONTH(DATE(YEAR($O600),5, 1), 0), Overall!$A602&lt;&gt;"", MONTH($N600) &lt;= 5, MONTH($O600) &gt;= 5), IF($S600 &lt;&gt; "", $H600/$S600, ""), ""), "")</f>
        <v/>
      </c>
      <c r="AL600" s="18" t="str">
        <f ca="1">IFERROR(IF(AND(NOW()&lt;= EOMONTH(DATE(YEAR($O600),6, 1), 0), Overall!$A602&lt;&gt;"", MONTH($N600) &lt;= 6, MONTH($O600) &gt;= 6), IF($S600 &lt;&gt; "", $H600/$S600, ""), ""), "")</f>
        <v/>
      </c>
      <c r="AM600" s="18" t="str">
        <f ca="1">IFERROR(IF(AND(NOW()&lt;= EOMONTH(DATE(YEAR($O600),7, 1), 0), Overall!$A602&lt;&gt;"", MONTH($N600) &lt;= 7, MONTH($O600) &gt;= 7), IF($S600 &lt;&gt; "", $H600/$S600, ""), ""), "")</f>
        <v/>
      </c>
      <c r="AN600" s="18" t="str">
        <f ca="1">IFERROR(IF(AND(NOW()&lt;= EOMONTH(DATE(YEAR($O600),8, 1), 0), Overall!$A602&lt;&gt;"", MONTH($N600) &lt;= 8, MONTH($O600) &gt;= 8), IF($S600 &lt;&gt; "", $H600/$S600, ""), ""), "")</f>
        <v/>
      </c>
      <c r="AO600" s="18" t="str">
        <f ca="1">IFERROR(IF(AND(NOW()&lt;= EOMONTH(DATE(YEAR($O600),9, 1), 0), Overall!$A602&lt;&gt;"", MONTH($N600) &lt;= 9, MONTH($O600) &gt;= 9), IF($S600 &lt;&gt; "", $H600/$S600, ""), ""), "")</f>
        <v/>
      </c>
      <c r="AP600" s="18" t="str">
        <f ca="1">IFERROR(IF(AND(NOW()&lt;= EOMONTH(DATE(YEAR($O600),10, 1), 0), Overall!$A602&lt;&gt;"", MONTH($N600) &lt;= 10, MONTH($O600) &gt;= 10), IF($S600 &lt;&gt; "", $H600/$S600, ""), ""), "")</f>
        <v/>
      </c>
      <c r="AQ600" s="18" t="str">
        <f ca="1">IFERROR(IF(AND(NOW()&lt;= EOMONTH(DATE(YEAR($O600),11, 1), 0), Overall!$A602&lt;&gt;"", MONTH($N600) &lt;=11, MONTH($O600) &gt;= 11), IF($S600 &lt;&gt; "", $H600/$S600, ""), ""), "")</f>
        <v/>
      </c>
      <c r="AR600" s="18" t="str">
        <f ca="1">IFERROR(IF(AND(NOW()&lt;= EOMONTH(DATE(YEAR($O600),12, 1), 0), Overall!$A602&lt;&gt;"", MONTH($N600) &lt;= 12, MONTH($O600) &gt;= 12), IF($S600 &lt;&gt; "", $H600/$S600,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 t="str">
        <f>IF(Overall!S603&lt;&gt;"",_xlfn.VALUETOTEXT(Overall!S603),"")</f>
        <v>Dec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IF(Overall!$A603&lt;&gt;"",IF(AND(MONTH($N601) &lt;= 1, MONTH($O601) &gt;= 1), IF($S601 &lt;&gt; "", $H601/$S601, ""), ""),"")</f>
        <v/>
      </c>
      <c r="U601" s="18" t="str">
        <f>IF(Overall!$A603&lt;&gt;"",IF(AND(MONTH($N601) &lt;= 2, MONTH($O601) &gt;= 2), IF($S601 &lt;&gt; "", $H601/$S601, ""), ""),"")</f>
        <v/>
      </c>
      <c r="V601" s="18" t="str">
        <f>IF(Overall!$A603&lt;&gt;"",IF(AND(MONTH($N601) &lt;= 3, MONTH($O601) &gt;= 3), IF($S601 &lt;&gt; "", $H601/$S601, ""), ""),"")</f>
        <v/>
      </c>
      <c r="W601" s="18" t="str">
        <f>IF(Overall!$A603&lt;&gt;"",IF(AND(MONTH($N601) &lt;= 4, MONTH($O601) &gt;= 4), IF($S601 &lt;&gt; "", $H601/$S601, ""), ""),"")</f>
        <v/>
      </c>
      <c r="X601" s="18" t="str">
        <f>IF(Overall!$A603&lt;&gt;"",IF(AND(MONTH($N601) &lt;= 5, MONTH($O601) &gt;= 5), IF($S601 &lt;&gt; "", $H601/$S601, ""), ""),"")</f>
        <v/>
      </c>
      <c r="Y601" s="18" t="str">
        <f>IF(Overall!$A603&lt;&gt;"",IF(AND(MONTH($N601) &lt;= 6, MONTH($O601) &gt;= 6), IF($S601 &lt;&gt; "", $H601/$S601, ""), ""),"")</f>
        <v/>
      </c>
      <c r="Z601" s="18" t="str">
        <f>IF(Overall!$A603&lt;&gt;"",IF(AND(MONTH($N601) &lt;= 7, MONTH($O601) &gt;= 7 ), IF($S601 &lt;&gt; "", $H601/$S601, ""), ""),"")</f>
        <v/>
      </c>
      <c r="AA601" s="18" t="str">
        <f>IF(Overall!$A603&lt;&gt;"",IF(AND(MONTH($N601) &lt;= 8, MONTH($O601) &gt;= 8), IF($S601 &lt;&gt; "", $H601/$S601, ""), ""),"")</f>
        <v/>
      </c>
      <c r="AB601" s="18" t="str">
        <f>IF(Overall!$A603&lt;&gt;"",IF(AND(MONTH($N601) &lt;= 9, MONTH($O601) &gt;= 9), IF($S601 &lt;&gt; "", $H601/$S601, ""), ""),"")</f>
        <v/>
      </c>
      <c r="AC601" s="18" t="str">
        <f>IF(Overall!$A603&lt;&gt;"",IF(AND(MONTH($N601) &lt;= 10, MONTH($O601) &gt;= 10), IF($S601 &lt;&gt; "", $H601/$S601, ""), ""),"")</f>
        <v/>
      </c>
      <c r="AD601" s="18" t="str">
        <f>IF(Overall!$A603&lt;&gt;"",IF(AND(MONTH($N601) &lt;= 11, MONTH($O601) &gt;= 11), IF($S601 &lt;&gt; "", $H601/$S601, ""), ""),"")</f>
        <v/>
      </c>
      <c r="AE601" s="18">
        <f>IF(Overall!$A603&lt;&gt;"",IF(AND(MONTH($N601) &lt;= 12, MONTH($O601) &gt;= 12), IF($S601 &lt;&gt; "", $H601/$S601, ""), ""),"")</f>
        <v>500000</v>
      </c>
      <c r="AG601" s="18" t="str">
        <f ca="1">IFERROR(IF(AND(NOW()&lt;= EOMONTH(DATE(YEAR($O601),1, 1), 0), Overall!$A603&lt;&gt;"", MONTH($N601) &lt;= 1, MONTH($O601) &gt;= 1), IF($S601 &lt;&gt; "", $H601/$S601, ""), ""), "")</f>
        <v/>
      </c>
      <c r="AH601" s="18" t="str">
        <f ca="1">IFERROR(IF(AND(NOW()&lt;= EOMONTH(DATE(YEAR($O601),2, 1), 0), Overall!$A603&lt;&gt;"", MONTH($N601) &lt;= 2, MONTH($O601) &gt;= 2), IF($S601 &lt;&gt; "", $H601/$S601, ""), ""), "")</f>
        <v/>
      </c>
      <c r="AI601" s="18" t="str">
        <f ca="1">IFERROR(IF(AND(NOW()&lt;= EOMONTH(DATE(YEAR($O601),3, 1), 0), Overall!$A603&lt;&gt;"", MONTH($N601) &lt;= 3, MONTH($O601) &gt;= 3), IF($S601 &lt;&gt; "", $H601/$S601, ""), ""), "")</f>
        <v/>
      </c>
      <c r="AJ601" s="18" t="str">
        <f ca="1">IFERROR(IF(AND(NOW()&lt;= EOMONTH(DATE(YEAR($O601),4, 1), 0), Overall!$A603&lt;&gt;"", MONTH($N601) &lt;= 4, MONTH($O601) &gt;= 4), IF($S601 &lt;&gt; "", $H601/$S601, ""), ""), "")</f>
        <v/>
      </c>
      <c r="AK601" s="18" t="str">
        <f ca="1">IFERROR(IF(AND(NOW()&lt;= EOMONTH(DATE(YEAR($O601),5, 1), 0), Overall!$A603&lt;&gt;"", MONTH($N601) &lt;= 5, MONTH($O601) &gt;= 5), IF($S601 &lt;&gt; "", $H601/$S601, ""), ""), "")</f>
        <v/>
      </c>
      <c r="AL601" s="18" t="str">
        <f ca="1">IFERROR(IF(AND(NOW()&lt;= EOMONTH(DATE(YEAR($O601),6, 1), 0), Overall!$A603&lt;&gt;"", MONTH($N601) &lt;= 6, MONTH($O601) &gt;= 6), IF($S601 &lt;&gt; "", $H601/$S601, ""), ""), "")</f>
        <v/>
      </c>
      <c r="AM601" s="18" t="str">
        <f ca="1">IFERROR(IF(AND(NOW()&lt;= EOMONTH(DATE(YEAR($O601),7, 1), 0), Overall!$A603&lt;&gt;"", MONTH($N601) &lt;= 7, MONTH($O601) &gt;= 7), IF($S601 &lt;&gt; "", $H601/$S601, ""), ""), "")</f>
        <v/>
      </c>
      <c r="AN601" s="18" t="str">
        <f ca="1">IFERROR(IF(AND(NOW()&lt;= EOMONTH(DATE(YEAR($O601),8, 1), 0), Overall!$A603&lt;&gt;"", MONTH($N601) &lt;= 8, MONTH($O601) &gt;= 8), IF($S601 &lt;&gt; "", $H601/$S601, ""), ""), "")</f>
        <v/>
      </c>
      <c r="AO601" s="18" t="str">
        <f ca="1">IFERROR(IF(AND(NOW()&lt;= EOMONTH(DATE(YEAR($O601),9, 1), 0), Overall!$A603&lt;&gt;"", MONTH($N601) &lt;= 9, MONTH($O601) &gt;= 9), IF($S601 &lt;&gt; "", $H601/$S601, ""), ""), "")</f>
        <v/>
      </c>
      <c r="AP601" s="18" t="str">
        <f ca="1">IFERROR(IF(AND(NOW()&lt;= EOMONTH(DATE(YEAR($O601),10, 1), 0), Overall!$A603&lt;&gt;"", MONTH($N601) &lt;= 10, MONTH($O601) &gt;= 10), IF($S601 &lt;&gt; "", $H601/$S601, ""), ""), "")</f>
        <v/>
      </c>
      <c r="AQ601" s="18" t="str">
        <f ca="1">IFERROR(IF(AND(NOW()&lt;= EOMONTH(DATE(YEAR($O601),11, 1), 0), Overall!$A603&lt;&gt;"", MONTH($N601) &lt;=11, MONTH($O601) &gt;= 11), IF($S601 &lt;&gt; "", $H601/$S601, ""), ""), "")</f>
        <v/>
      </c>
      <c r="AR601" s="18" t="str">
        <f ca="1">IFERROR(IF(AND(NOW()&lt;= EOMONTH(DATE(YEAR($O601),12, 1), 0), Overall!$A603&lt;&gt;"", MONTH($N601) &lt;= 12, MONTH($O601) &gt;= 12), IF($S601 &lt;&gt; "", $H601/$S601,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 t="str">
        <f>IF(Overall!S604&lt;&gt;"",_xlfn.VALUETOTEXT(Overall!S604),"")</f>
        <v>Dec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IF(Overall!$A604&lt;&gt;"",IF(AND(MONTH($N602) &lt;= 1, MONTH($O602) &gt;= 1), IF($S602 &lt;&gt; "", $H602/$S602, ""), ""),"")</f>
        <v/>
      </c>
      <c r="U602" s="18" t="str">
        <f>IF(Overall!$A604&lt;&gt;"",IF(AND(MONTH($N602) &lt;= 2, MONTH($O602) &gt;= 2), IF($S602 &lt;&gt; "", $H602/$S602, ""), ""),"")</f>
        <v/>
      </c>
      <c r="V602" s="18" t="str">
        <f>IF(Overall!$A604&lt;&gt;"",IF(AND(MONTH($N602) &lt;= 3, MONTH($O602) &gt;= 3), IF($S602 &lt;&gt; "", $H602/$S602, ""), ""),"")</f>
        <v/>
      </c>
      <c r="W602" s="18" t="str">
        <f>IF(Overall!$A604&lt;&gt;"",IF(AND(MONTH($N602) &lt;= 4, MONTH($O602) &gt;= 4), IF($S602 &lt;&gt; "", $H602/$S602, ""), ""),"")</f>
        <v/>
      </c>
      <c r="X602" s="18" t="str">
        <f>IF(Overall!$A604&lt;&gt;"",IF(AND(MONTH($N602) &lt;= 5, MONTH($O602) &gt;= 5), IF($S602 &lt;&gt; "", $H602/$S602, ""), ""),"")</f>
        <v/>
      </c>
      <c r="Y602" s="18" t="str">
        <f>IF(Overall!$A604&lt;&gt;"",IF(AND(MONTH($N602) &lt;= 6, MONTH($O602) &gt;= 6), IF($S602 &lt;&gt; "", $H602/$S602, ""), ""),"")</f>
        <v/>
      </c>
      <c r="Z602" s="18" t="str">
        <f>IF(Overall!$A604&lt;&gt;"",IF(AND(MONTH($N602) &lt;= 7, MONTH($O602) &gt;= 7 ), IF($S602 &lt;&gt; "", $H602/$S602, ""), ""),"")</f>
        <v/>
      </c>
      <c r="AA602" s="18" t="str">
        <f>IF(Overall!$A604&lt;&gt;"",IF(AND(MONTH($N602) &lt;= 8, MONTH($O602) &gt;= 8), IF($S602 &lt;&gt; "", $H602/$S602, ""), ""),"")</f>
        <v/>
      </c>
      <c r="AB602" s="18" t="str">
        <f>IF(Overall!$A604&lt;&gt;"",IF(AND(MONTH($N602) &lt;= 9, MONTH($O602) &gt;= 9), IF($S602 &lt;&gt; "", $H602/$S602, ""), ""),"")</f>
        <v/>
      </c>
      <c r="AC602" s="18" t="str">
        <f>IF(Overall!$A604&lt;&gt;"",IF(AND(MONTH($N602) &lt;= 10, MONTH($O602) &gt;= 10), IF($S602 &lt;&gt; "", $H602/$S602, ""), ""),"")</f>
        <v/>
      </c>
      <c r="AD602" s="18" t="str">
        <f>IF(Overall!$A604&lt;&gt;"",IF(AND(MONTH($N602) &lt;= 11, MONTH($O602) &gt;= 11), IF($S602 &lt;&gt; "", $H602/$S602, ""), ""),"")</f>
        <v/>
      </c>
      <c r="AE602" s="18">
        <f>IF(Overall!$A604&lt;&gt;"",IF(AND(MONTH($N602) &lt;= 12, MONTH($O602) &gt;= 12), IF($S602 &lt;&gt; "", $H602/$S602, ""), ""),"")</f>
        <v>500000</v>
      </c>
      <c r="AG602" s="18" t="str">
        <f ca="1">IFERROR(IF(AND(NOW()&lt;= EOMONTH(DATE(YEAR($O602),1, 1), 0), Overall!$A604&lt;&gt;"", MONTH($N602) &lt;= 1, MONTH($O602) &gt;= 1), IF($S602 &lt;&gt; "", $H602/$S602, ""), ""), "")</f>
        <v/>
      </c>
      <c r="AH602" s="18" t="str">
        <f ca="1">IFERROR(IF(AND(NOW()&lt;= EOMONTH(DATE(YEAR($O602),2, 1), 0), Overall!$A604&lt;&gt;"", MONTH($N602) &lt;= 2, MONTH($O602) &gt;= 2), IF($S602 &lt;&gt; "", $H602/$S602, ""), ""), "")</f>
        <v/>
      </c>
      <c r="AI602" s="18" t="str">
        <f ca="1">IFERROR(IF(AND(NOW()&lt;= EOMONTH(DATE(YEAR($O602),3, 1), 0), Overall!$A604&lt;&gt;"", MONTH($N602) &lt;= 3, MONTH($O602) &gt;= 3), IF($S602 &lt;&gt; "", $H602/$S602, ""), ""), "")</f>
        <v/>
      </c>
      <c r="AJ602" s="18" t="str">
        <f ca="1">IFERROR(IF(AND(NOW()&lt;= EOMONTH(DATE(YEAR($O602),4, 1), 0), Overall!$A604&lt;&gt;"", MONTH($N602) &lt;= 4, MONTH($O602) &gt;= 4), IF($S602 &lt;&gt; "", $H602/$S602, ""), ""), "")</f>
        <v/>
      </c>
      <c r="AK602" s="18" t="str">
        <f ca="1">IFERROR(IF(AND(NOW()&lt;= EOMONTH(DATE(YEAR($O602),5, 1), 0), Overall!$A604&lt;&gt;"", MONTH($N602) &lt;= 5, MONTH($O602) &gt;= 5), IF($S602 &lt;&gt; "", $H602/$S602, ""), ""), "")</f>
        <v/>
      </c>
      <c r="AL602" s="18" t="str">
        <f ca="1">IFERROR(IF(AND(NOW()&lt;= EOMONTH(DATE(YEAR($O602),6, 1), 0), Overall!$A604&lt;&gt;"", MONTH($N602) &lt;= 6, MONTH($O602) &gt;= 6), IF($S602 &lt;&gt; "", $H602/$S602, ""), ""), "")</f>
        <v/>
      </c>
      <c r="AM602" s="18" t="str">
        <f ca="1">IFERROR(IF(AND(NOW()&lt;= EOMONTH(DATE(YEAR($O602),7, 1), 0), Overall!$A604&lt;&gt;"", MONTH($N602) &lt;= 7, MONTH($O602) &gt;= 7), IF($S602 &lt;&gt; "", $H602/$S602, ""), ""), "")</f>
        <v/>
      </c>
      <c r="AN602" s="18" t="str">
        <f ca="1">IFERROR(IF(AND(NOW()&lt;= EOMONTH(DATE(YEAR($O602),8, 1), 0), Overall!$A604&lt;&gt;"", MONTH($N602) &lt;= 8, MONTH($O602) &gt;= 8), IF($S602 &lt;&gt; "", $H602/$S602, ""), ""), "")</f>
        <v/>
      </c>
      <c r="AO602" s="18" t="str">
        <f ca="1">IFERROR(IF(AND(NOW()&lt;= EOMONTH(DATE(YEAR($O602),9, 1), 0), Overall!$A604&lt;&gt;"", MONTH($N602) &lt;= 9, MONTH($O602) &gt;= 9), IF($S602 &lt;&gt; "", $H602/$S602, ""), ""), "")</f>
        <v/>
      </c>
      <c r="AP602" s="18" t="str">
        <f ca="1">IFERROR(IF(AND(NOW()&lt;= EOMONTH(DATE(YEAR($O602),10, 1), 0), Overall!$A604&lt;&gt;"", MONTH($N602) &lt;= 10, MONTH($O602) &gt;= 10), IF($S602 &lt;&gt; "", $H602/$S602, ""), ""), "")</f>
        <v/>
      </c>
      <c r="AQ602" s="18" t="str">
        <f ca="1">IFERROR(IF(AND(NOW()&lt;= EOMONTH(DATE(YEAR($O602),11, 1), 0), Overall!$A604&lt;&gt;"", MONTH($N602) &lt;=11, MONTH($O602) &gt;= 11), IF($S602 &lt;&gt; "", $H602/$S602, ""), ""), "")</f>
        <v/>
      </c>
      <c r="AR602" s="18" t="str">
        <f ca="1">IFERROR(IF(AND(NOW()&lt;= EOMONTH(DATE(YEAR($O602),12, 1), 0), Overall!$A604&lt;&gt;"", MONTH($N602) &lt;= 12, MONTH($O602) &gt;= 12), IF($S602 &lt;&gt; "", $H602/$S602,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 t="str">
        <f>IF(Overall!S605&lt;&gt;"",_xlfn.VALUETOTEXT(Overall!S605),"")</f>
        <v>Dec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IF(Overall!$A605&lt;&gt;"",IF(AND(MONTH($N603) &lt;= 1, MONTH($O603) &gt;= 1), IF($S603 &lt;&gt; "", $H603/$S603, ""), ""),"")</f>
        <v/>
      </c>
      <c r="U603" s="18" t="str">
        <f>IF(Overall!$A605&lt;&gt;"",IF(AND(MONTH($N603) &lt;= 2, MONTH($O603) &gt;= 2), IF($S603 &lt;&gt; "", $H603/$S603, ""), ""),"")</f>
        <v/>
      </c>
      <c r="V603" s="18" t="str">
        <f>IF(Overall!$A605&lt;&gt;"",IF(AND(MONTH($N603) &lt;= 3, MONTH($O603) &gt;= 3), IF($S603 &lt;&gt; "", $H603/$S603, ""), ""),"")</f>
        <v/>
      </c>
      <c r="W603" s="18" t="str">
        <f>IF(Overall!$A605&lt;&gt;"",IF(AND(MONTH($N603) &lt;= 4, MONTH($O603) &gt;= 4), IF($S603 &lt;&gt; "", $H603/$S603, ""), ""),"")</f>
        <v/>
      </c>
      <c r="X603" s="18" t="str">
        <f>IF(Overall!$A605&lt;&gt;"",IF(AND(MONTH($N603) &lt;= 5, MONTH($O603) &gt;= 5), IF($S603 &lt;&gt; "", $H603/$S603, ""), ""),"")</f>
        <v/>
      </c>
      <c r="Y603" s="18" t="str">
        <f>IF(Overall!$A605&lt;&gt;"",IF(AND(MONTH($N603) &lt;= 6, MONTH($O603) &gt;= 6), IF($S603 &lt;&gt; "", $H603/$S603, ""), ""),"")</f>
        <v/>
      </c>
      <c r="Z603" s="18" t="str">
        <f>IF(Overall!$A605&lt;&gt;"",IF(AND(MONTH($N603) &lt;= 7, MONTH($O603) &gt;= 7 ), IF($S603 &lt;&gt; "", $H603/$S603, ""), ""),"")</f>
        <v/>
      </c>
      <c r="AA603" s="18" t="str">
        <f>IF(Overall!$A605&lt;&gt;"",IF(AND(MONTH($N603) &lt;= 8, MONTH($O603) &gt;= 8), IF($S603 &lt;&gt; "", $H603/$S603, ""), ""),"")</f>
        <v/>
      </c>
      <c r="AB603" s="18" t="str">
        <f>IF(Overall!$A605&lt;&gt;"",IF(AND(MONTH($N603) &lt;= 9, MONTH($O603) &gt;= 9), IF($S603 &lt;&gt; "", $H603/$S603, ""), ""),"")</f>
        <v/>
      </c>
      <c r="AC603" s="18" t="str">
        <f>IF(Overall!$A605&lt;&gt;"",IF(AND(MONTH($N603) &lt;= 10, MONTH($O603) &gt;= 10), IF($S603 &lt;&gt; "", $H603/$S603, ""), ""),"")</f>
        <v/>
      </c>
      <c r="AD603" s="18" t="str">
        <f>IF(Overall!$A605&lt;&gt;"",IF(AND(MONTH($N603) &lt;= 11, MONTH($O603) &gt;= 11), IF($S603 &lt;&gt; "", $H603/$S603, ""), ""),"")</f>
        <v/>
      </c>
      <c r="AE603" s="18">
        <f>IF(Overall!$A605&lt;&gt;"",IF(AND(MONTH($N603) &lt;= 12, MONTH($O603) &gt;= 12), IF($S603 &lt;&gt; "", $H603/$S603, ""), ""),"")</f>
        <v>500000</v>
      </c>
      <c r="AG603" s="18" t="str">
        <f ca="1">IFERROR(IF(AND(NOW()&lt;= EOMONTH(DATE(YEAR($O603),1, 1), 0), Overall!$A605&lt;&gt;"", MONTH($N603) &lt;= 1, MONTH($O603) &gt;= 1), IF($S603 &lt;&gt; "", $H603/$S603, ""), ""), "")</f>
        <v/>
      </c>
      <c r="AH603" s="18" t="str">
        <f ca="1">IFERROR(IF(AND(NOW()&lt;= EOMONTH(DATE(YEAR($O603),2, 1), 0), Overall!$A605&lt;&gt;"", MONTH($N603) &lt;= 2, MONTH($O603) &gt;= 2), IF($S603 &lt;&gt; "", $H603/$S603, ""), ""), "")</f>
        <v/>
      </c>
      <c r="AI603" s="18" t="str">
        <f ca="1">IFERROR(IF(AND(NOW()&lt;= EOMONTH(DATE(YEAR($O603),3, 1), 0), Overall!$A605&lt;&gt;"", MONTH($N603) &lt;= 3, MONTH($O603) &gt;= 3), IF($S603 &lt;&gt; "", $H603/$S603, ""), ""), "")</f>
        <v/>
      </c>
      <c r="AJ603" s="18" t="str">
        <f ca="1">IFERROR(IF(AND(NOW()&lt;= EOMONTH(DATE(YEAR($O603),4, 1), 0), Overall!$A605&lt;&gt;"", MONTH($N603) &lt;= 4, MONTH($O603) &gt;= 4), IF($S603 &lt;&gt; "", $H603/$S603, ""), ""), "")</f>
        <v/>
      </c>
      <c r="AK603" s="18" t="str">
        <f ca="1">IFERROR(IF(AND(NOW()&lt;= EOMONTH(DATE(YEAR($O603),5, 1), 0), Overall!$A605&lt;&gt;"", MONTH($N603) &lt;= 5, MONTH($O603) &gt;= 5), IF($S603 &lt;&gt; "", $H603/$S603, ""), ""), "")</f>
        <v/>
      </c>
      <c r="AL603" s="18" t="str">
        <f ca="1">IFERROR(IF(AND(NOW()&lt;= EOMONTH(DATE(YEAR($O603),6, 1), 0), Overall!$A605&lt;&gt;"", MONTH($N603) &lt;= 6, MONTH($O603) &gt;= 6), IF($S603 &lt;&gt; "", $H603/$S603, ""), ""), "")</f>
        <v/>
      </c>
      <c r="AM603" s="18" t="str">
        <f ca="1">IFERROR(IF(AND(NOW()&lt;= EOMONTH(DATE(YEAR($O603),7, 1), 0), Overall!$A605&lt;&gt;"", MONTH($N603) &lt;= 7, MONTH($O603) &gt;= 7), IF($S603 &lt;&gt; "", $H603/$S603, ""), ""), "")</f>
        <v/>
      </c>
      <c r="AN603" s="18" t="str">
        <f ca="1">IFERROR(IF(AND(NOW()&lt;= EOMONTH(DATE(YEAR($O603),8, 1), 0), Overall!$A605&lt;&gt;"", MONTH($N603) &lt;= 8, MONTH($O603) &gt;= 8), IF($S603 &lt;&gt; "", $H603/$S603, ""), ""), "")</f>
        <v/>
      </c>
      <c r="AO603" s="18" t="str">
        <f ca="1">IFERROR(IF(AND(NOW()&lt;= EOMONTH(DATE(YEAR($O603),9, 1), 0), Overall!$A605&lt;&gt;"", MONTH($N603) &lt;= 9, MONTH($O603) &gt;= 9), IF($S603 &lt;&gt; "", $H603/$S603, ""), ""), "")</f>
        <v/>
      </c>
      <c r="AP603" s="18" t="str">
        <f ca="1">IFERROR(IF(AND(NOW()&lt;= EOMONTH(DATE(YEAR($O603),10, 1), 0), Overall!$A605&lt;&gt;"", MONTH($N603) &lt;= 10, MONTH($O603) &gt;= 10), IF($S603 &lt;&gt; "", $H603/$S603, ""), ""), "")</f>
        <v/>
      </c>
      <c r="AQ603" s="18" t="str">
        <f ca="1">IFERROR(IF(AND(NOW()&lt;= EOMONTH(DATE(YEAR($O603),11, 1), 0), Overall!$A605&lt;&gt;"", MONTH($N603) &lt;=11, MONTH($O603) &gt;= 11), IF($S603 &lt;&gt; "", $H603/$S603, ""), ""), "")</f>
        <v/>
      </c>
      <c r="AR603" s="18" t="str">
        <f ca="1">IFERROR(IF(AND(NOW()&lt;= EOMONTH(DATE(YEAR($O603),12, 1), 0), Overall!$A605&lt;&gt;"", MONTH($N603) &lt;= 12, MONTH($O603) &gt;= 12), IF($S603 &lt;&gt; "", $H603/$S603,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 t="str">
        <f>IF(Overall!S606&lt;&gt;"",_xlfn.VALUETOTEXT(Overall!S606),"")</f>
        <v>Dec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IF(Overall!$A606&lt;&gt;"",IF(AND(MONTH($N604) &lt;= 1, MONTH($O604) &gt;= 1), IF($S604 &lt;&gt; "", $H604/$S604, ""), ""),"")</f>
        <v/>
      </c>
      <c r="U604" s="18" t="str">
        <f>IF(Overall!$A606&lt;&gt;"",IF(AND(MONTH($N604) &lt;= 2, MONTH($O604) &gt;= 2), IF($S604 &lt;&gt; "", $H604/$S604, ""), ""),"")</f>
        <v/>
      </c>
      <c r="V604" s="18" t="str">
        <f>IF(Overall!$A606&lt;&gt;"",IF(AND(MONTH($N604) &lt;= 3, MONTH($O604) &gt;= 3), IF($S604 &lt;&gt; "", $H604/$S604, ""), ""),"")</f>
        <v/>
      </c>
      <c r="W604" s="18" t="str">
        <f>IF(Overall!$A606&lt;&gt;"",IF(AND(MONTH($N604) &lt;= 4, MONTH($O604) &gt;= 4), IF($S604 &lt;&gt; "", $H604/$S604, ""), ""),"")</f>
        <v/>
      </c>
      <c r="X604" s="18" t="str">
        <f>IF(Overall!$A606&lt;&gt;"",IF(AND(MONTH($N604) &lt;= 5, MONTH($O604) &gt;= 5), IF($S604 &lt;&gt; "", $H604/$S604, ""), ""),"")</f>
        <v/>
      </c>
      <c r="Y604" s="18" t="str">
        <f>IF(Overall!$A606&lt;&gt;"",IF(AND(MONTH($N604) &lt;= 6, MONTH($O604) &gt;= 6), IF($S604 &lt;&gt; "", $H604/$S604, ""), ""),"")</f>
        <v/>
      </c>
      <c r="Z604" s="18" t="str">
        <f>IF(Overall!$A606&lt;&gt;"",IF(AND(MONTH($N604) &lt;= 7, MONTH($O604) &gt;= 7 ), IF($S604 &lt;&gt; "", $H604/$S604, ""), ""),"")</f>
        <v/>
      </c>
      <c r="AA604" s="18" t="str">
        <f>IF(Overall!$A606&lt;&gt;"",IF(AND(MONTH($N604) &lt;= 8, MONTH($O604) &gt;= 8), IF($S604 &lt;&gt; "", $H604/$S604, ""), ""),"")</f>
        <v/>
      </c>
      <c r="AB604" s="18" t="str">
        <f>IF(Overall!$A606&lt;&gt;"",IF(AND(MONTH($N604) &lt;= 9, MONTH($O604) &gt;= 9), IF($S604 &lt;&gt; "", $H604/$S604, ""), ""),"")</f>
        <v/>
      </c>
      <c r="AC604" s="18" t="str">
        <f>IF(Overall!$A606&lt;&gt;"",IF(AND(MONTH($N604) &lt;= 10, MONTH($O604) &gt;= 10), IF($S604 &lt;&gt; "", $H604/$S604, ""), ""),"")</f>
        <v/>
      </c>
      <c r="AD604" s="18" t="str">
        <f>IF(Overall!$A606&lt;&gt;"",IF(AND(MONTH($N604) &lt;= 11, MONTH($O604) &gt;= 11), IF($S604 &lt;&gt; "", $H604/$S604, ""), ""),"")</f>
        <v/>
      </c>
      <c r="AE604" s="18">
        <f>IF(Overall!$A606&lt;&gt;"",IF(AND(MONTH($N604) &lt;= 12, MONTH($O604) &gt;= 12), IF($S604 &lt;&gt; "", $H604/$S604, ""), ""),"")</f>
        <v>500000</v>
      </c>
      <c r="AG604" s="18" t="str">
        <f ca="1">IFERROR(IF(AND(NOW()&lt;= EOMONTH(DATE(YEAR($O604),1, 1), 0), Overall!$A606&lt;&gt;"", MONTH($N604) &lt;= 1, MONTH($O604) &gt;= 1), IF($S604 &lt;&gt; "", $H604/$S604, ""), ""), "")</f>
        <v/>
      </c>
      <c r="AH604" s="18" t="str">
        <f ca="1">IFERROR(IF(AND(NOW()&lt;= EOMONTH(DATE(YEAR($O604),2, 1), 0), Overall!$A606&lt;&gt;"", MONTH($N604) &lt;= 2, MONTH($O604) &gt;= 2), IF($S604 &lt;&gt; "", $H604/$S604, ""), ""), "")</f>
        <v/>
      </c>
      <c r="AI604" s="18" t="str">
        <f ca="1">IFERROR(IF(AND(NOW()&lt;= EOMONTH(DATE(YEAR($O604),3, 1), 0), Overall!$A606&lt;&gt;"", MONTH($N604) &lt;= 3, MONTH($O604) &gt;= 3), IF($S604 &lt;&gt; "", $H604/$S604, ""), ""), "")</f>
        <v/>
      </c>
      <c r="AJ604" s="18" t="str">
        <f ca="1">IFERROR(IF(AND(NOW()&lt;= EOMONTH(DATE(YEAR($O604),4, 1), 0), Overall!$A606&lt;&gt;"", MONTH($N604) &lt;= 4, MONTH($O604) &gt;= 4), IF($S604 &lt;&gt; "", $H604/$S604, ""), ""), "")</f>
        <v/>
      </c>
      <c r="AK604" s="18" t="str">
        <f ca="1">IFERROR(IF(AND(NOW()&lt;= EOMONTH(DATE(YEAR($O604),5, 1), 0), Overall!$A606&lt;&gt;"", MONTH($N604) &lt;= 5, MONTH($O604) &gt;= 5), IF($S604 &lt;&gt; "", $H604/$S604, ""), ""), "")</f>
        <v/>
      </c>
      <c r="AL604" s="18" t="str">
        <f ca="1">IFERROR(IF(AND(NOW()&lt;= EOMONTH(DATE(YEAR($O604),6, 1), 0), Overall!$A606&lt;&gt;"", MONTH($N604) &lt;= 6, MONTH($O604) &gt;= 6), IF($S604 &lt;&gt; "", $H604/$S604, ""), ""), "")</f>
        <v/>
      </c>
      <c r="AM604" s="18" t="str">
        <f ca="1">IFERROR(IF(AND(NOW()&lt;= EOMONTH(DATE(YEAR($O604),7, 1), 0), Overall!$A606&lt;&gt;"", MONTH($N604) &lt;= 7, MONTH($O604) &gt;= 7), IF($S604 &lt;&gt; "", $H604/$S604, ""), ""), "")</f>
        <v/>
      </c>
      <c r="AN604" s="18" t="str">
        <f ca="1">IFERROR(IF(AND(NOW()&lt;= EOMONTH(DATE(YEAR($O604),8, 1), 0), Overall!$A606&lt;&gt;"", MONTH($N604) &lt;= 8, MONTH($O604) &gt;= 8), IF($S604 &lt;&gt; "", $H604/$S604, ""), ""), "")</f>
        <v/>
      </c>
      <c r="AO604" s="18" t="str">
        <f ca="1">IFERROR(IF(AND(NOW()&lt;= EOMONTH(DATE(YEAR($O604),9, 1), 0), Overall!$A606&lt;&gt;"", MONTH($N604) &lt;= 9, MONTH($O604) &gt;= 9), IF($S604 &lt;&gt; "", $H604/$S604, ""), ""), "")</f>
        <v/>
      </c>
      <c r="AP604" s="18" t="str">
        <f ca="1">IFERROR(IF(AND(NOW()&lt;= EOMONTH(DATE(YEAR($O604),10, 1), 0), Overall!$A606&lt;&gt;"", MONTH($N604) &lt;= 10, MONTH($O604) &gt;= 10), IF($S604 &lt;&gt; "", $H604/$S604, ""), ""), "")</f>
        <v/>
      </c>
      <c r="AQ604" s="18" t="str">
        <f ca="1">IFERROR(IF(AND(NOW()&lt;= EOMONTH(DATE(YEAR($O604),11, 1), 0), Overall!$A606&lt;&gt;"", MONTH($N604) &lt;=11, MONTH($O604) &gt;= 11), IF($S604 &lt;&gt; "", $H604/$S604, ""), ""), "")</f>
        <v/>
      </c>
      <c r="AR604" s="18" t="str">
        <f ca="1">IFERROR(IF(AND(NOW()&lt;= EOMONTH(DATE(YEAR($O604),12, 1), 0), Overall!$A606&lt;&gt;"", MONTH($N604) &lt;= 12, MONTH($O604) &gt;= 12), IF($S604 &lt;&gt; "", $H604/$S604,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 t="str">
        <f>IF(Overall!S607&lt;&gt;"",_xlfn.VALUETOTEXT(Overall!S607),"")</f>
        <v>Dec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IF(Overall!$A607&lt;&gt;"",IF(AND(MONTH($N605) &lt;= 1, MONTH($O605) &gt;= 1), IF($S605 &lt;&gt; "", $H605/$S605, ""), ""),"")</f>
        <v/>
      </c>
      <c r="U605" s="18" t="str">
        <f>IF(Overall!$A607&lt;&gt;"",IF(AND(MONTH($N605) &lt;= 2, MONTH($O605) &gt;= 2), IF($S605 &lt;&gt; "", $H605/$S605, ""), ""),"")</f>
        <v/>
      </c>
      <c r="V605" s="18" t="str">
        <f>IF(Overall!$A607&lt;&gt;"",IF(AND(MONTH($N605) &lt;= 3, MONTH($O605) &gt;= 3), IF($S605 &lt;&gt; "", $H605/$S605, ""), ""),"")</f>
        <v/>
      </c>
      <c r="W605" s="18" t="str">
        <f>IF(Overall!$A607&lt;&gt;"",IF(AND(MONTH($N605) &lt;= 4, MONTH($O605) &gt;= 4), IF($S605 &lt;&gt; "", $H605/$S605, ""), ""),"")</f>
        <v/>
      </c>
      <c r="X605" s="18" t="str">
        <f>IF(Overall!$A607&lt;&gt;"",IF(AND(MONTH($N605) &lt;= 5, MONTH($O605) &gt;= 5), IF($S605 &lt;&gt; "", $H605/$S605, ""), ""),"")</f>
        <v/>
      </c>
      <c r="Y605" s="18" t="str">
        <f>IF(Overall!$A607&lt;&gt;"",IF(AND(MONTH($N605) &lt;= 6, MONTH($O605) &gt;= 6), IF($S605 &lt;&gt; "", $H605/$S605, ""), ""),"")</f>
        <v/>
      </c>
      <c r="Z605" s="18" t="str">
        <f>IF(Overall!$A607&lt;&gt;"",IF(AND(MONTH($N605) &lt;= 7, MONTH($O605) &gt;= 7 ), IF($S605 &lt;&gt; "", $H605/$S605, ""), ""),"")</f>
        <v/>
      </c>
      <c r="AA605" s="18" t="str">
        <f>IF(Overall!$A607&lt;&gt;"",IF(AND(MONTH($N605) &lt;= 8, MONTH($O605) &gt;= 8), IF($S605 &lt;&gt; "", $H605/$S605, ""), ""),"")</f>
        <v/>
      </c>
      <c r="AB605" s="18" t="str">
        <f>IF(Overall!$A607&lt;&gt;"",IF(AND(MONTH($N605) &lt;= 9, MONTH($O605) &gt;= 9), IF($S605 &lt;&gt; "", $H605/$S605, ""), ""),"")</f>
        <v/>
      </c>
      <c r="AC605" s="18" t="str">
        <f>IF(Overall!$A607&lt;&gt;"",IF(AND(MONTH($N605) &lt;= 10, MONTH($O605) &gt;= 10), IF($S605 &lt;&gt; "", $H605/$S605, ""), ""),"")</f>
        <v/>
      </c>
      <c r="AD605" s="18" t="str">
        <f>IF(Overall!$A607&lt;&gt;"",IF(AND(MONTH($N605) &lt;= 11, MONTH($O605) &gt;= 11), IF($S605 &lt;&gt; "", $H605/$S605, ""), ""),"")</f>
        <v/>
      </c>
      <c r="AE605" s="18">
        <f>IF(Overall!$A607&lt;&gt;"",IF(AND(MONTH($N605) &lt;= 12, MONTH($O605) &gt;= 12), IF($S605 &lt;&gt; "", $H605/$S605, ""), ""),"")</f>
        <v>500000</v>
      </c>
      <c r="AG605" s="18" t="str">
        <f ca="1">IFERROR(IF(AND(NOW()&lt;= EOMONTH(DATE(YEAR($O605),1, 1), 0), Overall!$A607&lt;&gt;"", MONTH($N605) &lt;= 1, MONTH($O605) &gt;= 1), IF($S605 &lt;&gt; "", $H605/$S605, ""), ""), "")</f>
        <v/>
      </c>
      <c r="AH605" s="18" t="str">
        <f ca="1">IFERROR(IF(AND(NOW()&lt;= EOMONTH(DATE(YEAR($O605),2, 1), 0), Overall!$A607&lt;&gt;"", MONTH($N605) &lt;= 2, MONTH($O605) &gt;= 2), IF($S605 &lt;&gt; "", $H605/$S605, ""), ""), "")</f>
        <v/>
      </c>
      <c r="AI605" s="18" t="str">
        <f ca="1">IFERROR(IF(AND(NOW()&lt;= EOMONTH(DATE(YEAR($O605),3, 1), 0), Overall!$A607&lt;&gt;"", MONTH($N605) &lt;= 3, MONTH($O605) &gt;= 3), IF($S605 &lt;&gt; "", $H605/$S605, ""), ""), "")</f>
        <v/>
      </c>
      <c r="AJ605" s="18" t="str">
        <f ca="1">IFERROR(IF(AND(NOW()&lt;= EOMONTH(DATE(YEAR($O605),4, 1), 0), Overall!$A607&lt;&gt;"", MONTH($N605) &lt;= 4, MONTH($O605) &gt;= 4), IF($S605 &lt;&gt; "", $H605/$S605, ""), ""), "")</f>
        <v/>
      </c>
      <c r="AK605" s="18" t="str">
        <f ca="1">IFERROR(IF(AND(NOW()&lt;= EOMONTH(DATE(YEAR($O605),5, 1), 0), Overall!$A607&lt;&gt;"", MONTH($N605) &lt;= 5, MONTH($O605) &gt;= 5), IF($S605 &lt;&gt; "", $H605/$S605, ""), ""), "")</f>
        <v/>
      </c>
      <c r="AL605" s="18" t="str">
        <f ca="1">IFERROR(IF(AND(NOW()&lt;= EOMONTH(DATE(YEAR($O605),6, 1), 0), Overall!$A607&lt;&gt;"", MONTH($N605) &lt;= 6, MONTH($O605) &gt;= 6), IF($S605 &lt;&gt; "", $H605/$S605, ""), ""), "")</f>
        <v/>
      </c>
      <c r="AM605" s="18" t="str">
        <f ca="1">IFERROR(IF(AND(NOW()&lt;= EOMONTH(DATE(YEAR($O605),7, 1), 0), Overall!$A607&lt;&gt;"", MONTH($N605) &lt;= 7, MONTH($O605) &gt;= 7), IF($S605 &lt;&gt; "", $H605/$S605, ""), ""), "")</f>
        <v/>
      </c>
      <c r="AN605" s="18" t="str">
        <f ca="1">IFERROR(IF(AND(NOW()&lt;= EOMONTH(DATE(YEAR($O605),8, 1), 0), Overall!$A607&lt;&gt;"", MONTH($N605) &lt;= 8, MONTH($O605) &gt;= 8), IF($S605 &lt;&gt; "", $H605/$S605, ""), ""), "")</f>
        <v/>
      </c>
      <c r="AO605" s="18" t="str">
        <f ca="1">IFERROR(IF(AND(NOW()&lt;= EOMONTH(DATE(YEAR($O605),9, 1), 0), Overall!$A607&lt;&gt;"", MONTH($N605) &lt;= 9, MONTH($O605) &gt;= 9), IF($S605 &lt;&gt; "", $H605/$S605, ""), ""), "")</f>
        <v/>
      </c>
      <c r="AP605" s="18" t="str">
        <f ca="1">IFERROR(IF(AND(NOW()&lt;= EOMONTH(DATE(YEAR($O605),10, 1), 0), Overall!$A607&lt;&gt;"", MONTH($N605) &lt;= 10, MONTH($O605) &gt;= 10), IF($S605 &lt;&gt; "", $H605/$S605, ""), ""), "")</f>
        <v/>
      </c>
      <c r="AQ605" s="18" t="str">
        <f ca="1">IFERROR(IF(AND(NOW()&lt;= EOMONTH(DATE(YEAR($O605),11, 1), 0), Overall!$A607&lt;&gt;"", MONTH($N605) &lt;=11, MONTH($O605) &gt;= 11), IF($S605 &lt;&gt; "", $H605/$S605, ""), ""), "")</f>
        <v/>
      </c>
      <c r="AR605" s="18" t="str">
        <f ca="1">IFERROR(IF(AND(NOW()&lt;= EOMONTH(DATE(YEAR($O605),12, 1), 0), Overall!$A607&lt;&gt;"", MONTH($N605) &lt;= 12, MONTH($O605) &gt;= 12), IF($S605 &lt;&gt; "", $H605/$S605,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 t="str">
        <f>IF(Overall!S608&lt;&gt;"",_xlfn.VALUETOTEXT(Overall!S608),"")</f>
        <v>Dec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IF(Overall!$A608&lt;&gt;"",IF(AND(MONTH($N606) &lt;= 1, MONTH($O606) &gt;= 1), IF($S606 &lt;&gt; "", $H606/$S606, ""), ""),"")</f>
        <v/>
      </c>
      <c r="U606" s="18" t="str">
        <f>IF(Overall!$A608&lt;&gt;"",IF(AND(MONTH($N606) &lt;= 2, MONTH($O606) &gt;= 2), IF($S606 &lt;&gt; "", $H606/$S606, ""), ""),"")</f>
        <v/>
      </c>
      <c r="V606" s="18" t="str">
        <f>IF(Overall!$A608&lt;&gt;"",IF(AND(MONTH($N606) &lt;= 3, MONTH($O606) &gt;= 3), IF($S606 &lt;&gt; "", $H606/$S606, ""), ""),"")</f>
        <v/>
      </c>
      <c r="W606" s="18" t="str">
        <f>IF(Overall!$A608&lt;&gt;"",IF(AND(MONTH($N606) &lt;= 4, MONTH($O606) &gt;= 4), IF($S606 &lt;&gt; "", $H606/$S606, ""), ""),"")</f>
        <v/>
      </c>
      <c r="X606" s="18" t="str">
        <f>IF(Overall!$A608&lt;&gt;"",IF(AND(MONTH($N606) &lt;= 5, MONTH($O606) &gt;= 5), IF($S606 &lt;&gt; "", $H606/$S606, ""), ""),"")</f>
        <v/>
      </c>
      <c r="Y606" s="18" t="str">
        <f>IF(Overall!$A608&lt;&gt;"",IF(AND(MONTH($N606) &lt;= 6, MONTH($O606) &gt;= 6), IF($S606 &lt;&gt; "", $H606/$S606, ""), ""),"")</f>
        <v/>
      </c>
      <c r="Z606" s="18" t="str">
        <f>IF(Overall!$A608&lt;&gt;"",IF(AND(MONTH($N606) &lt;= 7, MONTH($O606) &gt;= 7 ), IF($S606 &lt;&gt; "", $H606/$S606, ""), ""),"")</f>
        <v/>
      </c>
      <c r="AA606" s="18" t="str">
        <f>IF(Overall!$A608&lt;&gt;"",IF(AND(MONTH($N606) &lt;= 8, MONTH($O606) &gt;= 8), IF($S606 &lt;&gt; "", $H606/$S606, ""), ""),"")</f>
        <v/>
      </c>
      <c r="AB606" s="18" t="str">
        <f>IF(Overall!$A608&lt;&gt;"",IF(AND(MONTH($N606) &lt;= 9, MONTH($O606) &gt;= 9), IF($S606 &lt;&gt; "", $H606/$S606, ""), ""),"")</f>
        <v/>
      </c>
      <c r="AC606" s="18" t="str">
        <f>IF(Overall!$A608&lt;&gt;"",IF(AND(MONTH($N606) &lt;= 10, MONTH($O606) &gt;= 10), IF($S606 &lt;&gt; "", $H606/$S606, ""), ""),"")</f>
        <v/>
      </c>
      <c r="AD606" s="18" t="str">
        <f>IF(Overall!$A608&lt;&gt;"",IF(AND(MONTH($N606) &lt;= 11, MONTH($O606) &gt;= 11), IF($S606 &lt;&gt; "", $H606/$S606, ""), ""),"")</f>
        <v/>
      </c>
      <c r="AE606" s="18">
        <f>IF(Overall!$A608&lt;&gt;"",IF(AND(MONTH($N606) &lt;= 12, MONTH($O606) &gt;= 12), IF($S606 &lt;&gt; "", $H606/$S606, ""), ""),"")</f>
        <v>500000</v>
      </c>
      <c r="AG606" s="18" t="str">
        <f ca="1">IFERROR(IF(AND(NOW()&lt;= EOMONTH(DATE(YEAR($O606),1, 1), 0), Overall!$A608&lt;&gt;"", MONTH($N606) &lt;= 1, MONTH($O606) &gt;= 1), IF($S606 &lt;&gt; "", $H606/$S606, ""), ""), "")</f>
        <v/>
      </c>
      <c r="AH606" s="18" t="str">
        <f ca="1">IFERROR(IF(AND(NOW()&lt;= EOMONTH(DATE(YEAR($O606),2, 1), 0), Overall!$A608&lt;&gt;"", MONTH($N606) &lt;= 2, MONTH($O606) &gt;= 2), IF($S606 &lt;&gt; "", $H606/$S606, ""), ""), "")</f>
        <v/>
      </c>
      <c r="AI606" s="18" t="str">
        <f ca="1">IFERROR(IF(AND(NOW()&lt;= EOMONTH(DATE(YEAR($O606),3, 1), 0), Overall!$A608&lt;&gt;"", MONTH($N606) &lt;= 3, MONTH($O606) &gt;= 3), IF($S606 &lt;&gt; "", $H606/$S606, ""), ""), "")</f>
        <v/>
      </c>
      <c r="AJ606" s="18" t="str">
        <f ca="1">IFERROR(IF(AND(NOW()&lt;= EOMONTH(DATE(YEAR($O606),4, 1), 0), Overall!$A608&lt;&gt;"", MONTH($N606) &lt;= 4, MONTH($O606) &gt;= 4), IF($S606 &lt;&gt; "", $H606/$S606, ""), ""), "")</f>
        <v/>
      </c>
      <c r="AK606" s="18" t="str">
        <f ca="1">IFERROR(IF(AND(NOW()&lt;= EOMONTH(DATE(YEAR($O606),5, 1), 0), Overall!$A608&lt;&gt;"", MONTH($N606) &lt;= 5, MONTH($O606) &gt;= 5), IF($S606 &lt;&gt; "", $H606/$S606, ""), ""), "")</f>
        <v/>
      </c>
      <c r="AL606" s="18" t="str">
        <f ca="1">IFERROR(IF(AND(NOW()&lt;= EOMONTH(DATE(YEAR($O606),6, 1), 0), Overall!$A608&lt;&gt;"", MONTH($N606) &lt;= 6, MONTH($O606) &gt;= 6), IF($S606 &lt;&gt; "", $H606/$S606, ""), ""), "")</f>
        <v/>
      </c>
      <c r="AM606" s="18" t="str">
        <f ca="1">IFERROR(IF(AND(NOW()&lt;= EOMONTH(DATE(YEAR($O606),7, 1), 0), Overall!$A608&lt;&gt;"", MONTH($N606) &lt;= 7, MONTH($O606) &gt;= 7), IF($S606 &lt;&gt; "", $H606/$S606, ""), ""), "")</f>
        <v/>
      </c>
      <c r="AN606" s="18" t="str">
        <f ca="1">IFERROR(IF(AND(NOW()&lt;= EOMONTH(DATE(YEAR($O606),8, 1), 0), Overall!$A608&lt;&gt;"", MONTH($N606) &lt;= 8, MONTH($O606) &gt;= 8), IF($S606 &lt;&gt; "", $H606/$S606, ""), ""), "")</f>
        <v/>
      </c>
      <c r="AO606" s="18" t="str">
        <f ca="1">IFERROR(IF(AND(NOW()&lt;= EOMONTH(DATE(YEAR($O606),9, 1), 0), Overall!$A608&lt;&gt;"", MONTH($N606) &lt;= 9, MONTH($O606) &gt;= 9), IF($S606 &lt;&gt; "", $H606/$S606, ""), ""), "")</f>
        <v/>
      </c>
      <c r="AP606" s="18" t="str">
        <f ca="1">IFERROR(IF(AND(NOW()&lt;= EOMONTH(DATE(YEAR($O606),10, 1), 0), Overall!$A608&lt;&gt;"", MONTH($N606) &lt;= 10, MONTH($O606) &gt;= 10), IF($S606 &lt;&gt; "", $H606/$S606, ""), ""), "")</f>
        <v/>
      </c>
      <c r="AQ606" s="18" t="str">
        <f ca="1">IFERROR(IF(AND(NOW()&lt;= EOMONTH(DATE(YEAR($O606),11, 1), 0), Overall!$A608&lt;&gt;"", MONTH($N606) &lt;=11, MONTH($O606) &gt;= 11), IF($S606 &lt;&gt; "", $H606/$S606, ""), ""), "")</f>
        <v/>
      </c>
      <c r="AR606" s="18" t="str">
        <f ca="1">IFERROR(IF(AND(NOW()&lt;= EOMONTH(DATE(YEAR($O606),12, 1), 0), Overall!$A608&lt;&gt;"", MONTH($N606) &lt;= 12, MONTH($O606) &gt;= 12), IF($S606 &lt;&gt; "", $H606/$S606,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 t="str">
        <f>IF(Overall!S609&lt;&gt;"",_xlfn.VALUETOTEXT(Overall!S609),"")</f>
        <v>Dec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IF(Overall!$A609&lt;&gt;"",IF(AND(MONTH($N607) &lt;= 1, MONTH($O607) &gt;= 1), IF($S607 &lt;&gt; "", $H607/$S607, ""), ""),"")</f>
        <v/>
      </c>
      <c r="U607" s="18" t="str">
        <f>IF(Overall!$A609&lt;&gt;"",IF(AND(MONTH($N607) &lt;= 2, MONTH($O607) &gt;= 2), IF($S607 &lt;&gt; "", $H607/$S607, ""), ""),"")</f>
        <v/>
      </c>
      <c r="V607" s="18" t="str">
        <f>IF(Overall!$A609&lt;&gt;"",IF(AND(MONTH($N607) &lt;= 3, MONTH($O607) &gt;= 3), IF($S607 &lt;&gt; "", $H607/$S607, ""), ""),"")</f>
        <v/>
      </c>
      <c r="W607" s="18" t="str">
        <f>IF(Overall!$A609&lt;&gt;"",IF(AND(MONTH($N607) &lt;= 4, MONTH($O607) &gt;= 4), IF($S607 &lt;&gt; "", $H607/$S607, ""), ""),"")</f>
        <v/>
      </c>
      <c r="X607" s="18" t="str">
        <f>IF(Overall!$A609&lt;&gt;"",IF(AND(MONTH($N607) &lt;= 5, MONTH($O607) &gt;= 5), IF($S607 &lt;&gt; "", $H607/$S607, ""), ""),"")</f>
        <v/>
      </c>
      <c r="Y607" s="18" t="str">
        <f>IF(Overall!$A609&lt;&gt;"",IF(AND(MONTH($N607) &lt;= 6, MONTH($O607) &gt;= 6), IF($S607 &lt;&gt; "", $H607/$S607, ""), ""),"")</f>
        <v/>
      </c>
      <c r="Z607" s="18" t="str">
        <f>IF(Overall!$A609&lt;&gt;"",IF(AND(MONTH($N607) &lt;= 7, MONTH($O607) &gt;= 7 ), IF($S607 &lt;&gt; "", $H607/$S607, ""), ""),"")</f>
        <v/>
      </c>
      <c r="AA607" s="18" t="str">
        <f>IF(Overall!$A609&lt;&gt;"",IF(AND(MONTH($N607) &lt;= 8, MONTH($O607) &gt;= 8), IF($S607 &lt;&gt; "", $H607/$S607, ""), ""),"")</f>
        <v/>
      </c>
      <c r="AB607" s="18" t="str">
        <f>IF(Overall!$A609&lt;&gt;"",IF(AND(MONTH($N607) &lt;= 9, MONTH($O607) &gt;= 9), IF($S607 &lt;&gt; "", $H607/$S607, ""), ""),"")</f>
        <v/>
      </c>
      <c r="AC607" s="18" t="str">
        <f>IF(Overall!$A609&lt;&gt;"",IF(AND(MONTH($N607) &lt;= 10, MONTH($O607) &gt;= 10), IF($S607 &lt;&gt; "", $H607/$S607, ""), ""),"")</f>
        <v/>
      </c>
      <c r="AD607" s="18" t="str">
        <f>IF(Overall!$A609&lt;&gt;"",IF(AND(MONTH($N607) &lt;= 11, MONTH($O607) &gt;= 11), IF($S607 &lt;&gt; "", $H607/$S607, ""), ""),"")</f>
        <v/>
      </c>
      <c r="AE607" s="18">
        <f>IF(Overall!$A609&lt;&gt;"",IF(AND(MONTH($N607) &lt;= 12, MONTH($O607) &gt;= 12), IF($S607 &lt;&gt; "", $H607/$S607, ""), ""),"")</f>
        <v>500000</v>
      </c>
      <c r="AG607" s="18" t="str">
        <f ca="1">IFERROR(IF(AND(NOW()&lt;= EOMONTH(DATE(YEAR($O607),1, 1), 0), Overall!$A609&lt;&gt;"", MONTH($N607) &lt;= 1, MONTH($O607) &gt;= 1), IF($S607 &lt;&gt; "", $H607/$S607, ""), ""), "")</f>
        <v/>
      </c>
      <c r="AH607" s="18" t="str">
        <f ca="1">IFERROR(IF(AND(NOW()&lt;= EOMONTH(DATE(YEAR($O607),2, 1), 0), Overall!$A609&lt;&gt;"", MONTH($N607) &lt;= 2, MONTH($O607) &gt;= 2), IF($S607 &lt;&gt; "", $H607/$S607, ""), ""), "")</f>
        <v/>
      </c>
      <c r="AI607" s="18" t="str">
        <f ca="1">IFERROR(IF(AND(NOW()&lt;= EOMONTH(DATE(YEAR($O607),3, 1), 0), Overall!$A609&lt;&gt;"", MONTH($N607) &lt;= 3, MONTH($O607) &gt;= 3), IF($S607 &lt;&gt; "", $H607/$S607, ""), ""), "")</f>
        <v/>
      </c>
      <c r="AJ607" s="18" t="str">
        <f ca="1">IFERROR(IF(AND(NOW()&lt;= EOMONTH(DATE(YEAR($O607),4, 1), 0), Overall!$A609&lt;&gt;"", MONTH($N607) &lt;= 4, MONTH($O607) &gt;= 4), IF($S607 &lt;&gt; "", $H607/$S607, ""), ""), "")</f>
        <v/>
      </c>
      <c r="AK607" s="18" t="str">
        <f ca="1">IFERROR(IF(AND(NOW()&lt;= EOMONTH(DATE(YEAR($O607),5, 1), 0), Overall!$A609&lt;&gt;"", MONTH($N607) &lt;= 5, MONTH($O607) &gt;= 5), IF($S607 &lt;&gt; "", $H607/$S607, ""), ""), "")</f>
        <v/>
      </c>
      <c r="AL607" s="18" t="str">
        <f ca="1">IFERROR(IF(AND(NOW()&lt;= EOMONTH(DATE(YEAR($O607),6, 1), 0), Overall!$A609&lt;&gt;"", MONTH($N607) &lt;= 6, MONTH($O607) &gt;= 6), IF($S607 &lt;&gt; "", $H607/$S607, ""), ""), "")</f>
        <v/>
      </c>
      <c r="AM607" s="18" t="str">
        <f ca="1">IFERROR(IF(AND(NOW()&lt;= EOMONTH(DATE(YEAR($O607),7, 1), 0), Overall!$A609&lt;&gt;"", MONTH($N607) &lt;= 7, MONTH($O607) &gt;= 7), IF($S607 &lt;&gt; "", $H607/$S607, ""), ""), "")</f>
        <v/>
      </c>
      <c r="AN607" s="18" t="str">
        <f ca="1">IFERROR(IF(AND(NOW()&lt;= EOMONTH(DATE(YEAR($O607),8, 1), 0), Overall!$A609&lt;&gt;"", MONTH($N607) &lt;= 8, MONTH($O607) &gt;= 8), IF($S607 &lt;&gt; "", $H607/$S607, ""), ""), "")</f>
        <v/>
      </c>
      <c r="AO607" s="18" t="str">
        <f ca="1">IFERROR(IF(AND(NOW()&lt;= EOMONTH(DATE(YEAR($O607),9, 1), 0), Overall!$A609&lt;&gt;"", MONTH($N607) &lt;= 9, MONTH($O607) &gt;= 9), IF($S607 &lt;&gt; "", $H607/$S607, ""), ""), "")</f>
        <v/>
      </c>
      <c r="AP607" s="18" t="str">
        <f ca="1">IFERROR(IF(AND(NOW()&lt;= EOMONTH(DATE(YEAR($O607),10, 1), 0), Overall!$A609&lt;&gt;"", MONTH($N607) &lt;= 10, MONTH($O607) &gt;= 10), IF($S607 &lt;&gt; "", $H607/$S607, ""), ""), "")</f>
        <v/>
      </c>
      <c r="AQ607" s="18" t="str">
        <f ca="1">IFERROR(IF(AND(NOW()&lt;= EOMONTH(DATE(YEAR($O607),11, 1), 0), Overall!$A609&lt;&gt;"", MONTH($N607) &lt;=11, MONTH($O607) &gt;= 11), IF($S607 &lt;&gt; "", $H607/$S607, ""), ""), "")</f>
        <v/>
      </c>
      <c r="AR607" s="18" t="str">
        <f ca="1">IFERROR(IF(AND(NOW()&lt;= EOMONTH(DATE(YEAR($O607),12, 1), 0), Overall!$A609&lt;&gt;"", MONTH($N607) &lt;= 12, MONTH($O607) &gt;= 12), IF($S607 &lt;&gt; "", $H607/$S607,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 t="str">
        <f>IF(Overall!S610&lt;&gt;"",_xlfn.VALUETOTEXT(Overall!S610),"")</f>
        <v>Dec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IF(Overall!$A610&lt;&gt;"",IF(AND(MONTH($N608) &lt;= 1, MONTH($O608) &gt;= 1), IF($S608 &lt;&gt; "", $H608/$S608, ""), ""),"")</f>
        <v/>
      </c>
      <c r="U608" s="18" t="str">
        <f>IF(Overall!$A610&lt;&gt;"",IF(AND(MONTH($N608) &lt;= 2, MONTH($O608) &gt;= 2), IF($S608 &lt;&gt; "", $H608/$S608, ""), ""),"")</f>
        <v/>
      </c>
      <c r="V608" s="18" t="str">
        <f>IF(Overall!$A610&lt;&gt;"",IF(AND(MONTH($N608) &lt;= 3, MONTH($O608) &gt;= 3), IF($S608 &lt;&gt; "", $H608/$S608, ""), ""),"")</f>
        <v/>
      </c>
      <c r="W608" s="18" t="str">
        <f>IF(Overall!$A610&lt;&gt;"",IF(AND(MONTH($N608) &lt;= 4, MONTH($O608) &gt;= 4), IF($S608 &lt;&gt; "", $H608/$S608, ""), ""),"")</f>
        <v/>
      </c>
      <c r="X608" s="18" t="str">
        <f>IF(Overall!$A610&lt;&gt;"",IF(AND(MONTH($N608) &lt;= 5, MONTH($O608) &gt;= 5), IF($S608 &lt;&gt; "", $H608/$S608, ""), ""),"")</f>
        <v/>
      </c>
      <c r="Y608" s="18" t="str">
        <f>IF(Overall!$A610&lt;&gt;"",IF(AND(MONTH($N608) &lt;= 6, MONTH($O608) &gt;= 6), IF($S608 &lt;&gt; "", $H608/$S608, ""), ""),"")</f>
        <v/>
      </c>
      <c r="Z608" s="18" t="str">
        <f>IF(Overall!$A610&lt;&gt;"",IF(AND(MONTH($N608) &lt;= 7, MONTH($O608) &gt;= 7 ), IF($S608 &lt;&gt; "", $H608/$S608, ""), ""),"")</f>
        <v/>
      </c>
      <c r="AA608" s="18" t="str">
        <f>IF(Overall!$A610&lt;&gt;"",IF(AND(MONTH($N608) &lt;= 8, MONTH($O608) &gt;= 8), IF($S608 &lt;&gt; "", $H608/$S608, ""), ""),"")</f>
        <v/>
      </c>
      <c r="AB608" s="18" t="str">
        <f>IF(Overall!$A610&lt;&gt;"",IF(AND(MONTH($N608) &lt;= 9, MONTH($O608) &gt;= 9), IF($S608 &lt;&gt; "", $H608/$S608, ""), ""),"")</f>
        <v/>
      </c>
      <c r="AC608" s="18" t="str">
        <f>IF(Overall!$A610&lt;&gt;"",IF(AND(MONTH($N608) &lt;= 10, MONTH($O608) &gt;= 10), IF($S608 &lt;&gt; "", $H608/$S608, ""), ""),"")</f>
        <v/>
      </c>
      <c r="AD608" s="18" t="str">
        <f>IF(Overall!$A610&lt;&gt;"",IF(AND(MONTH($N608) &lt;= 11, MONTH($O608) &gt;= 11), IF($S608 &lt;&gt; "", $H608/$S608, ""), ""),"")</f>
        <v/>
      </c>
      <c r="AE608" s="18">
        <f>IF(Overall!$A610&lt;&gt;"",IF(AND(MONTH($N608) &lt;= 12, MONTH($O608) &gt;= 12), IF($S608 &lt;&gt; "", $H608/$S608, ""), ""),"")</f>
        <v>500000</v>
      </c>
      <c r="AG608" s="18" t="str">
        <f ca="1">IFERROR(IF(AND(NOW()&lt;= EOMONTH(DATE(YEAR($O608),1, 1), 0), Overall!$A610&lt;&gt;"", MONTH($N608) &lt;= 1, MONTH($O608) &gt;= 1), IF($S608 &lt;&gt; "", $H608/$S608, ""), ""), "")</f>
        <v/>
      </c>
      <c r="AH608" s="18" t="str">
        <f ca="1">IFERROR(IF(AND(NOW()&lt;= EOMONTH(DATE(YEAR($O608),2, 1), 0), Overall!$A610&lt;&gt;"", MONTH($N608) &lt;= 2, MONTH($O608) &gt;= 2), IF($S608 &lt;&gt; "", $H608/$S608, ""), ""), "")</f>
        <v/>
      </c>
      <c r="AI608" s="18" t="str">
        <f ca="1">IFERROR(IF(AND(NOW()&lt;= EOMONTH(DATE(YEAR($O608),3, 1), 0), Overall!$A610&lt;&gt;"", MONTH($N608) &lt;= 3, MONTH($O608) &gt;= 3), IF($S608 &lt;&gt; "", $H608/$S608, ""), ""), "")</f>
        <v/>
      </c>
      <c r="AJ608" s="18" t="str">
        <f ca="1">IFERROR(IF(AND(NOW()&lt;= EOMONTH(DATE(YEAR($O608),4, 1), 0), Overall!$A610&lt;&gt;"", MONTH($N608) &lt;= 4, MONTH($O608) &gt;= 4), IF($S608 &lt;&gt; "", $H608/$S608, ""), ""), "")</f>
        <v/>
      </c>
      <c r="AK608" s="18" t="str">
        <f ca="1">IFERROR(IF(AND(NOW()&lt;= EOMONTH(DATE(YEAR($O608),5, 1), 0), Overall!$A610&lt;&gt;"", MONTH($N608) &lt;= 5, MONTH($O608) &gt;= 5), IF($S608 &lt;&gt; "", $H608/$S608, ""), ""), "")</f>
        <v/>
      </c>
      <c r="AL608" s="18" t="str">
        <f ca="1">IFERROR(IF(AND(NOW()&lt;= EOMONTH(DATE(YEAR($O608),6, 1), 0), Overall!$A610&lt;&gt;"", MONTH($N608) &lt;= 6, MONTH($O608) &gt;= 6), IF($S608 &lt;&gt; "", $H608/$S608, ""), ""), "")</f>
        <v/>
      </c>
      <c r="AM608" s="18" t="str">
        <f ca="1">IFERROR(IF(AND(NOW()&lt;= EOMONTH(DATE(YEAR($O608),7, 1), 0), Overall!$A610&lt;&gt;"", MONTH($N608) &lt;= 7, MONTH($O608) &gt;= 7), IF($S608 &lt;&gt; "", $H608/$S608, ""), ""), "")</f>
        <v/>
      </c>
      <c r="AN608" s="18" t="str">
        <f ca="1">IFERROR(IF(AND(NOW()&lt;= EOMONTH(DATE(YEAR($O608),8, 1), 0), Overall!$A610&lt;&gt;"", MONTH($N608) &lt;= 8, MONTH($O608) &gt;= 8), IF($S608 &lt;&gt; "", $H608/$S608, ""), ""), "")</f>
        <v/>
      </c>
      <c r="AO608" s="18" t="str">
        <f ca="1">IFERROR(IF(AND(NOW()&lt;= EOMONTH(DATE(YEAR($O608),9, 1), 0), Overall!$A610&lt;&gt;"", MONTH($N608) &lt;= 9, MONTH($O608) &gt;= 9), IF($S608 &lt;&gt; "", $H608/$S608, ""), ""), "")</f>
        <v/>
      </c>
      <c r="AP608" s="18" t="str">
        <f ca="1">IFERROR(IF(AND(NOW()&lt;= EOMONTH(DATE(YEAR($O608),10, 1), 0), Overall!$A610&lt;&gt;"", MONTH($N608) &lt;= 10, MONTH($O608) &gt;= 10), IF($S608 &lt;&gt; "", $H608/$S608, ""), ""), "")</f>
        <v/>
      </c>
      <c r="AQ608" s="18" t="str">
        <f ca="1">IFERROR(IF(AND(NOW()&lt;= EOMONTH(DATE(YEAR($O608),11, 1), 0), Overall!$A610&lt;&gt;"", MONTH($N608) &lt;=11, MONTH($O608) &gt;= 11), IF($S608 &lt;&gt; "", $H608/$S608, ""), ""), "")</f>
        <v/>
      </c>
      <c r="AR608" s="18" t="str">
        <f ca="1">IFERROR(IF(AND(NOW()&lt;= EOMONTH(DATE(YEAR($O608),12, 1), 0), Overall!$A610&lt;&gt;"", MONTH($N608) &lt;= 12, MONTH($O608) &gt;= 12), IF($S608 &lt;&gt; "", $H608/$S608,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 t="str">
        <f>IF(Overall!S611&lt;&gt;"",_xlfn.VALUETOTEXT(Overall!S611),"")</f>
        <v>Dec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IF(Overall!$A611&lt;&gt;"",IF(AND(MONTH($N609) &lt;= 1, MONTH($O609) &gt;= 1), IF($S609 &lt;&gt; "", $H609/$S609, ""), ""),"")</f>
        <v/>
      </c>
      <c r="U609" s="18" t="str">
        <f>IF(Overall!$A611&lt;&gt;"",IF(AND(MONTH($N609) &lt;= 2, MONTH($O609) &gt;= 2), IF($S609 &lt;&gt; "", $H609/$S609, ""), ""),"")</f>
        <v/>
      </c>
      <c r="V609" s="18" t="str">
        <f>IF(Overall!$A611&lt;&gt;"",IF(AND(MONTH($N609) &lt;= 3, MONTH($O609) &gt;= 3), IF($S609 &lt;&gt; "", $H609/$S609, ""), ""),"")</f>
        <v/>
      </c>
      <c r="W609" s="18" t="str">
        <f>IF(Overall!$A611&lt;&gt;"",IF(AND(MONTH($N609) &lt;= 4, MONTH($O609) &gt;= 4), IF($S609 &lt;&gt; "", $H609/$S609, ""), ""),"")</f>
        <v/>
      </c>
      <c r="X609" s="18" t="str">
        <f>IF(Overall!$A611&lt;&gt;"",IF(AND(MONTH($N609) &lt;= 5, MONTH($O609) &gt;= 5), IF($S609 &lt;&gt; "", $H609/$S609, ""), ""),"")</f>
        <v/>
      </c>
      <c r="Y609" s="18" t="str">
        <f>IF(Overall!$A611&lt;&gt;"",IF(AND(MONTH($N609) &lt;= 6, MONTH($O609) &gt;= 6), IF($S609 &lt;&gt; "", $H609/$S609, ""), ""),"")</f>
        <v/>
      </c>
      <c r="Z609" s="18" t="str">
        <f>IF(Overall!$A611&lt;&gt;"",IF(AND(MONTH($N609) &lt;= 7, MONTH($O609) &gt;= 7 ), IF($S609 &lt;&gt; "", $H609/$S609, ""), ""),"")</f>
        <v/>
      </c>
      <c r="AA609" s="18" t="str">
        <f>IF(Overall!$A611&lt;&gt;"",IF(AND(MONTH($N609) &lt;= 8, MONTH($O609) &gt;= 8), IF($S609 &lt;&gt; "", $H609/$S609, ""), ""),"")</f>
        <v/>
      </c>
      <c r="AB609" s="18" t="str">
        <f>IF(Overall!$A611&lt;&gt;"",IF(AND(MONTH($N609) &lt;= 9, MONTH($O609) &gt;= 9), IF($S609 &lt;&gt; "", $H609/$S609, ""), ""),"")</f>
        <v/>
      </c>
      <c r="AC609" s="18" t="str">
        <f>IF(Overall!$A611&lt;&gt;"",IF(AND(MONTH($N609) &lt;= 10, MONTH($O609) &gt;= 10), IF($S609 &lt;&gt; "", $H609/$S609, ""), ""),"")</f>
        <v/>
      </c>
      <c r="AD609" s="18" t="str">
        <f>IF(Overall!$A611&lt;&gt;"",IF(AND(MONTH($N609) &lt;= 11, MONTH($O609) &gt;= 11), IF($S609 &lt;&gt; "", $H609/$S609, ""), ""),"")</f>
        <v/>
      </c>
      <c r="AE609" s="18">
        <f>IF(Overall!$A611&lt;&gt;"",IF(AND(MONTH($N609) &lt;= 12, MONTH($O609) &gt;= 12), IF($S609 &lt;&gt; "", $H609/$S609, ""), ""),"")</f>
        <v>500000</v>
      </c>
      <c r="AG609" s="18" t="str">
        <f ca="1">IFERROR(IF(AND(NOW()&lt;= EOMONTH(DATE(YEAR($O609),1, 1), 0), Overall!$A611&lt;&gt;"", MONTH($N609) &lt;= 1, MONTH($O609) &gt;= 1), IF($S609 &lt;&gt; "", $H609/$S609, ""), ""), "")</f>
        <v/>
      </c>
      <c r="AH609" s="18" t="str">
        <f ca="1">IFERROR(IF(AND(NOW()&lt;= EOMONTH(DATE(YEAR($O609),2, 1), 0), Overall!$A611&lt;&gt;"", MONTH($N609) &lt;= 2, MONTH($O609) &gt;= 2), IF($S609 &lt;&gt; "", $H609/$S609, ""), ""), "")</f>
        <v/>
      </c>
      <c r="AI609" s="18" t="str">
        <f ca="1">IFERROR(IF(AND(NOW()&lt;= EOMONTH(DATE(YEAR($O609),3, 1), 0), Overall!$A611&lt;&gt;"", MONTH($N609) &lt;= 3, MONTH($O609) &gt;= 3), IF($S609 &lt;&gt; "", $H609/$S609, ""), ""), "")</f>
        <v/>
      </c>
      <c r="AJ609" s="18" t="str">
        <f ca="1">IFERROR(IF(AND(NOW()&lt;= EOMONTH(DATE(YEAR($O609),4, 1), 0), Overall!$A611&lt;&gt;"", MONTH($N609) &lt;= 4, MONTH($O609) &gt;= 4), IF($S609 &lt;&gt; "", $H609/$S609, ""), ""), "")</f>
        <v/>
      </c>
      <c r="AK609" s="18" t="str">
        <f ca="1">IFERROR(IF(AND(NOW()&lt;= EOMONTH(DATE(YEAR($O609),5, 1), 0), Overall!$A611&lt;&gt;"", MONTH($N609) &lt;= 5, MONTH($O609) &gt;= 5), IF($S609 &lt;&gt; "", $H609/$S609, ""), ""), "")</f>
        <v/>
      </c>
      <c r="AL609" s="18" t="str">
        <f ca="1">IFERROR(IF(AND(NOW()&lt;= EOMONTH(DATE(YEAR($O609),6, 1), 0), Overall!$A611&lt;&gt;"", MONTH($N609) &lt;= 6, MONTH($O609) &gt;= 6), IF($S609 &lt;&gt; "", $H609/$S609, ""), ""), "")</f>
        <v/>
      </c>
      <c r="AM609" s="18" t="str">
        <f ca="1">IFERROR(IF(AND(NOW()&lt;= EOMONTH(DATE(YEAR($O609),7, 1), 0), Overall!$A611&lt;&gt;"", MONTH($N609) &lt;= 7, MONTH($O609) &gt;= 7), IF($S609 &lt;&gt; "", $H609/$S609, ""), ""), "")</f>
        <v/>
      </c>
      <c r="AN609" s="18" t="str">
        <f ca="1">IFERROR(IF(AND(NOW()&lt;= EOMONTH(DATE(YEAR($O609),8, 1), 0), Overall!$A611&lt;&gt;"", MONTH($N609) &lt;= 8, MONTH($O609) &gt;= 8), IF($S609 &lt;&gt; "", $H609/$S609, ""), ""), "")</f>
        <v/>
      </c>
      <c r="AO609" s="18" t="str">
        <f ca="1">IFERROR(IF(AND(NOW()&lt;= EOMONTH(DATE(YEAR($O609),9, 1), 0), Overall!$A611&lt;&gt;"", MONTH($N609) &lt;= 9, MONTH($O609) &gt;= 9), IF($S609 &lt;&gt; "", $H609/$S609, ""), ""), "")</f>
        <v/>
      </c>
      <c r="AP609" s="18" t="str">
        <f ca="1">IFERROR(IF(AND(NOW()&lt;= EOMONTH(DATE(YEAR($O609),10, 1), 0), Overall!$A611&lt;&gt;"", MONTH($N609) &lt;= 10, MONTH($O609) &gt;= 10), IF($S609 &lt;&gt; "", $H609/$S609, ""), ""), "")</f>
        <v/>
      </c>
      <c r="AQ609" s="18" t="str">
        <f ca="1">IFERROR(IF(AND(NOW()&lt;= EOMONTH(DATE(YEAR($O609),11, 1), 0), Overall!$A611&lt;&gt;"", MONTH($N609) &lt;=11, MONTH($O609) &gt;= 11), IF($S609 &lt;&gt; "", $H609/$S609, ""), ""), "")</f>
        <v/>
      </c>
      <c r="AR609" s="18" t="str">
        <f ca="1">IFERROR(IF(AND(NOW()&lt;= EOMONTH(DATE(YEAR($O609),12, 1), 0), Overall!$A611&lt;&gt;"", MONTH($N609) &lt;= 12, MONTH($O609) &gt;= 12), IF($S609 &lt;&gt; "", $H609/$S609,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 t="str">
        <f>IF(Overall!S612&lt;&gt;"",_xlfn.VALUETOTEXT(Overall!S612),"")</f>
        <v>Dec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IF(Overall!$A612&lt;&gt;"",IF(AND(MONTH($N610) &lt;= 1, MONTH($O610) &gt;= 1), IF($S610 &lt;&gt; "", $H610/$S610, ""), ""),"")</f>
        <v/>
      </c>
      <c r="U610" s="18" t="str">
        <f>IF(Overall!$A612&lt;&gt;"",IF(AND(MONTH($N610) &lt;= 2, MONTH($O610) &gt;= 2), IF($S610 &lt;&gt; "", $H610/$S610, ""), ""),"")</f>
        <v/>
      </c>
      <c r="V610" s="18" t="str">
        <f>IF(Overall!$A612&lt;&gt;"",IF(AND(MONTH($N610) &lt;= 3, MONTH($O610) &gt;= 3), IF($S610 &lt;&gt; "", $H610/$S610, ""), ""),"")</f>
        <v/>
      </c>
      <c r="W610" s="18" t="str">
        <f>IF(Overall!$A612&lt;&gt;"",IF(AND(MONTH($N610) &lt;= 4, MONTH($O610) &gt;= 4), IF($S610 &lt;&gt; "", $H610/$S610, ""), ""),"")</f>
        <v/>
      </c>
      <c r="X610" s="18" t="str">
        <f>IF(Overall!$A612&lt;&gt;"",IF(AND(MONTH($N610) &lt;= 5, MONTH($O610) &gt;= 5), IF($S610 &lt;&gt; "", $H610/$S610, ""), ""),"")</f>
        <v/>
      </c>
      <c r="Y610" s="18" t="str">
        <f>IF(Overall!$A612&lt;&gt;"",IF(AND(MONTH($N610) &lt;= 6, MONTH($O610) &gt;= 6), IF($S610 &lt;&gt; "", $H610/$S610, ""), ""),"")</f>
        <v/>
      </c>
      <c r="Z610" s="18" t="str">
        <f>IF(Overall!$A612&lt;&gt;"",IF(AND(MONTH($N610) &lt;= 7, MONTH($O610) &gt;= 7 ), IF($S610 &lt;&gt; "", $H610/$S610, ""), ""),"")</f>
        <v/>
      </c>
      <c r="AA610" s="18" t="str">
        <f>IF(Overall!$A612&lt;&gt;"",IF(AND(MONTH($N610) &lt;= 8, MONTH($O610) &gt;= 8), IF($S610 &lt;&gt; "", $H610/$S610, ""), ""),"")</f>
        <v/>
      </c>
      <c r="AB610" s="18" t="str">
        <f>IF(Overall!$A612&lt;&gt;"",IF(AND(MONTH($N610) &lt;= 9, MONTH($O610) &gt;= 9), IF($S610 &lt;&gt; "", $H610/$S610, ""), ""),"")</f>
        <v/>
      </c>
      <c r="AC610" s="18" t="str">
        <f>IF(Overall!$A612&lt;&gt;"",IF(AND(MONTH($N610) &lt;= 10, MONTH($O610) &gt;= 10), IF($S610 &lt;&gt; "", $H610/$S610, ""), ""),"")</f>
        <v/>
      </c>
      <c r="AD610" s="18" t="str">
        <f>IF(Overall!$A612&lt;&gt;"",IF(AND(MONTH($N610) &lt;= 11, MONTH($O610) &gt;= 11), IF($S610 &lt;&gt; "", $H610/$S610, ""), ""),"")</f>
        <v/>
      </c>
      <c r="AE610" s="18">
        <f>IF(Overall!$A612&lt;&gt;"",IF(AND(MONTH($N610) &lt;= 12, MONTH($O610) &gt;= 12), IF($S610 &lt;&gt; "", $H610/$S610, ""), ""),"")</f>
        <v>500000</v>
      </c>
      <c r="AG610" s="18" t="str">
        <f ca="1">IFERROR(IF(AND(NOW()&lt;= EOMONTH(DATE(YEAR($O610),1, 1), 0), Overall!$A612&lt;&gt;"", MONTH($N610) &lt;= 1, MONTH($O610) &gt;= 1), IF($S610 &lt;&gt; "", $H610/$S610, ""), ""), "")</f>
        <v/>
      </c>
      <c r="AH610" s="18" t="str">
        <f ca="1">IFERROR(IF(AND(NOW()&lt;= EOMONTH(DATE(YEAR($O610),2, 1), 0), Overall!$A612&lt;&gt;"", MONTH($N610) &lt;= 2, MONTH($O610) &gt;= 2), IF($S610 &lt;&gt; "", $H610/$S610, ""), ""), "")</f>
        <v/>
      </c>
      <c r="AI610" s="18" t="str">
        <f ca="1">IFERROR(IF(AND(NOW()&lt;= EOMONTH(DATE(YEAR($O610),3, 1), 0), Overall!$A612&lt;&gt;"", MONTH($N610) &lt;= 3, MONTH($O610) &gt;= 3), IF($S610 &lt;&gt; "", $H610/$S610, ""), ""), "")</f>
        <v/>
      </c>
      <c r="AJ610" s="18" t="str">
        <f ca="1">IFERROR(IF(AND(NOW()&lt;= EOMONTH(DATE(YEAR($O610),4, 1), 0), Overall!$A612&lt;&gt;"", MONTH($N610) &lt;= 4, MONTH($O610) &gt;= 4), IF($S610 &lt;&gt; "", $H610/$S610, ""), ""), "")</f>
        <v/>
      </c>
      <c r="AK610" s="18" t="str">
        <f ca="1">IFERROR(IF(AND(NOW()&lt;= EOMONTH(DATE(YEAR($O610),5, 1), 0), Overall!$A612&lt;&gt;"", MONTH($N610) &lt;= 5, MONTH($O610) &gt;= 5), IF($S610 &lt;&gt; "", $H610/$S610, ""), ""), "")</f>
        <v/>
      </c>
      <c r="AL610" s="18" t="str">
        <f ca="1">IFERROR(IF(AND(NOW()&lt;= EOMONTH(DATE(YEAR($O610),6, 1), 0), Overall!$A612&lt;&gt;"", MONTH($N610) &lt;= 6, MONTH($O610) &gt;= 6), IF($S610 &lt;&gt; "", $H610/$S610, ""), ""), "")</f>
        <v/>
      </c>
      <c r="AM610" s="18" t="str">
        <f ca="1">IFERROR(IF(AND(NOW()&lt;= EOMONTH(DATE(YEAR($O610),7, 1), 0), Overall!$A612&lt;&gt;"", MONTH($N610) &lt;= 7, MONTH($O610) &gt;= 7), IF($S610 &lt;&gt; "", $H610/$S610, ""), ""), "")</f>
        <v/>
      </c>
      <c r="AN610" s="18" t="str">
        <f ca="1">IFERROR(IF(AND(NOW()&lt;= EOMONTH(DATE(YEAR($O610),8, 1), 0), Overall!$A612&lt;&gt;"", MONTH($N610) &lt;= 8, MONTH($O610) &gt;= 8), IF($S610 &lt;&gt; "", $H610/$S610, ""), ""), "")</f>
        <v/>
      </c>
      <c r="AO610" s="18" t="str">
        <f ca="1">IFERROR(IF(AND(NOW()&lt;= EOMONTH(DATE(YEAR($O610),9, 1), 0), Overall!$A612&lt;&gt;"", MONTH($N610) &lt;= 9, MONTH($O610) &gt;= 9), IF($S610 &lt;&gt; "", $H610/$S610, ""), ""), "")</f>
        <v/>
      </c>
      <c r="AP610" s="18" t="str">
        <f ca="1">IFERROR(IF(AND(NOW()&lt;= EOMONTH(DATE(YEAR($O610),10, 1), 0), Overall!$A612&lt;&gt;"", MONTH($N610) &lt;= 10, MONTH($O610) &gt;= 10), IF($S610 &lt;&gt; "", $H610/$S610, ""), ""), "")</f>
        <v/>
      </c>
      <c r="AQ610" s="18" t="str">
        <f ca="1">IFERROR(IF(AND(NOW()&lt;= EOMONTH(DATE(YEAR($O610),11, 1), 0), Overall!$A612&lt;&gt;"", MONTH($N610) &lt;=11, MONTH($O610) &gt;= 11), IF($S610 &lt;&gt; "", $H610/$S610, ""), ""), "")</f>
        <v/>
      </c>
      <c r="AR610" s="18" t="str">
        <f ca="1">IFERROR(IF(AND(NOW()&lt;= EOMONTH(DATE(YEAR($O610),12, 1), 0), Overall!$A612&lt;&gt;"", MONTH($N610) &lt;= 12, MONTH($O610) &gt;= 12), IF($S610 &lt;&gt; "", $H610/$S610,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 t="str">
        <f>IF(Overall!S613&lt;&gt;"",_xlfn.VALUETOTEXT(Overall!S613),"")</f>
        <v>Dec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IF(Overall!$A613&lt;&gt;"",IF(AND(MONTH($N611) &lt;= 1, MONTH($O611) &gt;= 1), IF($S611 &lt;&gt; "", $H611/$S611, ""), ""),"")</f>
        <v/>
      </c>
      <c r="U611" s="18" t="str">
        <f>IF(Overall!$A613&lt;&gt;"",IF(AND(MONTH($N611) &lt;= 2, MONTH($O611) &gt;= 2), IF($S611 &lt;&gt; "", $H611/$S611, ""), ""),"")</f>
        <v/>
      </c>
      <c r="V611" s="18" t="str">
        <f>IF(Overall!$A613&lt;&gt;"",IF(AND(MONTH($N611) &lt;= 3, MONTH($O611) &gt;= 3), IF($S611 &lt;&gt; "", $H611/$S611, ""), ""),"")</f>
        <v/>
      </c>
      <c r="W611" s="18" t="str">
        <f>IF(Overall!$A613&lt;&gt;"",IF(AND(MONTH($N611) &lt;= 4, MONTH($O611) &gt;= 4), IF($S611 &lt;&gt; "", $H611/$S611, ""), ""),"")</f>
        <v/>
      </c>
      <c r="X611" s="18" t="str">
        <f>IF(Overall!$A613&lt;&gt;"",IF(AND(MONTH($N611) &lt;= 5, MONTH($O611) &gt;= 5), IF($S611 &lt;&gt; "", $H611/$S611, ""), ""),"")</f>
        <v/>
      </c>
      <c r="Y611" s="18" t="str">
        <f>IF(Overall!$A613&lt;&gt;"",IF(AND(MONTH($N611) &lt;= 6, MONTH($O611) &gt;= 6), IF($S611 &lt;&gt; "", $H611/$S611, ""), ""),"")</f>
        <v/>
      </c>
      <c r="Z611" s="18" t="str">
        <f>IF(Overall!$A613&lt;&gt;"",IF(AND(MONTH($N611) &lt;= 7, MONTH($O611) &gt;= 7 ), IF($S611 &lt;&gt; "", $H611/$S611, ""), ""),"")</f>
        <v/>
      </c>
      <c r="AA611" s="18" t="str">
        <f>IF(Overall!$A613&lt;&gt;"",IF(AND(MONTH($N611) &lt;= 8, MONTH($O611) &gt;= 8), IF($S611 &lt;&gt; "", $H611/$S611, ""), ""),"")</f>
        <v/>
      </c>
      <c r="AB611" s="18" t="str">
        <f>IF(Overall!$A613&lt;&gt;"",IF(AND(MONTH($N611) &lt;= 9, MONTH($O611) &gt;= 9), IF($S611 &lt;&gt; "", $H611/$S611, ""), ""),"")</f>
        <v/>
      </c>
      <c r="AC611" s="18" t="str">
        <f>IF(Overall!$A613&lt;&gt;"",IF(AND(MONTH($N611) &lt;= 10, MONTH($O611) &gt;= 10), IF($S611 &lt;&gt; "", $H611/$S611, ""), ""),"")</f>
        <v/>
      </c>
      <c r="AD611" s="18" t="str">
        <f>IF(Overall!$A613&lt;&gt;"",IF(AND(MONTH($N611) &lt;= 11, MONTH($O611) &gt;= 11), IF($S611 &lt;&gt; "", $H611/$S611, ""), ""),"")</f>
        <v/>
      </c>
      <c r="AE611" s="18">
        <f>IF(Overall!$A613&lt;&gt;"",IF(AND(MONTH($N611) &lt;= 12, MONTH($O611) &gt;= 12), IF($S611 &lt;&gt; "", $H611/$S611, ""), ""),"")</f>
        <v>500000</v>
      </c>
      <c r="AG611" s="18" t="str">
        <f ca="1">IFERROR(IF(AND(NOW()&lt;= EOMONTH(DATE(YEAR($O611),1, 1), 0), Overall!$A613&lt;&gt;"", MONTH($N611) &lt;= 1, MONTH($O611) &gt;= 1), IF($S611 &lt;&gt; "", $H611/$S611, ""), ""), "")</f>
        <v/>
      </c>
      <c r="AH611" s="18" t="str">
        <f ca="1">IFERROR(IF(AND(NOW()&lt;= EOMONTH(DATE(YEAR($O611),2, 1), 0), Overall!$A613&lt;&gt;"", MONTH($N611) &lt;= 2, MONTH($O611) &gt;= 2), IF($S611 &lt;&gt; "", $H611/$S611, ""), ""), "")</f>
        <v/>
      </c>
      <c r="AI611" s="18" t="str">
        <f ca="1">IFERROR(IF(AND(NOW()&lt;= EOMONTH(DATE(YEAR($O611),3, 1), 0), Overall!$A613&lt;&gt;"", MONTH($N611) &lt;= 3, MONTH($O611) &gt;= 3), IF($S611 &lt;&gt; "", $H611/$S611, ""), ""), "")</f>
        <v/>
      </c>
      <c r="AJ611" s="18" t="str">
        <f ca="1">IFERROR(IF(AND(NOW()&lt;= EOMONTH(DATE(YEAR($O611),4, 1), 0), Overall!$A613&lt;&gt;"", MONTH($N611) &lt;= 4, MONTH($O611) &gt;= 4), IF($S611 &lt;&gt; "", $H611/$S611, ""), ""), "")</f>
        <v/>
      </c>
      <c r="AK611" s="18" t="str">
        <f ca="1">IFERROR(IF(AND(NOW()&lt;= EOMONTH(DATE(YEAR($O611),5, 1), 0), Overall!$A613&lt;&gt;"", MONTH($N611) &lt;= 5, MONTH($O611) &gt;= 5), IF($S611 &lt;&gt; "", $H611/$S611, ""), ""), "")</f>
        <v/>
      </c>
      <c r="AL611" s="18" t="str">
        <f ca="1">IFERROR(IF(AND(NOW()&lt;= EOMONTH(DATE(YEAR($O611),6, 1), 0), Overall!$A613&lt;&gt;"", MONTH($N611) &lt;= 6, MONTH($O611) &gt;= 6), IF($S611 &lt;&gt; "", $H611/$S611, ""), ""), "")</f>
        <v/>
      </c>
      <c r="AM611" s="18" t="str">
        <f ca="1">IFERROR(IF(AND(NOW()&lt;= EOMONTH(DATE(YEAR($O611),7, 1), 0), Overall!$A613&lt;&gt;"", MONTH($N611) &lt;= 7, MONTH($O611) &gt;= 7), IF($S611 &lt;&gt; "", $H611/$S611, ""), ""), "")</f>
        <v/>
      </c>
      <c r="AN611" s="18" t="str">
        <f ca="1">IFERROR(IF(AND(NOW()&lt;= EOMONTH(DATE(YEAR($O611),8, 1), 0), Overall!$A613&lt;&gt;"", MONTH($N611) &lt;= 8, MONTH($O611) &gt;= 8), IF($S611 &lt;&gt; "", $H611/$S611, ""), ""), "")</f>
        <v/>
      </c>
      <c r="AO611" s="18" t="str">
        <f ca="1">IFERROR(IF(AND(NOW()&lt;= EOMONTH(DATE(YEAR($O611),9, 1), 0), Overall!$A613&lt;&gt;"", MONTH($N611) &lt;= 9, MONTH($O611) &gt;= 9), IF($S611 &lt;&gt; "", $H611/$S611, ""), ""), "")</f>
        <v/>
      </c>
      <c r="AP611" s="18" t="str">
        <f ca="1">IFERROR(IF(AND(NOW()&lt;= EOMONTH(DATE(YEAR($O611),10, 1), 0), Overall!$A613&lt;&gt;"", MONTH($N611) &lt;= 10, MONTH($O611) &gt;= 10), IF($S611 &lt;&gt; "", $H611/$S611, ""), ""), "")</f>
        <v/>
      </c>
      <c r="AQ611" s="18" t="str">
        <f ca="1">IFERROR(IF(AND(NOW()&lt;= EOMONTH(DATE(YEAR($O611),11, 1), 0), Overall!$A613&lt;&gt;"", MONTH($N611) &lt;=11, MONTH($O611) &gt;= 11), IF($S611 &lt;&gt; "", $H611/$S611, ""), ""), "")</f>
        <v/>
      </c>
      <c r="AR611" s="18" t="str">
        <f ca="1">IFERROR(IF(AND(NOW()&lt;= EOMONTH(DATE(YEAR($O611),12, 1), 0), Overall!$A613&lt;&gt;"", MONTH($N611) &lt;= 12, MONTH($O611) &gt;= 12), IF($S611 &lt;&gt; "", $H611/$S611,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 t="str">
        <f>IF(Overall!S614&lt;&gt;"",_xlfn.VALUETOTEXT(Overall!S614),"")</f>
        <v>Dec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IF(Overall!$A614&lt;&gt;"",IF(AND(MONTH($N612) &lt;= 1, MONTH($O612) &gt;= 1), IF($S612 &lt;&gt; "", $H612/$S612, ""), ""),"")</f>
        <v/>
      </c>
      <c r="U612" s="18" t="str">
        <f>IF(Overall!$A614&lt;&gt;"",IF(AND(MONTH($N612) &lt;= 2, MONTH($O612) &gt;= 2), IF($S612 &lt;&gt; "", $H612/$S612, ""), ""),"")</f>
        <v/>
      </c>
      <c r="V612" s="18" t="str">
        <f>IF(Overall!$A614&lt;&gt;"",IF(AND(MONTH($N612) &lt;= 3, MONTH($O612) &gt;= 3), IF($S612 &lt;&gt; "", $H612/$S612, ""), ""),"")</f>
        <v/>
      </c>
      <c r="W612" s="18" t="str">
        <f>IF(Overall!$A614&lt;&gt;"",IF(AND(MONTH($N612) &lt;= 4, MONTH($O612) &gt;= 4), IF($S612 &lt;&gt; "", $H612/$S612, ""), ""),"")</f>
        <v/>
      </c>
      <c r="X612" s="18" t="str">
        <f>IF(Overall!$A614&lt;&gt;"",IF(AND(MONTH($N612) &lt;= 5, MONTH($O612) &gt;= 5), IF($S612 &lt;&gt; "", $H612/$S612, ""), ""),"")</f>
        <v/>
      </c>
      <c r="Y612" s="18" t="str">
        <f>IF(Overall!$A614&lt;&gt;"",IF(AND(MONTH($N612) &lt;= 6, MONTH($O612) &gt;= 6), IF($S612 &lt;&gt; "", $H612/$S612, ""), ""),"")</f>
        <v/>
      </c>
      <c r="Z612" s="18" t="str">
        <f>IF(Overall!$A614&lt;&gt;"",IF(AND(MONTH($N612) &lt;= 7, MONTH($O612) &gt;= 7 ), IF($S612 &lt;&gt; "", $H612/$S612, ""), ""),"")</f>
        <v/>
      </c>
      <c r="AA612" s="18" t="str">
        <f>IF(Overall!$A614&lt;&gt;"",IF(AND(MONTH($N612) &lt;= 8, MONTH($O612) &gt;= 8), IF($S612 &lt;&gt; "", $H612/$S612, ""), ""),"")</f>
        <v/>
      </c>
      <c r="AB612" s="18" t="str">
        <f>IF(Overall!$A614&lt;&gt;"",IF(AND(MONTH($N612) &lt;= 9, MONTH($O612) &gt;= 9), IF($S612 &lt;&gt; "", $H612/$S612, ""), ""),"")</f>
        <v/>
      </c>
      <c r="AC612" s="18" t="str">
        <f>IF(Overall!$A614&lt;&gt;"",IF(AND(MONTH($N612) &lt;= 10, MONTH($O612) &gt;= 10), IF($S612 &lt;&gt; "", $H612/$S612, ""), ""),"")</f>
        <v/>
      </c>
      <c r="AD612" s="18" t="str">
        <f>IF(Overall!$A614&lt;&gt;"",IF(AND(MONTH($N612) &lt;= 11, MONTH($O612) &gt;= 11), IF($S612 &lt;&gt; "", $H612/$S612, ""), ""),"")</f>
        <v/>
      </c>
      <c r="AE612" s="18">
        <f>IF(Overall!$A614&lt;&gt;"",IF(AND(MONTH($N612) &lt;= 12, MONTH($O612) &gt;= 12), IF($S612 &lt;&gt; "", $H612/$S612, ""), ""),"")</f>
        <v>500000</v>
      </c>
      <c r="AG612" s="18" t="str">
        <f ca="1">IFERROR(IF(AND(NOW()&lt;= EOMONTH(DATE(YEAR($O612),1, 1), 0), Overall!$A614&lt;&gt;"", MONTH($N612) &lt;= 1, MONTH($O612) &gt;= 1), IF($S612 &lt;&gt; "", $H612/$S612, ""), ""), "")</f>
        <v/>
      </c>
      <c r="AH612" s="18" t="str">
        <f ca="1">IFERROR(IF(AND(NOW()&lt;= EOMONTH(DATE(YEAR($O612),2, 1), 0), Overall!$A614&lt;&gt;"", MONTH($N612) &lt;= 2, MONTH($O612) &gt;= 2), IF($S612 &lt;&gt; "", $H612/$S612, ""), ""), "")</f>
        <v/>
      </c>
      <c r="AI612" s="18" t="str">
        <f ca="1">IFERROR(IF(AND(NOW()&lt;= EOMONTH(DATE(YEAR($O612),3, 1), 0), Overall!$A614&lt;&gt;"", MONTH($N612) &lt;= 3, MONTH($O612) &gt;= 3), IF($S612 &lt;&gt; "", $H612/$S612, ""), ""), "")</f>
        <v/>
      </c>
      <c r="AJ612" s="18" t="str">
        <f ca="1">IFERROR(IF(AND(NOW()&lt;= EOMONTH(DATE(YEAR($O612),4, 1), 0), Overall!$A614&lt;&gt;"", MONTH($N612) &lt;= 4, MONTH($O612) &gt;= 4), IF($S612 &lt;&gt; "", $H612/$S612, ""), ""), "")</f>
        <v/>
      </c>
      <c r="AK612" s="18" t="str">
        <f ca="1">IFERROR(IF(AND(NOW()&lt;= EOMONTH(DATE(YEAR($O612),5, 1), 0), Overall!$A614&lt;&gt;"", MONTH($N612) &lt;= 5, MONTH($O612) &gt;= 5), IF($S612 &lt;&gt; "", $H612/$S612, ""), ""), "")</f>
        <v/>
      </c>
      <c r="AL612" s="18" t="str">
        <f ca="1">IFERROR(IF(AND(NOW()&lt;= EOMONTH(DATE(YEAR($O612),6, 1), 0), Overall!$A614&lt;&gt;"", MONTH($N612) &lt;= 6, MONTH($O612) &gt;= 6), IF($S612 &lt;&gt; "", $H612/$S612, ""), ""), "")</f>
        <v/>
      </c>
      <c r="AM612" s="18" t="str">
        <f ca="1">IFERROR(IF(AND(NOW()&lt;= EOMONTH(DATE(YEAR($O612),7, 1), 0), Overall!$A614&lt;&gt;"", MONTH($N612) &lt;= 7, MONTH($O612) &gt;= 7), IF($S612 &lt;&gt; "", $H612/$S612, ""), ""), "")</f>
        <v/>
      </c>
      <c r="AN612" s="18" t="str">
        <f ca="1">IFERROR(IF(AND(NOW()&lt;= EOMONTH(DATE(YEAR($O612),8, 1), 0), Overall!$A614&lt;&gt;"", MONTH($N612) &lt;= 8, MONTH($O612) &gt;= 8), IF($S612 &lt;&gt; "", $H612/$S612, ""), ""), "")</f>
        <v/>
      </c>
      <c r="AO612" s="18" t="str">
        <f ca="1">IFERROR(IF(AND(NOW()&lt;= EOMONTH(DATE(YEAR($O612),9, 1), 0), Overall!$A614&lt;&gt;"", MONTH($N612) &lt;= 9, MONTH($O612) &gt;= 9), IF($S612 &lt;&gt; "", $H612/$S612, ""), ""), "")</f>
        <v/>
      </c>
      <c r="AP612" s="18" t="str">
        <f ca="1">IFERROR(IF(AND(NOW()&lt;= EOMONTH(DATE(YEAR($O612),10, 1), 0), Overall!$A614&lt;&gt;"", MONTH($N612) &lt;= 10, MONTH($O612) &gt;= 10), IF($S612 &lt;&gt; "", $H612/$S612, ""), ""), "")</f>
        <v/>
      </c>
      <c r="AQ612" s="18" t="str">
        <f ca="1">IFERROR(IF(AND(NOW()&lt;= EOMONTH(DATE(YEAR($O612),11, 1), 0), Overall!$A614&lt;&gt;"", MONTH($N612) &lt;=11, MONTH($O612) &gt;= 11), IF($S612 &lt;&gt; "", $H612/$S612, ""), ""), "")</f>
        <v/>
      </c>
      <c r="AR612" s="18" t="str">
        <f ca="1">IFERROR(IF(AND(NOW()&lt;= EOMONTH(DATE(YEAR($O612),12, 1), 0), Overall!$A614&lt;&gt;"", MONTH($N612) &lt;= 12, MONTH($O612) &gt;= 12), IF($S612 &lt;&gt; "", $H612/$S612,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 t="str">
        <f>IF(Overall!S615&lt;&gt;"",_xlfn.VALUETOTEXT(Overall!S615),"")</f>
        <v>Dec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IF(Overall!$A615&lt;&gt;"",IF(AND(MONTH($N613) &lt;= 1, MONTH($O613) &gt;= 1), IF($S613 &lt;&gt; "", $H613/$S613, ""), ""),"")</f>
        <v/>
      </c>
      <c r="U613" s="18" t="str">
        <f>IF(Overall!$A615&lt;&gt;"",IF(AND(MONTH($N613) &lt;= 2, MONTH($O613) &gt;= 2), IF($S613 &lt;&gt; "", $H613/$S613, ""), ""),"")</f>
        <v/>
      </c>
      <c r="V613" s="18" t="str">
        <f>IF(Overall!$A615&lt;&gt;"",IF(AND(MONTH($N613) &lt;= 3, MONTH($O613) &gt;= 3), IF($S613 &lt;&gt; "", $H613/$S613, ""), ""),"")</f>
        <v/>
      </c>
      <c r="W613" s="18" t="str">
        <f>IF(Overall!$A615&lt;&gt;"",IF(AND(MONTH($N613) &lt;= 4, MONTH($O613) &gt;= 4), IF($S613 &lt;&gt; "", $H613/$S613, ""), ""),"")</f>
        <v/>
      </c>
      <c r="X613" s="18" t="str">
        <f>IF(Overall!$A615&lt;&gt;"",IF(AND(MONTH($N613) &lt;= 5, MONTH($O613) &gt;= 5), IF($S613 &lt;&gt; "", $H613/$S613, ""), ""),"")</f>
        <v/>
      </c>
      <c r="Y613" s="18" t="str">
        <f>IF(Overall!$A615&lt;&gt;"",IF(AND(MONTH($N613) &lt;= 6, MONTH($O613) &gt;= 6), IF($S613 &lt;&gt; "", $H613/$S613, ""), ""),"")</f>
        <v/>
      </c>
      <c r="Z613" s="18" t="str">
        <f>IF(Overall!$A615&lt;&gt;"",IF(AND(MONTH($N613) &lt;= 7, MONTH($O613) &gt;= 7 ), IF($S613 &lt;&gt; "", $H613/$S613, ""), ""),"")</f>
        <v/>
      </c>
      <c r="AA613" s="18" t="str">
        <f>IF(Overall!$A615&lt;&gt;"",IF(AND(MONTH($N613) &lt;= 8, MONTH($O613) &gt;= 8), IF($S613 &lt;&gt; "", $H613/$S613, ""), ""),"")</f>
        <v/>
      </c>
      <c r="AB613" s="18" t="str">
        <f>IF(Overall!$A615&lt;&gt;"",IF(AND(MONTH($N613) &lt;= 9, MONTH($O613) &gt;= 9), IF($S613 &lt;&gt; "", $H613/$S613, ""), ""),"")</f>
        <v/>
      </c>
      <c r="AC613" s="18" t="str">
        <f>IF(Overall!$A615&lt;&gt;"",IF(AND(MONTH($N613) &lt;= 10, MONTH($O613) &gt;= 10), IF($S613 &lt;&gt; "", $H613/$S613, ""), ""),"")</f>
        <v/>
      </c>
      <c r="AD613" s="18" t="str">
        <f>IF(Overall!$A615&lt;&gt;"",IF(AND(MONTH($N613) &lt;= 11, MONTH($O613) &gt;= 11), IF($S613 &lt;&gt; "", $H613/$S613, ""), ""),"")</f>
        <v/>
      </c>
      <c r="AE613" s="18">
        <f>IF(Overall!$A615&lt;&gt;"",IF(AND(MONTH($N613) &lt;= 12, MONTH($O613) &gt;= 12), IF($S613 &lt;&gt; "", $H613/$S613, ""), ""),"")</f>
        <v>500000</v>
      </c>
      <c r="AG613" s="18" t="str">
        <f ca="1">IFERROR(IF(AND(NOW()&lt;= EOMONTH(DATE(YEAR($O613),1, 1), 0), Overall!$A615&lt;&gt;"", MONTH($N613) &lt;= 1, MONTH($O613) &gt;= 1), IF($S613 &lt;&gt; "", $H613/$S613, ""), ""), "")</f>
        <v/>
      </c>
      <c r="AH613" s="18" t="str">
        <f ca="1">IFERROR(IF(AND(NOW()&lt;= EOMONTH(DATE(YEAR($O613),2, 1), 0), Overall!$A615&lt;&gt;"", MONTH($N613) &lt;= 2, MONTH($O613) &gt;= 2), IF($S613 &lt;&gt; "", $H613/$S613, ""), ""), "")</f>
        <v/>
      </c>
      <c r="AI613" s="18" t="str">
        <f ca="1">IFERROR(IF(AND(NOW()&lt;= EOMONTH(DATE(YEAR($O613),3, 1), 0), Overall!$A615&lt;&gt;"", MONTH($N613) &lt;= 3, MONTH($O613) &gt;= 3), IF($S613 &lt;&gt; "", $H613/$S613, ""), ""), "")</f>
        <v/>
      </c>
      <c r="AJ613" s="18" t="str">
        <f ca="1">IFERROR(IF(AND(NOW()&lt;= EOMONTH(DATE(YEAR($O613),4, 1), 0), Overall!$A615&lt;&gt;"", MONTH($N613) &lt;= 4, MONTH($O613) &gt;= 4), IF($S613 &lt;&gt; "", $H613/$S613, ""), ""), "")</f>
        <v/>
      </c>
      <c r="AK613" s="18" t="str">
        <f ca="1">IFERROR(IF(AND(NOW()&lt;= EOMONTH(DATE(YEAR($O613),5, 1), 0), Overall!$A615&lt;&gt;"", MONTH($N613) &lt;= 5, MONTH($O613) &gt;= 5), IF($S613 &lt;&gt; "", $H613/$S613, ""), ""), "")</f>
        <v/>
      </c>
      <c r="AL613" s="18" t="str">
        <f ca="1">IFERROR(IF(AND(NOW()&lt;= EOMONTH(DATE(YEAR($O613),6, 1), 0), Overall!$A615&lt;&gt;"", MONTH($N613) &lt;= 6, MONTH($O613) &gt;= 6), IF($S613 &lt;&gt; "", $H613/$S613, ""), ""), "")</f>
        <v/>
      </c>
      <c r="AM613" s="18" t="str">
        <f ca="1">IFERROR(IF(AND(NOW()&lt;= EOMONTH(DATE(YEAR($O613),7, 1), 0), Overall!$A615&lt;&gt;"", MONTH($N613) &lt;= 7, MONTH($O613) &gt;= 7), IF($S613 &lt;&gt; "", $H613/$S613, ""), ""), "")</f>
        <v/>
      </c>
      <c r="AN613" s="18" t="str">
        <f ca="1">IFERROR(IF(AND(NOW()&lt;= EOMONTH(DATE(YEAR($O613),8, 1), 0), Overall!$A615&lt;&gt;"", MONTH($N613) &lt;= 8, MONTH($O613) &gt;= 8), IF($S613 &lt;&gt; "", $H613/$S613, ""), ""), "")</f>
        <v/>
      </c>
      <c r="AO613" s="18" t="str">
        <f ca="1">IFERROR(IF(AND(NOW()&lt;= EOMONTH(DATE(YEAR($O613),9, 1), 0), Overall!$A615&lt;&gt;"", MONTH($N613) &lt;= 9, MONTH($O613) &gt;= 9), IF($S613 &lt;&gt; "", $H613/$S613, ""), ""), "")</f>
        <v/>
      </c>
      <c r="AP613" s="18" t="str">
        <f ca="1">IFERROR(IF(AND(NOW()&lt;= EOMONTH(DATE(YEAR($O613),10, 1), 0), Overall!$A615&lt;&gt;"", MONTH($N613) &lt;= 10, MONTH($O613) &gt;= 10), IF($S613 &lt;&gt; "", $H613/$S613, ""), ""), "")</f>
        <v/>
      </c>
      <c r="AQ613" s="18" t="str">
        <f ca="1">IFERROR(IF(AND(NOW()&lt;= EOMONTH(DATE(YEAR($O613),11, 1), 0), Overall!$A615&lt;&gt;"", MONTH($N613) &lt;=11, MONTH($O613) &gt;= 11), IF($S613 &lt;&gt; "", $H613/$S613, ""), ""), "")</f>
        <v/>
      </c>
      <c r="AR613" s="18" t="str">
        <f ca="1">IFERROR(IF(AND(NOW()&lt;= EOMONTH(DATE(YEAR($O613),12, 1), 0), Overall!$A615&lt;&gt;"", MONTH($N613) &lt;= 12, MONTH($O613) &gt;= 12), IF($S613 &lt;&gt; "", $H613/$S613,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 t="str">
        <f>IF(Overall!S616&lt;&gt;"",_xlfn.VALUETOTEXT(Overall!S616),"")</f>
        <v>Dec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IF(Overall!$A616&lt;&gt;"",IF(AND(MONTH($N614) &lt;= 1, MONTH($O614) &gt;= 1), IF($S614 &lt;&gt; "", $H614/$S614, ""), ""),"")</f>
        <v/>
      </c>
      <c r="U614" s="18" t="str">
        <f>IF(Overall!$A616&lt;&gt;"",IF(AND(MONTH($N614) &lt;= 2, MONTH($O614) &gt;= 2), IF($S614 &lt;&gt; "", $H614/$S614, ""), ""),"")</f>
        <v/>
      </c>
      <c r="V614" s="18" t="str">
        <f>IF(Overall!$A616&lt;&gt;"",IF(AND(MONTH($N614) &lt;= 3, MONTH($O614) &gt;= 3), IF($S614 &lt;&gt; "", $H614/$S614, ""), ""),"")</f>
        <v/>
      </c>
      <c r="W614" s="18" t="str">
        <f>IF(Overall!$A616&lt;&gt;"",IF(AND(MONTH($N614) &lt;= 4, MONTH($O614) &gt;= 4), IF($S614 &lt;&gt; "", $H614/$S614, ""), ""),"")</f>
        <v/>
      </c>
      <c r="X614" s="18" t="str">
        <f>IF(Overall!$A616&lt;&gt;"",IF(AND(MONTH($N614) &lt;= 5, MONTH($O614) &gt;= 5), IF($S614 &lt;&gt; "", $H614/$S614, ""), ""),"")</f>
        <v/>
      </c>
      <c r="Y614" s="18" t="str">
        <f>IF(Overall!$A616&lt;&gt;"",IF(AND(MONTH($N614) &lt;= 6, MONTH($O614) &gt;= 6), IF($S614 &lt;&gt; "", $H614/$S614, ""), ""),"")</f>
        <v/>
      </c>
      <c r="Z614" s="18" t="str">
        <f>IF(Overall!$A616&lt;&gt;"",IF(AND(MONTH($N614) &lt;= 7, MONTH($O614) &gt;= 7 ), IF($S614 &lt;&gt; "", $H614/$S614, ""), ""),"")</f>
        <v/>
      </c>
      <c r="AA614" s="18" t="str">
        <f>IF(Overall!$A616&lt;&gt;"",IF(AND(MONTH($N614) &lt;= 8, MONTH($O614) &gt;= 8), IF($S614 &lt;&gt; "", $H614/$S614, ""), ""),"")</f>
        <v/>
      </c>
      <c r="AB614" s="18" t="str">
        <f>IF(Overall!$A616&lt;&gt;"",IF(AND(MONTH($N614) &lt;= 9, MONTH($O614) &gt;= 9), IF($S614 &lt;&gt; "", $H614/$S614, ""), ""),"")</f>
        <v/>
      </c>
      <c r="AC614" s="18" t="str">
        <f>IF(Overall!$A616&lt;&gt;"",IF(AND(MONTH($N614) &lt;= 10, MONTH($O614) &gt;= 10), IF($S614 &lt;&gt; "", $H614/$S614, ""), ""),"")</f>
        <v/>
      </c>
      <c r="AD614" s="18" t="str">
        <f>IF(Overall!$A616&lt;&gt;"",IF(AND(MONTH($N614) &lt;= 11, MONTH($O614) &gt;= 11), IF($S614 &lt;&gt; "", $H614/$S614, ""), ""),"")</f>
        <v/>
      </c>
      <c r="AE614" s="18">
        <f>IF(Overall!$A616&lt;&gt;"",IF(AND(MONTH($N614) &lt;= 12, MONTH($O614) &gt;= 12), IF($S614 &lt;&gt; "", $H614/$S614, ""), ""),"")</f>
        <v>500000</v>
      </c>
      <c r="AG614" s="18" t="str">
        <f ca="1">IFERROR(IF(AND(NOW()&lt;= EOMONTH(DATE(YEAR($O614),1, 1), 0), Overall!$A616&lt;&gt;"", MONTH($N614) &lt;= 1, MONTH($O614) &gt;= 1), IF($S614 &lt;&gt; "", $H614/$S614, ""), ""), "")</f>
        <v/>
      </c>
      <c r="AH614" s="18" t="str">
        <f ca="1">IFERROR(IF(AND(NOW()&lt;= EOMONTH(DATE(YEAR($O614),2, 1), 0), Overall!$A616&lt;&gt;"", MONTH($N614) &lt;= 2, MONTH($O614) &gt;= 2), IF($S614 &lt;&gt; "", $H614/$S614, ""), ""), "")</f>
        <v/>
      </c>
      <c r="AI614" s="18" t="str">
        <f ca="1">IFERROR(IF(AND(NOW()&lt;= EOMONTH(DATE(YEAR($O614),3, 1), 0), Overall!$A616&lt;&gt;"", MONTH($N614) &lt;= 3, MONTH($O614) &gt;= 3), IF($S614 &lt;&gt; "", $H614/$S614, ""), ""), "")</f>
        <v/>
      </c>
      <c r="AJ614" s="18" t="str">
        <f ca="1">IFERROR(IF(AND(NOW()&lt;= EOMONTH(DATE(YEAR($O614),4, 1), 0), Overall!$A616&lt;&gt;"", MONTH($N614) &lt;= 4, MONTH($O614) &gt;= 4), IF($S614 &lt;&gt; "", $H614/$S614, ""), ""), "")</f>
        <v/>
      </c>
      <c r="AK614" s="18" t="str">
        <f ca="1">IFERROR(IF(AND(NOW()&lt;= EOMONTH(DATE(YEAR($O614),5, 1), 0), Overall!$A616&lt;&gt;"", MONTH($N614) &lt;= 5, MONTH($O614) &gt;= 5), IF($S614 &lt;&gt; "", $H614/$S614, ""), ""), "")</f>
        <v/>
      </c>
      <c r="AL614" s="18" t="str">
        <f ca="1">IFERROR(IF(AND(NOW()&lt;= EOMONTH(DATE(YEAR($O614),6, 1), 0), Overall!$A616&lt;&gt;"", MONTH($N614) &lt;= 6, MONTH($O614) &gt;= 6), IF($S614 &lt;&gt; "", $H614/$S614, ""), ""), "")</f>
        <v/>
      </c>
      <c r="AM614" s="18" t="str">
        <f ca="1">IFERROR(IF(AND(NOW()&lt;= EOMONTH(DATE(YEAR($O614),7, 1), 0), Overall!$A616&lt;&gt;"", MONTH($N614) &lt;= 7, MONTH($O614) &gt;= 7), IF($S614 &lt;&gt; "", $H614/$S614, ""), ""), "")</f>
        <v/>
      </c>
      <c r="AN614" s="18" t="str">
        <f ca="1">IFERROR(IF(AND(NOW()&lt;= EOMONTH(DATE(YEAR($O614),8, 1), 0), Overall!$A616&lt;&gt;"", MONTH($N614) &lt;= 8, MONTH($O614) &gt;= 8), IF($S614 &lt;&gt; "", $H614/$S614, ""), ""), "")</f>
        <v/>
      </c>
      <c r="AO614" s="18" t="str">
        <f ca="1">IFERROR(IF(AND(NOW()&lt;= EOMONTH(DATE(YEAR($O614),9, 1), 0), Overall!$A616&lt;&gt;"", MONTH($N614) &lt;= 9, MONTH($O614) &gt;= 9), IF($S614 &lt;&gt; "", $H614/$S614, ""), ""), "")</f>
        <v/>
      </c>
      <c r="AP614" s="18" t="str">
        <f ca="1">IFERROR(IF(AND(NOW()&lt;= EOMONTH(DATE(YEAR($O614),10, 1), 0), Overall!$A616&lt;&gt;"", MONTH($N614) &lt;= 10, MONTH($O614) &gt;= 10), IF($S614 &lt;&gt; "", $H614/$S614, ""), ""), "")</f>
        <v/>
      </c>
      <c r="AQ614" s="18" t="str">
        <f ca="1">IFERROR(IF(AND(NOW()&lt;= EOMONTH(DATE(YEAR($O614),11, 1), 0), Overall!$A616&lt;&gt;"", MONTH($N614) &lt;=11, MONTH($O614) &gt;= 11), IF($S614 &lt;&gt; "", $H614/$S614, ""), ""), "")</f>
        <v/>
      </c>
      <c r="AR614" s="18" t="str">
        <f ca="1">IFERROR(IF(AND(NOW()&lt;= EOMONTH(DATE(YEAR($O614),12, 1), 0), Overall!$A616&lt;&gt;"", MONTH($N614) &lt;= 12, MONTH($O614) &gt;= 12), IF($S614 &lt;&gt; "", $H614/$S614,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 t="str">
        <f>IF(Overall!S617&lt;&gt;"",_xlfn.VALUETOTEXT(Overall!S617),"")</f>
        <v>Dec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IF(Overall!$A617&lt;&gt;"",IF(AND(MONTH($N615) &lt;= 1, MONTH($O615) &gt;= 1), IF($S615 &lt;&gt; "", $H615/$S615, ""), ""),"")</f>
        <v/>
      </c>
      <c r="U615" s="18" t="str">
        <f>IF(Overall!$A617&lt;&gt;"",IF(AND(MONTH($N615) &lt;= 2, MONTH($O615) &gt;= 2), IF($S615 &lt;&gt; "", $H615/$S615, ""), ""),"")</f>
        <v/>
      </c>
      <c r="V615" s="18" t="str">
        <f>IF(Overall!$A617&lt;&gt;"",IF(AND(MONTH($N615) &lt;= 3, MONTH($O615) &gt;= 3), IF($S615 &lt;&gt; "", $H615/$S615, ""), ""),"")</f>
        <v/>
      </c>
      <c r="W615" s="18" t="str">
        <f>IF(Overall!$A617&lt;&gt;"",IF(AND(MONTH($N615) &lt;= 4, MONTH($O615) &gt;= 4), IF($S615 &lt;&gt; "", $H615/$S615, ""), ""),"")</f>
        <v/>
      </c>
      <c r="X615" s="18" t="str">
        <f>IF(Overall!$A617&lt;&gt;"",IF(AND(MONTH($N615) &lt;= 5, MONTH($O615) &gt;= 5), IF($S615 &lt;&gt; "", $H615/$S615, ""), ""),"")</f>
        <v/>
      </c>
      <c r="Y615" s="18" t="str">
        <f>IF(Overall!$A617&lt;&gt;"",IF(AND(MONTH($N615) &lt;= 6, MONTH($O615) &gt;= 6), IF($S615 &lt;&gt; "", $H615/$S615, ""), ""),"")</f>
        <v/>
      </c>
      <c r="Z615" s="18" t="str">
        <f>IF(Overall!$A617&lt;&gt;"",IF(AND(MONTH($N615) &lt;= 7, MONTH($O615) &gt;= 7 ), IF($S615 &lt;&gt; "", $H615/$S615, ""), ""),"")</f>
        <v/>
      </c>
      <c r="AA615" s="18" t="str">
        <f>IF(Overall!$A617&lt;&gt;"",IF(AND(MONTH($N615) &lt;= 8, MONTH($O615) &gt;= 8), IF($S615 &lt;&gt; "", $H615/$S615, ""), ""),"")</f>
        <v/>
      </c>
      <c r="AB615" s="18" t="str">
        <f>IF(Overall!$A617&lt;&gt;"",IF(AND(MONTH($N615) &lt;= 9, MONTH($O615) &gt;= 9), IF($S615 &lt;&gt; "", $H615/$S615, ""), ""),"")</f>
        <v/>
      </c>
      <c r="AC615" s="18" t="str">
        <f>IF(Overall!$A617&lt;&gt;"",IF(AND(MONTH($N615) &lt;= 10, MONTH($O615) &gt;= 10), IF($S615 &lt;&gt; "", $H615/$S615, ""), ""),"")</f>
        <v/>
      </c>
      <c r="AD615" s="18" t="str">
        <f>IF(Overall!$A617&lt;&gt;"",IF(AND(MONTH($N615) &lt;= 11, MONTH($O615) &gt;= 11), IF($S615 &lt;&gt; "", $H615/$S615, ""), ""),"")</f>
        <v/>
      </c>
      <c r="AE615" s="18">
        <f>IF(Overall!$A617&lt;&gt;"",IF(AND(MONTH($N615) &lt;= 12, MONTH($O615) &gt;= 12), IF($S615 &lt;&gt; "", $H615/$S615, ""), ""),"")</f>
        <v>500000</v>
      </c>
      <c r="AG615" s="18" t="str">
        <f ca="1">IFERROR(IF(AND(NOW()&lt;= EOMONTH(DATE(YEAR($O615),1, 1), 0), Overall!$A617&lt;&gt;"", MONTH($N615) &lt;= 1, MONTH($O615) &gt;= 1), IF($S615 &lt;&gt; "", $H615/$S615, ""), ""), "")</f>
        <v/>
      </c>
      <c r="AH615" s="18" t="str">
        <f ca="1">IFERROR(IF(AND(NOW()&lt;= EOMONTH(DATE(YEAR($O615),2, 1), 0), Overall!$A617&lt;&gt;"", MONTH($N615) &lt;= 2, MONTH($O615) &gt;= 2), IF($S615 &lt;&gt; "", $H615/$S615, ""), ""), "")</f>
        <v/>
      </c>
      <c r="AI615" s="18" t="str">
        <f ca="1">IFERROR(IF(AND(NOW()&lt;= EOMONTH(DATE(YEAR($O615),3, 1), 0), Overall!$A617&lt;&gt;"", MONTH($N615) &lt;= 3, MONTH($O615) &gt;= 3), IF($S615 &lt;&gt; "", $H615/$S615, ""), ""), "")</f>
        <v/>
      </c>
      <c r="AJ615" s="18" t="str">
        <f ca="1">IFERROR(IF(AND(NOW()&lt;= EOMONTH(DATE(YEAR($O615),4, 1), 0), Overall!$A617&lt;&gt;"", MONTH($N615) &lt;= 4, MONTH($O615) &gt;= 4), IF($S615 &lt;&gt; "", $H615/$S615, ""), ""), "")</f>
        <v/>
      </c>
      <c r="AK615" s="18" t="str">
        <f ca="1">IFERROR(IF(AND(NOW()&lt;= EOMONTH(DATE(YEAR($O615),5, 1), 0), Overall!$A617&lt;&gt;"", MONTH($N615) &lt;= 5, MONTH($O615) &gt;= 5), IF($S615 &lt;&gt; "", $H615/$S615, ""), ""), "")</f>
        <v/>
      </c>
      <c r="AL615" s="18" t="str">
        <f ca="1">IFERROR(IF(AND(NOW()&lt;= EOMONTH(DATE(YEAR($O615),6, 1), 0), Overall!$A617&lt;&gt;"", MONTH($N615) &lt;= 6, MONTH($O615) &gt;= 6), IF($S615 &lt;&gt; "", $H615/$S615, ""), ""), "")</f>
        <v/>
      </c>
      <c r="AM615" s="18" t="str">
        <f ca="1">IFERROR(IF(AND(NOW()&lt;= EOMONTH(DATE(YEAR($O615),7, 1), 0), Overall!$A617&lt;&gt;"", MONTH($N615) &lt;= 7, MONTH($O615) &gt;= 7), IF($S615 &lt;&gt; "", $H615/$S615, ""), ""), "")</f>
        <v/>
      </c>
      <c r="AN615" s="18" t="str">
        <f ca="1">IFERROR(IF(AND(NOW()&lt;= EOMONTH(DATE(YEAR($O615),8, 1), 0), Overall!$A617&lt;&gt;"", MONTH($N615) &lt;= 8, MONTH($O615) &gt;= 8), IF($S615 &lt;&gt; "", $H615/$S615, ""), ""), "")</f>
        <v/>
      </c>
      <c r="AO615" s="18" t="str">
        <f ca="1">IFERROR(IF(AND(NOW()&lt;= EOMONTH(DATE(YEAR($O615),9, 1), 0), Overall!$A617&lt;&gt;"", MONTH($N615) &lt;= 9, MONTH($O615) &gt;= 9), IF($S615 &lt;&gt; "", $H615/$S615, ""), ""), "")</f>
        <v/>
      </c>
      <c r="AP615" s="18" t="str">
        <f ca="1">IFERROR(IF(AND(NOW()&lt;= EOMONTH(DATE(YEAR($O615),10, 1), 0), Overall!$A617&lt;&gt;"", MONTH($N615) &lt;= 10, MONTH($O615) &gt;= 10), IF($S615 &lt;&gt; "", $H615/$S615, ""), ""), "")</f>
        <v/>
      </c>
      <c r="AQ615" s="18" t="str">
        <f ca="1">IFERROR(IF(AND(NOW()&lt;= EOMONTH(DATE(YEAR($O615),11, 1), 0), Overall!$A617&lt;&gt;"", MONTH($N615) &lt;=11, MONTH($O615) &gt;= 11), IF($S615 &lt;&gt; "", $H615/$S615, ""), ""), "")</f>
        <v/>
      </c>
      <c r="AR615" s="18" t="str">
        <f ca="1">IFERROR(IF(AND(NOW()&lt;= EOMONTH(DATE(YEAR($O615),12, 1), 0), Overall!$A617&lt;&gt;"", MONTH($N615) &lt;= 12, MONTH($O615) &gt;= 12), IF($S615 &lt;&gt; "", $H615/$S615,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 t="str">
        <f>IF(Overall!S618&lt;&gt;"",_xlfn.VALUETOTEXT(Overall!S618),"")</f>
        <v>Dec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IF(Overall!$A618&lt;&gt;"",IF(AND(MONTH($N616) &lt;= 1, MONTH($O616) &gt;= 1), IF($S616 &lt;&gt; "", $H616/$S616, ""), ""),"")</f>
        <v/>
      </c>
      <c r="U616" s="18" t="str">
        <f>IF(Overall!$A618&lt;&gt;"",IF(AND(MONTH($N616) &lt;= 2, MONTH($O616) &gt;= 2), IF($S616 &lt;&gt; "", $H616/$S616, ""), ""),"")</f>
        <v/>
      </c>
      <c r="V616" s="18" t="str">
        <f>IF(Overall!$A618&lt;&gt;"",IF(AND(MONTH($N616) &lt;= 3, MONTH($O616) &gt;= 3), IF($S616 &lt;&gt; "", $H616/$S616, ""), ""),"")</f>
        <v/>
      </c>
      <c r="W616" s="18" t="str">
        <f>IF(Overall!$A618&lt;&gt;"",IF(AND(MONTH($N616) &lt;= 4, MONTH($O616) &gt;= 4), IF($S616 &lt;&gt; "", $H616/$S616, ""), ""),"")</f>
        <v/>
      </c>
      <c r="X616" s="18" t="str">
        <f>IF(Overall!$A618&lt;&gt;"",IF(AND(MONTH($N616) &lt;= 5, MONTH($O616) &gt;= 5), IF($S616 &lt;&gt; "", $H616/$S616, ""), ""),"")</f>
        <v/>
      </c>
      <c r="Y616" s="18" t="str">
        <f>IF(Overall!$A618&lt;&gt;"",IF(AND(MONTH($N616) &lt;= 6, MONTH($O616) &gt;= 6), IF($S616 &lt;&gt; "", $H616/$S616, ""), ""),"")</f>
        <v/>
      </c>
      <c r="Z616" s="18" t="str">
        <f>IF(Overall!$A618&lt;&gt;"",IF(AND(MONTH($N616) &lt;= 7, MONTH($O616) &gt;= 7 ), IF($S616 &lt;&gt; "", $H616/$S616, ""), ""),"")</f>
        <v/>
      </c>
      <c r="AA616" s="18" t="str">
        <f>IF(Overall!$A618&lt;&gt;"",IF(AND(MONTH($N616) &lt;= 8, MONTH($O616) &gt;= 8), IF($S616 &lt;&gt; "", $H616/$S616, ""), ""),"")</f>
        <v/>
      </c>
      <c r="AB616" s="18" t="str">
        <f>IF(Overall!$A618&lt;&gt;"",IF(AND(MONTH($N616) &lt;= 9, MONTH($O616) &gt;= 9), IF($S616 &lt;&gt; "", $H616/$S616, ""), ""),"")</f>
        <v/>
      </c>
      <c r="AC616" s="18" t="str">
        <f>IF(Overall!$A618&lt;&gt;"",IF(AND(MONTH($N616) &lt;= 10, MONTH($O616) &gt;= 10), IF($S616 &lt;&gt; "", $H616/$S616, ""), ""),"")</f>
        <v/>
      </c>
      <c r="AD616" s="18" t="str">
        <f>IF(Overall!$A618&lt;&gt;"",IF(AND(MONTH($N616) &lt;= 11, MONTH($O616) &gt;= 11), IF($S616 &lt;&gt; "", $H616/$S616, ""), ""),"")</f>
        <v/>
      </c>
      <c r="AE616" s="18">
        <f>IF(Overall!$A618&lt;&gt;"",IF(AND(MONTH($N616) &lt;= 12, MONTH($O616) &gt;= 12), IF($S616 &lt;&gt; "", $H616/$S616, ""), ""),"")</f>
        <v>500000</v>
      </c>
      <c r="AG616" s="18" t="str">
        <f ca="1">IFERROR(IF(AND(NOW()&lt;= EOMONTH(DATE(YEAR($O616),1, 1), 0), Overall!$A618&lt;&gt;"", MONTH($N616) &lt;= 1, MONTH($O616) &gt;= 1), IF($S616 &lt;&gt; "", $H616/$S616, ""), ""), "")</f>
        <v/>
      </c>
      <c r="AH616" s="18" t="str">
        <f ca="1">IFERROR(IF(AND(NOW()&lt;= EOMONTH(DATE(YEAR($O616),2, 1), 0), Overall!$A618&lt;&gt;"", MONTH($N616) &lt;= 2, MONTH($O616) &gt;= 2), IF($S616 &lt;&gt; "", $H616/$S616, ""), ""), "")</f>
        <v/>
      </c>
      <c r="AI616" s="18" t="str">
        <f ca="1">IFERROR(IF(AND(NOW()&lt;= EOMONTH(DATE(YEAR($O616),3, 1), 0), Overall!$A618&lt;&gt;"", MONTH($N616) &lt;= 3, MONTH($O616) &gt;= 3), IF($S616 &lt;&gt; "", $H616/$S616, ""), ""), "")</f>
        <v/>
      </c>
      <c r="AJ616" s="18" t="str">
        <f ca="1">IFERROR(IF(AND(NOW()&lt;= EOMONTH(DATE(YEAR($O616),4, 1), 0), Overall!$A618&lt;&gt;"", MONTH($N616) &lt;= 4, MONTH($O616) &gt;= 4), IF($S616 &lt;&gt; "", $H616/$S616, ""), ""), "")</f>
        <v/>
      </c>
      <c r="AK616" s="18" t="str">
        <f ca="1">IFERROR(IF(AND(NOW()&lt;= EOMONTH(DATE(YEAR($O616),5, 1), 0), Overall!$A618&lt;&gt;"", MONTH($N616) &lt;= 5, MONTH($O616) &gt;= 5), IF($S616 &lt;&gt; "", $H616/$S616, ""), ""), "")</f>
        <v/>
      </c>
      <c r="AL616" s="18" t="str">
        <f ca="1">IFERROR(IF(AND(NOW()&lt;= EOMONTH(DATE(YEAR($O616),6, 1), 0), Overall!$A618&lt;&gt;"", MONTH($N616) &lt;= 6, MONTH($O616) &gt;= 6), IF($S616 &lt;&gt; "", $H616/$S616, ""), ""), "")</f>
        <v/>
      </c>
      <c r="AM616" s="18" t="str">
        <f ca="1">IFERROR(IF(AND(NOW()&lt;= EOMONTH(DATE(YEAR($O616),7, 1), 0), Overall!$A618&lt;&gt;"", MONTH($N616) &lt;= 7, MONTH($O616) &gt;= 7), IF($S616 &lt;&gt; "", $H616/$S616, ""), ""), "")</f>
        <v/>
      </c>
      <c r="AN616" s="18" t="str">
        <f ca="1">IFERROR(IF(AND(NOW()&lt;= EOMONTH(DATE(YEAR($O616),8, 1), 0), Overall!$A618&lt;&gt;"", MONTH($N616) &lt;= 8, MONTH($O616) &gt;= 8), IF($S616 &lt;&gt; "", $H616/$S616, ""), ""), "")</f>
        <v/>
      </c>
      <c r="AO616" s="18" t="str">
        <f ca="1">IFERROR(IF(AND(NOW()&lt;= EOMONTH(DATE(YEAR($O616),9, 1), 0), Overall!$A618&lt;&gt;"", MONTH($N616) &lt;= 9, MONTH($O616) &gt;= 9), IF($S616 &lt;&gt; "", $H616/$S616, ""), ""), "")</f>
        <v/>
      </c>
      <c r="AP616" s="18" t="str">
        <f ca="1">IFERROR(IF(AND(NOW()&lt;= EOMONTH(DATE(YEAR($O616),10, 1), 0), Overall!$A618&lt;&gt;"", MONTH($N616) &lt;= 10, MONTH($O616) &gt;= 10), IF($S616 &lt;&gt; "", $H616/$S616, ""), ""), "")</f>
        <v/>
      </c>
      <c r="AQ616" s="18" t="str">
        <f ca="1">IFERROR(IF(AND(NOW()&lt;= EOMONTH(DATE(YEAR($O616),11, 1), 0), Overall!$A618&lt;&gt;"", MONTH($N616) &lt;=11, MONTH($O616) &gt;= 11), IF($S616 &lt;&gt; "", $H616/$S616, ""), ""), "")</f>
        <v/>
      </c>
      <c r="AR616" s="18" t="str">
        <f ca="1">IFERROR(IF(AND(NOW()&lt;= EOMONTH(DATE(YEAR($O616),12, 1), 0), Overall!$A618&lt;&gt;"", MONTH($N616) &lt;= 12, MONTH($O616) &gt;= 12), IF($S616 &lt;&gt; "", $H616/$S616,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 t="str">
        <f>IF(Overall!S619&lt;&gt;"",_xlfn.VALUETOTEXT(Overall!S619),"")</f>
        <v>Dec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IF(Overall!$A619&lt;&gt;"",IF(AND(MONTH($N617) &lt;= 1, MONTH($O617) &gt;= 1), IF($S617 &lt;&gt; "", $H617/$S617, ""), ""),"")</f>
        <v/>
      </c>
      <c r="U617" s="18" t="str">
        <f>IF(Overall!$A619&lt;&gt;"",IF(AND(MONTH($N617) &lt;= 2, MONTH($O617) &gt;= 2), IF($S617 &lt;&gt; "", $H617/$S617, ""), ""),"")</f>
        <v/>
      </c>
      <c r="V617" s="18" t="str">
        <f>IF(Overall!$A619&lt;&gt;"",IF(AND(MONTH($N617) &lt;= 3, MONTH($O617) &gt;= 3), IF($S617 &lt;&gt; "", $H617/$S617, ""), ""),"")</f>
        <v/>
      </c>
      <c r="W617" s="18" t="str">
        <f>IF(Overall!$A619&lt;&gt;"",IF(AND(MONTH($N617) &lt;= 4, MONTH($O617) &gt;= 4), IF($S617 &lt;&gt; "", $H617/$S617, ""), ""),"")</f>
        <v/>
      </c>
      <c r="X617" s="18" t="str">
        <f>IF(Overall!$A619&lt;&gt;"",IF(AND(MONTH($N617) &lt;= 5, MONTH($O617) &gt;= 5), IF($S617 &lt;&gt; "", $H617/$S617, ""), ""),"")</f>
        <v/>
      </c>
      <c r="Y617" s="18" t="str">
        <f>IF(Overall!$A619&lt;&gt;"",IF(AND(MONTH($N617) &lt;= 6, MONTH($O617) &gt;= 6), IF($S617 &lt;&gt; "", $H617/$S617, ""), ""),"")</f>
        <v/>
      </c>
      <c r="Z617" s="18" t="str">
        <f>IF(Overall!$A619&lt;&gt;"",IF(AND(MONTH($N617) &lt;= 7, MONTH($O617) &gt;= 7 ), IF($S617 &lt;&gt; "", $H617/$S617, ""), ""),"")</f>
        <v/>
      </c>
      <c r="AA617" s="18" t="str">
        <f>IF(Overall!$A619&lt;&gt;"",IF(AND(MONTH($N617) &lt;= 8, MONTH($O617) &gt;= 8), IF($S617 &lt;&gt; "", $H617/$S617, ""), ""),"")</f>
        <v/>
      </c>
      <c r="AB617" s="18" t="str">
        <f>IF(Overall!$A619&lt;&gt;"",IF(AND(MONTH($N617) &lt;= 9, MONTH($O617) &gt;= 9), IF($S617 &lt;&gt; "", $H617/$S617, ""), ""),"")</f>
        <v/>
      </c>
      <c r="AC617" s="18" t="str">
        <f>IF(Overall!$A619&lt;&gt;"",IF(AND(MONTH($N617) &lt;= 10, MONTH($O617) &gt;= 10), IF($S617 &lt;&gt; "", $H617/$S617, ""), ""),"")</f>
        <v/>
      </c>
      <c r="AD617" s="18" t="str">
        <f>IF(Overall!$A619&lt;&gt;"",IF(AND(MONTH($N617) &lt;= 11, MONTH($O617) &gt;= 11), IF($S617 &lt;&gt; "", $H617/$S617, ""), ""),"")</f>
        <v/>
      </c>
      <c r="AE617" s="18">
        <f>IF(Overall!$A619&lt;&gt;"",IF(AND(MONTH($N617) &lt;= 12, MONTH($O617) &gt;= 12), IF($S617 &lt;&gt; "", $H617/$S617, ""), ""),"")</f>
        <v>500000</v>
      </c>
      <c r="AG617" s="18" t="str">
        <f ca="1">IFERROR(IF(AND(NOW()&lt;= EOMONTH(DATE(YEAR($O617),1, 1), 0), Overall!$A619&lt;&gt;"", MONTH($N617) &lt;= 1, MONTH($O617) &gt;= 1), IF($S617 &lt;&gt; "", $H617/$S617, ""), ""), "")</f>
        <v/>
      </c>
      <c r="AH617" s="18" t="str">
        <f ca="1">IFERROR(IF(AND(NOW()&lt;= EOMONTH(DATE(YEAR($O617),2, 1), 0), Overall!$A619&lt;&gt;"", MONTH($N617) &lt;= 2, MONTH($O617) &gt;= 2), IF($S617 &lt;&gt; "", $H617/$S617, ""), ""), "")</f>
        <v/>
      </c>
      <c r="AI617" s="18" t="str">
        <f ca="1">IFERROR(IF(AND(NOW()&lt;= EOMONTH(DATE(YEAR($O617),3, 1), 0), Overall!$A619&lt;&gt;"", MONTH($N617) &lt;= 3, MONTH($O617) &gt;= 3), IF($S617 &lt;&gt; "", $H617/$S617, ""), ""), "")</f>
        <v/>
      </c>
      <c r="AJ617" s="18" t="str">
        <f ca="1">IFERROR(IF(AND(NOW()&lt;= EOMONTH(DATE(YEAR($O617),4, 1), 0), Overall!$A619&lt;&gt;"", MONTH($N617) &lt;= 4, MONTH($O617) &gt;= 4), IF($S617 &lt;&gt; "", $H617/$S617, ""), ""), "")</f>
        <v/>
      </c>
      <c r="AK617" s="18" t="str">
        <f ca="1">IFERROR(IF(AND(NOW()&lt;= EOMONTH(DATE(YEAR($O617),5, 1), 0), Overall!$A619&lt;&gt;"", MONTH($N617) &lt;= 5, MONTH($O617) &gt;= 5), IF($S617 &lt;&gt; "", $H617/$S617, ""), ""), "")</f>
        <v/>
      </c>
      <c r="AL617" s="18" t="str">
        <f ca="1">IFERROR(IF(AND(NOW()&lt;= EOMONTH(DATE(YEAR($O617),6, 1), 0), Overall!$A619&lt;&gt;"", MONTH($N617) &lt;= 6, MONTH($O617) &gt;= 6), IF($S617 &lt;&gt; "", $H617/$S617, ""), ""), "")</f>
        <v/>
      </c>
      <c r="AM617" s="18" t="str">
        <f ca="1">IFERROR(IF(AND(NOW()&lt;= EOMONTH(DATE(YEAR($O617),7, 1), 0), Overall!$A619&lt;&gt;"", MONTH($N617) &lt;= 7, MONTH($O617) &gt;= 7), IF($S617 &lt;&gt; "", $H617/$S617, ""), ""), "")</f>
        <v/>
      </c>
      <c r="AN617" s="18" t="str">
        <f ca="1">IFERROR(IF(AND(NOW()&lt;= EOMONTH(DATE(YEAR($O617),8, 1), 0), Overall!$A619&lt;&gt;"", MONTH($N617) &lt;= 8, MONTH($O617) &gt;= 8), IF($S617 &lt;&gt; "", $H617/$S617, ""), ""), "")</f>
        <v/>
      </c>
      <c r="AO617" s="18" t="str">
        <f ca="1">IFERROR(IF(AND(NOW()&lt;= EOMONTH(DATE(YEAR($O617),9, 1), 0), Overall!$A619&lt;&gt;"", MONTH($N617) &lt;= 9, MONTH($O617) &gt;= 9), IF($S617 &lt;&gt; "", $H617/$S617, ""), ""), "")</f>
        <v/>
      </c>
      <c r="AP617" s="18" t="str">
        <f ca="1">IFERROR(IF(AND(NOW()&lt;= EOMONTH(DATE(YEAR($O617),10, 1), 0), Overall!$A619&lt;&gt;"", MONTH($N617) &lt;= 10, MONTH($O617) &gt;= 10), IF($S617 &lt;&gt; "", $H617/$S617, ""), ""), "")</f>
        <v/>
      </c>
      <c r="AQ617" s="18" t="str">
        <f ca="1">IFERROR(IF(AND(NOW()&lt;= EOMONTH(DATE(YEAR($O617),11, 1), 0), Overall!$A619&lt;&gt;"", MONTH($N617) &lt;=11, MONTH($O617) &gt;= 11), IF($S617 &lt;&gt; "", $H617/$S617, ""), ""), "")</f>
        <v/>
      </c>
      <c r="AR617" s="18" t="str">
        <f ca="1">IFERROR(IF(AND(NOW()&lt;= EOMONTH(DATE(YEAR($O617),12, 1), 0), Overall!$A619&lt;&gt;"", MONTH($N617) &lt;= 12, MONTH($O617) &gt;= 12), IF($S617 &lt;&gt; "", $H617/$S617,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 t="str">
        <f>IF(Overall!S620&lt;&gt;"",_xlfn.VALUETOTEXT(Overall!S620),"")</f>
        <v>Dec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IF(Overall!$A620&lt;&gt;"",IF(AND(MONTH($N618) &lt;= 1, MONTH($O618) &gt;= 1), IF($S618 &lt;&gt; "", $H618/$S618, ""), ""),"")</f>
        <v/>
      </c>
      <c r="U618" s="18" t="str">
        <f>IF(Overall!$A620&lt;&gt;"",IF(AND(MONTH($N618) &lt;= 2, MONTH($O618) &gt;= 2), IF($S618 &lt;&gt; "", $H618/$S618, ""), ""),"")</f>
        <v/>
      </c>
      <c r="V618" s="18" t="str">
        <f>IF(Overall!$A620&lt;&gt;"",IF(AND(MONTH($N618) &lt;= 3, MONTH($O618) &gt;= 3), IF($S618 &lt;&gt; "", $H618/$S618, ""), ""),"")</f>
        <v/>
      </c>
      <c r="W618" s="18" t="str">
        <f>IF(Overall!$A620&lt;&gt;"",IF(AND(MONTH($N618) &lt;= 4, MONTH($O618) &gt;= 4), IF($S618 &lt;&gt; "", $H618/$S618, ""), ""),"")</f>
        <v/>
      </c>
      <c r="X618" s="18" t="str">
        <f>IF(Overall!$A620&lt;&gt;"",IF(AND(MONTH($N618) &lt;= 5, MONTH($O618) &gt;= 5), IF($S618 &lt;&gt; "", $H618/$S618, ""), ""),"")</f>
        <v/>
      </c>
      <c r="Y618" s="18" t="str">
        <f>IF(Overall!$A620&lt;&gt;"",IF(AND(MONTH($N618) &lt;= 6, MONTH($O618) &gt;= 6), IF($S618 &lt;&gt; "", $H618/$S618, ""), ""),"")</f>
        <v/>
      </c>
      <c r="Z618" s="18" t="str">
        <f>IF(Overall!$A620&lt;&gt;"",IF(AND(MONTH($N618) &lt;= 7, MONTH($O618) &gt;= 7 ), IF($S618 &lt;&gt; "", $H618/$S618, ""), ""),"")</f>
        <v/>
      </c>
      <c r="AA618" s="18" t="str">
        <f>IF(Overall!$A620&lt;&gt;"",IF(AND(MONTH($N618) &lt;= 8, MONTH($O618) &gt;= 8), IF($S618 &lt;&gt; "", $H618/$S618, ""), ""),"")</f>
        <v/>
      </c>
      <c r="AB618" s="18" t="str">
        <f>IF(Overall!$A620&lt;&gt;"",IF(AND(MONTH($N618) &lt;= 9, MONTH($O618) &gt;= 9), IF($S618 &lt;&gt; "", $H618/$S618, ""), ""),"")</f>
        <v/>
      </c>
      <c r="AC618" s="18" t="str">
        <f>IF(Overall!$A620&lt;&gt;"",IF(AND(MONTH($N618) &lt;= 10, MONTH($O618) &gt;= 10), IF($S618 &lt;&gt; "", $H618/$S618, ""), ""),"")</f>
        <v/>
      </c>
      <c r="AD618" s="18" t="str">
        <f>IF(Overall!$A620&lt;&gt;"",IF(AND(MONTH($N618) &lt;= 11, MONTH($O618) &gt;= 11), IF($S618 &lt;&gt; "", $H618/$S618, ""), ""),"")</f>
        <v/>
      </c>
      <c r="AE618" s="18">
        <f>IF(Overall!$A620&lt;&gt;"",IF(AND(MONTH($N618) &lt;= 12, MONTH($O618) &gt;= 12), IF($S618 &lt;&gt; "", $H618/$S618, ""), ""),"")</f>
        <v>500000</v>
      </c>
      <c r="AG618" s="18" t="str">
        <f ca="1">IFERROR(IF(AND(NOW()&lt;= EOMONTH(DATE(YEAR($O618),1, 1), 0), Overall!$A620&lt;&gt;"", MONTH($N618) &lt;= 1, MONTH($O618) &gt;= 1), IF($S618 &lt;&gt; "", $H618/$S618, ""), ""), "")</f>
        <v/>
      </c>
      <c r="AH618" s="18" t="str">
        <f ca="1">IFERROR(IF(AND(NOW()&lt;= EOMONTH(DATE(YEAR($O618),2, 1), 0), Overall!$A620&lt;&gt;"", MONTH($N618) &lt;= 2, MONTH($O618) &gt;= 2), IF($S618 &lt;&gt; "", $H618/$S618, ""), ""), "")</f>
        <v/>
      </c>
      <c r="AI618" s="18" t="str">
        <f ca="1">IFERROR(IF(AND(NOW()&lt;= EOMONTH(DATE(YEAR($O618),3, 1), 0), Overall!$A620&lt;&gt;"", MONTH($N618) &lt;= 3, MONTH($O618) &gt;= 3), IF($S618 &lt;&gt; "", $H618/$S618, ""), ""), "")</f>
        <v/>
      </c>
      <c r="AJ618" s="18" t="str">
        <f ca="1">IFERROR(IF(AND(NOW()&lt;= EOMONTH(DATE(YEAR($O618),4, 1), 0), Overall!$A620&lt;&gt;"", MONTH($N618) &lt;= 4, MONTH($O618) &gt;= 4), IF($S618 &lt;&gt; "", $H618/$S618, ""), ""), "")</f>
        <v/>
      </c>
      <c r="AK618" s="18" t="str">
        <f ca="1">IFERROR(IF(AND(NOW()&lt;= EOMONTH(DATE(YEAR($O618),5, 1), 0), Overall!$A620&lt;&gt;"", MONTH($N618) &lt;= 5, MONTH($O618) &gt;= 5), IF($S618 &lt;&gt; "", $H618/$S618, ""), ""), "")</f>
        <v/>
      </c>
      <c r="AL618" s="18" t="str">
        <f ca="1">IFERROR(IF(AND(NOW()&lt;= EOMONTH(DATE(YEAR($O618),6, 1), 0), Overall!$A620&lt;&gt;"", MONTH($N618) &lt;= 6, MONTH($O618) &gt;= 6), IF($S618 &lt;&gt; "", $H618/$S618, ""), ""), "")</f>
        <v/>
      </c>
      <c r="AM618" s="18" t="str">
        <f ca="1">IFERROR(IF(AND(NOW()&lt;= EOMONTH(DATE(YEAR($O618),7, 1), 0), Overall!$A620&lt;&gt;"", MONTH($N618) &lt;= 7, MONTH($O618) &gt;= 7), IF($S618 &lt;&gt; "", $H618/$S618, ""), ""), "")</f>
        <v/>
      </c>
      <c r="AN618" s="18" t="str">
        <f ca="1">IFERROR(IF(AND(NOW()&lt;= EOMONTH(DATE(YEAR($O618),8, 1), 0), Overall!$A620&lt;&gt;"", MONTH($N618) &lt;= 8, MONTH($O618) &gt;= 8), IF($S618 &lt;&gt; "", $H618/$S618, ""), ""), "")</f>
        <v/>
      </c>
      <c r="AO618" s="18" t="str">
        <f ca="1">IFERROR(IF(AND(NOW()&lt;= EOMONTH(DATE(YEAR($O618),9, 1), 0), Overall!$A620&lt;&gt;"", MONTH($N618) &lt;= 9, MONTH($O618) &gt;= 9), IF($S618 &lt;&gt; "", $H618/$S618, ""), ""), "")</f>
        <v/>
      </c>
      <c r="AP618" s="18" t="str">
        <f ca="1">IFERROR(IF(AND(NOW()&lt;= EOMONTH(DATE(YEAR($O618),10, 1), 0), Overall!$A620&lt;&gt;"", MONTH($N618) &lt;= 10, MONTH($O618) &gt;= 10), IF($S618 &lt;&gt; "", $H618/$S618, ""), ""), "")</f>
        <v/>
      </c>
      <c r="AQ618" s="18" t="str">
        <f ca="1">IFERROR(IF(AND(NOW()&lt;= EOMONTH(DATE(YEAR($O618),11, 1), 0), Overall!$A620&lt;&gt;"", MONTH($N618) &lt;=11, MONTH($O618) &gt;= 11), IF($S618 &lt;&gt; "", $H618/$S618, ""), ""), "")</f>
        <v/>
      </c>
      <c r="AR618" s="18" t="str">
        <f ca="1">IFERROR(IF(AND(NOW()&lt;= EOMONTH(DATE(YEAR($O618),12, 1), 0), Overall!$A620&lt;&gt;"", MONTH($N618) &lt;= 12, MONTH($O618) &gt;= 12), IF($S618 &lt;&gt; "", $H618/$S618,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 t="str">
        <f>IF(Overall!S621&lt;&gt;"",_xlfn.VALUETOTEXT(Overall!S621),"")</f>
        <v>Dec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IF(Overall!$A621&lt;&gt;"",IF(AND(MONTH($N619) &lt;= 1, MONTH($O619) &gt;= 1), IF($S619 &lt;&gt; "", $H619/$S619, ""), ""),"")</f>
        <v/>
      </c>
      <c r="U619" s="18" t="str">
        <f>IF(Overall!$A621&lt;&gt;"",IF(AND(MONTH($N619) &lt;= 2, MONTH($O619) &gt;= 2), IF($S619 &lt;&gt; "", $H619/$S619, ""), ""),"")</f>
        <v/>
      </c>
      <c r="V619" s="18" t="str">
        <f>IF(Overall!$A621&lt;&gt;"",IF(AND(MONTH($N619) &lt;= 3, MONTH($O619) &gt;= 3), IF($S619 &lt;&gt; "", $H619/$S619, ""), ""),"")</f>
        <v/>
      </c>
      <c r="W619" s="18" t="str">
        <f>IF(Overall!$A621&lt;&gt;"",IF(AND(MONTH($N619) &lt;= 4, MONTH($O619) &gt;= 4), IF($S619 &lt;&gt; "", $H619/$S619, ""), ""),"")</f>
        <v/>
      </c>
      <c r="X619" s="18" t="str">
        <f>IF(Overall!$A621&lt;&gt;"",IF(AND(MONTH($N619) &lt;= 5, MONTH($O619) &gt;= 5), IF($S619 &lt;&gt; "", $H619/$S619, ""), ""),"")</f>
        <v/>
      </c>
      <c r="Y619" s="18" t="str">
        <f>IF(Overall!$A621&lt;&gt;"",IF(AND(MONTH($N619) &lt;= 6, MONTH($O619) &gt;= 6), IF($S619 &lt;&gt; "", $H619/$S619, ""), ""),"")</f>
        <v/>
      </c>
      <c r="Z619" s="18" t="str">
        <f>IF(Overall!$A621&lt;&gt;"",IF(AND(MONTH($N619) &lt;= 7, MONTH($O619) &gt;= 7 ), IF($S619 &lt;&gt; "", $H619/$S619, ""), ""),"")</f>
        <v/>
      </c>
      <c r="AA619" s="18" t="str">
        <f>IF(Overall!$A621&lt;&gt;"",IF(AND(MONTH($N619) &lt;= 8, MONTH($O619) &gt;= 8), IF($S619 &lt;&gt; "", $H619/$S619, ""), ""),"")</f>
        <v/>
      </c>
      <c r="AB619" s="18" t="str">
        <f>IF(Overall!$A621&lt;&gt;"",IF(AND(MONTH($N619) &lt;= 9, MONTH($O619) &gt;= 9), IF($S619 &lt;&gt; "", $H619/$S619, ""), ""),"")</f>
        <v/>
      </c>
      <c r="AC619" s="18" t="str">
        <f>IF(Overall!$A621&lt;&gt;"",IF(AND(MONTH($N619) &lt;= 10, MONTH($O619) &gt;= 10), IF($S619 &lt;&gt; "", $H619/$S619, ""), ""),"")</f>
        <v/>
      </c>
      <c r="AD619" s="18" t="str">
        <f>IF(Overall!$A621&lt;&gt;"",IF(AND(MONTH($N619) &lt;= 11, MONTH($O619) &gt;= 11), IF($S619 &lt;&gt; "", $H619/$S619, ""), ""),"")</f>
        <v/>
      </c>
      <c r="AE619" s="18">
        <f>IF(Overall!$A621&lt;&gt;"",IF(AND(MONTH($N619) &lt;= 12, MONTH($O619) &gt;= 12), IF($S619 &lt;&gt; "", $H619/$S619, ""), ""),"")</f>
        <v>500000</v>
      </c>
      <c r="AG619" s="18" t="str">
        <f ca="1">IFERROR(IF(AND(NOW()&lt;= EOMONTH(DATE(YEAR($O619),1, 1), 0), Overall!$A621&lt;&gt;"", MONTH($N619) &lt;= 1, MONTH($O619) &gt;= 1), IF($S619 &lt;&gt; "", $H619/$S619, ""), ""), "")</f>
        <v/>
      </c>
      <c r="AH619" s="18" t="str">
        <f ca="1">IFERROR(IF(AND(NOW()&lt;= EOMONTH(DATE(YEAR($O619),2, 1), 0), Overall!$A621&lt;&gt;"", MONTH($N619) &lt;= 2, MONTH($O619) &gt;= 2), IF($S619 &lt;&gt; "", $H619/$S619, ""), ""), "")</f>
        <v/>
      </c>
      <c r="AI619" s="18" t="str">
        <f ca="1">IFERROR(IF(AND(NOW()&lt;= EOMONTH(DATE(YEAR($O619),3, 1), 0), Overall!$A621&lt;&gt;"", MONTH($N619) &lt;= 3, MONTH($O619) &gt;= 3), IF($S619 &lt;&gt; "", $H619/$S619, ""), ""), "")</f>
        <v/>
      </c>
      <c r="AJ619" s="18" t="str">
        <f ca="1">IFERROR(IF(AND(NOW()&lt;= EOMONTH(DATE(YEAR($O619),4, 1), 0), Overall!$A621&lt;&gt;"", MONTH($N619) &lt;= 4, MONTH($O619) &gt;= 4), IF($S619 &lt;&gt; "", $H619/$S619, ""), ""), "")</f>
        <v/>
      </c>
      <c r="AK619" s="18" t="str">
        <f ca="1">IFERROR(IF(AND(NOW()&lt;= EOMONTH(DATE(YEAR($O619),5, 1), 0), Overall!$A621&lt;&gt;"", MONTH($N619) &lt;= 5, MONTH($O619) &gt;= 5), IF($S619 &lt;&gt; "", $H619/$S619, ""), ""), "")</f>
        <v/>
      </c>
      <c r="AL619" s="18" t="str">
        <f ca="1">IFERROR(IF(AND(NOW()&lt;= EOMONTH(DATE(YEAR($O619),6, 1), 0), Overall!$A621&lt;&gt;"", MONTH($N619) &lt;= 6, MONTH($O619) &gt;= 6), IF($S619 &lt;&gt; "", $H619/$S619, ""), ""), "")</f>
        <v/>
      </c>
      <c r="AM619" s="18" t="str">
        <f ca="1">IFERROR(IF(AND(NOW()&lt;= EOMONTH(DATE(YEAR($O619),7, 1), 0), Overall!$A621&lt;&gt;"", MONTH($N619) &lt;= 7, MONTH($O619) &gt;= 7), IF($S619 &lt;&gt; "", $H619/$S619, ""), ""), "")</f>
        <v/>
      </c>
      <c r="AN619" s="18" t="str">
        <f ca="1">IFERROR(IF(AND(NOW()&lt;= EOMONTH(DATE(YEAR($O619),8, 1), 0), Overall!$A621&lt;&gt;"", MONTH($N619) &lt;= 8, MONTH($O619) &gt;= 8), IF($S619 &lt;&gt; "", $H619/$S619, ""), ""), "")</f>
        <v/>
      </c>
      <c r="AO619" s="18" t="str">
        <f ca="1">IFERROR(IF(AND(NOW()&lt;= EOMONTH(DATE(YEAR($O619),9, 1), 0), Overall!$A621&lt;&gt;"", MONTH($N619) &lt;= 9, MONTH($O619) &gt;= 9), IF($S619 &lt;&gt; "", $H619/$S619, ""), ""), "")</f>
        <v/>
      </c>
      <c r="AP619" s="18" t="str">
        <f ca="1">IFERROR(IF(AND(NOW()&lt;= EOMONTH(DATE(YEAR($O619),10, 1), 0), Overall!$A621&lt;&gt;"", MONTH($N619) &lt;= 10, MONTH($O619) &gt;= 10), IF($S619 &lt;&gt; "", $H619/$S619, ""), ""), "")</f>
        <v/>
      </c>
      <c r="AQ619" s="18" t="str">
        <f ca="1">IFERROR(IF(AND(NOW()&lt;= EOMONTH(DATE(YEAR($O619),11, 1), 0), Overall!$A621&lt;&gt;"", MONTH($N619) &lt;=11, MONTH($O619) &gt;= 11), IF($S619 &lt;&gt; "", $H619/$S619, ""), ""), "")</f>
        <v/>
      </c>
      <c r="AR619" s="18" t="str">
        <f ca="1">IFERROR(IF(AND(NOW()&lt;= EOMONTH(DATE(YEAR($O619),12, 1), 0), Overall!$A621&lt;&gt;"", MONTH($N619) &lt;= 12, MONTH($O619) &gt;= 12), IF($S619 &lt;&gt; "", $H619/$S619,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 t="str">
        <f>IF(Overall!S622&lt;&gt;"",_xlfn.VALUETOTEXT(Overall!S622),"")</f>
        <v>Dec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IF(Overall!$A622&lt;&gt;"",IF(AND(MONTH($N620) &lt;= 1, MONTH($O620) &gt;= 1), IF($S620 &lt;&gt; "", $H620/$S620, ""), ""),"")</f>
        <v/>
      </c>
      <c r="U620" s="18" t="str">
        <f>IF(Overall!$A622&lt;&gt;"",IF(AND(MONTH($N620) &lt;= 2, MONTH($O620) &gt;= 2), IF($S620 &lt;&gt; "", $H620/$S620, ""), ""),"")</f>
        <v/>
      </c>
      <c r="V620" s="18" t="str">
        <f>IF(Overall!$A622&lt;&gt;"",IF(AND(MONTH($N620) &lt;= 3, MONTH($O620) &gt;= 3), IF($S620 &lt;&gt; "", $H620/$S620, ""), ""),"")</f>
        <v/>
      </c>
      <c r="W620" s="18" t="str">
        <f>IF(Overall!$A622&lt;&gt;"",IF(AND(MONTH($N620) &lt;= 4, MONTH($O620) &gt;= 4), IF($S620 &lt;&gt; "", $H620/$S620, ""), ""),"")</f>
        <v/>
      </c>
      <c r="X620" s="18" t="str">
        <f>IF(Overall!$A622&lt;&gt;"",IF(AND(MONTH($N620) &lt;= 5, MONTH($O620) &gt;= 5), IF($S620 &lt;&gt; "", $H620/$S620, ""), ""),"")</f>
        <v/>
      </c>
      <c r="Y620" s="18" t="str">
        <f>IF(Overall!$A622&lt;&gt;"",IF(AND(MONTH($N620) &lt;= 6, MONTH($O620) &gt;= 6), IF($S620 &lt;&gt; "", $H620/$S620, ""), ""),"")</f>
        <v/>
      </c>
      <c r="Z620" s="18" t="str">
        <f>IF(Overall!$A622&lt;&gt;"",IF(AND(MONTH($N620) &lt;= 7, MONTH($O620) &gt;= 7 ), IF($S620 &lt;&gt; "", $H620/$S620, ""), ""),"")</f>
        <v/>
      </c>
      <c r="AA620" s="18" t="str">
        <f>IF(Overall!$A622&lt;&gt;"",IF(AND(MONTH($N620) &lt;= 8, MONTH($O620) &gt;= 8), IF($S620 &lt;&gt; "", $H620/$S620, ""), ""),"")</f>
        <v/>
      </c>
      <c r="AB620" s="18" t="str">
        <f>IF(Overall!$A622&lt;&gt;"",IF(AND(MONTH($N620) &lt;= 9, MONTH($O620) &gt;= 9), IF($S620 &lt;&gt; "", $H620/$S620, ""), ""),"")</f>
        <v/>
      </c>
      <c r="AC620" s="18" t="str">
        <f>IF(Overall!$A622&lt;&gt;"",IF(AND(MONTH($N620) &lt;= 10, MONTH($O620) &gt;= 10), IF($S620 &lt;&gt; "", $H620/$S620, ""), ""),"")</f>
        <v/>
      </c>
      <c r="AD620" s="18" t="str">
        <f>IF(Overall!$A622&lt;&gt;"",IF(AND(MONTH($N620) &lt;= 11, MONTH($O620) &gt;= 11), IF($S620 &lt;&gt; "", $H620/$S620, ""), ""),"")</f>
        <v/>
      </c>
      <c r="AE620" s="18">
        <f>IF(Overall!$A622&lt;&gt;"",IF(AND(MONTH($N620) &lt;= 12, MONTH($O620) &gt;= 12), IF($S620 &lt;&gt; "", $H620/$S620, ""), ""),"")</f>
        <v>500000</v>
      </c>
      <c r="AG620" s="18" t="str">
        <f ca="1">IFERROR(IF(AND(NOW()&lt;= EOMONTH(DATE(YEAR($O620),1, 1), 0), Overall!$A622&lt;&gt;"", MONTH($N620) &lt;= 1, MONTH($O620) &gt;= 1), IF($S620 &lt;&gt; "", $H620/$S620, ""), ""), "")</f>
        <v/>
      </c>
      <c r="AH620" s="18" t="str">
        <f ca="1">IFERROR(IF(AND(NOW()&lt;= EOMONTH(DATE(YEAR($O620),2, 1), 0), Overall!$A622&lt;&gt;"", MONTH($N620) &lt;= 2, MONTH($O620) &gt;= 2), IF($S620 &lt;&gt; "", $H620/$S620, ""), ""), "")</f>
        <v/>
      </c>
      <c r="AI620" s="18" t="str">
        <f ca="1">IFERROR(IF(AND(NOW()&lt;= EOMONTH(DATE(YEAR($O620),3, 1), 0), Overall!$A622&lt;&gt;"", MONTH($N620) &lt;= 3, MONTH($O620) &gt;= 3), IF($S620 &lt;&gt; "", $H620/$S620, ""), ""), "")</f>
        <v/>
      </c>
      <c r="AJ620" s="18" t="str">
        <f ca="1">IFERROR(IF(AND(NOW()&lt;= EOMONTH(DATE(YEAR($O620),4, 1), 0), Overall!$A622&lt;&gt;"", MONTH($N620) &lt;= 4, MONTH($O620) &gt;= 4), IF($S620 &lt;&gt; "", $H620/$S620, ""), ""), "")</f>
        <v/>
      </c>
      <c r="AK620" s="18" t="str">
        <f ca="1">IFERROR(IF(AND(NOW()&lt;= EOMONTH(DATE(YEAR($O620),5, 1), 0), Overall!$A622&lt;&gt;"", MONTH($N620) &lt;= 5, MONTH($O620) &gt;= 5), IF($S620 &lt;&gt; "", $H620/$S620, ""), ""), "")</f>
        <v/>
      </c>
      <c r="AL620" s="18" t="str">
        <f ca="1">IFERROR(IF(AND(NOW()&lt;= EOMONTH(DATE(YEAR($O620),6, 1), 0), Overall!$A622&lt;&gt;"", MONTH($N620) &lt;= 6, MONTH($O620) &gt;= 6), IF($S620 &lt;&gt; "", $H620/$S620, ""), ""), "")</f>
        <v/>
      </c>
      <c r="AM620" s="18" t="str">
        <f ca="1">IFERROR(IF(AND(NOW()&lt;= EOMONTH(DATE(YEAR($O620),7, 1), 0), Overall!$A622&lt;&gt;"", MONTH($N620) &lt;= 7, MONTH($O620) &gt;= 7), IF($S620 &lt;&gt; "", $H620/$S620, ""), ""), "")</f>
        <v/>
      </c>
      <c r="AN620" s="18" t="str">
        <f ca="1">IFERROR(IF(AND(NOW()&lt;= EOMONTH(DATE(YEAR($O620),8, 1), 0), Overall!$A622&lt;&gt;"", MONTH($N620) &lt;= 8, MONTH($O620) &gt;= 8), IF($S620 &lt;&gt; "", $H620/$S620, ""), ""), "")</f>
        <v/>
      </c>
      <c r="AO620" s="18" t="str">
        <f ca="1">IFERROR(IF(AND(NOW()&lt;= EOMONTH(DATE(YEAR($O620),9, 1), 0), Overall!$A622&lt;&gt;"", MONTH($N620) &lt;= 9, MONTH($O620) &gt;= 9), IF($S620 &lt;&gt; "", $H620/$S620, ""), ""), "")</f>
        <v/>
      </c>
      <c r="AP620" s="18" t="str">
        <f ca="1">IFERROR(IF(AND(NOW()&lt;= EOMONTH(DATE(YEAR($O620),10, 1), 0), Overall!$A622&lt;&gt;"", MONTH($N620) &lt;= 10, MONTH($O620) &gt;= 10), IF($S620 &lt;&gt; "", $H620/$S620, ""), ""), "")</f>
        <v/>
      </c>
      <c r="AQ620" s="18" t="str">
        <f ca="1">IFERROR(IF(AND(NOW()&lt;= EOMONTH(DATE(YEAR($O620),11, 1), 0), Overall!$A622&lt;&gt;"", MONTH($N620) &lt;=11, MONTH($O620) &gt;= 11), IF($S620 &lt;&gt; "", $H620/$S620, ""), ""), "")</f>
        <v/>
      </c>
      <c r="AR620" s="18" t="str">
        <f ca="1">IFERROR(IF(AND(NOW()&lt;= EOMONTH(DATE(YEAR($O620),12, 1), 0), Overall!$A622&lt;&gt;"", MONTH($N620) &lt;= 12, MONTH($O620) &gt;= 12), IF($S620 &lt;&gt; "", $H620/$S620,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 t="str">
        <f>IF(Overall!S623&lt;&gt;"",_xlfn.VALUETOTEXT(Overall!S623),"")</f>
        <v>Dec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IF(Overall!$A623&lt;&gt;"",IF(AND(MONTH($N621) &lt;= 1, MONTH($O621) &gt;= 1), IF($S621 &lt;&gt; "", $H621/$S621, ""), ""),"")</f>
        <v/>
      </c>
      <c r="U621" s="18" t="str">
        <f>IF(Overall!$A623&lt;&gt;"",IF(AND(MONTH($N621) &lt;= 2, MONTH($O621) &gt;= 2), IF($S621 &lt;&gt; "", $H621/$S621, ""), ""),"")</f>
        <v/>
      </c>
      <c r="V621" s="18" t="str">
        <f>IF(Overall!$A623&lt;&gt;"",IF(AND(MONTH($N621) &lt;= 3, MONTH($O621) &gt;= 3), IF($S621 &lt;&gt; "", $H621/$S621, ""), ""),"")</f>
        <v/>
      </c>
      <c r="W621" s="18" t="str">
        <f>IF(Overall!$A623&lt;&gt;"",IF(AND(MONTH($N621) &lt;= 4, MONTH($O621) &gt;= 4), IF($S621 &lt;&gt; "", $H621/$S621, ""), ""),"")</f>
        <v/>
      </c>
      <c r="X621" s="18" t="str">
        <f>IF(Overall!$A623&lt;&gt;"",IF(AND(MONTH($N621) &lt;= 5, MONTH($O621) &gt;= 5), IF($S621 &lt;&gt; "", $H621/$S621, ""), ""),"")</f>
        <v/>
      </c>
      <c r="Y621" s="18" t="str">
        <f>IF(Overall!$A623&lt;&gt;"",IF(AND(MONTH($N621) &lt;= 6, MONTH($O621) &gt;= 6), IF($S621 &lt;&gt; "", $H621/$S621, ""), ""),"")</f>
        <v/>
      </c>
      <c r="Z621" s="18" t="str">
        <f>IF(Overall!$A623&lt;&gt;"",IF(AND(MONTH($N621) &lt;= 7, MONTH($O621) &gt;= 7 ), IF($S621 &lt;&gt; "", $H621/$S621, ""), ""),"")</f>
        <v/>
      </c>
      <c r="AA621" s="18" t="str">
        <f>IF(Overall!$A623&lt;&gt;"",IF(AND(MONTH($N621) &lt;= 8, MONTH($O621) &gt;= 8), IF($S621 &lt;&gt; "", $H621/$S621, ""), ""),"")</f>
        <v/>
      </c>
      <c r="AB621" s="18" t="str">
        <f>IF(Overall!$A623&lt;&gt;"",IF(AND(MONTH($N621) &lt;= 9, MONTH($O621) &gt;= 9), IF($S621 &lt;&gt; "", $H621/$S621, ""), ""),"")</f>
        <v/>
      </c>
      <c r="AC621" s="18" t="str">
        <f>IF(Overall!$A623&lt;&gt;"",IF(AND(MONTH($N621) &lt;= 10, MONTH($O621) &gt;= 10), IF($S621 &lt;&gt; "", $H621/$S621, ""), ""),"")</f>
        <v/>
      </c>
      <c r="AD621" s="18" t="str">
        <f>IF(Overall!$A623&lt;&gt;"",IF(AND(MONTH($N621) &lt;= 11, MONTH($O621) &gt;= 11), IF($S621 &lt;&gt; "", $H621/$S621, ""), ""),"")</f>
        <v/>
      </c>
      <c r="AE621" s="18">
        <f>IF(Overall!$A623&lt;&gt;"",IF(AND(MONTH($N621) &lt;= 12, MONTH($O621) &gt;= 12), IF($S621 &lt;&gt; "", $H621/$S621, ""), ""),"")</f>
        <v>500000</v>
      </c>
      <c r="AG621" s="18" t="str">
        <f ca="1">IFERROR(IF(AND(NOW()&lt;= EOMONTH(DATE(YEAR($O621),1, 1), 0), Overall!$A623&lt;&gt;"", MONTH($N621) &lt;= 1, MONTH($O621) &gt;= 1), IF($S621 &lt;&gt; "", $H621/$S621, ""), ""), "")</f>
        <v/>
      </c>
      <c r="AH621" s="18" t="str">
        <f ca="1">IFERROR(IF(AND(NOW()&lt;= EOMONTH(DATE(YEAR($O621),2, 1), 0), Overall!$A623&lt;&gt;"", MONTH($N621) &lt;= 2, MONTH($O621) &gt;= 2), IF($S621 &lt;&gt; "", $H621/$S621, ""), ""), "")</f>
        <v/>
      </c>
      <c r="AI621" s="18" t="str">
        <f ca="1">IFERROR(IF(AND(NOW()&lt;= EOMONTH(DATE(YEAR($O621),3, 1), 0), Overall!$A623&lt;&gt;"", MONTH($N621) &lt;= 3, MONTH($O621) &gt;= 3), IF($S621 &lt;&gt; "", $H621/$S621, ""), ""), "")</f>
        <v/>
      </c>
      <c r="AJ621" s="18" t="str">
        <f ca="1">IFERROR(IF(AND(NOW()&lt;= EOMONTH(DATE(YEAR($O621),4, 1), 0), Overall!$A623&lt;&gt;"", MONTH($N621) &lt;= 4, MONTH($O621) &gt;= 4), IF($S621 &lt;&gt; "", $H621/$S621, ""), ""), "")</f>
        <v/>
      </c>
      <c r="AK621" s="18" t="str">
        <f ca="1">IFERROR(IF(AND(NOW()&lt;= EOMONTH(DATE(YEAR($O621),5, 1), 0), Overall!$A623&lt;&gt;"", MONTH($N621) &lt;= 5, MONTH($O621) &gt;= 5), IF($S621 &lt;&gt; "", $H621/$S621, ""), ""), "")</f>
        <v/>
      </c>
      <c r="AL621" s="18" t="str">
        <f ca="1">IFERROR(IF(AND(NOW()&lt;= EOMONTH(DATE(YEAR($O621),6, 1), 0), Overall!$A623&lt;&gt;"", MONTH($N621) &lt;= 6, MONTH($O621) &gt;= 6), IF($S621 &lt;&gt; "", $H621/$S621, ""), ""), "")</f>
        <v/>
      </c>
      <c r="AM621" s="18" t="str">
        <f ca="1">IFERROR(IF(AND(NOW()&lt;= EOMONTH(DATE(YEAR($O621),7, 1), 0), Overall!$A623&lt;&gt;"", MONTH($N621) &lt;= 7, MONTH($O621) &gt;= 7), IF($S621 &lt;&gt; "", $H621/$S621, ""), ""), "")</f>
        <v/>
      </c>
      <c r="AN621" s="18" t="str">
        <f ca="1">IFERROR(IF(AND(NOW()&lt;= EOMONTH(DATE(YEAR($O621),8, 1), 0), Overall!$A623&lt;&gt;"", MONTH($N621) &lt;= 8, MONTH($O621) &gt;= 8), IF($S621 &lt;&gt; "", $H621/$S621, ""), ""), "")</f>
        <v/>
      </c>
      <c r="AO621" s="18" t="str">
        <f ca="1">IFERROR(IF(AND(NOW()&lt;= EOMONTH(DATE(YEAR($O621),9, 1), 0), Overall!$A623&lt;&gt;"", MONTH($N621) &lt;= 9, MONTH($O621) &gt;= 9), IF($S621 &lt;&gt; "", $H621/$S621, ""), ""), "")</f>
        <v/>
      </c>
      <c r="AP621" s="18" t="str">
        <f ca="1">IFERROR(IF(AND(NOW()&lt;= EOMONTH(DATE(YEAR($O621),10, 1), 0), Overall!$A623&lt;&gt;"", MONTH($N621) &lt;= 10, MONTH($O621) &gt;= 10), IF($S621 &lt;&gt; "", $H621/$S621, ""), ""), "")</f>
        <v/>
      </c>
      <c r="AQ621" s="18" t="str">
        <f ca="1">IFERROR(IF(AND(NOW()&lt;= EOMONTH(DATE(YEAR($O621),11, 1), 0), Overall!$A623&lt;&gt;"", MONTH($N621) &lt;=11, MONTH($O621) &gt;= 11), IF($S621 &lt;&gt; "", $H621/$S621, ""), ""), "")</f>
        <v/>
      </c>
      <c r="AR621" s="18" t="str">
        <f ca="1">IFERROR(IF(AND(NOW()&lt;= EOMONTH(DATE(YEAR($O621),12, 1), 0), Overall!$A623&lt;&gt;"", MONTH($N621) &lt;= 12, MONTH($O621) &gt;= 12), IF($S621 &lt;&gt; "", $H621/$S621,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 t="str">
        <f>IF(Overall!S624&lt;&gt;"",_xlfn.VALUETOTEXT(Overall!S624),"")</f>
        <v>Dec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IF(Overall!$A624&lt;&gt;"",IF(AND(MONTH($N622) &lt;= 1, MONTH($O622) &gt;= 1), IF($S622 &lt;&gt; "", $H622/$S622, ""), ""),"")</f>
        <v/>
      </c>
      <c r="U622" s="18" t="str">
        <f>IF(Overall!$A624&lt;&gt;"",IF(AND(MONTH($N622) &lt;= 2, MONTH($O622) &gt;= 2), IF($S622 &lt;&gt; "", $H622/$S622, ""), ""),"")</f>
        <v/>
      </c>
      <c r="V622" s="18" t="str">
        <f>IF(Overall!$A624&lt;&gt;"",IF(AND(MONTH($N622) &lt;= 3, MONTH($O622) &gt;= 3), IF($S622 &lt;&gt; "", $H622/$S622, ""), ""),"")</f>
        <v/>
      </c>
      <c r="W622" s="18" t="str">
        <f>IF(Overall!$A624&lt;&gt;"",IF(AND(MONTH($N622) &lt;= 4, MONTH($O622) &gt;= 4), IF($S622 &lt;&gt; "", $H622/$S622, ""), ""),"")</f>
        <v/>
      </c>
      <c r="X622" s="18" t="str">
        <f>IF(Overall!$A624&lt;&gt;"",IF(AND(MONTH($N622) &lt;= 5, MONTH($O622) &gt;= 5), IF($S622 &lt;&gt; "", $H622/$S622, ""), ""),"")</f>
        <v/>
      </c>
      <c r="Y622" s="18" t="str">
        <f>IF(Overall!$A624&lt;&gt;"",IF(AND(MONTH($N622) &lt;= 6, MONTH($O622) &gt;= 6), IF($S622 &lt;&gt; "", $H622/$S622, ""), ""),"")</f>
        <v/>
      </c>
      <c r="Z622" s="18" t="str">
        <f>IF(Overall!$A624&lt;&gt;"",IF(AND(MONTH($N622) &lt;= 7, MONTH($O622) &gt;= 7 ), IF($S622 &lt;&gt; "", $H622/$S622, ""), ""),"")</f>
        <v/>
      </c>
      <c r="AA622" s="18" t="str">
        <f>IF(Overall!$A624&lt;&gt;"",IF(AND(MONTH($N622) &lt;= 8, MONTH($O622) &gt;= 8), IF($S622 &lt;&gt; "", $H622/$S622, ""), ""),"")</f>
        <v/>
      </c>
      <c r="AB622" s="18" t="str">
        <f>IF(Overall!$A624&lt;&gt;"",IF(AND(MONTH($N622) &lt;= 9, MONTH($O622) &gt;= 9), IF($S622 &lt;&gt; "", $H622/$S622, ""), ""),"")</f>
        <v/>
      </c>
      <c r="AC622" s="18" t="str">
        <f>IF(Overall!$A624&lt;&gt;"",IF(AND(MONTH($N622) &lt;= 10, MONTH($O622) &gt;= 10), IF($S622 &lt;&gt; "", $H622/$S622, ""), ""),"")</f>
        <v/>
      </c>
      <c r="AD622" s="18" t="str">
        <f>IF(Overall!$A624&lt;&gt;"",IF(AND(MONTH($N622) &lt;= 11, MONTH($O622) &gt;= 11), IF($S622 &lt;&gt; "", $H622/$S622, ""), ""),"")</f>
        <v/>
      </c>
      <c r="AE622" s="18">
        <f>IF(Overall!$A624&lt;&gt;"",IF(AND(MONTH($N622) &lt;= 12, MONTH($O622) &gt;= 12), IF($S622 &lt;&gt; "", $H622/$S622, ""), ""),"")</f>
        <v>500000</v>
      </c>
      <c r="AG622" s="18" t="str">
        <f ca="1">IFERROR(IF(AND(NOW()&lt;= EOMONTH(DATE(YEAR($O622),1, 1), 0), Overall!$A624&lt;&gt;"", MONTH($N622) &lt;= 1, MONTH($O622) &gt;= 1), IF($S622 &lt;&gt; "", $H622/$S622, ""), ""), "")</f>
        <v/>
      </c>
      <c r="AH622" s="18" t="str">
        <f ca="1">IFERROR(IF(AND(NOW()&lt;= EOMONTH(DATE(YEAR($O622),2, 1), 0), Overall!$A624&lt;&gt;"", MONTH($N622) &lt;= 2, MONTH($O622) &gt;= 2), IF($S622 &lt;&gt; "", $H622/$S622, ""), ""), "")</f>
        <v/>
      </c>
      <c r="AI622" s="18" t="str">
        <f ca="1">IFERROR(IF(AND(NOW()&lt;= EOMONTH(DATE(YEAR($O622),3, 1), 0), Overall!$A624&lt;&gt;"", MONTH($N622) &lt;= 3, MONTH($O622) &gt;= 3), IF($S622 &lt;&gt; "", $H622/$S622, ""), ""), "")</f>
        <v/>
      </c>
      <c r="AJ622" s="18" t="str">
        <f ca="1">IFERROR(IF(AND(NOW()&lt;= EOMONTH(DATE(YEAR($O622),4, 1), 0), Overall!$A624&lt;&gt;"", MONTH($N622) &lt;= 4, MONTH($O622) &gt;= 4), IF($S622 &lt;&gt; "", $H622/$S622, ""), ""), "")</f>
        <v/>
      </c>
      <c r="AK622" s="18" t="str">
        <f ca="1">IFERROR(IF(AND(NOW()&lt;= EOMONTH(DATE(YEAR($O622),5, 1), 0), Overall!$A624&lt;&gt;"", MONTH($N622) &lt;= 5, MONTH($O622) &gt;= 5), IF($S622 &lt;&gt; "", $H622/$S622, ""), ""), "")</f>
        <v/>
      </c>
      <c r="AL622" s="18" t="str">
        <f ca="1">IFERROR(IF(AND(NOW()&lt;= EOMONTH(DATE(YEAR($O622),6, 1), 0), Overall!$A624&lt;&gt;"", MONTH($N622) &lt;= 6, MONTH($O622) &gt;= 6), IF($S622 &lt;&gt; "", $H622/$S622, ""), ""), "")</f>
        <v/>
      </c>
      <c r="AM622" s="18" t="str">
        <f ca="1">IFERROR(IF(AND(NOW()&lt;= EOMONTH(DATE(YEAR($O622),7, 1), 0), Overall!$A624&lt;&gt;"", MONTH($N622) &lt;= 7, MONTH($O622) &gt;= 7), IF($S622 &lt;&gt; "", $H622/$S622, ""), ""), "")</f>
        <v/>
      </c>
      <c r="AN622" s="18" t="str">
        <f ca="1">IFERROR(IF(AND(NOW()&lt;= EOMONTH(DATE(YEAR($O622),8, 1), 0), Overall!$A624&lt;&gt;"", MONTH($N622) &lt;= 8, MONTH($O622) &gt;= 8), IF($S622 &lt;&gt; "", $H622/$S622, ""), ""), "")</f>
        <v/>
      </c>
      <c r="AO622" s="18" t="str">
        <f ca="1">IFERROR(IF(AND(NOW()&lt;= EOMONTH(DATE(YEAR($O622),9, 1), 0), Overall!$A624&lt;&gt;"", MONTH($N622) &lt;= 9, MONTH($O622) &gt;= 9), IF($S622 &lt;&gt; "", $H622/$S622, ""), ""), "")</f>
        <v/>
      </c>
      <c r="AP622" s="18" t="str">
        <f ca="1">IFERROR(IF(AND(NOW()&lt;= EOMONTH(DATE(YEAR($O622),10, 1), 0), Overall!$A624&lt;&gt;"", MONTH($N622) &lt;= 10, MONTH($O622) &gt;= 10), IF($S622 &lt;&gt; "", $H622/$S622, ""), ""), "")</f>
        <v/>
      </c>
      <c r="AQ622" s="18" t="str">
        <f ca="1">IFERROR(IF(AND(NOW()&lt;= EOMONTH(DATE(YEAR($O622),11, 1), 0), Overall!$A624&lt;&gt;"", MONTH($N622) &lt;=11, MONTH($O622) &gt;= 11), IF($S622 &lt;&gt; "", $H622/$S622, ""), ""), "")</f>
        <v/>
      </c>
      <c r="AR622" s="18" t="str">
        <f ca="1">IFERROR(IF(AND(NOW()&lt;= EOMONTH(DATE(YEAR($O622),12, 1), 0), Overall!$A624&lt;&gt;"", MONTH($N622) &lt;= 12, MONTH($O622) &gt;= 12), IF($S622 &lt;&gt; "", $H622/$S622,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 t="str">
        <f>IF(Overall!S625&lt;&gt;"",_xlfn.VALUETOTEXT(Overall!S625),"")</f>
        <v>Dec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IF(Overall!$A625&lt;&gt;"",IF(AND(MONTH($N623) &lt;= 1, MONTH($O623) &gt;= 1), IF($S623 &lt;&gt; "", $H623/$S623, ""), ""),"")</f>
        <v/>
      </c>
      <c r="U623" s="18" t="str">
        <f>IF(Overall!$A625&lt;&gt;"",IF(AND(MONTH($N623) &lt;= 2, MONTH($O623) &gt;= 2), IF($S623 &lt;&gt; "", $H623/$S623, ""), ""),"")</f>
        <v/>
      </c>
      <c r="V623" s="18" t="str">
        <f>IF(Overall!$A625&lt;&gt;"",IF(AND(MONTH($N623) &lt;= 3, MONTH($O623) &gt;= 3), IF($S623 &lt;&gt; "", $H623/$S623, ""), ""),"")</f>
        <v/>
      </c>
      <c r="W623" s="18" t="str">
        <f>IF(Overall!$A625&lt;&gt;"",IF(AND(MONTH($N623) &lt;= 4, MONTH($O623) &gt;= 4), IF($S623 &lt;&gt; "", $H623/$S623, ""), ""),"")</f>
        <v/>
      </c>
      <c r="X623" s="18" t="str">
        <f>IF(Overall!$A625&lt;&gt;"",IF(AND(MONTH($N623) &lt;= 5, MONTH($O623) &gt;= 5), IF($S623 &lt;&gt; "", $H623/$S623, ""), ""),"")</f>
        <v/>
      </c>
      <c r="Y623" s="18" t="str">
        <f>IF(Overall!$A625&lt;&gt;"",IF(AND(MONTH($N623) &lt;= 6, MONTH($O623) &gt;= 6), IF($S623 &lt;&gt; "", $H623/$S623, ""), ""),"")</f>
        <v/>
      </c>
      <c r="Z623" s="18" t="str">
        <f>IF(Overall!$A625&lt;&gt;"",IF(AND(MONTH($N623) &lt;= 7, MONTH($O623) &gt;= 7 ), IF($S623 &lt;&gt; "", $H623/$S623, ""), ""),"")</f>
        <v/>
      </c>
      <c r="AA623" s="18" t="str">
        <f>IF(Overall!$A625&lt;&gt;"",IF(AND(MONTH($N623) &lt;= 8, MONTH($O623) &gt;= 8), IF($S623 &lt;&gt; "", $H623/$S623, ""), ""),"")</f>
        <v/>
      </c>
      <c r="AB623" s="18" t="str">
        <f>IF(Overall!$A625&lt;&gt;"",IF(AND(MONTH($N623) &lt;= 9, MONTH($O623) &gt;= 9), IF($S623 &lt;&gt; "", $H623/$S623, ""), ""),"")</f>
        <v/>
      </c>
      <c r="AC623" s="18" t="str">
        <f>IF(Overall!$A625&lt;&gt;"",IF(AND(MONTH($N623) &lt;= 10, MONTH($O623) &gt;= 10), IF($S623 &lt;&gt; "", $H623/$S623, ""), ""),"")</f>
        <v/>
      </c>
      <c r="AD623" s="18" t="str">
        <f>IF(Overall!$A625&lt;&gt;"",IF(AND(MONTH($N623) &lt;= 11, MONTH($O623) &gt;= 11), IF($S623 &lt;&gt; "", $H623/$S623, ""), ""),"")</f>
        <v/>
      </c>
      <c r="AE623" s="18">
        <f>IF(Overall!$A625&lt;&gt;"",IF(AND(MONTH($N623) &lt;= 12, MONTH($O623) &gt;= 12), IF($S623 &lt;&gt; "", $H623/$S623, ""), ""),"")</f>
        <v>500000</v>
      </c>
      <c r="AG623" s="18" t="str">
        <f ca="1">IFERROR(IF(AND(NOW()&lt;= EOMONTH(DATE(YEAR($O623),1, 1), 0), Overall!$A625&lt;&gt;"", MONTH($N623) &lt;= 1, MONTH($O623) &gt;= 1), IF($S623 &lt;&gt; "", $H623/$S623, ""), ""), "")</f>
        <v/>
      </c>
      <c r="AH623" s="18" t="str">
        <f ca="1">IFERROR(IF(AND(NOW()&lt;= EOMONTH(DATE(YEAR($O623),2, 1), 0), Overall!$A625&lt;&gt;"", MONTH($N623) &lt;= 2, MONTH($O623) &gt;= 2), IF($S623 &lt;&gt; "", $H623/$S623, ""), ""), "")</f>
        <v/>
      </c>
      <c r="AI623" s="18" t="str">
        <f ca="1">IFERROR(IF(AND(NOW()&lt;= EOMONTH(DATE(YEAR($O623),3, 1), 0), Overall!$A625&lt;&gt;"", MONTH($N623) &lt;= 3, MONTH($O623) &gt;= 3), IF($S623 &lt;&gt; "", $H623/$S623, ""), ""), "")</f>
        <v/>
      </c>
      <c r="AJ623" s="18" t="str">
        <f ca="1">IFERROR(IF(AND(NOW()&lt;= EOMONTH(DATE(YEAR($O623),4, 1), 0), Overall!$A625&lt;&gt;"", MONTH($N623) &lt;= 4, MONTH($O623) &gt;= 4), IF($S623 &lt;&gt; "", $H623/$S623, ""), ""), "")</f>
        <v/>
      </c>
      <c r="AK623" s="18" t="str">
        <f ca="1">IFERROR(IF(AND(NOW()&lt;= EOMONTH(DATE(YEAR($O623),5, 1), 0), Overall!$A625&lt;&gt;"", MONTH($N623) &lt;= 5, MONTH($O623) &gt;= 5), IF($S623 &lt;&gt; "", $H623/$S623, ""), ""), "")</f>
        <v/>
      </c>
      <c r="AL623" s="18" t="str">
        <f ca="1">IFERROR(IF(AND(NOW()&lt;= EOMONTH(DATE(YEAR($O623),6, 1), 0), Overall!$A625&lt;&gt;"", MONTH($N623) &lt;= 6, MONTH($O623) &gt;= 6), IF($S623 &lt;&gt; "", $H623/$S623, ""), ""), "")</f>
        <v/>
      </c>
      <c r="AM623" s="18" t="str">
        <f ca="1">IFERROR(IF(AND(NOW()&lt;= EOMONTH(DATE(YEAR($O623),7, 1), 0), Overall!$A625&lt;&gt;"", MONTH($N623) &lt;= 7, MONTH($O623) &gt;= 7), IF($S623 &lt;&gt; "", $H623/$S623, ""), ""), "")</f>
        <v/>
      </c>
      <c r="AN623" s="18" t="str">
        <f ca="1">IFERROR(IF(AND(NOW()&lt;= EOMONTH(DATE(YEAR($O623),8, 1), 0), Overall!$A625&lt;&gt;"", MONTH($N623) &lt;= 8, MONTH($O623) &gt;= 8), IF($S623 &lt;&gt; "", $H623/$S623, ""), ""), "")</f>
        <v/>
      </c>
      <c r="AO623" s="18" t="str">
        <f ca="1">IFERROR(IF(AND(NOW()&lt;= EOMONTH(DATE(YEAR($O623),9, 1), 0), Overall!$A625&lt;&gt;"", MONTH($N623) &lt;= 9, MONTH($O623) &gt;= 9), IF($S623 &lt;&gt; "", $H623/$S623, ""), ""), "")</f>
        <v/>
      </c>
      <c r="AP623" s="18" t="str">
        <f ca="1">IFERROR(IF(AND(NOW()&lt;= EOMONTH(DATE(YEAR($O623),10, 1), 0), Overall!$A625&lt;&gt;"", MONTH($N623) &lt;= 10, MONTH($O623) &gt;= 10), IF($S623 &lt;&gt; "", $H623/$S623, ""), ""), "")</f>
        <v/>
      </c>
      <c r="AQ623" s="18" t="str">
        <f ca="1">IFERROR(IF(AND(NOW()&lt;= EOMONTH(DATE(YEAR($O623),11, 1), 0), Overall!$A625&lt;&gt;"", MONTH($N623) &lt;=11, MONTH($O623) &gt;= 11), IF($S623 &lt;&gt; "", $H623/$S623, ""), ""), "")</f>
        <v/>
      </c>
      <c r="AR623" s="18" t="str">
        <f ca="1">IFERROR(IF(AND(NOW()&lt;= EOMONTH(DATE(YEAR($O623),12, 1), 0), Overall!$A625&lt;&gt;"", MONTH($N623) &lt;= 12, MONTH($O623) &gt;= 12), IF($S623 &lt;&gt; "", $H623/$S623,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 t="str">
        <f>IF(Overall!S626&lt;&gt;"",_xlfn.VALUETOTEXT(Overall!S626),"")</f>
        <v>Dec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IF(Overall!$A626&lt;&gt;"",IF(AND(MONTH($N624) &lt;= 1, MONTH($O624) &gt;= 1), IF($S624 &lt;&gt; "", $H624/$S624, ""), ""),"")</f>
        <v/>
      </c>
      <c r="U624" s="18" t="str">
        <f>IF(Overall!$A626&lt;&gt;"",IF(AND(MONTH($N624) &lt;= 2, MONTH($O624) &gt;= 2), IF($S624 &lt;&gt; "", $H624/$S624, ""), ""),"")</f>
        <v/>
      </c>
      <c r="V624" s="18" t="str">
        <f>IF(Overall!$A626&lt;&gt;"",IF(AND(MONTH($N624) &lt;= 3, MONTH($O624) &gt;= 3), IF($S624 &lt;&gt; "", $H624/$S624, ""), ""),"")</f>
        <v/>
      </c>
      <c r="W624" s="18" t="str">
        <f>IF(Overall!$A626&lt;&gt;"",IF(AND(MONTH($N624) &lt;= 4, MONTH($O624) &gt;= 4), IF($S624 &lt;&gt; "", $H624/$S624, ""), ""),"")</f>
        <v/>
      </c>
      <c r="X624" s="18" t="str">
        <f>IF(Overall!$A626&lt;&gt;"",IF(AND(MONTH($N624) &lt;= 5, MONTH($O624) &gt;= 5), IF($S624 &lt;&gt; "", $H624/$S624, ""), ""),"")</f>
        <v/>
      </c>
      <c r="Y624" s="18" t="str">
        <f>IF(Overall!$A626&lt;&gt;"",IF(AND(MONTH($N624) &lt;= 6, MONTH($O624) &gt;= 6), IF($S624 &lt;&gt; "", $H624/$S624, ""), ""),"")</f>
        <v/>
      </c>
      <c r="Z624" s="18" t="str">
        <f>IF(Overall!$A626&lt;&gt;"",IF(AND(MONTH($N624) &lt;= 7, MONTH($O624) &gt;= 7 ), IF($S624 &lt;&gt; "", $H624/$S624, ""), ""),"")</f>
        <v/>
      </c>
      <c r="AA624" s="18" t="str">
        <f>IF(Overall!$A626&lt;&gt;"",IF(AND(MONTH($N624) &lt;= 8, MONTH($O624) &gt;= 8), IF($S624 &lt;&gt; "", $H624/$S624, ""), ""),"")</f>
        <v/>
      </c>
      <c r="AB624" s="18" t="str">
        <f>IF(Overall!$A626&lt;&gt;"",IF(AND(MONTH($N624) &lt;= 9, MONTH($O624) &gt;= 9), IF($S624 &lt;&gt; "", $H624/$S624, ""), ""),"")</f>
        <v/>
      </c>
      <c r="AC624" s="18" t="str">
        <f>IF(Overall!$A626&lt;&gt;"",IF(AND(MONTH($N624) &lt;= 10, MONTH($O624) &gt;= 10), IF($S624 &lt;&gt; "", $H624/$S624, ""), ""),"")</f>
        <v/>
      </c>
      <c r="AD624" s="18" t="str">
        <f>IF(Overall!$A626&lt;&gt;"",IF(AND(MONTH($N624) &lt;= 11, MONTH($O624) &gt;= 11), IF($S624 &lt;&gt; "", $H624/$S624, ""), ""),"")</f>
        <v/>
      </c>
      <c r="AE624" s="18">
        <f>IF(Overall!$A626&lt;&gt;"",IF(AND(MONTH($N624) &lt;= 12, MONTH($O624) &gt;= 12), IF($S624 &lt;&gt; "", $H624/$S624, ""), ""),"")</f>
        <v>500000</v>
      </c>
      <c r="AG624" s="18" t="str">
        <f ca="1">IFERROR(IF(AND(NOW()&lt;= EOMONTH(DATE(YEAR($O624),1, 1), 0), Overall!$A626&lt;&gt;"", MONTH($N624) &lt;= 1, MONTH($O624) &gt;= 1), IF($S624 &lt;&gt; "", $H624/$S624, ""), ""), "")</f>
        <v/>
      </c>
      <c r="AH624" s="18" t="str">
        <f ca="1">IFERROR(IF(AND(NOW()&lt;= EOMONTH(DATE(YEAR($O624),2, 1), 0), Overall!$A626&lt;&gt;"", MONTH($N624) &lt;= 2, MONTH($O624) &gt;= 2), IF($S624 &lt;&gt; "", $H624/$S624, ""), ""), "")</f>
        <v/>
      </c>
      <c r="AI624" s="18" t="str">
        <f ca="1">IFERROR(IF(AND(NOW()&lt;= EOMONTH(DATE(YEAR($O624),3, 1), 0), Overall!$A626&lt;&gt;"", MONTH($N624) &lt;= 3, MONTH($O624) &gt;= 3), IF($S624 &lt;&gt; "", $H624/$S624, ""), ""), "")</f>
        <v/>
      </c>
      <c r="AJ624" s="18" t="str">
        <f ca="1">IFERROR(IF(AND(NOW()&lt;= EOMONTH(DATE(YEAR($O624),4, 1), 0), Overall!$A626&lt;&gt;"", MONTH($N624) &lt;= 4, MONTH($O624) &gt;= 4), IF($S624 &lt;&gt; "", $H624/$S624, ""), ""), "")</f>
        <v/>
      </c>
      <c r="AK624" s="18" t="str">
        <f ca="1">IFERROR(IF(AND(NOW()&lt;= EOMONTH(DATE(YEAR($O624),5, 1), 0), Overall!$A626&lt;&gt;"", MONTH($N624) &lt;= 5, MONTH($O624) &gt;= 5), IF($S624 &lt;&gt; "", $H624/$S624, ""), ""), "")</f>
        <v/>
      </c>
      <c r="AL624" s="18" t="str">
        <f ca="1">IFERROR(IF(AND(NOW()&lt;= EOMONTH(DATE(YEAR($O624),6, 1), 0), Overall!$A626&lt;&gt;"", MONTH($N624) &lt;= 6, MONTH($O624) &gt;= 6), IF($S624 &lt;&gt; "", $H624/$S624, ""), ""), "")</f>
        <v/>
      </c>
      <c r="AM624" s="18" t="str">
        <f ca="1">IFERROR(IF(AND(NOW()&lt;= EOMONTH(DATE(YEAR($O624),7, 1), 0), Overall!$A626&lt;&gt;"", MONTH($N624) &lt;= 7, MONTH($O624) &gt;= 7), IF($S624 &lt;&gt; "", $H624/$S624, ""), ""), "")</f>
        <v/>
      </c>
      <c r="AN624" s="18" t="str">
        <f ca="1">IFERROR(IF(AND(NOW()&lt;= EOMONTH(DATE(YEAR($O624),8, 1), 0), Overall!$A626&lt;&gt;"", MONTH($N624) &lt;= 8, MONTH($O624) &gt;= 8), IF($S624 &lt;&gt; "", $H624/$S624, ""), ""), "")</f>
        <v/>
      </c>
      <c r="AO624" s="18" t="str">
        <f ca="1">IFERROR(IF(AND(NOW()&lt;= EOMONTH(DATE(YEAR($O624),9, 1), 0), Overall!$A626&lt;&gt;"", MONTH($N624) &lt;= 9, MONTH($O624) &gt;= 9), IF($S624 &lt;&gt; "", $H624/$S624, ""), ""), "")</f>
        <v/>
      </c>
      <c r="AP624" s="18" t="str">
        <f ca="1">IFERROR(IF(AND(NOW()&lt;= EOMONTH(DATE(YEAR($O624),10, 1), 0), Overall!$A626&lt;&gt;"", MONTH($N624) &lt;= 10, MONTH($O624) &gt;= 10), IF($S624 &lt;&gt; "", $H624/$S624, ""), ""), "")</f>
        <v/>
      </c>
      <c r="AQ624" s="18" t="str">
        <f ca="1">IFERROR(IF(AND(NOW()&lt;= EOMONTH(DATE(YEAR($O624),11, 1), 0), Overall!$A626&lt;&gt;"", MONTH($N624) &lt;=11, MONTH($O624) &gt;= 11), IF($S624 &lt;&gt; "", $H624/$S624, ""), ""), "")</f>
        <v/>
      </c>
      <c r="AR624" s="18" t="str">
        <f ca="1">IFERROR(IF(AND(NOW()&lt;= EOMONTH(DATE(YEAR($O624),12, 1), 0), Overall!$A626&lt;&gt;"", MONTH($N624) &lt;= 12, MONTH($O624) &gt;= 12), IF($S624 &lt;&gt; "", $H624/$S624,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 t="str">
        <f>IF(Overall!S627&lt;&gt;"",_xlfn.VALUETOTEXT(Overall!S627),"")</f>
        <v>Dec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IF(Overall!$A627&lt;&gt;"",IF(AND(MONTH($N625) &lt;= 1, MONTH($O625) &gt;= 1), IF($S625 &lt;&gt; "", $H625/$S625, ""), ""),"")</f>
        <v/>
      </c>
      <c r="U625" s="18" t="str">
        <f>IF(Overall!$A627&lt;&gt;"",IF(AND(MONTH($N625) &lt;= 2, MONTH($O625) &gt;= 2), IF($S625 &lt;&gt; "", $H625/$S625, ""), ""),"")</f>
        <v/>
      </c>
      <c r="V625" s="18" t="str">
        <f>IF(Overall!$A627&lt;&gt;"",IF(AND(MONTH($N625) &lt;= 3, MONTH($O625) &gt;= 3), IF($S625 &lt;&gt; "", $H625/$S625, ""), ""),"")</f>
        <v/>
      </c>
      <c r="W625" s="18" t="str">
        <f>IF(Overall!$A627&lt;&gt;"",IF(AND(MONTH($N625) &lt;= 4, MONTH($O625) &gt;= 4), IF($S625 &lt;&gt; "", $H625/$S625, ""), ""),"")</f>
        <v/>
      </c>
      <c r="X625" s="18" t="str">
        <f>IF(Overall!$A627&lt;&gt;"",IF(AND(MONTH($N625) &lt;= 5, MONTH($O625) &gt;= 5), IF($S625 &lt;&gt; "", $H625/$S625, ""), ""),"")</f>
        <v/>
      </c>
      <c r="Y625" s="18" t="str">
        <f>IF(Overall!$A627&lt;&gt;"",IF(AND(MONTH($N625) &lt;= 6, MONTH($O625) &gt;= 6), IF($S625 &lt;&gt; "", $H625/$S625, ""), ""),"")</f>
        <v/>
      </c>
      <c r="Z625" s="18" t="str">
        <f>IF(Overall!$A627&lt;&gt;"",IF(AND(MONTH($N625) &lt;= 7, MONTH($O625) &gt;= 7 ), IF($S625 &lt;&gt; "", $H625/$S625, ""), ""),"")</f>
        <v/>
      </c>
      <c r="AA625" s="18" t="str">
        <f>IF(Overall!$A627&lt;&gt;"",IF(AND(MONTH($N625) &lt;= 8, MONTH($O625) &gt;= 8), IF($S625 &lt;&gt; "", $H625/$S625, ""), ""),"")</f>
        <v/>
      </c>
      <c r="AB625" s="18" t="str">
        <f>IF(Overall!$A627&lt;&gt;"",IF(AND(MONTH($N625) &lt;= 9, MONTH($O625) &gt;= 9), IF($S625 &lt;&gt; "", $H625/$S625, ""), ""),"")</f>
        <v/>
      </c>
      <c r="AC625" s="18" t="str">
        <f>IF(Overall!$A627&lt;&gt;"",IF(AND(MONTH($N625) &lt;= 10, MONTH($O625) &gt;= 10), IF($S625 &lt;&gt; "", $H625/$S625, ""), ""),"")</f>
        <v/>
      </c>
      <c r="AD625" s="18" t="str">
        <f>IF(Overall!$A627&lt;&gt;"",IF(AND(MONTH($N625) &lt;= 11, MONTH($O625) &gt;= 11), IF($S625 &lt;&gt; "", $H625/$S625, ""), ""),"")</f>
        <v/>
      </c>
      <c r="AE625" s="18">
        <f>IF(Overall!$A627&lt;&gt;"",IF(AND(MONTH($N625) &lt;= 12, MONTH($O625) &gt;= 12), IF($S625 &lt;&gt; "", $H625/$S625, ""), ""),"")</f>
        <v>500000</v>
      </c>
      <c r="AG625" s="18" t="str">
        <f ca="1">IFERROR(IF(AND(NOW()&lt;= EOMONTH(DATE(YEAR($O625),1, 1), 0), Overall!$A627&lt;&gt;"", MONTH($N625) &lt;= 1, MONTH($O625) &gt;= 1), IF($S625 &lt;&gt; "", $H625/$S625, ""), ""), "")</f>
        <v/>
      </c>
      <c r="AH625" s="18" t="str">
        <f ca="1">IFERROR(IF(AND(NOW()&lt;= EOMONTH(DATE(YEAR($O625),2, 1), 0), Overall!$A627&lt;&gt;"", MONTH($N625) &lt;= 2, MONTH($O625) &gt;= 2), IF($S625 &lt;&gt; "", $H625/$S625, ""), ""), "")</f>
        <v/>
      </c>
      <c r="AI625" s="18" t="str">
        <f ca="1">IFERROR(IF(AND(NOW()&lt;= EOMONTH(DATE(YEAR($O625),3, 1), 0), Overall!$A627&lt;&gt;"", MONTH($N625) &lt;= 3, MONTH($O625) &gt;= 3), IF($S625 &lt;&gt; "", $H625/$S625, ""), ""), "")</f>
        <v/>
      </c>
      <c r="AJ625" s="18" t="str">
        <f ca="1">IFERROR(IF(AND(NOW()&lt;= EOMONTH(DATE(YEAR($O625),4, 1), 0), Overall!$A627&lt;&gt;"", MONTH($N625) &lt;= 4, MONTH($O625) &gt;= 4), IF($S625 &lt;&gt; "", $H625/$S625, ""), ""), "")</f>
        <v/>
      </c>
      <c r="AK625" s="18" t="str">
        <f ca="1">IFERROR(IF(AND(NOW()&lt;= EOMONTH(DATE(YEAR($O625),5, 1), 0), Overall!$A627&lt;&gt;"", MONTH($N625) &lt;= 5, MONTH($O625) &gt;= 5), IF($S625 &lt;&gt; "", $H625/$S625, ""), ""), "")</f>
        <v/>
      </c>
      <c r="AL625" s="18" t="str">
        <f ca="1">IFERROR(IF(AND(NOW()&lt;= EOMONTH(DATE(YEAR($O625),6, 1), 0), Overall!$A627&lt;&gt;"", MONTH($N625) &lt;= 6, MONTH($O625) &gt;= 6), IF($S625 &lt;&gt; "", $H625/$S625, ""), ""), "")</f>
        <v/>
      </c>
      <c r="AM625" s="18" t="str">
        <f ca="1">IFERROR(IF(AND(NOW()&lt;= EOMONTH(DATE(YEAR($O625),7, 1), 0), Overall!$A627&lt;&gt;"", MONTH($N625) &lt;= 7, MONTH($O625) &gt;= 7), IF($S625 &lt;&gt; "", $H625/$S625, ""), ""), "")</f>
        <v/>
      </c>
      <c r="AN625" s="18" t="str">
        <f ca="1">IFERROR(IF(AND(NOW()&lt;= EOMONTH(DATE(YEAR($O625),8, 1), 0), Overall!$A627&lt;&gt;"", MONTH($N625) &lt;= 8, MONTH($O625) &gt;= 8), IF($S625 &lt;&gt; "", $H625/$S625, ""), ""), "")</f>
        <v/>
      </c>
      <c r="AO625" s="18" t="str">
        <f ca="1">IFERROR(IF(AND(NOW()&lt;= EOMONTH(DATE(YEAR($O625),9, 1), 0), Overall!$A627&lt;&gt;"", MONTH($N625) &lt;= 9, MONTH($O625) &gt;= 9), IF($S625 &lt;&gt; "", $H625/$S625, ""), ""), "")</f>
        <v/>
      </c>
      <c r="AP625" s="18" t="str">
        <f ca="1">IFERROR(IF(AND(NOW()&lt;= EOMONTH(DATE(YEAR($O625),10, 1), 0), Overall!$A627&lt;&gt;"", MONTH($N625) &lt;= 10, MONTH($O625) &gt;= 10), IF($S625 &lt;&gt; "", $H625/$S625, ""), ""), "")</f>
        <v/>
      </c>
      <c r="AQ625" s="18" t="str">
        <f ca="1">IFERROR(IF(AND(NOW()&lt;= EOMONTH(DATE(YEAR($O625),11, 1), 0), Overall!$A627&lt;&gt;"", MONTH($N625) &lt;=11, MONTH($O625) &gt;= 11), IF($S625 &lt;&gt; "", $H625/$S625, ""), ""), "")</f>
        <v/>
      </c>
      <c r="AR625" s="18" t="str">
        <f ca="1">IFERROR(IF(AND(NOW()&lt;= EOMONTH(DATE(YEAR($O625),12, 1), 0), Overall!$A627&lt;&gt;"", MONTH($N625) &lt;= 12, MONTH($O625) &gt;= 12), IF($S625 &lt;&gt; "", $H625/$S625,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 t="str">
        <f>IF(Overall!S628&lt;&gt;"",_xlfn.VALUETOTEXT(Overall!S628),"")</f>
        <v>Dec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IF(Overall!$A628&lt;&gt;"",IF(AND(MONTH($N626) &lt;= 1, MONTH($O626) &gt;= 1), IF($S626 &lt;&gt; "", $H626/$S626, ""), ""),"")</f>
        <v/>
      </c>
      <c r="U626" s="18" t="str">
        <f>IF(Overall!$A628&lt;&gt;"",IF(AND(MONTH($N626) &lt;= 2, MONTH($O626) &gt;= 2), IF($S626 &lt;&gt; "", $H626/$S626, ""), ""),"")</f>
        <v/>
      </c>
      <c r="V626" s="18" t="str">
        <f>IF(Overall!$A628&lt;&gt;"",IF(AND(MONTH($N626) &lt;= 3, MONTH($O626) &gt;= 3), IF($S626 &lt;&gt; "", $H626/$S626, ""), ""),"")</f>
        <v/>
      </c>
      <c r="W626" s="18" t="str">
        <f>IF(Overall!$A628&lt;&gt;"",IF(AND(MONTH($N626) &lt;= 4, MONTH($O626) &gt;= 4), IF($S626 &lt;&gt; "", $H626/$S626, ""), ""),"")</f>
        <v/>
      </c>
      <c r="X626" s="18" t="str">
        <f>IF(Overall!$A628&lt;&gt;"",IF(AND(MONTH($N626) &lt;= 5, MONTH($O626) &gt;= 5), IF($S626 &lt;&gt; "", $H626/$S626, ""), ""),"")</f>
        <v/>
      </c>
      <c r="Y626" s="18" t="str">
        <f>IF(Overall!$A628&lt;&gt;"",IF(AND(MONTH($N626) &lt;= 6, MONTH($O626) &gt;= 6), IF($S626 &lt;&gt; "", $H626/$S626, ""), ""),"")</f>
        <v/>
      </c>
      <c r="Z626" s="18" t="str">
        <f>IF(Overall!$A628&lt;&gt;"",IF(AND(MONTH($N626) &lt;= 7, MONTH($O626) &gt;= 7 ), IF($S626 &lt;&gt; "", $H626/$S626, ""), ""),"")</f>
        <v/>
      </c>
      <c r="AA626" s="18" t="str">
        <f>IF(Overall!$A628&lt;&gt;"",IF(AND(MONTH($N626) &lt;= 8, MONTH($O626) &gt;= 8), IF($S626 &lt;&gt; "", $H626/$S626, ""), ""),"")</f>
        <v/>
      </c>
      <c r="AB626" s="18" t="str">
        <f>IF(Overall!$A628&lt;&gt;"",IF(AND(MONTH($N626) &lt;= 9, MONTH($O626) &gt;= 9), IF($S626 &lt;&gt; "", $H626/$S626, ""), ""),"")</f>
        <v/>
      </c>
      <c r="AC626" s="18" t="str">
        <f>IF(Overall!$A628&lt;&gt;"",IF(AND(MONTH($N626) &lt;= 10, MONTH($O626) &gt;= 10), IF($S626 &lt;&gt; "", $H626/$S626, ""), ""),"")</f>
        <v/>
      </c>
      <c r="AD626" s="18" t="str">
        <f>IF(Overall!$A628&lt;&gt;"",IF(AND(MONTH($N626) &lt;= 11, MONTH($O626) &gt;= 11), IF($S626 &lt;&gt; "", $H626/$S626, ""), ""),"")</f>
        <v/>
      </c>
      <c r="AE626" s="18">
        <f>IF(Overall!$A628&lt;&gt;"",IF(AND(MONTH($N626) &lt;= 12, MONTH($O626) &gt;= 12), IF($S626 &lt;&gt; "", $H626/$S626, ""), ""),"")</f>
        <v>500000</v>
      </c>
      <c r="AG626" s="18" t="str">
        <f ca="1">IFERROR(IF(AND(NOW()&lt;= EOMONTH(DATE(YEAR($O626),1, 1), 0), Overall!$A628&lt;&gt;"", MONTH($N626) &lt;= 1, MONTH($O626) &gt;= 1), IF($S626 &lt;&gt; "", $H626/$S626, ""), ""), "")</f>
        <v/>
      </c>
      <c r="AH626" s="18" t="str">
        <f ca="1">IFERROR(IF(AND(NOW()&lt;= EOMONTH(DATE(YEAR($O626),2, 1), 0), Overall!$A628&lt;&gt;"", MONTH($N626) &lt;= 2, MONTH($O626) &gt;= 2), IF($S626 &lt;&gt; "", $H626/$S626, ""), ""), "")</f>
        <v/>
      </c>
      <c r="AI626" s="18" t="str">
        <f ca="1">IFERROR(IF(AND(NOW()&lt;= EOMONTH(DATE(YEAR($O626),3, 1), 0), Overall!$A628&lt;&gt;"", MONTH($N626) &lt;= 3, MONTH($O626) &gt;= 3), IF($S626 &lt;&gt; "", $H626/$S626, ""), ""), "")</f>
        <v/>
      </c>
      <c r="AJ626" s="18" t="str">
        <f ca="1">IFERROR(IF(AND(NOW()&lt;= EOMONTH(DATE(YEAR($O626),4, 1), 0), Overall!$A628&lt;&gt;"", MONTH($N626) &lt;= 4, MONTH($O626) &gt;= 4), IF($S626 &lt;&gt; "", $H626/$S626, ""), ""), "")</f>
        <v/>
      </c>
      <c r="AK626" s="18" t="str">
        <f ca="1">IFERROR(IF(AND(NOW()&lt;= EOMONTH(DATE(YEAR($O626),5, 1), 0), Overall!$A628&lt;&gt;"", MONTH($N626) &lt;= 5, MONTH($O626) &gt;= 5), IF($S626 &lt;&gt; "", $H626/$S626, ""), ""), "")</f>
        <v/>
      </c>
      <c r="AL626" s="18" t="str">
        <f ca="1">IFERROR(IF(AND(NOW()&lt;= EOMONTH(DATE(YEAR($O626),6, 1), 0), Overall!$A628&lt;&gt;"", MONTH($N626) &lt;= 6, MONTH($O626) &gt;= 6), IF($S626 &lt;&gt; "", $H626/$S626, ""), ""), "")</f>
        <v/>
      </c>
      <c r="AM626" s="18" t="str">
        <f ca="1">IFERROR(IF(AND(NOW()&lt;= EOMONTH(DATE(YEAR($O626),7, 1), 0), Overall!$A628&lt;&gt;"", MONTH($N626) &lt;= 7, MONTH($O626) &gt;= 7), IF($S626 &lt;&gt; "", $H626/$S626, ""), ""), "")</f>
        <v/>
      </c>
      <c r="AN626" s="18" t="str">
        <f ca="1">IFERROR(IF(AND(NOW()&lt;= EOMONTH(DATE(YEAR($O626),8, 1), 0), Overall!$A628&lt;&gt;"", MONTH($N626) &lt;= 8, MONTH($O626) &gt;= 8), IF($S626 &lt;&gt; "", $H626/$S626, ""), ""), "")</f>
        <v/>
      </c>
      <c r="AO626" s="18" t="str">
        <f ca="1">IFERROR(IF(AND(NOW()&lt;= EOMONTH(DATE(YEAR($O626),9, 1), 0), Overall!$A628&lt;&gt;"", MONTH($N626) &lt;= 9, MONTH($O626) &gt;= 9), IF($S626 &lt;&gt; "", $H626/$S626, ""), ""), "")</f>
        <v/>
      </c>
      <c r="AP626" s="18" t="str">
        <f ca="1">IFERROR(IF(AND(NOW()&lt;= EOMONTH(DATE(YEAR($O626),10, 1), 0), Overall!$A628&lt;&gt;"", MONTH($N626) &lt;= 10, MONTH($O626) &gt;= 10), IF($S626 &lt;&gt; "", $H626/$S626, ""), ""), "")</f>
        <v/>
      </c>
      <c r="AQ626" s="18" t="str">
        <f ca="1">IFERROR(IF(AND(NOW()&lt;= EOMONTH(DATE(YEAR($O626),11, 1), 0), Overall!$A628&lt;&gt;"", MONTH($N626) &lt;=11, MONTH($O626) &gt;= 11), IF($S626 &lt;&gt; "", $H626/$S626, ""), ""), "")</f>
        <v/>
      </c>
      <c r="AR626" s="18" t="str">
        <f ca="1">IFERROR(IF(AND(NOW()&lt;= EOMONTH(DATE(YEAR($O626),12, 1), 0), Overall!$A628&lt;&gt;"", MONTH($N626) &lt;= 12, MONTH($O626) &gt;= 12), IF($S626 &lt;&gt; "", $H626/$S626,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 t="str">
        <f>IF(Overall!S629&lt;&gt;"",_xlfn.VALUETOTEXT(Overall!S629),"")</f>
        <v>Dec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IF(Overall!$A629&lt;&gt;"",IF(AND(MONTH($N627) &lt;= 1, MONTH($O627) &gt;= 1), IF($S627 &lt;&gt; "", $H627/$S627, ""), ""),"")</f>
        <v/>
      </c>
      <c r="U627" s="18" t="str">
        <f>IF(Overall!$A629&lt;&gt;"",IF(AND(MONTH($N627) &lt;= 2, MONTH($O627) &gt;= 2), IF($S627 &lt;&gt; "", $H627/$S627, ""), ""),"")</f>
        <v/>
      </c>
      <c r="V627" s="18" t="str">
        <f>IF(Overall!$A629&lt;&gt;"",IF(AND(MONTH($N627) &lt;= 3, MONTH($O627) &gt;= 3), IF($S627 &lt;&gt; "", $H627/$S627, ""), ""),"")</f>
        <v/>
      </c>
      <c r="W627" s="18" t="str">
        <f>IF(Overall!$A629&lt;&gt;"",IF(AND(MONTH($N627) &lt;= 4, MONTH($O627) &gt;= 4), IF($S627 &lt;&gt; "", $H627/$S627, ""), ""),"")</f>
        <v/>
      </c>
      <c r="X627" s="18" t="str">
        <f>IF(Overall!$A629&lt;&gt;"",IF(AND(MONTH($N627) &lt;= 5, MONTH($O627) &gt;= 5), IF($S627 &lt;&gt; "", $H627/$S627, ""), ""),"")</f>
        <v/>
      </c>
      <c r="Y627" s="18" t="str">
        <f>IF(Overall!$A629&lt;&gt;"",IF(AND(MONTH($N627) &lt;= 6, MONTH($O627) &gt;= 6), IF($S627 &lt;&gt; "", $H627/$S627, ""), ""),"")</f>
        <v/>
      </c>
      <c r="Z627" s="18" t="str">
        <f>IF(Overall!$A629&lt;&gt;"",IF(AND(MONTH($N627) &lt;= 7, MONTH($O627) &gt;= 7 ), IF($S627 &lt;&gt; "", $H627/$S627, ""), ""),"")</f>
        <v/>
      </c>
      <c r="AA627" s="18" t="str">
        <f>IF(Overall!$A629&lt;&gt;"",IF(AND(MONTH($N627) &lt;= 8, MONTH($O627) &gt;= 8), IF($S627 &lt;&gt; "", $H627/$S627, ""), ""),"")</f>
        <v/>
      </c>
      <c r="AB627" s="18" t="str">
        <f>IF(Overall!$A629&lt;&gt;"",IF(AND(MONTH($N627) &lt;= 9, MONTH($O627) &gt;= 9), IF($S627 &lt;&gt; "", $H627/$S627, ""), ""),"")</f>
        <v/>
      </c>
      <c r="AC627" s="18" t="str">
        <f>IF(Overall!$A629&lt;&gt;"",IF(AND(MONTH($N627) &lt;= 10, MONTH($O627) &gt;= 10), IF($S627 &lt;&gt; "", $H627/$S627, ""), ""),"")</f>
        <v/>
      </c>
      <c r="AD627" s="18" t="str">
        <f>IF(Overall!$A629&lt;&gt;"",IF(AND(MONTH($N627) &lt;= 11, MONTH($O627) &gt;= 11), IF($S627 &lt;&gt; "", $H627/$S627, ""), ""),"")</f>
        <v/>
      </c>
      <c r="AE627" s="18">
        <f>IF(Overall!$A629&lt;&gt;"",IF(AND(MONTH($N627) &lt;= 12, MONTH($O627) &gt;= 12), IF($S627 &lt;&gt; "", $H627/$S627, ""), ""),"")</f>
        <v>500000</v>
      </c>
      <c r="AG627" s="18" t="str">
        <f ca="1">IFERROR(IF(AND(NOW()&lt;= EOMONTH(DATE(YEAR($O627),1, 1), 0), Overall!$A629&lt;&gt;"", MONTH($N627) &lt;= 1, MONTH($O627) &gt;= 1), IF($S627 &lt;&gt; "", $H627/$S627, ""), ""), "")</f>
        <v/>
      </c>
      <c r="AH627" s="18" t="str">
        <f ca="1">IFERROR(IF(AND(NOW()&lt;= EOMONTH(DATE(YEAR($O627),2, 1), 0), Overall!$A629&lt;&gt;"", MONTH($N627) &lt;= 2, MONTH($O627) &gt;= 2), IF($S627 &lt;&gt; "", $H627/$S627, ""), ""), "")</f>
        <v/>
      </c>
      <c r="AI627" s="18" t="str">
        <f ca="1">IFERROR(IF(AND(NOW()&lt;= EOMONTH(DATE(YEAR($O627),3, 1), 0), Overall!$A629&lt;&gt;"", MONTH($N627) &lt;= 3, MONTH($O627) &gt;= 3), IF($S627 &lt;&gt; "", $H627/$S627, ""), ""), "")</f>
        <v/>
      </c>
      <c r="AJ627" s="18" t="str">
        <f ca="1">IFERROR(IF(AND(NOW()&lt;= EOMONTH(DATE(YEAR($O627),4, 1), 0), Overall!$A629&lt;&gt;"", MONTH($N627) &lt;= 4, MONTH($O627) &gt;= 4), IF($S627 &lt;&gt; "", $H627/$S627, ""), ""), "")</f>
        <v/>
      </c>
      <c r="AK627" s="18" t="str">
        <f ca="1">IFERROR(IF(AND(NOW()&lt;= EOMONTH(DATE(YEAR($O627),5, 1), 0), Overall!$A629&lt;&gt;"", MONTH($N627) &lt;= 5, MONTH($O627) &gt;= 5), IF($S627 &lt;&gt; "", $H627/$S627, ""), ""), "")</f>
        <v/>
      </c>
      <c r="AL627" s="18" t="str">
        <f ca="1">IFERROR(IF(AND(NOW()&lt;= EOMONTH(DATE(YEAR($O627),6, 1), 0), Overall!$A629&lt;&gt;"", MONTH($N627) &lt;= 6, MONTH($O627) &gt;= 6), IF($S627 &lt;&gt; "", $H627/$S627, ""), ""), "")</f>
        <v/>
      </c>
      <c r="AM627" s="18" t="str">
        <f ca="1">IFERROR(IF(AND(NOW()&lt;= EOMONTH(DATE(YEAR($O627),7, 1), 0), Overall!$A629&lt;&gt;"", MONTH($N627) &lt;= 7, MONTH($O627) &gt;= 7), IF($S627 &lt;&gt; "", $H627/$S627, ""), ""), "")</f>
        <v/>
      </c>
      <c r="AN627" s="18" t="str">
        <f ca="1">IFERROR(IF(AND(NOW()&lt;= EOMONTH(DATE(YEAR($O627),8, 1), 0), Overall!$A629&lt;&gt;"", MONTH($N627) &lt;= 8, MONTH($O627) &gt;= 8), IF($S627 &lt;&gt; "", $H627/$S627, ""), ""), "")</f>
        <v/>
      </c>
      <c r="AO627" s="18" t="str">
        <f ca="1">IFERROR(IF(AND(NOW()&lt;= EOMONTH(DATE(YEAR($O627),9, 1), 0), Overall!$A629&lt;&gt;"", MONTH($N627) &lt;= 9, MONTH($O627) &gt;= 9), IF($S627 &lt;&gt; "", $H627/$S627, ""), ""), "")</f>
        <v/>
      </c>
      <c r="AP627" s="18" t="str">
        <f ca="1">IFERROR(IF(AND(NOW()&lt;= EOMONTH(DATE(YEAR($O627),10, 1), 0), Overall!$A629&lt;&gt;"", MONTH($N627) &lt;= 10, MONTH($O627) &gt;= 10), IF($S627 &lt;&gt; "", $H627/$S627, ""), ""), "")</f>
        <v/>
      </c>
      <c r="AQ627" s="18" t="str">
        <f ca="1">IFERROR(IF(AND(NOW()&lt;= EOMONTH(DATE(YEAR($O627),11, 1), 0), Overall!$A629&lt;&gt;"", MONTH($N627) &lt;=11, MONTH($O627) &gt;= 11), IF($S627 &lt;&gt; "", $H627/$S627, ""), ""), "")</f>
        <v/>
      </c>
      <c r="AR627" s="18" t="str">
        <f ca="1">IFERROR(IF(AND(NOW()&lt;= EOMONTH(DATE(YEAR($O627),12, 1), 0), Overall!$A629&lt;&gt;"", MONTH($N627) &lt;= 12, MONTH($O627) &gt;= 12), IF($S627 &lt;&gt; "", $H627/$S627,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 t="str">
        <f>IF(Overall!S630&lt;&gt;"",_xlfn.VALUETOTEXT(Overall!S630),"")</f>
        <v>Dec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IF(Overall!$A630&lt;&gt;"",IF(AND(MONTH($N628) &lt;= 1, MONTH($O628) &gt;= 1), IF($S628 &lt;&gt; "", $H628/$S628, ""), ""),"")</f>
        <v/>
      </c>
      <c r="U628" s="18" t="str">
        <f>IF(Overall!$A630&lt;&gt;"",IF(AND(MONTH($N628) &lt;= 2, MONTH($O628) &gt;= 2), IF($S628 &lt;&gt; "", $H628/$S628, ""), ""),"")</f>
        <v/>
      </c>
      <c r="V628" s="18" t="str">
        <f>IF(Overall!$A630&lt;&gt;"",IF(AND(MONTH($N628) &lt;= 3, MONTH($O628) &gt;= 3), IF($S628 &lt;&gt; "", $H628/$S628, ""), ""),"")</f>
        <v/>
      </c>
      <c r="W628" s="18" t="str">
        <f>IF(Overall!$A630&lt;&gt;"",IF(AND(MONTH($N628) &lt;= 4, MONTH($O628) &gt;= 4), IF($S628 &lt;&gt; "", $H628/$S628, ""), ""),"")</f>
        <v/>
      </c>
      <c r="X628" s="18" t="str">
        <f>IF(Overall!$A630&lt;&gt;"",IF(AND(MONTH($N628) &lt;= 5, MONTH($O628) &gt;= 5), IF($S628 &lt;&gt; "", $H628/$S628, ""), ""),"")</f>
        <v/>
      </c>
      <c r="Y628" s="18" t="str">
        <f>IF(Overall!$A630&lt;&gt;"",IF(AND(MONTH($N628) &lt;= 6, MONTH($O628) &gt;= 6), IF($S628 &lt;&gt; "", $H628/$S628, ""), ""),"")</f>
        <v/>
      </c>
      <c r="Z628" s="18" t="str">
        <f>IF(Overall!$A630&lt;&gt;"",IF(AND(MONTH($N628) &lt;= 7, MONTH($O628) &gt;= 7 ), IF($S628 &lt;&gt; "", $H628/$S628, ""), ""),"")</f>
        <v/>
      </c>
      <c r="AA628" s="18" t="str">
        <f>IF(Overall!$A630&lt;&gt;"",IF(AND(MONTH($N628) &lt;= 8, MONTH($O628) &gt;= 8), IF($S628 &lt;&gt; "", $H628/$S628, ""), ""),"")</f>
        <v/>
      </c>
      <c r="AB628" s="18" t="str">
        <f>IF(Overall!$A630&lt;&gt;"",IF(AND(MONTH($N628) &lt;= 9, MONTH($O628) &gt;= 9), IF($S628 &lt;&gt; "", $H628/$S628, ""), ""),"")</f>
        <v/>
      </c>
      <c r="AC628" s="18" t="str">
        <f>IF(Overall!$A630&lt;&gt;"",IF(AND(MONTH($N628) &lt;= 10, MONTH($O628) &gt;= 10), IF($S628 &lt;&gt; "", $H628/$S628, ""), ""),"")</f>
        <v/>
      </c>
      <c r="AD628" s="18" t="str">
        <f>IF(Overall!$A630&lt;&gt;"",IF(AND(MONTH($N628) &lt;= 11, MONTH($O628) &gt;= 11), IF($S628 &lt;&gt; "", $H628/$S628, ""), ""),"")</f>
        <v/>
      </c>
      <c r="AE628" s="18">
        <f>IF(Overall!$A630&lt;&gt;"",IF(AND(MONTH($N628) &lt;= 12, MONTH($O628) &gt;= 12), IF($S628 &lt;&gt; "", $H628/$S628, ""), ""),"")</f>
        <v>500000</v>
      </c>
      <c r="AG628" s="18" t="str">
        <f ca="1">IFERROR(IF(AND(NOW()&lt;= EOMONTH(DATE(YEAR($O628),1, 1), 0), Overall!$A630&lt;&gt;"", MONTH($N628) &lt;= 1, MONTH($O628) &gt;= 1), IF($S628 &lt;&gt; "", $H628/$S628, ""), ""), "")</f>
        <v/>
      </c>
      <c r="AH628" s="18" t="str">
        <f ca="1">IFERROR(IF(AND(NOW()&lt;= EOMONTH(DATE(YEAR($O628),2, 1), 0), Overall!$A630&lt;&gt;"", MONTH($N628) &lt;= 2, MONTH($O628) &gt;= 2), IF($S628 &lt;&gt; "", $H628/$S628, ""), ""), "")</f>
        <v/>
      </c>
      <c r="AI628" s="18" t="str">
        <f ca="1">IFERROR(IF(AND(NOW()&lt;= EOMONTH(DATE(YEAR($O628),3, 1), 0), Overall!$A630&lt;&gt;"", MONTH($N628) &lt;= 3, MONTH($O628) &gt;= 3), IF($S628 &lt;&gt; "", $H628/$S628, ""), ""), "")</f>
        <v/>
      </c>
      <c r="AJ628" s="18" t="str">
        <f ca="1">IFERROR(IF(AND(NOW()&lt;= EOMONTH(DATE(YEAR($O628),4, 1), 0), Overall!$A630&lt;&gt;"", MONTH($N628) &lt;= 4, MONTH($O628) &gt;= 4), IF($S628 &lt;&gt; "", $H628/$S628, ""), ""), "")</f>
        <v/>
      </c>
      <c r="AK628" s="18" t="str">
        <f ca="1">IFERROR(IF(AND(NOW()&lt;= EOMONTH(DATE(YEAR($O628),5, 1), 0), Overall!$A630&lt;&gt;"", MONTH($N628) &lt;= 5, MONTH($O628) &gt;= 5), IF($S628 &lt;&gt; "", $H628/$S628, ""), ""), "")</f>
        <v/>
      </c>
      <c r="AL628" s="18" t="str">
        <f ca="1">IFERROR(IF(AND(NOW()&lt;= EOMONTH(DATE(YEAR($O628),6, 1), 0), Overall!$A630&lt;&gt;"", MONTH($N628) &lt;= 6, MONTH($O628) &gt;= 6), IF($S628 &lt;&gt; "", $H628/$S628, ""), ""), "")</f>
        <v/>
      </c>
      <c r="AM628" s="18" t="str">
        <f ca="1">IFERROR(IF(AND(NOW()&lt;= EOMONTH(DATE(YEAR($O628),7, 1), 0), Overall!$A630&lt;&gt;"", MONTH($N628) &lt;= 7, MONTH($O628) &gt;= 7), IF($S628 &lt;&gt; "", $H628/$S628, ""), ""), "")</f>
        <v/>
      </c>
      <c r="AN628" s="18" t="str">
        <f ca="1">IFERROR(IF(AND(NOW()&lt;= EOMONTH(DATE(YEAR($O628),8, 1), 0), Overall!$A630&lt;&gt;"", MONTH($N628) &lt;= 8, MONTH($O628) &gt;= 8), IF($S628 &lt;&gt; "", $H628/$S628, ""), ""), "")</f>
        <v/>
      </c>
      <c r="AO628" s="18" t="str">
        <f ca="1">IFERROR(IF(AND(NOW()&lt;= EOMONTH(DATE(YEAR($O628),9, 1), 0), Overall!$A630&lt;&gt;"", MONTH($N628) &lt;= 9, MONTH($O628) &gt;= 9), IF($S628 &lt;&gt; "", $H628/$S628, ""), ""), "")</f>
        <v/>
      </c>
      <c r="AP628" s="18" t="str">
        <f ca="1">IFERROR(IF(AND(NOW()&lt;= EOMONTH(DATE(YEAR($O628),10, 1), 0), Overall!$A630&lt;&gt;"", MONTH($N628) &lt;= 10, MONTH($O628) &gt;= 10), IF($S628 &lt;&gt; "", $H628/$S628, ""), ""), "")</f>
        <v/>
      </c>
      <c r="AQ628" s="18" t="str">
        <f ca="1">IFERROR(IF(AND(NOW()&lt;= EOMONTH(DATE(YEAR($O628),11, 1), 0), Overall!$A630&lt;&gt;"", MONTH($N628) &lt;=11, MONTH($O628) &gt;= 11), IF($S628 &lt;&gt; "", $H628/$S628, ""), ""), "")</f>
        <v/>
      </c>
      <c r="AR628" s="18" t="str">
        <f ca="1">IFERROR(IF(AND(NOW()&lt;= EOMONTH(DATE(YEAR($O628),12, 1), 0), Overall!$A630&lt;&gt;"", MONTH($N628) &lt;= 12, MONTH($O628) &gt;= 12), IF($S628 &lt;&gt; "", $H628/$S628,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 t="str">
        <f>IF(Overall!S631&lt;&gt;"",_xlfn.VALUETOTEXT(Overall!S631),"")</f>
        <v>Jan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IF(Overall!$A631&lt;&gt;"",IF(AND(MONTH($N629) &lt;= 1, MONTH($O629) &gt;= 1), IF($S629 &lt;&gt; "", $H629/$S629, ""), ""),"")</f>
        <v>500000</v>
      </c>
      <c r="U629" s="10" t="str">
        <f>IF(Overall!$A631&lt;&gt;"",IF(AND(MONTH($N629) &lt;= 2, MONTH($O629) &gt;= 2), IF($S629 &lt;&gt; "", $H629/$S629, ""), ""),"")</f>
        <v/>
      </c>
      <c r="V629" s="10" t="str">
        <f>IF(Overall!$A631&lt;&gt;"",IF(AND(MONTH($N629) &lt;= 3, MONTH($O629) &gt;= 3), IF($S629 &lt;&gt; "", $H629/$S629, ""), ""),"")</f>
        <v/>
      </c>
      <c r="W629" s="10" t="str">
        <f>IF(Overall!$A631&lt;&gt;"",IF(AND(MONTH($N629) &lt;= 4, MONTH($O629) &gt;= 4), IF($S629 &lt;&gt; "", $H629/$S629, ""), ""),"")</f>
        <v/>
      </c>
      <c r="X629" s="10" t="str">
        <f>IF(Overall!$A631&lt;&gt;"",IF(AND(MONTH($N629) &lt;= 5, MONTH($O629) &gt;= 5), IF($S629 &lt;&gt; "", $H629/$S629, ""), ""),"")</f>
        <v/>
      </c>
      <c r="Y629" s="10" t="str">
        <f>IF(Overall!$A631&lt;&gt;"",IF(AND(MONTH($N629) &lt;= 6, MONTH($O629) &gt;= 6), IF($S629 &lt;&gt; "", $H629/$S629, ""), ""),"")</f>
        <v/>
      </c>
      <c r="Z629" s="10" t="str">
        <f>IF(Overall!$A631&lt;&gt;"",IF(AND(MONTH($N629) &lt;= 7, MONTH($O629) &gt;= 7 ), IF($S629 &lt;&gt; "", $H629/$S629, ""), ""),"")</f>
        <v/>
      </c>
      <c r="AA629" s="10" t="str">
        <f>IF(Overall!$A631&lt;&gt;"",IF(AND(MONTH($N629) &lt;= 8, MONTH($O629) &gt;= 8), IF($S629 &lt;&gt; "", $H629/$S629, ""), ""),"")</f>
        <v/>
      </c>
      <c r="AB629" s="10" t="str">
        <f>IF(Overall!$A631&lt;&gt;"",IF(AND(MONTH($N629) &lt;= 9, MONTH($O629) &gt;= 9), IF($S629 &lt;&gt; "", $H629/$S629, ""), ""),"")</f>
        <v/>
      </c>
      <c r="AC629" s="10" t="str">
        <f>IF(Overall!$A631&lt;&gt;"",IF(AND(MONTH($N629) &lt;= 10, MONTH($O629) &gt;= 10), IF($S629 &lt;&gt; "", $H629/$S629, ""), ""),"")</f>
        <v/>
      </c>
      <c r="AD629" s="10" t="str">
        <f>IF(Overall!$A631&lt;&gt;"",IF(AND(MONTH($N629) &lt;= 11, MONTH($O629) &gt;= 11), IF($S629 &lt;&gt; "", $H629/$S629, ""), ""),"")</f>
        <v/>
      </c>
      <c r="AE629" s="10" t="str">
        <f>IF(Overall!$A631&lt;&gt;"",IF(AND(MONTH($N629) &lt;= 12, MONTH($O629) &gt;= 12), IF($S629 &lt;&gt; "", $H629/$S629, ""), ""),"")</f>
        <v/>
      </c>
      <c r="AG629" s="10" t="str">
        <f ca="1">IFERROR(IF(AND(NOW()&lt;= EOMONTH(DATE(YEAR($O629),1, 1), 0), Overall!$A631&lt;&gt;"", MONTH($N629) &lt;= 1, MONTH($O629) &gt;= 1), IF($S629 &lt;&gt; "", $H629/$S629, ""), ""), "")</f>
        <v/>
      </c>
      <c r="AH629" s="10" t="str">
        <f ca="1">IFERROR(IF(AND(NOW()&lt;= EOMONTH(DATE(YEAR($O629),2, 1), 0), Overall!$A631&lt;&gt;"", MONTH($N629) &lt;= 2, MONTH($O629) &gt;= 2), IF($S629 &lt;&gt; "", $H629/$S629, ""), ""), "")</f>
        <v/>
      </c>
      <c r="AI629" s="10" t="str">
        <f ca="1">IFERROR(IF(AND(NOW()&lt;= EOMONTH(DATE(YEAR($O629),3, 1), 0), Overall!$A631&lt;&gt;"", MONTH($N629) &lt;= 3, MONTH($O629) &gt;= 3), IF($S629 &lt;&gt; "", $H629/$S629, ""), ""), "")</f>
        <v/>
      </c>
      <c r="AJ629" s="10" t="str">
        <f ca="1">IFERROR(IF(AND(NOW()&lt;= EOMONTH(DATE(YEAR($O629),4, 1), 0), Overall!$A631&lt;&gt;"", MONTH($N629) &lt;= 4, MONTH($O629) &gt;= 4), IF($S629 &lt;&gt; "", $H629/$S629, ""), ""), "")</f>
        <v/>
      </c>
      <c r="AK629" s="10" t="str">
        <f ca="1">IFERROR(IF(AND(NOW()&lt;= EOMONTH(DATE(YEAR($O629),5, 1), 0), Overall!$A631&lt;&gt;"", MONTH($N629) &lt;= 5, MONTH($O629) &gt;= 5), IF($S629 &lt;&gt; "", $H629/$S629, ""), ""), "")</f>
        <v/>
      </c>
      <c r="AL629" s="10" t="str">
        <f ca="1">IFERROR(IF(AND(NOW()&lt;= EOMONTH(DATE(YEAR($O629),6, 1), 0), Overall!$A631&lt;&gt;"", MONTH($N629) &lt;= 6, MONTH($O629) &gt;= 6), IF($S629 &lt;&gt; "", $H629/$S629, ""), ""), "")</f>
        <v/>
      </c>
      <c r="AM629" s="10" t="str">
        <f ca="1">IFERROR(IF(AND(NOW()&lt;= EOMONTH(DATE(YEAR($O629),7, 1), 0), Overall!$A631&lt;&gt;"", MONTH($N629) &lt;= 7, MONTH($O629) &gt;= 7), IF($S629 &lt;&gt; "", $H629/$S629, ""), ""), "")</f>
        <v/>
      </c>
      <c r="AN629" s="10" t="str">
        <f ca="1">IFERROR(IF(AND(NOW()&lt;= EOMONTH(DATE(YEAR($O629),8, 1), 0), Overall!$A631&lt;&gt;"", MONTH($N629) &lt;= 8, MONTH($O629) &gt;= 8), IF($S629 &lt;&gt; "", $H629/$S629, ""), ""), "")</f>
        <v/>
      </c>
      <c r="AO629" s="10" t="str">
        <f ca="1">IFERROR(IF(AND(NOW()&lt;= EOMONTH(DATE(YEAR($O629),9, 1), 0), Overall!$A631&lt;&gt;"", MONTH($N629) &lt;= 9, MONTH($O629) &gt;= 9), IF($S629 &lt;&gt; "", $H629/$S629, ""), ""), "")</f>
        <v/>
      </c>
      <c r="AP629" s="10" t="str">
        <f ca="1">IFERROR(IF(AND(NOW()&lt;= EOMONTH(DATE(YEAR($O629),10, 1), 0), Overall!$A631&lt;&gt;"", MONTH($N629) &lt;= 10, MONTH($O629) &gt;= 10), IF($S629 &lt;&gt; "", $H629/$S629, ""), ""), "")</f>
        <v/>
      </c>
      <c r="AQ629" s="10" t="str">
        <f ca="1">IFERROR(IF(AND(NOW()&lt;= EOMONTH(DATE(YEAR($O629),11, 1), 0), Overall!$A631&lt;&gt;"", MONTH($N629) &lt;=11, MONTH($O629) &gt;= 11), IF($S629 &lt;&gt; "", $H629/$S629, ""), ""), "")</f>
        <v/>
      </c>
      <c r="AR629" s="10" t="str">
        <f ca="1">IFERROR(IF(AND(NOW()&lt;= EOMONTH(DATE(YEAR($O629),12, 1), 0), Overall!$A631&lt;&gt;"", MONTH($N629) &lt;= 12, MONTH($O629) &gt;= 12), IF($S629 &lt;&gt; "", $H629/$S629,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 t="str">
        <f>IF(Overall!S632&lt;&gt;"",_xlfn.VALUETOTEXT(Overall!S632),"")</f>
        <v>Jan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IF(Overall!$A632&lt;&gt;"",IF(AND(MONTH($N630) &lt;= 1, MONTH($O630) &gt;= 1), IF($S630 &lt;&gt; "", $H630/$S630, ""), ""),"")</f>
        <v>500000</v>
      </c>
      <c r="U630" s="10" t="str">
        <f>IF(Overall!$A632&lt;&gt;"",IF(AND(MONTH($N630) &lt;= 2, MONTH($O630) &gt;= 2), IF($S630 &lt;&gt; "", $H630/$S630, ""), ""),"")</f>
        <v/>
      </c>
      <c r="V630" s="10" t="str">
        <f>IF(Overall!$A632&lt;&gt;"",IF(AND(MONTH($N630) &lt;= 3, MONTH($O630) &gt;= 3), IF($S630 &lt;&gt; "", $H630/$S630, ""), ""),"")</f>
        <v/>
      </c>
      <c r="W630" s="10" t="str">
        <f>IF(Overall!$A632&lt;&gt;"",IF(AND(MONTH($N630) &lt;= 4, MONTH($O630) &gt;= 4), IF($S630 &lt;&gt; "", $H630/$S630, ""), ""),"")</f>
        <v/>
      </c>
      <c r="X630" s="10" t="str">
        <f>IF(Overall!$A632&lt;&gt;"",IF(AND(MONTH($N630) &lt;= 5, MONTH($O630) &gt;= 5), IF($S630 &lt;&gt; "", $H630/$S630, ""), ""),"")</f>
        <v/>
      </c>
      <c r="Y630" s="10" t="str">
        <f>IF(Overall!$A632&lt;&gt;"",IF(AND(MONTH($N630) &lt;= 6, MONTH($O630) &gt;= 6), IF($S630 &lt;&gt; "", $H630/$S630, ""), ""),"")</f>
        <v/>
      </c>
      <c r="Z630" s="10" t="str">
        <f>IF(Overall!$A632&lt;&gt;"",IF(AND(MONTH($N630) &lt;= 7, MONTH($O630) &gt;= 7 ), IF($S630 &lt;&gt; "", $H630/$S630, ""), ""),"")</f>
        <v/>
      </c>
      <c r="AA630" s="10" t="str">
        <f>IF(Overall!$A632&lt;&gt;"",IF(AND(MONTH($N630) &lt;= 8, MONTH($O630) &gt;= 8), IF($S630 &lt;&gt; "", $H630/$S630, ""), ""),"")</f>
        <v/>
      </c>
      <c r="AB630" s="10" t="str">
        <f>IF(Overall!$A632&lt;&gt;"",IF(AND(MONTH($N630) &lt;= 9, MONTH($O630) &gt;= 9), IF($S630 &lt;&gt; "", $H630/$S630, ""), ""),"")</f>
        <v/>
      </c>
      <c r="AC630" s="10" t="str">
        <f>IF(Overall!$A632&lt;&gt;"",IF(AND(MONTH($N630) &lt;= 10, MONTH($O630) &gt;= 10), IF($S630 &lt;&gt; "", $H630/$S630, ""), ""),"")</f>
        <v/>
      </c>
      <c r="AD630" s="10" t="str">
        <f>IF(Overall!$A632&lt;&gt;"",IF(AND(MONTH($N630) &lt;= 11, MONTH($O630) &gt;= 11), IF($S630 &lt;&gt; "", $H630/$S630, ""), ""),"")</f>
        <v/>
      </c>
      <c r="AE630" s="10" t="str">
        <f>IF(Overall!$A632&lt;&gt;"",IF(AND(MONTH($N630) &lt;= 12, MONTH($O630) &gt;= 12), IF($S630 &lt;&gt; "", $H630/$S630, ""), ""),"")</f>
        <v/>
      </c>
      <c r="AG630" s="10" t="str">
        <f ca="1">IFERROR(IF(AND(NOW()&lt;= EOMONTH(DATE(YEAR($O630),1, 1), 0), Overall!$A632&lt;&gt;"", MONTH($N630) &lt;= 1, MONTH($O630) &gt;= 1), IF($S630 &lt;&gt; "", $H630/$S630, ""), ""), "")</f>
        <v/>
      </c>
      <c r="AH630" s="10" t="str">
        <f ca="1">IFERROR(IF(AND(NOW()&lt;= EOMONTH(DATE(YEAR($O630),2, 1), 0), Overall!$A632&lt;&gt;"", MONTH($N630) &lt;= 2, MONTH($O630) &gt;= 2), IF($S630 &lt;&gt; "", $H630/$S630, ""), ""), "")</f>
        <v/>
      </c>
      <c r="AI630" s="10" t="str">
        <f ca="1">IFERROR(IF(AND(NOW()&lt;= EOMONTH(DATE(YEAR($O630),3, 1), 0), Overall!$A632&lt;&gt;"", MONTH($N630) &lt;= 3, MONTH($O630) &gt;= 3), IF($S630 &lt;&gt; "", $H630/$S630, ""), ""), "")</f>
        <v/>
      </c>
      <c r="AJ630" s="10" t="str">
        <f ca="1">IFERROR(IF(AND(NOW()&lt;= EOMONTH(DATE(YEAR($O630),4, 1), 0), Overall!$A632&lt;&gt;"", MONTH($N630) &lt;= 4, MONTH($O630) &gt;= 4), IF($S630 &lt;&gt; "", $H630/$S630, ""), ""), "")</f>
        <v/>
      </c>
      <c r="AK630" s="10" t="str">
        <f ca="1">IFERROR(IF(AND(NOW()&lt;= EOMONTH(DATE(YEAR($O630),5, 1), 0), Overall!$A632&lt;&gt;"", MONTH($N630) &lt;= 5, MONTH($O630) &gt;= 5), IF($S630 &lt;&gt; "", $H630/$S630, ""), ""), "")</f>
        <v/>
      </c>
      <c r="AL630" s="10" t="str">
        <f ca="1">IFERROR(IF(AND(NOW()&lt;= EOMONTH(DATE(YEAR($O630),6, 1), 0), Overall!$A632&lt;&gt;"", MONTH($N630) &lt;= 6, MONTH($O630) &gt;= 6), IF($S630 &lt;&gt; "", $H630/$S630, ""), ""), "")</f>
        <v/>
      </c>
      <c r="AM630" s="10" t="str">
        <f ca="1">IFERROR(IF(AND(NOW()&lt;= EOMONTH(DATE(YEAR($O630),7, 1), 0), Overall!$A632&lt;&gt;"", MONTH($N630) &lt;= 7, MONTH($O630) &gt;= 7), IF($S630 &lt;&gt; "", $H630/$S630, ""), ""), "")</f>
        <v/>
      </c>
      <c r="AN630" s="10" t="str">
        <f ca="1">IFERROR(IF(AND(NOW()&lt;= EOMONTH(DATE(YEAR($O630),8, 1), 0), Overall!$A632&lt;&gt;"", MONTH($N630) &lt;= 8, MONTH($O630) &gt;= 8), IF($S630 &lt;&gt; "", $H630/$S630, ""), ""), "")</f>
        <v/>
      </c>
      <c r="AO630" s="10" t="str">
        <f ca="1">IFERROR(IF(AND(NOW()&lt;= EOMONTH(DATE(YEAR($O630),9, 1), 0), Overall!$A632&lt;&gt;"", MONTH($N630) &lt;= 9, MONTH($O630) &gt;= 9), IF($S630 &lt;&gt; "", $H630/$S630, ""), ""), "")</f>
        <v/>
      </c>
      <c r="AP630" s="10" t="str">
        <f ca="1">IFERROR(IF(AND(NOW()&lt;= EOMONTH(DATE(YEAR($O630),10, 1), 0), Overall!$A632&lt;&gt;"", MONTH($N630) &lt;= 10, MONTH($O630) &gt;= 10), IF($S630 &lt;&gt; "", $H630/$S630, ""), ""), "")</f>
        <v/>
      </c>
      <c r="AQ630" s="10" t="str">
        <f ca="1">IFERROR(IF(AND(NOW()&lt;= EOMONTH(DATE(YEAR($O630),11, 1), 0), Overall!$A632&lt;&gt;"", MONTH($N630) &lt;=11, MONTH($O630) &gt;= 11), IF($S630 &lt;&gt; "", $H630/$S630, ""), ""), "")</f>
        <v/>
      </c>
      <c r="AR630" s="10" t="str">
        <f ca="1">IFERROR(IF(AND(NOW()&lt;= EOMONTH(DATE(YEAR($O630),12, 1), 0), Overall!$A632&lt;&gt;"", MONTH($N630) &lt;= 12, MONTH($O630) &gt;= 12), IF($S630 &lt;&gt; "", $H630/$S630,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 t="str">
        <f>IF(Overall!S633&lt;&gt;"",_xlfn.VALUETOTEXT(Overall!S633),"")</f>
        <v>Jan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IF(Overall!$A633&lt;&gt;"",IF(AND(MONTH($N631) &lt;= 1, MONTH($O631) &gt;= 1), IF($S631 &lt;&gt; "", $H631/$S631, ""), ""),"")</f>
        <v>500000</v>
      </c>
      <c r="U631" s="10" t="str">
        <f>IF(Overall!$A633&lt;&gt;"",IF(AND(MONTH($N631) &lt;= 2, MONTH($O631) &gt;= 2), IF($S631 &lt;&gt; "", $H631/$S631, ""), ""),"")</f>
        <v/>
      </c>
      <c r="V631" s="10" t="str">
        <f>IF(Overall!$A633&lt;&gt;"",IF(AND(MONTH($N631) &lt;= 3, MONTH($O631) &gt;= 3), IF($S631 &lt;&gt; "", $H631/$S631, ""), ""),"")</f>
        <v/>
      </c>
      <c r="W631" s="10" t="str">
        <f>IF(Overall!$A633&lt;&gt;"",IF(AND(MONTH($N631) &lt;= 4, MONTH($O631) &gt;= 4), IF($S631 &lt;&gt; "", $H631/$S631, ""), ""),"")</f>
        <v/>
      </c>
      <c r="X631" s="10" t="str">
        <f>IF(Overall!$A633&lt;&gt;"",IF(AND(MONTH($N631) &lt;= 5, MONTH($O631) &gt;= 5), IF($S631 &lt;&gt; "", $H631/$S631, ""), ""),"")</f>
        <v/>
      </c>
      <c r="Y631" s="10" t="str">
        <f>IF(Overall!$A633&lt;&gt;"",IF(AND(MONTH($N631) &lt;= 6, MONTH($O631) &gt;= 6), IF($S631 &lt;&gt; "", $H631/$S631, ""), ""),"")</f>
        <v/>
      </c>
      <c r="Z631" s="10" t="str">
        <f>IF(Overall!$A633&lt;&gt;"",IF(AND(MONTH($N631) &lt;= 7, MONTH($O631) &gt;= 7 ), IF($S631 &lt;&gt; "", $H631/$S631, ""), ""),"")</f>
        <v/>
      </c>
      <c r="AA631" s="10" t="str">
        <f>IF(Overall!$A633&lt;&gt;"",IF(AND(MONTH($N631) &lt;= 8, MONTH($O631) &gt;= 8), IF($S631 &lt;&gt; "", $H631/$S631, ""), ""),"")</f>
        <v/>
      </c>
      <c r="AB631" s="10" t="str">
        <f>IF(Overall!$A633&lt;&gt;"",IF(AND(MONTH($N631) &lt;= 9, MONTH($O631) &gt;= 9), IF($S631 &lt;&gt; "", $H631/$S631, ""), ""),"")</f>
        <v/>
      </c>
      <c r="AC631" s="10" t="str">
        <f>IF(Overall!$A633&lt;&gt;"",IF(AND(MONTH($N631) &lt;= 10, MONTH($O631) &gt;= 10), IF($S631 &lt;&gt; "", $H631/$S631, ""), ""),"")</f>
        <v/>
      </c>
      <c r="AD631" s="10" t="str">
        <f>IF(Overall!$A633&lt;&gt;"",IF(AND(MONTH($N631) &lt;= 11, MONTH($O631) &gt;= 11), IF($S631 &lt;&gt; "", $H631/$S631, ""), ""),"")</f>
        <v/>
      </c>
      <c r="AE631" s="10" t="str">
        <f>IF(Overall!$A633&lt;&gt;"",IF(AND(MONTH($N631) &lt;= 12, MONTH($O631) &gt;= 12), IF($S631 &lt;&gt; "", $H631/$S631, ""), ""),"")</f>
        <v/>
      </c>
      <c r="AG631" s="10" t="str">
        <f ca="1">IFERROR(IF(AND(NOW()&lt;= EOMONTH(DATE(YEAR($O631),1, 1), 0), Overall!$A633&lt;&gt;"", MONTH($N631) &lt;= 1, MONTH($O631) &gt;= 1), IF($S631 &lt;&gt; "", $H631/$S631, ""), ""), "")</f>
        <v/>
      </c>
      <c r="AH631" s="10" t="str">
        <f ca="1">IFERROR(IF(AND(NOW()&lt;= EOMONTH(DATE(YEAR($O631),2, 1), 0), Overall!$A633&lt;&gt;"", MONTH($N631) &lt;= 2, MONTH($O631) &gt;= 2), IF($S631 &lt;&gt; "", $H631/$S631, ""), ""), "")</f>
        <v/>
      </c>
      <c r="AI631" s="10" t="str">
        <f ca="1">IFERROR(IF(AND(NOW()&lt;= EOMONTH(DATE(YEAR($O631),3, 1), 0), Overall!$A633&lt;&gt;"", MONTH($N631) &lt;= 3, MONTH($O631) &gt;= 3), IF($S631 &lt;&gt; "", $H631/$S631, ""), ""), "")</f>
        <v/>
      </c>
      <c r="AJ631" s="10" t="str">
        <f ca="1">IFERROR(IF(AND(NOW()&lt;= EOMONTH(DATE(YEAR($O631),4, 1), 0), Overall!$A633&lt;&gt;"", MONTH($N631) &lt;= 4, MONTH($O631) &gt;= 4), IF($S631 &lt;&gt; "", $H631/$S631, ""), ""), "")</f>
        <v/>
      </c>
      <c r="AK631" s="10" t="str">
        <f ca="1">IFERROR(IF(AND(NOW()&lt;= EOMONTH(DATE(YEAR($O631),5, 1), 0), Overall!$A633&lt;&gt;"", MONTH($N631) &lt;= 5, MONTH($O631) &gt;= 5), IF($S631 &lt;&gt; "", $H631/$S631, ""), ""), "")</f>
        <v/>
      </c>
      <c r="AL631" s="10" t="str">
        <f ca="1">IFERROR(IF(AND(NOW()&lt;= EOMONTH(DATE(YEAR($O631),6, 1), 0), Overall!$A633&lt;&gt;"", MONTH($N631) &lt;= 6, MONTH($O631) &gt;= 6), IF($S631 &lt;&gt; "", $H631/$S631, ""), ""), "")</f>
        <v/>
      </c>
      <c r="AM631" s="10" t="str">
        <f ca="1">IFERROR(IF(AND(NOW()&lt;= EOMONTH(DATE(YEAR($O631),7, 1), 0), Overall!$A633&lt;&gt;"", MONTH($N631) &lt;= 7, MONTH($O631) &gt;= 7), IF($S631 &lt;&gt; "", $H631/$S631, ""), ""), "")</f>
        <v/>
      </c>
      <c r="AN631" s="10" t="str">
        <f ca="1">IFERROR(IF(AND(NOW()&lt;= EOMONTH(DATE(YEAR($O631),8, 1), 0), Overall!$A633&lt;&gt;"", MONTH($N631) &lt;= 8, MONTH($O631) &gt;= 8), IF($S631 &lt;&gt; "", $H631/$S631, ""), ""), "")</f>
        <v/>
      </c>
      <c r="AO631" s="10" t="str">
        <f ca="1">IFERROR(IF(AND(NOW()&lt;= EOMONTH(DATE(YEAR($O631),9, 1), 0), Overall!$A633&lt;&gt;"", MONTH($N631) &lt;= 9, MONTH($O631) &gt;= 9), IF($S631 &lt;&gt; "", $H631/$S631, ""), ""), "")</f>
        <v/>
      </c>
      <c r="AP631" s="10" t="str">
        <f ca="1">IFERROR(IF(AND(NOW()&lt;= EOMONTH(DATE(YEAR($O631),10, 1), 0), Overall!$A633&lt;&gt;"", MONTH($N631) &lt;= 10, MONTH($O631) &gt;= 10), IF($S631 &lt;&gt; "", $H631/$S631, ""), ""), "")</f>
        <v/>
      </c>
      <c r="AQ631" s="10" t="str">
        <f ca="1">IFERROR(IF(AND(NOW()&lt;= EOMONTH(DATE(YEAR($O631),11, 1), 0), Overall!$A633&lt;&gt;"", MONTH($N631) &lt;=11, MONTH($O631) &gt;= 11), IF($S631 &lt;&gt; "", $H631/$S631, ""), ""), "")</f>
        <v/>
      </c>
      <c r="AR631" s="10" t="str">
        <f ca="1">IFERROR(IF(AND(NOW()&lt;= EOMONTH(DATE(YEAR($O631),12, 1), 0), Overall!$A633&lt;&gt;"", MONTH($N631) &lt;= 12, MONTH($O631) &gt;= 12), IF($S631 &lt;&gt; "", $H631/$S631,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 t="str">
        <f>IF(Overall!S634&lt;&gt;"",_xlfn.VALUETOTEXT(Overall!S634),"")</f>
        <v>Jan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IF(Overall!$A634&lt;&gt;"",IF(AND(MONTH($N632) &lt;= 1, MONTH($O632) &gt;= 1), IF($S632 &lt;&gt; "", $H632/$S632, ""), ""),"")</f>
        <v>500000</v>
      </c>
      <c r="U632" s="10" t="str">
        <f>IF(Overall!$A634&lt;&gt;"",IF(AND(MONTH($N632) &lt;= 2, MONTH($O632) &gt;= 2), IF($S632 &lt;&gt; "", $H632/$S632, ""), ""),"")</f>
        <v/>
      </c>
      <c r="V632" s="10" t="str">
        <f>IF(Overall!$A634&lt;&gt;"",IF(AND(MONTH($N632) &lt;= 3, MONTH($O632) &gt;= 3), IF($S632 &lt;&gt; "", $H632/$S632, ""), ""),"")</f>
        <v/>
      </c>
      <c r="W632" s="10" t="str">
        <f>IF(Overall!$A634&lt;&gt;"",IF(AND(MONTH($N632) &lt;= 4, MONTH($O632) &gt;= 4), IF($S632 &lt;&gt; "", $H632/$S632, ""), ""),"")</f>
        <v/>
      </c>
      <c r="X632" s="10" t="str">
        <f>IF(Overall!$A634&lt;&gt;"",IF(AND(MONTH($N632) &lt;= 5, MONTH($O632) &gt;= 5), IF($S632 &lt;&gt; "", $H632/$S632, ""), ""),"")</f>
        <v/>
      </c>
      <c r="Y632" s="10" t="str">
        <f>IF(Overall!$A634&lt;&gt;"",IF(AND(MONTH($N632) &lt;= 6, MONTH($O632) &gt;= 6), IF($S632 &lt;&gt; "", $H632/$S632, ""), ""),"")</f>
        <v/>
      </c>
      <c r="Z632" s="10" t="str">
        <f>IF(Overall!$A634&lt;&gt;"",IF(AND(MONTH($N632) &lt;= 7, MONTH($O632) &gt;= 7 ), IF($S632 &lt;&gt; "", $H632/$S632, ""), ""),"")</f>
        <v/>
      </c>
      <c r="AA632" s="10" t="str">
        <f>IF(Overall!$A634&lt;&gt;"",IF(AND(MONTH($N632) &lt;= 8, MONTH($O632) &gt;= 8), IF($S632 &lt;&gt; "", $H632/$S632, ""), ""),"")</f>
        <v/>
      </c>
      <c r="AB632" s="10" t="str">
        <f>IF(Overall!$A634&lt;&gt;"",IF(AND(MONTH($N632) &lt;= 9, MONTH($O632) &gt;= 9), IF($S632 &lt;&gt; "", $H632/$S632, ""), ""),"")</f>
        <v/>
      </c>
      <c r="AC632" s="10" t="str">
        <f>IF(Overall!$A634&lt;&gt;"",IF(AND(MONTH($N632) &lt;= 10, MONTH($O632) &gt;= 10), IF($S632 &lt;&gt; "", $H632/$S632, ""), ""),"")</f>
        <v/>
      </c>
      <c r="AD632" s="10" t="str">
        <f>IF(Overall!$A634&lt;&gt;"",IF(AND(MONTH($N632) &lt;= 11, MONTH($O632) &gt;= 11), IF($S632 &lt;&gt; "", $H632/$S632, ""), ""),"")</f>
        <v/>
      </c>
      <c r="AE632" s="10" t="str">
        <f>IF(Overall!$A634&lt;&gt;"",IF(AND(MONTH($N632) &lt;= 12, MONTH($O632) &gt;= 12), IF($S632 &lt;&gt; "", $H632/$S632, ""), ""),"")</f>
        <v/>
      </c>
      <c r="AG632" s="10" t="str">
        <f ca="1">IFERROR(IF(AND(NOW()&lt;= EOMONTH(DATE(YEAR($O632),1, 1), 0), Overall!$A634&lt;&gt;"", MONTH($N632) &lt;= 1, MONTH($O632) &gt;= 1), IF($S632 &lt;&gt; "", $H632/$S632, ""), ""), "")</f>
        <v/>
      </c>
      <c r="AH632" s="10" t="str">
        <f ca="1">IFERROR(IF(AND(NOW()&lt;= EOMONTH(DATE(YEAR($O632),2, 1), 0), Overall!$A634&lt;&gt;"", MONTH($N632) &lt;= 2, MONTH($O632) &gt;= 2), IF($S632 &lt;&gt; "", $H632/$S632, ""), ""), "")</f>
        <v/>
      </c>
      <c r="AI632" s="10" t="str">
        <f ca="1">IFERROR(IF(AND(NOW()&lt;= EOMONTH(DATE(YEAR($O632),3, 1), 0), Overall!$A634&lt;&gt;"", MONTH($N632) &lt;= 3, MONTH($O632) &gt;= 3), IF($S632 &lt;&gt; "", $H632/$S632, ""), ""), "")</f>
        <v/>
      </c>
      <c r="AJ632" s="10" t="str">
        <f ca="1">IFERROR(IF(AND(NOW()&lt;= EOMONTH(DATE(YEAR($O632),4, 1), 0), Overall!$A634&lt;&gt;"", MONTH($N632) &lt;= 4, MONTH($O632) &gt;= 4), IF($S632 &lt;&gt; "", $H632/$S632, ""), ""), "")</f>
        <v/>
      </c>
      <c r="AK632" s="10" t="str">
        <f ca="1">IFERROR(IF(AND(NOW()&lt;= EOMONTH(DATE(YEAR($O632),5, 1), 0), Overall!$A634&lt;&gt;"", MONTH($N632) &lt;= 5, MONTH($O632) &gt;= 5), IF($S632 &lt;&gt; "", $H632/$S632, ""), ""), "")</f>
        <v/>
      </c>
      <c r="AL632" s="10" t="str">
        <f ca="1">IFERROR(IF(AND(NOW()&lt;= EOMONTH(DATE(YEAR($O632),6, 1), 0), Overall!$A634&lt;&gt;"", MONTH($N632) &lt;= 6, MONTH($O632) &gt;= 6), IF($S632 &lt;&gt; "", $H632/$S632, ""), ""), "")</f>
        <v/>
      </c>
      <c r="AM632" s="10" t="str">
        <f ca="1">IFERROR(IF(AND(NOW()&lt;= EOMONTH(DATE(YEAR($O632),7, 1), 0), Overall!$A634&lt;&gt;"", MONTH($N632) &lt;= 7, MONTH($O632) &gt;= 7), IF($S632 &lt;&gt; "", $H632/$S632, ""), ""), "")</f>
        <v/>
      </c>
      <c r="AN632" s="10" t="str">
        <f ca="1">IFERROR(IF(AND(NOW()&lt;= EOMONTH(DATE(YEAR($O632),8, 1), 0), Overall!$A634&lt;&gt;"", MONTH($N632) &lt;= 8, MONTH($O632) &gt;= 8), IF($S632 &lt;&gt; "", $H632/$S632, ""), ""), "")</f>
        <v/>
      </c>
      <c r="AO632" s="10" t="str">
        <f ca="1">IFERROR(IF(AND(NOW()&lt;= EOMONTH(DATE(YEAR($O632),9, 1), 0), Overall!$A634&lt;&gt;"", MONTH($N632) &lt;= 9, MONTH($O632) &gt;= 9), IF($S632 &lt;&gt; "", $H632/$S632, ""), ""), "")</f>
        <v/>
      </c>
      <c r="AP632" s="10" t="str">
        <f ca="1">IFERROR(IF(AND(NOW()&lt;= EOMONTH(DATE(YEAR($O632),10, 1), 0), Overall!$A634&lt;&gt;"", MONTH($N632) &lt;= 10, MONTH($O632) &gt;= 10), IF($S632 &lt;&gt; "", $H632/$S632, ""), ""), "")</f>
        <v/>
      </c>
      <c r="AQ632" s="10" t="str">
        <f ca="1">IFERROR(IF(AND(NOW()&lt;= EOMONTH(DATE(YEAR($O632),11, 1), 0), Overall!$A634&lt;&gt;"", MONTH($N632) &lt;=11, MONTH($O632) &gt;= 11), IF($S632 &lt;&gt; "", $H632/$S632, ""), ""), "")</f>
        <v/>
      </c>
      <c r="AR632" s="10" t="str">
        <f ca="1">IFERROR(IF(AND(NOW()&lt;= EOMONTH(DATE(YEAR($O632),12, 1), 0), Overall!$A634&lt;&gt;"", MONTH($N632) &lt;= 12, MONTH($O632) &gt;= 12), IF($S632 &lt;&gt; "", $H632/$S632,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 t="str">
        <f>IF(Overall!S635&lt;&gt;"",_xlfn.VALUETOTEXT(Overall!S635),"")</f>
        <v>Jan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IF(Overall!$A635&lt;&gt;"",IF(AND(MONTH($N633) &lt;= 1, MONTH($O633) &gt;= 1), IF($S633 &lt;&gt; "", $H633/$S633, ""), ""),"")</f>
        <v>500000</v>
      </c>
      <c r="U633" s="10" t="str">
        <f>IF(Overall!$A635&lt;&gt;"",IF(AND(MONTH($N633) &lt;= 2, MONTH($O633) &gt;= 2), IF($S633 &lt;&gt; "", $H633/$S633, ""), ""),"")</f>
        <v/>
      </c>
      <c r="V633" s="10" t="str">
        <f>IF(Overall!$A635&lt;&gt;"",IF(AND(MONTH($N633) &lt;= 3, MONTH($O633) &gt;= 3), IF($S633 &lt;&gt; "", $H633/$S633, ""), ""),"")</f>
        <v/>
      </c>
      <c r="W633" s="10" t="str">
        <f>IF(Overall!$A635&lt;&gt;"",IF(AND(MONTH($N633) &lt;= 4, MONTH($O633) &gt;= 4), IF($S633 &lt;&gt; "", $H633/$S633, ""), ""),"")</f>
        <v/>
      </c>
      <c r="X633" s="10" t="str">
        <f>IF(Overall!$A635&lt;&gt;"",IF(AND(MONTH($N633) &lt;= 5, MONTH($O633) &gt;= 5), IF($S633 &lt;&gt; "", $H633/$S633, ""), ""),"")</f>
        <v/>
      </c>
      <c r="Y633" s="10" t="str">
        <f>IF(Overall!$A635&lt;&gt;"",IF(AND(MONTH($N633) &lt;= 6, MONTH($O633) &gt;= 6), IF($S633 &lt;&gt; "", $H633/$S633, ""), ""),"")</f>
        <v/>
      </c>
      <c r="Z633" s="10" t="str">
        <f>IF(Overall!$A635&lt;&gt;"",IF(AND(MONTH($N633) &lt;= 7, MONTH($O633) &gt;= 7 ), IF($S633 &lt;&gt; "", $H633/$S633, ""), ""),"")</f>
        <v/>
      </c>
      <c r="AA633" s="10" t="str">
        <f>IF(Overall!$A635&lt;&gt;"",IF(AND(MONTH($N633) &lt;= 8, MONTH($O633) &gt;= 8), IF($S633 &lt;&gt; "", $H633/$S633, ""), ""),"")</f>
        <v/>
      </c>
      <c r="AB633" s="10" t="str">
        <f>IF(Overall!$A635&lt;&gt;"",IF(AND(MONTH($N633) &lt;= 9, MONTH($O633) &gt;= 9), IF($S633 &lt;&gt; "", $H633/$S633, ""), ""),"")</f>
        <v/>
      </c>
      <c r="AC633" s="10" t="str">
        <f>IF(Overall!$A635&lt;&gt;"",IF(AND(MONTH($N633) &lt;= 10, MONTH($O633) &gt;= 10), IF($S633 &lt;&gt; "", $H633/$S633, ""), ""),"")</f>
        <v/>
      </c>
      <c r="AD633" s="10" t="str">
        <f>IF(Overall!$A635&lt;&gt;"",IF(AND(MONTH($N633) &lt;= 11, MONTH($O633) &gt;= 11), IF($S633 &lt;&gt; "", $H633/$S633, ""), ""),"")</f>
        <v/>
      </c>
      <c r="AE633" s="10" t="str">
        <f>IF(Overall!$A635&lt;&gt;"",IF(AND(MONTH($N633) &lt;= 12, MONTH($O633) &gt;= 12), IF($S633 &lt;&gt; "", $H633/$S633, ""), ""),"")</f>
        <v/>
      </c>
      <c r="AG633" s="10" t="str">
        <f ca="1">IFERROR(IF(AND(NOW()&lt;= EOMONTH(DATE(YEAR($O633),1, 1), 0), Overall!$A635&lt;&gt;"", MONTH($N633) &lt;= 1, MONTH($O633) &gt;= 1), IF($S633 &lt;&gt; "", $H633/$S633, ""), ""), "")</f>
        <v/>
      </c>
      <c r="AH633" s="10" t="str">
        <f ca="1">IFERROR(IF(AND(NOW()&lt;= EOMONTH(DATE(YEAR($O633),2, 1), 0), Overall!$A635&lt;&gt;"", MONTH($N633) &lt;= 2, MONTH($O633) &gt;= 2), IF($S633 &lt;&gt; "", $H633/$S633, ""), ""), "")</f>
        <v/>
      </c>
      <c r="AI633" s="10" t="str">
        <f ca="1">IFERROR(IF(AND(NOW()&lt;= EOMONTH(DATE(YEAR($O633),3, 1), 0), Overall!$A635&lt;&gt;"", MONTH($N633) &lt;= 3, MONTH($O633) &gt;= 3), IF($S633 &lt;&gt; "", $H633/$S633, ""), ""), "")</f>
        <v/>
      </c>
      <c r="AJ633" s="10" t="str">
        <f ca="1">IFERROR(IF(AND(NOW()&lt;= EOMONTH(DATE(YEAR($O633),4, 1), 0), Overall!$A635&lt;&gt;"", MONTH($N633) &lt;= 4, MONTH($O633) &gt;= 4), IF($S633 &lt;&gt; "", $H633/$S633, ""), ""), "")</f>
        <v/>
      </c>
      <c r="AK633" s="10" t="str">
        <f ca="1">IFERROR(IF(AND(NOW()&lt;= EOMONTH(DATE(YEAR($O633),5, 1), 0), Overall!$A635&lt;&gt;"", MONTH($N633) &lt;= 5, MONTH($O633) &gt;= 5), IF($S633 &lt;&gt; "", $H633/$S633, ""), ""), "")</f>
        <v/>
      </c>
      <c r="AL633" s="10" t="str">
        <f ca="1">IFERROR(IF(AND(NOW()&lt;= EOMONTH(DATE(YEAR($O633),6, 1), 0), Overall!$A635&lt;&gt;"", MONTH($N633) &lt;= 6, MONTH($O633) &gt;= 6), IF($S633 &lt;&gt; "", $H633/$S633, ""), ""), "")</f>
        <v/>
      </c>
      <c r="AM633" s="10" t="str">
        <f ca="1">IFERROR(IF(AND(NOW()&lt;= EOMONTH(DATE(YEAR($O633),7, 1), 0), Overall!$A635&lt;&gt;"", MONTH($N633) &lt;= 7, MONTH($O633) &gt;= 7), IF($S633 &lt;&gt; "", $H633/$S633, ""), ""), "")</f>
        <v/>
      </c>
      <c r="AN633" s="10" t="str">
        <f ca="1">IFERROR(IF(AND(NOW()&lt;= EOMONTH(DATE(YEAR($O633),8, 1), 0), Overall!$A635&lt;&gt;"", MONTH($N633) &lt;= 8, MONTH($O633) &gt;= 8), IF($S633 &lt;&gt; "", $H633/$S633, ""), ""), "")</f>
        <v/>
      </c>
      <c r="AO633" s="10" t="str">
        <f ca="1">IFERROR(IF(AND(NOW()&lt;= EOMONTH(DATE(YEAR($O633),9, 1), 0), Overall!$A635&lt;&gt;"", MONTH($N633) &lt;= 9, MONTH($O633) &gt;= 9), IF($S633 &lt;&gt; "", $H633/$S633, ""), ""), "")</f>
        <v/>
      </c>
      <c r="AP633" s="10" t="str">
        <f ca="1">IFERROR(IF(AND(NOW()&lt;= EOMONTH(DATE(YEAR($O633),10, 1), 0), Overall!$A635&lt;&gt;"", MONTH($N633) &lt;= 10, MONTH($O633) &gt;= 10), IF($S633 &lt;&gt; "", $H633/$S633, ""), ""), "")</f>
        <v/>
      </c>
      <c r="AQ633" s="10" t="str">
        <f ca="1">IFERROR(IF(AND(NOW()&lt;= EOMONTH(DATE(YEAR($O633),11, 1), 0), Overall!$A635&lt;&gt;"", MONTH($N633) &lt;=11, MONTH($O633) &gt;= 11), IF($S633 &lt;&gt; "", $H633/$S633, ""), ""), "")</f>
        <v/>
      </c>
      <c r="AR633" s="10" t="str">
        <f ca="1">IFERROR(IF(AND(NOW()&lt;= EOMONTH(DATE(YEAR($O633),12, 1), 0), Overall!$A635&lt;&gt;"", MONTH($N633) &lt;= 12, MONTH($O633) &gt;= 12), IF($S633 &lt;&gt; "", $H633/$S633,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 t="str">
        <f>IF(Overall!S636&lt;&gt;"",_xlfn.VALUETOTEXT(Overall!S636),"")</f>
        <v>Jan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IF(Overall!$A636&lt;&gt;"",IF(AND(MONTH($N634) &lt;= 1, MONTH($O634) &gt;= 1), IF($S634 &lt;&gt; "", $H634/$S634, ""), ""),"")</f>
        <v>500000</v>
      </c>
      <c r="U634" s="10" t="str">
        <f>IF(Overall!$A636&lt;&gt;"",IF(AND(MONTH($N634) &lt;= 2, MONTH($O634) &gt;= 2), IF($S634 &lt;&gt; "", $H634/$S634, ""), ""),"")</f>
        <v/>
      </c>
      <c r="V634" s="10" t="str">
        <f>IF(Overall!$A636&lt;&gt;"",IF(AND(MONTH($N634) &lt;= 3, MONTH($O634) &gt;= 3), IF($S634 &lt;&gt; "", $H634/$S634, ""), ""),"")</f>
        <v/>
      </c>
      <c r="W634" s="10" t="str">
        <f>IF(Overall!$A636&lt;&gt;"",IF(AND(MONTH($N634) &lt;= 4, MONTH($O634) &gt;= 4), IF($S634 &lt;&gt; "", $H634/$S634, ""), ""),"")</f>
        <v/>
      </c>
      <c r="X634" s="10" t="str">
        <f>IF(Overall!$A636&lt;&gt;"",IF(AND(MONTH($N634) &lt;= 5, MONTH($O634) &gt;= 5), IF($S634 &lt;&gt; "", $H634/$S634, ""), ""),"")</f>
        <v/>
      </c>
      <c r="Y634" s="10" t="str">
        <f>IF(Overall!$A636&lt;&gt;"",IF(AND(MONTH($N634) &lt;= 6, MONTH($O634) &gt;= 6), IF($S634 &lt;&gt; "", $H634/$S634, ""), ""),"")</f>
        <v/>
      </c>
      <c r="Z634" s="10" t="str">
        <f>IF(Overall!$A636&lt;&gt;"",IF(AND(MONTH($N634) &lt;= 7, MONTH($O634) &gt;= 7 ), IF($S634 &lt;&gt; "", $H634/$S634, ""), ""),"")</f>
        <v/>
      </c>
      <c r="AA634" s="10" t="str">
        <f>IF(Overall!$A636&lt;&gt;"",IF(AND(MONTH($N634) &lt;= 8, MONTH($O634) &gt;= 8), IF($S634 &lt;&gt; "", $H634/$S634, ""), ""),"")</f>
        <v/>
      </c>
      <c r="AB634" s="10" t="str">
        <f>IF(Overall!$A636&lt;&gt;"",IF(AND(MONTH($N634) &lt;= 9, MONTH($O634) &gt;= 9), IF($S634 &lt;&gt; "", $H634/$S634, ""), ""),"")</f>
        <v/>
      </c>
      <c r="AC634" s="10" t="str">
        <f>IF(Overall!$A636&lt;&gt;"",IF(AND(MONTH($N634) &lt;= 10, MONTH($O634) &gt;= 10), IF($S634 &lt;&gt; "", $H634/$S634, ""), ""),"")</f>
        <v/>
      </c>
      <c r="AD634" s="10" t="str">
        <f>IF(Overall!$A636&lt;&gt;"",IF(AND(MONTH($N634) &lt;= 11, MONTH($O634) &gt;= 11), IF($S634 &lt;&gt; "", $H634/$S634, ""), ""),"")</f>
        <v/>
      </c>
      <c r="AE634" s="10" t="str">
        <f>IF(Overall!$A636&lt;&gt;"",IF(AND(MONTH($N634) &lt;= 12, MONTH($O634) &gt;= 12), IF($S634 &lt;&gt; "", $H634/$S634, ""), ""),"")</f>
        <v/>
      </c>
      <c r="AG634" s="10" t="str">
        <f ca="1">IFERROR(IF(AND(NOW()&lt;= EOMONTH(DATE(YEAR($O634),1, 1), 0), Overall!$A636&lt;&gt;"", MONTH($N634) &lt;= 1, MONTH($O634) &gt;= 1), IF($S634 &lt;&gt; "", $H634/$S634, ""), ""), "")</f>
        <v/>
      </c>
      <c r="AH634" s="10" t="str">
        <f ca="1">IFERROR(IF(AND(NOW()&lt;= EOMONTH(DATE(YEAR($O634),2, 1), 0), Overall!$A636&lt;&gt;"", MONTH($N634) &lt;= 2, MONTH($O634) &gt;= 2), IF($S634 &lt;&gt; "", $H634/$S634, ""), ""), "")</f>
        <v/>
      </c>
      <c r="AI634" s="10" t="str">
        <f ca="1">IFERROR(IF(AND(NOW()&lt;= EOMONTH(DATE(YEAR($O634),3, 1), 0), Overall!$A636&lt;&gt;"", MONTH($N634) &lt;= 3, MONTH($O634) &gt;= 3), IF($S634 &lt;&gt; "", $H634/$S634, ""), ""), "")</f>
        <v/>
      </c>
      <c r="AJ634" s="10" t="str">
        <f ca="1">IFERROR(IF(AND(NOW()&lt;= EOMONTH(DATE(YEAR($O634),4, 1), 0), Overall!$A636&lt;&gt;"", MONTH($N634) &lt;= 4, MONTH($O634) &gt;= 4), IF($S634 &lt;&gt; "", $H634/$S634, ""), ""), "")</f>
        <v/>
      </c>
      <c r="AK634" s="10" t="str">
        <f ca="1">IFERROR(IF(AND(NOW()&lt;= EOMONTH(DATE(YEAR($O634),5, 1), 0), Overall!$A636&lt;&gt;"", MONTH($N634) &lt;= 5, MONTH($O634) &gt;= 5), IF($S634 &lt;&gt; "", $H634/$S634, ""), ""), "")</f>
        <v/>
      </c>
      <c r="AL634" s="10" t="str">
        <f ca="1">IFERROR(IF(AND(NOW()&lt;= EOMONTH(DATE(YEAR($O634),6, 1), 0), Overall!$A636&lt;&gt;"", MONTH($N634) &lt;= 6, MONTH($O634) &gt;= 6), IF($S634 &lt;&gt; "", $H634/$S634, ""), ""), "")</f>
        <v/>
      </c>
      <c r="AM634" s="10" t="str">
        <f ca="1">IFERROR(IF(AND(NOW()&lt;= EOMONTH(DATE(YEAR($O634),7, 1), 0), Overall!$A636&lt;&gt;"", MONTH($N634) &lt;= 7, MONTH($O634) &gt;= 7), IF($S634 &lt;&gt; "", $H634/$S634, ""), ""), "")</f>
        <v/>
      </c>
      <c r="AN634" s="10" t="str">
        <f ca="1">IFERROR(IF(AND(NOW()&lt;= EOMONTH(DATE(YEAR($O634),8, 1), 0), Overall!$A636&lt;&gt;"", MONTH($N634) &lt;= 8, MONTH($O634) &gt;= 8), IF($S634 &lt;&gt; "", $H634/$S634, ""), ""), "")</f>
        <v/>
      </c>
      <c r="AO634" s="10" t="str">
        <f ca="1">IFERROR(IF(AND(NOW()&lt;= EOMONTH(DATE(YEAR($O634),9, 1), 0), Overall!$A636&lt;&gt;"", MONTH($N634) &lt;= 9, MONTH($O634) &gt;= 9), IF($S634 &lt;&gt; "", $H634/$S634, ""), ""), "")</f>
        <v/>
      </c>
      <c r="AP634" s="10" t="str">
        <f ca="1">IFERROR(IF(AND(NOW()&lt;= EOMONTH(DATE(YEAR($O634),10, 1), 0), Overall!$A636&lt;&gt;"", MONTH($N634) &lt;= 10, MONTH($O634) &gt;= 10), IF($S634 &lt;&gt; "", $H634/$S634, ""), ""), "")</f>
        <v/>
      </c>
      <c r="AQ634" s="10" t="str">
        <f ca="1">IFERROR(IF(AND(NOW()&lt;= EOMONTH(DATE(YEAR($O634),11, 1), 0), Overall!$A636&lt;&gt;"", MONTH($N634) &lt;=11, MONTH($O634) &gt;= 11), IF($S634 &lt;&gt; "", $H634/$S634, ""), ""), "")</f>
        <v/>
      </c>
      <c r="AR634" s="10" t="str">
        <f ca="1">IFERROR(IF(AND(NOW()&lt;= EOMONTH(DATE(YEAR($O634),12, 1), 0), Overall!$A636&lt;&gt;"", MONTH($N634) &lt;= 12, MONTH($O634) &gt;= 12), IF($S634 &lt;&gt; "", $H634/$S634,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 t="str">
        <f>IF(Overall!S637&lt;&gt;"",_xlfn.VALUETOTEXT(Overall!S637),"")</f>
        <v>Jan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IF(Overall!$A637&lt;&gt;"",IF(AND(MONTH($N635) &lt;= 1, MONTH($O635) &gt;= 1), IF($S635 &lt;&gt; "", $H635/$S635, ""), ""),"")</f>
        <v>500000</v>
      </c>
      <c r="U635" s="10" t="str">
        <f>IF(Overall!$A637&lt;&gt;"",IF(AND(MONTH($N635) &lt;= 2, MONTH($O635) &gt;= 2), IF($S635 &lt;&gt; "", $H635/$S635, ""), ""),"")</f>
        <v/>
      </c>
      <c r="V635" s="10" t="str">
        <f>IF(Overall!$A637&lt;&gt;"",IF(AND(MONTH($N635) &lt;= 3, MONTH($O635) &gt;= 3), IF($S635 &lt;&gt; "", $H635/$S635, ""), ""),"")</f>
        <v/>
      </c>
      <c r="W635" s="10" t="str">
        <f>IF(Overall!$A637&lt;&gt;"",IF(AND(MONTH($N635) &lt;= 4, MONTH($O635) &gt;= 4), IF($S635 &lt;&gt; "", $H635/$S635, ""), ""),"")</f>
        <v/>
      </c>
      <c r="X635" s="10" t="str">
        <f>IF(Overall!$A637&lt;&gt;"",IF(AND(MONTH($N635) &lt;= 5, MONTH($O635) &gt;= 5), IF($S635 &lt;&gt; "", $H635/$S635, ""), ""),"")</f>
        <v/>
      </c>
      <c r="Y635" s="10" t="str">
        <f>IF(Overall!$A637&lt;&gt;"",IF(AND(MONTH($N635) &lt;= 6, MONTH($O635) &gt;= 6), IF($S635 &lt;&gt; "", $H635/$S635, ""), ""),"")</f>
        <v/>
      </c>
      <c r="Z635" s="10" t="str">
        <f>IF(Overall!$A637&lt;&gt;"",IF(AND(MONTH($N635) &lt;= 7, MONTH($O635) &gt;= 7 ), IF($S635 &lt;&gt; "", $H635/$S635, ""), ""),"")</f>
        <v/>
      </c>
      <c r="AA635" s="10" t="str">
        <f>IF(Overall!$A637&lt;&gt;"",IF(AND(MONTH($N635) &lt;= 8, MONTH($O635) &gt;= 8), IF($S635 &lt;&gt; "", $H635/$S635, ""), ""),"")</f>
        <v/>
      </c>
      <c r="AB635" s="10" t="str">
        <f>IF(Overall!$A637&lt;&gt;"",IF(AND(MONTH($N635) &lt;= 9, MONTH($O635) &gt;= 9), IF($S635 &lt;&gt; "", $H635/$S635, ""), ""),"")</f>
        <v/>
      </c>
      <c r="AC635" s="10" t="str">
        <f>IF(Overall!$A637&lt;&gt;"",IF(AND(MONTH($N635) &lt;= 10, MONTH($O635) &gt;= 10), IF($S635 &lt;&gt; "", $H635/$S635, ""), ""),"")</f>
        <v/>
      </c>
      <c r="AD635" s="10" t="str">
        <f>IF(Overall!$A637&lt;&gt;"",IF(AND(MONTH($N635) &lt;= 11, MONTH($O635) &gt;= 11), IF($S635 &lt;&gt; "", $H635/$S635, ""), ""),"")</f>
        <v/>
      </c>
      <c r="AE635" s="10" t="str">
        <f>IF(Overall!$A637&lt;&gt;"",IF(AND(MONTH($N635) &lt;= 12, MONTH($O635) &gt;= 12), IF($S635 &lt;&gt; "", $H635/$S635, ""), ""),"")</f>
        <v/>
      </c>
      <c r="AG635" s="10" t="str">
        <f ca="1">IFERROR(IF(AND(NOW()&lt;= EOMONTH(DATE(YEAR($O635),1, 1), 0), Overall!$A637&lt;&gt;"", MONTH($N635) &lt;= 1, MONTH($O635) &gt;= 1), IF($S635 &lt;&gt; "", $H635/$S635, ""), ""), "")</f>
        <v/>
      </c>
      <c r="AH635" s="10" t="str">
        <f ca="1">IFERROR(IF(AND(NOW()&lt;= EOMONTH(DATE(YEAR($O635),2, 1), 0), Overall!$A637&lt;&gt;"", MONTH($N635) &lt;= 2, MONTH($O635) &gt;= 2), IF($S635 &lt;&gt; "", $H635/$S635, ""), ""), "")</f>
        <v/>
      </c>
      <c r="AI635" s="10" t="str">
        <f ca="1">IFERROR(IF(AND(NOW()&lt;= EOMONTH(DATE(YEAR($O635),3, 1), 0), Overall!$A637&lt;&gt;"", MONTH($N635) &lt;= 3, MONTH($O635) &gt;= 3), IF($S635 &lt;&gt; "", $H635/$S635, ""), ""), "")</f>
        <v/>
      </c>
      <c r="AJ635" s="10" t="str">
        <f ca="1">IFERROR(IF(AND(NOW()&lt;= EOMONTH(DATE(YEAR($O635),4, 1), 0), Overall!$A637&lt;&gt;"", MONTH($N635) &lt;= 4, MONTH($O635) &gt;= 4), IF($S635 &lt;&gt; "", $H635/$S635, ""), ""), "")</f>
        <v/>
      </c>
      <c r="AK635" s="10" t="str">
        <f ca="1">IFERROR(IF(AND(NOW()&lt;= EOMONTH(DATE(YEAR($O635),5, 1), 0), Overall!$A637&lt;&gt;"", MONTH($N635) &lt;= 5, MONTH($O635) &gt;= 5), IF($S635 &lt;&gt; "", $H635/$S635, ""), ""), "")</f>
        <v/>
      </c>
      <c r="AL635" s="10" t="str">
        <f ca="1">IFERROR(IF(AND(NOW()&lt;= EOMONTH(DATE(YEAR($O635),6, 1), 0), Overall!$A637&lt;&gt;"", MONTH($N635) &lt;= 6, MONTH($O635) &gt;= 6), IF($S635 &lt;&gt; "", $H635/$S635, ""), ""), "")</f>
        <v/>
      </c>
      <c r="AM635" s="10" t="str">
        <f ca="1">IFERROR(IF(AND(NOW()&lt;= EOMONTH(DATE(YEAR($O635),7, 1), 0), Overall!$A637&lt;&gt;"", MONTH($N635) &lt;= 7, MONTH($O635) &gt;= 7), IF($S635 &lt;&gt; "", $H635/$S635, ""), ""), "")</f>
        <v/>
      </c>
      <c r="AN635" s="10" t="str">
        <f ca="1">IFERROR(IF(AND(NOW()&lt;= EOMONTH(DATE(YEAR($O635),8, 1), 0), Overall!$A637&lt;&gt;"", MONTH($N635) &lt;= 8, MONTH($O635) &gt;= 8), IF($S635 &lt;&gt; "", $H635/$S635, ""), ""), "")</f>
        <v/>
      </c>
      <c r="AO635" s="10" t="str">
        <f ca="1">IFERROR(IF(AND(NOW()&lt;= EOMONTH(DATE(YEAR($O635),9, 1), 0), Overall!$A637&lt;&gt;"", MONTH($N635) &lt;= 9, MONTH($O635) &gt;= 9), IF($S635 &lt;&gt; "", $H635/$S635, ""), ""), "")</f>
        <v/>
      </c>
      <c r="AP635" s="10" t="str">
        <f ca="1">IFERROR(IF(AND(NOW()&lt;= EOMONTH(DATE(YEAR($O635),10, 1), 0), Overall!$A637&lt;&gt;"", MONTH($N635) &lt;= 10, MONTH($O635) &gt;= 10), IF($S635 &lt;&gt; "", $H635/$S635, ""), ""), "")</f>
        <v/>
      </c>
      <c r="AQ635" s="10" t="str">
        <f ca="1">IFERROR(IF(AND(NOW()&lt;= EOMONTH(DATE(YEAR($O635),11, 1), 0), Overall!$A637&lt;&gt;"", MONTH($N635) &lt;=11, MONTH($O635) &gt;= 11), IF($S635 &lt;&gt; "", $H635/$S635, ""), ""), "")</f>
        <v/>
      </c>
      <c r="AR635" s="10" t="str">
        <f ca="1">IFERROR(IF(AND(NOW()&lt;= EOMONTH(DATE(YEAR($O635),12, 1), 0), Overall!$A637&lt;&gt;"", MONTH($N635) &lt;= 12, MONTH($O635) &gt;= 12), IF($S635 &lt;&gt; "", $H635/$S635,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 t="str">
        <f>IF(Overall!S638&lt;&gt;"",_xlfn.VALUETOTEXT(Overall!S638),"")</f>
        <v>Jan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IF(Overall!$A638&lt;&gt;"",IF(AND(MONTH($N636) &lt;= 1, MONTH($O636) &gt;= 1), IF($S636 &lt;&gt; "", $H636/$S636, ""), ""),"")</f>
        <v>500000</v>
      </c>
      <c r="U636" s="10" t="str">
        <f>IF(Overall!$A638&lt;&gt;"",IF(AND(MONTH($N636) &lt;= 2, MONTH($O636) &gt;= 2), IF($S636 &lt;&gt; "", $H636/$S636, ""), ""),"")</f>
        <v/>
      </c>
      <c r="V636" s="10" t="str">
        <f>IF(Overall!$A638&lt;&gt;"",IF(AND(MONTH($N636) &lt;= 3, MONTH($O636) &gt;= 3), IF($S636 &lt;&gt; "", $H636/$S636, ""), ""),"")</f>
        <v/>
      </c>
      <c r="W636" s="10" t="str">
        <f>IF(Overall!$A638&lt;&gt;"",IF(AND(MONTH($N636) &lt;= 4, MONTH($O636) &gt;= 4), IF($S636 &lt;&gt; "", $H636/$S636, ""), ""),"")</f>
        <v/>
      </c>
      <c r="X636" s="10" t="str">
        <f>IF(Overall!$A638&lt;&gt;"",IF(AND(MONTH($N636) &lt;= 5, MONTH($O636) &gt;= 5), IF($S636 &lt;&gt; "", $H636/$S636, ""), ""),"")</f>
        <v/>
      </c>
      <c r="Y636" s="10" t="str">
        <f>IF(Overall!$A638&lt;&gt;"",IF(AND(MONTH($N636) &lt;= 6, MONTH($O636) &gt;= 6), IF($S636 &lt;&gt; "", $H636/$S636, ""), ""),"")</f>
        <v/>
      </c>
      <c r="Z636" s="10" t="str">
        <f>IF(Overall!$A638&lt;&gt;"",IF(AND(MONTH($N636) &lt;= 7, MONTH($O636) &gt;= 7 ), IF($S636 &lt;&gt; "", $H636/$S636, ""), ""),"")</f>
        <v/>
      </c>
      <c r="AA636" s="10" t="str">
        <f>IF(Overall!$A638&lt;&gt;"",IF(AND(MONTH($N636) &lt;= 8, MONTH($O636) &gt;= 8), IF($S636 &lt;&gt; "", $H636/$S636, ""), ""),"")</f>
        <v/>
      </c>
      <c r="AB636" s="10" t="str">
        <f>IF(Overall!$A638&lt;&gt;"",IF(AND(MONTH($N636) &lt;= 9, MONTH($O636) &gt;= 9), IF($S636 &lt;&gt; "", $H636/$S636, ""), ""),"")</f>
        <v/>
      </c>
      <c r="AC636" s="10" t="str">
        <f>IF(Overall!$A638&lt;&gt;"",IF(AND(MONTH($N636) &lt;= 10, MONTH($O636) &gt;= 10), IF($S636 &lt;&gt; "", $H636/$S636, ""), ""),"")</f>
        <v/>
      </c>
      <c r="AD636" s="10" t="str">
        <f>IF(Overall!$A638&lt;&gt;"",IF(AND(MONTH($N636) &lt;= 11, MONTH($O636) &gt;= 11), IF($S636 &lt;&gt; "", $H636/$S636, ""), ""),"")</f>
        <v/>
      </c>
      <c r="AE636" s="10" t="str">
        <f>IF(Overall!$A638&lt;&gt;"",IF(AND(MONTH($N636) &lt;= 12, MONTH($O636) &gt;= 12), IF($S636 &lt;&gt; "", $H636/$S636, ""), ""),"")</f>
        <v/>
      </c>
      <c r="AG636" s="10" t="str">
        <f ca="1">IFERROR(IF(AND(NOW()&lt;= EOMONTH(DATE(YEAR($O636),1, 1), 0), Overall!$A638&lt;&gt;"", MONTH($N636) &lt;= 1, MONTH($O636) &gt;= 1), IF($S636 &lt;&gt; "", $H636/$S636, ""), ""), "")</f>
        <v/>
      </c>
      <c r="AH636" s="10" t="str">
        <f ca="1">IFERROR(IF(AND(NOW()&lt;= EOMONTH(DATE(YEAR($O636),2, 1), 0), Overall!$A638&lt;&gt;"", MONTH($N636) &lt;= 2, MONTH($O636) &gt;= 2), IF($S636 &lt;&gt; "", $H636/$S636, ""), ""), "")</f>
        <v/>
      </c>
      <c r="AI636" s="10" t="str">
        <f ca="1">IFERROR(IF(AND(NOW()&lt;= EOMONTH(DATE(YEAR($O636),3, 1), 0), Overall!$A638&lt;&gt;"", MONTH($N636) &lt;= 3, MONTH($O636) &gt;= 3), IF($S636 &lt;&gt; "", $H636/$S636, ""), ""), "")</f>
        <v/>
      </c>
      <c r="AJ636" s="10" t="str">
        <f ca="1">IFERROR(IF(AND(NOW()&lt;= EOMONTH(DATE(YEAR($O636),4, 1), 0), Overall!$A638&lt;&gt;"", MONTH($N636) &lt;= 4, MONTH($O636) &gt;= 4), IF($S636 &lt;&gt; "", $H636/$S636, ""), ""), "")</f>
        <v/>
      </c>
      <c r="AK636" s="10" t="str">
        <f ca="1">IFERROR(IF(AND(NOW()&lt;= EOMONTH(DATE(YEAR($O636),5, 1), 0), Overall!$A638&lt;&gt;"", MONTH($N636) &lt;= 5, MONTH($O636) &gt;= 5), IF($S636 &lt;&gt; "", $H636/$S636, ""), ""), "")</f>
        <v/>
      </c>
      <c r="AL636" s="10" t="str">
        <f ca="1">IFERROR(IF(AND(NOW()&lt;= EOMONTH(DATE(YEAR($O636),6, 1), 0), Overall!$A638&lt;&gt;"", MONTH($N636) &lt;= 6, MONTH($O636) &gt;= 6), IF($S636 &lt;&gt; "", $H636/$S636, ""), ""), "")</f>
        <v/>
      </c>
      <c r="AM636" s="10" t="str">
        <f ca="1">IFERROR(IF(AND(NOW()&lt;= EOMONTH(DATE(YEAR($O636),7, 1), 0), Overall!$A638&lt;&gt;"", MONTH($N636) &lt;= 7, MONTH($O636) &gt;= 7), IF($S636 &lt;&gt; "", $H636/$S636, ""), ""), "")</f>
        <v/>
      </c>
      <c r="AN636" s="10" t="str">
        <f ca="1">IFERROR(IF(AND(NOW()&lt;= EOMONTH(DATE(YEAR($O636),8, 1), 0), Overall!$A638&lt;&gt;"", MONTH($N636) &lt;= 8, MONTH($O636) &gt;= 8), IF($S636 &lt;&gt; "", $H636/$S636, ""), ""), "")</f>
        <v/>
      </c>
      <c r="AO636" s="10" t="str">
        <f ca="1">IFERROR(IF(AND(NOW()&lt;= EOMONTH(DATE(YEAR($O636),9, 1), 0), Overall!$A638&lt;&gt;"", MONTH($N636) &lt;= 9, MONTH($O636) &gt;= 9), IF($S636 &lt;&gt; "", $H636/$S636, ""), ""), "")</f>
        <v/>
      </c>
      <c r="AP636" s="10" t="str">
        <f ca="1">IFERROR(IF(AND(NOW()&lt;= EOMONTH(DATE(YEAR($O636),10, 1), 0), Overall!$A638&lt;&gt;"", MONTH($N636) &lt;= 10, MONTH($O636) &gt;= 10), IF($S636 &lt;&gt; "", $H636/$S636, ""), ""), "")</f>
        <v/>
      </c>
      <c r="AQ636" s="10" t="str">
        <f ca="1">IFERROR(IF(AND(NOW()&lt;= EOMONTH(DATE(YEAR($O636),11, 1), 0), Overall!$A638&lt;&gt;"", MONTH($N636) &lt;=11, MONTH($O636) &gt;= 11), IF($S636 &lt;&gt; "", $H636/$S636, ""), ""), "")</f>
        <v/>
      </c>
      <c r="AR636" s="10" t="str">
        <f ca="1">IFERROR(IF(AND(NOW()&lt;= EOMONTH(DATE(YEAR($O636),12, 1), 0), Overall!$A638&lt;&gt;"", MONTH($N636) &lt;= 12, MONTH($O636) &gt;= 12), IF($S636 &lt;&gt; "", $H636/$S636,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 t="str">
        <f>IF(Overall!S639&lt;&gt;"",_xlfn.VALUETOTEXT(Overall!S639),"")</f>
        <v>Jan-Mar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IF(Overall!$A639&lt;&gt;"",IF(AND(MONTH($N637) &lt;= 1, MONTH($O637) &gt;= 1), IF($S637 &lt;&gt; "", $H637/$S637, ""), ""),"")</f>
        <v>150000</v>
      </c>
      <c r="U637" s="10">
        <f>IF(Overall!$A639&lt;&gt;"",IF(AND(MONTH($N637) &lt;= 2, MONTH($O637) &gt;= 2), IF($S637 &lt;&gt; "", $H637/$S637, ""), ""),"")</f>
        <v>150000</v>
      </c>
      <c r="V637" s="10">
        <f>IF(Overall!$A639&lt;&gt;"",IF(AND(MONTH($N637) &lt;= 3, MONTH($O637) &gt;= 3), IF($S637 &lt;&gt; "", $H637/$S637, ""), ""),"")</f>
        <v>150000</v>
      </c>
      <c r="W637" s="10" t="str">
        <f>IF(Overall!$A639&lt;&gt;"",IF(AND(MONTH($N637) &lt;= 4, MONTH($O637) &gt;= 4), IF($S637 &lt;&gt; "", $H637/$S637, ""), ""),"")</f>
        <v/>
      </c>
      <c r="X637" s="10" t="str">
        <f>IF(Overall!$A639&lt;&gt;"",IF(AND(MONTH($N637) &lt;= 5, MONTH($O637) &gt;= 5), IF($S637 &lt;&gt; "", $H637/$S637, ""), ""),"")</f>
        <v/>
      </c>
      <c r="Y637" s="10" t="str">
        <f>IF(Overall!$A639&lt;&gt;"",IF(AND(MONTH($N637) &lt;= 6, MONTH($O637) &gt;= 6), IF($S637 &lt;&gt; "", $H637/$S637, ""), ""),"")</f>
        <v/>
      </c>
      <c r="Z637" s="10" t="str">
        <f>IF(Overall!$A639&lt;&gt;"",IF(AND(MONTH($N637) &lt;= 7, MONTH($O637) &gt;= 7 ), IF($S637 &lt;&gt; "", $H637/$S637, ""), ""),"")</f>
        <v/>
      </c>
      <c r="AA637" s="10" t="str">
        <f>IF(Overall!$A639&lt;&gt;"",IF(AND(MONTH($N637) &lt;= 8, MONTH($O637) &gt;= 8), IF($S637 &lt;&gt; "", $H637/$S637, ""), ""),"")</f>
        <v/>
      </c>
      <c r="AB637" s="10" t="str">
        <f>IF(Overall!$A639&lt;&gt;"",IF(AND(MONTH($N637) &lt;= 9, MONTH($O637) &gt;= 9), IF($S637 &lt;&gt; "", $H637/$S637, ""), ""),"")</f>
        <v/>
      </c>
      <c r="AC637" s="10" t="str">
        <f>IF(Overall!$A639&lt;&gt;"",IF(AND(MONTH($N637) &lt;= 10, MONTH($O637) &gt;= 10), IF($S637 &lt;&gt; "", $H637/$S637, ""), ""),"")</f>
        <v/>
      </c>
      <c r="AD637" s="10" t="str">
        <f>IF(Overall!$A639&lt;&gt;"",IF(AND(MONTH($N637) &lt;= 11, MONTH($O637) &gt;= 11), IF($S637 &lt;&gt; "", $H637/$S637, ""), ""),"")</f>
        <v/>
      </c>
      <c r="AE637" s="10" t="str">
        <f>IF(Overall!$A639&lt;&gt;"",IF(AND(MONTH($N637) &lt;= 12, MONTH($O637) &gt;= 12), IF($S637 &lt;&gt; "", $H637/$S637, ""), ""),"")</f>
        <v/>
      </c>
      <c r="AG637" s="10" t="str">
        <f ca="1">IFERROR(IF(AND(NOW()&lt;= EOMONTH(DATE(YEAR($O637),1, 1), 0), Overall!$A639&lt;&gt;"", MONTH($N637) &lt;= 1, MONTH($O637) &gt;= 1), IF($S637 &lt;&gt; "", $H637/$S637, ""), ""), "")</f>
        <v/>
      </c>
      <c r="AH637" s="10" t="str">
        <f ca="1">IFERROR(IF(AND(NOW()&lt;= EOMONTH(DATE(YEAR($O637),2, 1), 0), Overall!$A639&lt;&gt;"", MONTH($N637) &lt;= 2, MONTH($O637) &gt;= 2), IF($S637 &lt;&gt; "", $H637/$S637, ""), ""), "")</f>
        <v/>
      </c>
      <c r="AI637" s="10" t="str">
        <f ca="1">IFERROR(IF(AND(NOW()&lt;= EOMONTH(DATE(YEAR($O637),3, 1), 0), Overall!$A639&lt;&gt;"", MONTH($N637) &lt;= 3, MONTH($O637) &gt;= 3), IF($S637 &lt;&gt; "", $H637/$S637, ""), ""), "")</f>
        <v/>
      </c>
      <c r="AJ637" s="10" t="str">
        <f ca="1">IFERROR(IF(AND(NOW()&lt;= EOMONTH(DATE(YEAR($O637),4, 1), 0), Overall!$A639&lt;&gt;"", MONTH($N637) &lt;= 4, MONTH($O637) &gt;= 4), IF($S637 &lt;&gt; "", $H637/$S637, ""), ""), "")</f>
        <v/>
      </c>
      <c r="AK637" s="10" t="str">
        <f ca="1">IFERROR(IF(AND(NOW()&lt;= EOMONTH(DATE(YEAR($O637),5, 1), 0), Overall!$A639&lt;&gt;"", MONTH($N637) &lt;= 5, MONTH($O637) &gt;= 5), IF($S637 &lt;&gt; "", $H637/$S637, ""), ""), "")</f>
        <v/>
      </c>
      <c r="AL637" s="10" t="str">
        <f ca="1">IFERROR(IF(AND(NOW()&lt;= EOMONTH(DATE(YEAR($O637),6, 1), 0), Overall!$A639&lt;&gt;"", MONTH($N637) &lt;= 6, MONTH($O637) &gt;= 6), IF($S637 &lt;&gt; "", $H637/$S637, ""), ""), "")</f>
        <v/>
      </c>
      <c r="AM637" s="10" t="str">
        <f ca="1">IFERROR(IF(AND(NOW()&lt;= EOMONTH(DATE(YEAR($O637),7, 1), 0), Overall!$A639&lt;&gt;"", MONTH($N637) &lt;= 7, MONTH($O637) &gt;= 7), IF($S637 &lt;&gt; "", $H637/$S637, ""), ""), "")</f>
        <v/>
      </c>
      <c r="AN637" s="10" t="str">
        <f ca="1">IFERROR(IF(AND(NOW()&lt;= EOMONTH(DATE(YEAR($O637),8, 1), 0), Overall!$A639&lt;&gt;"", MONTH($N637) &lt;= 8, MONTH($O637) &gt;= 8), IF($S637 &lt;&gt; "", $H637/$S637, ""), ""), "")</f>
        <v/>
      </c>
      <c r="AO637" s="10" t="str">
        <f ca="1">IFERROR(IF(AND(NOW()&lt;= EOMONTH(DATE(YEAR($O637),9, 1), 0), Overall!$A639&lt;&gt;"", MONTH($N637) &lt;= 9, MONTH($O637) &gt;= 9), IF($S637 &lt;&gt; "", $H637/$S637, ""), ""), "")</f>
        <v/>
      </c>
      <c r="AP637" s="10" t="str">
        <f ca="1">IFERROR(IF(AND(NOW()&lt;= EOMONTH(DATE(YEAR($O637),10, 1), 0), Overall!$A639&lt;&gt;"", MONTH($N637) &lt;= 10, MONTH($O637) &gt;= 10), IF($S637 &lt;&gt; "", $H637/$S637, ""), ""), "")</f>
        <v/>
      </c>
      <c r="AQ637" s="10" t="str">
        <f ca="1">IFERROR(IF(AND(NOW()&lt;= EOMONTH(DATE(YEAR($O637),11, 1), 0), Overall!$A639&lt;&gt;"", MONTH($N637) &lt;=11, MONTH($O637) &gt;= 11), IF($S637 &lt;&gt; "", $H637/$S637, ""), ""), "")</f>
        <v/>
      </c>
      <c r="AR637" s="10" t="str">
        <f ca="1">IFERROR(IF(AND(NOW()&lt;= EOMONTH(DATE(YEAR($O637),12, 1), 0), Overall!$A639&lt;&gt;"", MONTH($N637) &lt;= 12, MONTH($O637) &gt;= 12), IF($S637 &lt;&gt; "", $H637/$S637, ""), ""), "")</f>
        <v/>
      </c>
      <c r="AS637" s="16">
        <f t="shared" ca="1" si="19"/>
        <v>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 t="str">
        <f>IF(Overall!S640&lt;&gt;"",_xlfn.VALUETOTEXT(Overall!S640),"")</f>
        <v>Jan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IF(Overall!$A640&lt;&gt;"",IF(AND(MONTH($N638) &lt;= 1, MONTH($O638) &gt;= 1), IF($S638 &lt;&gt; "", $H638/$S638, ""), ""),"")</f>
        <v>500000</v>
      </c>
      <c r="U638" s="10" t="str">
        <f>IF(Overall!$A640&lt;&gt;"",IF(AND(MONTH($N638) &lt;= 2, MONTH($O638) &gt;= 2), IF($S638 &lt;&gt; "", $H638/$S638, ""), ""),"")</f>
        <v/>
      </c>
      <c r="V638" s="10" t="str">
        <f>IF(Overall!$A640&lt;&gt;"",IF(AND(MONTH($N638) &lt;= 3, MONTH($O638) &gt;= 3), IF($S638 &lt;&gt; "", $H638/$S638, ""), ""),"")</f>
        <v/>
      </c>
      <c r="W638" s="10" t="str">
        <f>IF(Overall!$A640&lt;&gt;"",IF(AND(MONTH($N638) &lt;= 4, MONTH($O638) &gt;= 4), IF($S638 &lt;&gt; "", $H638/$S638, ""), ""),"")</f>
        <v/>
      </c>
      <c r="X638" s="10" t="str">
        <f>IF(Overall!$A640&lt;&gt;"",IF(AND(MONTH($N638) &lt;= 5, MONTH($O638) &gt;= 5), IF($S638 &lt;&gt; "", $H638/$S638, ""), ""),"")</f>
        <v/>
      </c>
      <c r="Y638" s="10" t="str">
        <f>IF(Overall!$A640&lt;&gt;"",IF(AND(MONTH($N638) &lt;= 6, MONTH($O638) &gt;= 6), IF($S638 &lt;&gt; "", $H638/$S638, ""), ""),"")</f>
        <v/>
      </c>
      <c r="Z638" s="10" t="str">
        <f>IF(Overall!$A640&lt;&gt;"",IF(AND(MONTH($N638) &lt;= 7, MONTH($O638) &gt;= 7 ), IF($S638 &lt;&gt; "", $H638/$S638, ""), ""),"")</f>
        <v/>
      </c>
      <c r="AA638" s="10" t="str">
        <f>IF(Overall!$A640&lt;&gt;"",IF(AND(MONTH($N638) &lt;= 8, MONTH($O638) &gt;= 8), IF($S638 &lt;&gt; "", $H638/$S638, ""), ""),"")</f>
        <v/>
      </c>
      <c r="AB638" s="10" t="str">
        <f>IF(Overall!$A640&lt;&gt;"",IF(AND(MONTH($N638) &lt;= 9, MONTH($O638) &gt;= 9), IF($S638 &lt;&gt; "", $H638/$S638, ""), ""),"")</f>
        <v/>
      </c>
      <c r="AC638" s="10" t="str">
        <f>IF(Overall!$A640&lt;&gt;"",IF(AND(MONTH($N638) &lt;= 10, MONTH($O638) &gt;= 10), IF($S638 &lt;&gt; "", $H638/$S638, ""), ""),"")</f>
        <v/>
      </c>
      <c r="AD638" s="10" t="str">
        <f>IF(Overall!$A640&lt;&gt;"",IF(AND(MONTH($N638) &lt;= 11, MONTH($O638) &gt;= 11), IF($S638 &lt;&gt; "", $H638/$S638, ""), ""),"")</f>
        <v/>
      </c>
      <c r="AE638" s="10" t="str">
        <f>IF(Overall!$A640&lt;&gt;"",IF(AND(MONTH($N638) &lt;= 12, MONTH($O638) &gt;= 12), IF($S638 &lt;&gt; "", $H638/$S638, ""), ""),"")</f>
        <v/>
      </c>
      <c r="AG638" s="10" t="str">
        <f ca="1">IFERROR(IF(AND(NOW()&lt;= EOMONTH(DATE(YEAR($O638),1, 1), 0), Overall!$A640&lt;&gt;"", MONTH($N638) &lt;= 1, MONTH($O638) &gt;= 1), IF($S638 &lt;&gt; "", $H638/$S638, ""), ""), "")</f>
        <v/>
      </c>
      <c r="AH638" s="10" t="str">
        <f ca="1">IFERROR(IF(AND(NOW()&lt;= EOMONTH(DATE(YEAR($O638),2, 1), 0), Overall!$A640&lt;&gt;"", MONTH($N638) &lt;= 2, MONTH($O638) &gt;= 2), IF($S638 &lt;&gt; "", $H638/$S638, ""), ""), "")</f>
        <v/>
      </c>
      <c r="AI638" s="10" t="str">
        <f ca="1">IFERROR(IF(AND(NOW()&lt;= EOMONTH(DATE(YEAR($O638),3, 1), 0), Overall!$A640&lt;&gt;"", MONTH($N638) &lt;= 3, MONTH($O638) &gt;= 3), IF($S638 &lt;&gt; "", $H638/$S638, ""), ""), "")</f>
        <v/>
      </c>
      <c r="AJ638" s="10" t="str">
        <f ca="1">IFERROR(IF(AND(NOW()&lt;= EOMONTH(DATE(YEAR($O638),4, 1), 0), Overall!$A640&lt;&gt;"", MONTH($N638) &lt;= 4, MONTH($O638) &gt;= 4), IF($S638 &lt;&gt; "", $H638/$S638, ""), ""), "")</f>
        <v/>
      </c>
      <c r="AK638" s="10" t="str">
        <f ca="1">IFERROR(IF(AND(NOW()&lt;= EOMONTH(DATE(YEAR($O638),5, 1), 0), Overall!$A640&lt;&gt;"", MONTH($N638) &lt;= 5, MONTH($O638) &gt;= 5), IF($S638 &lt;&gt; "", $H638/$S638, ""), ""), "")</f>
        <v/>
      </c>
      <c r="AL638" s="10" t="str">
        <f ca="1">IFERROR(IF(AND(NOW()&lt;= EOMONTH(DATE(YEAR($O638),6, 1), 0), Overall!$A640&lt;&gt;"", MONTH($N638) &lt;= 6, MONTH($O638) &gt;= 6), IF($S638 &lt;&gt; "", $H638/$S638, ""), ""), "")</f>
        <v/>
      </c>
      <c r="AM638" s="10" t="str">
        <f ca="1">IFERROR(IF(AND(NOW()&lt;= EOMONTH(DATE(YEAR($O638),7, 1), 0), Overall!$A640&lt;&gt;"", MONTH($N638) &lt;= 7, MONTH($O638) &gt;= 7), IF($S638 &lt;&gt; "", $H638/$S638, ""), ""), "")</f>
        <v/>
      </c>
      <c r="AN638" s="10" t="str">
        <f ca="1">IFERROR(IF(AND(NOW()&lt;= EOMONTH(DATE(YEAR($O638),8, 1), 0), Overall!$A640&lt;&gt;"", MONTH($N638) &lt;= 8, MONTH($O638) &gt;= 8), IF($S638 &lt;&gt; "", $H638/$S638, ""), ""), "")</f>
        <v/>
      </c>
      <c r="AO638" s="10" t="str">
        <f ca="1">IFERROR(IF(AND(NOW()&lt;= EOMONTH(DATE(YEAR($O638),9, 1), 0), Overall!$A640&lt;&gt;"", MONTH($N638) &lt;= 9, MONTH($O638) &gt;= 9), IF($S638 &lt;&gt; "", $H638/$S638, ""), ""), "")</f>
        <v/>
      </c>
      <c r="AP638" s="10" t="str">
        <f ca="1">IFERROR(IF(AND(NOW()&lt;= EOMONTH(DATE(YEAR($O638),10, 1), 0), Overall!$A640&lt;&gt;"", MONTH($N638) &lt;= 10, MONTH($O638) &gt;= 10), IF($S638 &lt;&gt; "", $H638/$S638, ""), ""), "")</f>
        <v/>
      </c>
      <c r="AQ638" s="10" t="str">
        <f ca="1">IFERROR(IF(AND(NOW()&lt;= EOMONTH(DATE(YEAR($O638),11, 1), 0), Overall!$A640&lt;&gt;"", MONTH($N638) &lt;=11, MONTH($O638) &gt;= 11), IF($S638 &lt;&gt; "", $H638/$S638, ""), ""), "")</f>
        <v/>
      </c>
      <c r="AR638" s="10" t="str">
        <f ca="1">IFERROR(IF(AND(NOW()&lt;= EOMONTH(DATE(YEAR($O638),12, 1), 0), Overall!$A640&lt;&gt;"", MONTH($N638) &lt;= 12, MONTH($O638) &gt;= 12), IF($S638 &lt;&gt; "", $H638/$S638,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 t="str">
        <f>IF(Overall!S641&lt;&gt;"",_xlfn.VALUETOTEXT(Overall!S641),"")</f>
        <v>Jan-Mar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IF(Overall!$A641&lt;&gt;"",IF(AND(MONTH($N639) &lt;= 1, MONTH($O639) &gt;= 1), IF($S639 &lt;&gt; "", $H639/$S639, ""), ""),"")</f>
        <v>150000</v>
      </c>
      <c r="U639" s="10">
        <f>IF(Overall!$A641&lt;&gt;"",IF(AND(MONTH($N639) &lt;= 2, MONTH($O639) &gt;= 2), IF($S639 &lt;&gt; "", $H639/$S639, ""), ""),"")</f>
        <v>150000</v>
      </c>
      <c r="V639" s="10">
        <f>IF(Overall!$A641&lt;&gt;"",IF(AND(MONTH($N639) &lt;= 3, MONTH($O639) &gt;= 3), IF($S639 &lt;&gt; "", $H639/$S639, ""), ""),"")</f>
        <v>150000</v>
      </c>
      <c r="W639" s="10" t="str">
        <f>IF(Overall!$A641&lt;&gt;"",IF(AND(MONTH($N639) &lt;= 4, MONTH($O639) &gt;= 4), IF($S639 &lt;&gt; "", $H639/$S639, ""), ""),"")</f>
        <v/>
      </c>
      <c r="X639" s="10" t="str">
        <f>IF(Overall!$A641&lt;&gt;"",IF(AND(MONTH($N639) &lt;= 5, MONTH($O639) &gt;= 5), IF($S639 &lt;&gt; "", $H639/$S639, ""), ""),"")</f>
        <v/>
      </c>
      <c r="Y639" s="10" t="str">
        <f>IF(Overall!$A641&lt;&gt;"",IF(AND(MONTH($N639) &lt;= 6, MONTH($O639) &gt;= 6), IF($S639 &lt;&gt; "", $H639/$S639, ""), ""),"")</f>
        <v/>
      </c>
      <c r="Z639" s="10" t="str">
        <f>IF(Overall!$A641&lt;&gt;"",IF(AND(MONTH($N639) &lt;= 7, MONTH($O639) &gt;= 7 ), IF($S639 &lt;&gt; "", $H639/$S639, ""), ""),"")</f>
        <v/>
      </c>
      <c r="AA639" s="10" t="str">
        <f>IF(Overall!$A641&lt;&gt;"",IF(AND(MONTH($N639) &lt;= 8, MONTH($O639) &gt;= 8), IF($S639 &lt;&gt; "", $H639/$S639, ""), ""),"")</f>
        <v/>
      </c>
      <c r="AB639" s="10" t="str">
        <f>IF(Overall!$A641&lt;&gt;"",IF(AND(MONTH($N639) &lt;= 9, MONTH($O639) &gt;= 9), IF($S639 &lt;&gt; "", $H639/$S639, ""), ""),"")</f>
        <v/>
      </c>
      <c r="AC639" s="10" t="str">
        <f>IF(Overall!$A641&lt;&gt;"",IF(AND(MONTH($N639) &lt;= 10, MONTH($O639) &gt;= 10), IF($S639 &lt;&gt; "", $H639/$S639, ""), ""),"")</f>
        <v/>
      </c>
      <c r="AD639" s="10" t="str">
        <f>IF(Overall!$A641&lt;&gt;"",IF(AND(MONTH($N639) &lt;= 11, MONTH($O639) &gt;= 11), IF($S639 &lt;&gt; "", $H639/$S639, ""), ""),"")</f>
        <v/>
      </c>
      <c r="AE639" s="10" t="str">
        <f>IF(Overall!$A641&lt;&gt;"",IF(AND(MONTH($N639) &lt;= 12, MONTH($O639) &gt;= 12), IF($S639 &lt;&gt; "", $H639/$S639, ""), ""),"")</f>
        <v/>
      </c>
      <c r="AG639" s="10" t="str">
        <f ca="1">IFERROR(IF(AND(NOW()&lt;= EOMONTH(DATE(YEAR($O639),1, 1), 0), Overall!$A641&lt;&gt;"", MONTH($N639) &lt;= 1, MONTH($O639) &gt;= 1), IF($S639 &lt;&gt; "", $H639/$S639, ""), ""), "")</f>
        <v/>
      </c>
      <c r="AH639" s="10" t="str">
        <f ca="1">IFERROR(IF(AND(NOW()&lt;= EOMONTH(DATE(YEAR($O639),2, 1), 0), Overall!$A641&lt;&gt;"", MONTH($N639) &lt;= 2, MONTH($O639) &gt;= 2), IF($S639 &lt;&gt; "", $H639/$S639, ""), ""), "")</f>
        <v/>
      </c>
      <c r="AI639" s="10" t="str">
        <f ca="1">IFERROR(IF(AND(NOW()&lt;= EOMONTH(DATE(YEAR($O639),3, 1), 0), Overall!$A641&lt;&gt;"", MONTH($N639) &lt;= 3, MONTH($O639) &gt;= 3), IF($S639 &lt;&gt; "", $H639/$S639, ""), ""), "")</f>
        <v/>
      </c>
      <c r="AJ639" s="10" t="str">
        <f ca="1">IFERROR(IF(AND(NOW()&lt;= EOMONTH(DATE(YEAR($O639),4, 1), 0), Overall!$A641&lt;&gt;"", MONTH($N639) &lt;= 4, MONTH($O639) &gt;= 4), IF($S639 &lt;&gt; "", $H639/$S639, ""), ""), "")</f>
        <v/>
      </c>
      <c r="AK639" s="10" t="str">
        <f ca="1">IFERROR(IF(AND(NOW()&lt;= EOMONTH(DATE(YEAR($O639),5, 1), 0), Overall!$A641&lt;&gt;"", MONTH($N639) &lt;= 5, MONTH($O639) &gt;= 5), IF($S639 &lt;&gt; "", $H639/$S639, ""), ""), "")</f>
        <v/>
      </c>
      <c r="AL639" s="10" t="str">
        <f ca="1">IFERROR(IF(AND(NOW()&lt;= EOMONTH(DATE(YEAR($O639),6, 1), 0), Overall!$A641&lt;&gt;"", MONTH($N639) &lt;= 6, MONTH($O639) &gt;= 6), IF($S639 &lt;&gt; "", $H639/$S639, ""), ""), "")</f>
        <v/>
      </c>
      <c r="AM639" s="10" t="str">
        <f ca="1">IFERROR(IF(AND(NOW()&lt;= EOMONTH(DATE(YEAR($O639),7, 1), 0), Overall!$A641&lt;&gt;"", MONTH($N639) &lt;= 7, MONTH($O639) &gt;= 7), IF($S639 &lt;&gt; "", $H639/$S639, ""), ""), "")</f>
        <v/>
      </c>
      <c r="AN639" s="10" t="str">
        <f ca="1">IFERROR(IF(AND(NOW()&lt;= EOMONTH(DATE(YEAR($O639),8, 1), 0), Overall!$A641&lt;&gt;"", MONTH($N639) &lt;= 8, MONTH($O639) &gt;= 8), IF($S639 &lt;&gt; "", $H639/$S639, ""), ""), "")</f>
        <v/>
      </c>
      <c r="AO639" s="10" t="str">
        <f ca="1">IFERROR(IF(AND(NOW()&lt;= EOMONTH(DATE(YEAR($O639),9, 1), 0), Overall!$A641&lt;&gt;"", MONTH($N639) &lt;= 9, MONTH($O639) &gt;= 9), IF($S639 &lt;&gt; "", $H639/$S639, ""), ""), "")</f>
        <v/>
      </c>
      <c r="AP639" s="10" t="str">
        <f ca="1">IFERROR(IF(AND(NOW()&lt;= EOMONTH(DATE(YEAR($O639),10, 1), 0), Overall!$A641&lt;&gt;"", MONTH($N639) &lt;= 10, MONTH($O639) &gt;= 10), IF($S639 &lt;&gt; "", $H639/$S639, ""), ""), "")</f>
        <v/>
      </c>
      <c r="AQ639" s="10" t="str">
        <f ca="1">IFERROR(IF(AND(NOW()&lt;= EOMONTH(DATE(YEAR($O639),11, 1), 0), Overall!$A641&lt;&gt;"", MONTH($N639) &lt;=11, MONTH($O639) &gt;= 11), IF($S639 &lt;&gt; "", $H639/$S639, ""), ""), "")</f>
        <v/>
      </c>
      <c r="AR639" s="10" t="str">
        <f ca="1">IFERROR(IF(AND(NOW()&lt;= EOMONTH(DATE(YEAR($O639),12, 1), 0), Overall!$A641&lt;&gt;"", MONTH($N639) &lt;= 12, MONTH($O639) &gt;= 12), IF($S639 &lt;&gt; "", $H639/$S639, ""), ""), "")</f>
        <v/>
      </c>
      <c r="AS639" s="16">
        <f t="shared" ca="1" si="19"/>
        <v>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 t="str">
        <f>IF(Overall!S642&lt;&gt;"",_xlfn.VALUETOTEXT(Overall!S642),"")</f>
        <v>Jan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IF(Overall!$A642&lt;&gt;"",IF(AND(MONTH($N640) &lt;= 1, MONTH($O640) &gt;= 1), IF($S640 &lt;&gt; "", $H640/$S640, ""), ""),"")</f>
        <v>500000</v>
      </c>
      <c r="U640" s="10" t="str">
        <f>IF(Overall!$A642&lt;&gt;"",IF(AND(MONTH($N640) &lt;= 2, MONTH($O640) &gt;= 2), IF($S640 &lt;&gt; "", $H640/$S640, ""), ""),"")</f>
        <v/>
      </c>
      <c r="V640" s="10" t="str">
        <f>IF(Overall!$A642&lt;&gt;"",IF(AND(MONTH($N640) &lt;= 3, MONTH($O640) &gt;= 3), IF($S640 &lt;&gt; "", $H640/$S640, ""), ""),"")</f>
        <v/>
      </c>
      <c r="W640" s="10" t="str">
        <f>IF(Overall!$A642&lt;&gt;"",IF(AND(MONTH($N640) &lt;= 4, MONTH($O640) &gt;= 4), IF($S640 &lt;&gt; "", $H640/$S640, ""), ""),"")</f>
        <v/>
      </c>
      <c r="X640" s="10" t="str">
        <f>IF(Overall!$A642&lt;&gt;"",IF(AND(MONTH($N640) &lt;= 5, MONTH($O640) &gt;= 5), IF($S640 &lt;&gt; "", $H640/$S640, ""), ""),"")</f>
        <v/>
      </c>
      <c r="Y640" s="10" t="str">
        <f>IF(Overall!$A642&lt;&gt;"",IF(AND(MONTH($N640) &lt;= 6, MONTH($O640) &gt;= 6), IF($S640 &lt;&gt; "", $H640/$S640, ""), ""),"")</f>
        <v/>
      </c>
      <c r="Z640" s="10" t="str">
        <f>IF(Overall!$A642&lt;&gt;"",IF(AND(MONTH($N640) &lt;= 7, MONTH($O640) &gt;= 7 ), IF($S640 &lt;&gt; "", $H640/$S640, ""), ""),"")</f>
        <v/>
      </c>
      <c r="AA640" s="10" t="str">
        <f>IF(Overall!$A642&lt;&gt;"",IF(AND(MONTH($N640) &lt;= 8, MONTH($O640) &gt;= 8), IF($S640 &lt;&gt; "", $H640/$S640, ""), ""),"")</f>
        <v/>
      </c>
      <c r="AB640" s="10" t="str">
        <f>IF(Overall!$A642&lt;&gt;"",IF(AND(MONTH($N640) &lt;= 9, MONTH($O640) &gt;= 9), IF($S640 &lt;&gt; "", $H640/$S640, ""), ""),"")</f>
        <v/>
      </c>
      <c r="AC640" s="10" t="str">
        <f>IF(Overall!$A642&lt;&gt;"",IF(AND(MONTH($N640) &lt;= 10, MONTH($O640) &gt;= 10), IF($S640 &lt;&gt; "", $H640/$S640, ""), ""),"")</f>
        <v/>
      </c>
      <c r="AD640" s="10" t="str">
        <f>IF(Overall!$A642&lt;&gt;"",IF(AND(MONTH($N640) &lt;= 11, MONTH($O640) &gt;= 11), IF($S640 &lt;&gt; "", $H640/$S640, ""), ""),"")</f>
        <v/>
      </c>
      <c r="AE640" s="10" t="str">
        <f>IF(Overall!$A642&lt;&gt;"",IF(AND(MONTH($N640) &lt;= 12, MONTH($O640) &gt;= 12), IF($S640 &lt;&gt; "", $H640/$S640, ""), ""),"")</f>
        <v/>
      </c>
      <c r="AG640" s="10" t="str">
        <f ca="1">IFERROR(IF(AND(NOW()&lt;= EOMONTH(DATE(YEAR($O640),1, 1), 0), Overall!$A642&lt;&gt;"", MONTH($N640) &lt;= 1, MONTH($O640) &gt;= 1), IF($S640 &lt;&gt; "", $H640/$S640, ""), ""), "")</f>
        <v/>
      </c>
      <c r="AH640" s="10" t="str">
        <f ca="1">IFERROR(IF(AND(NOW()&lt;= EOMONTH(DATE(YEAR($O640),2, 1), 0), Overall!$A642&lt;&gt;"", MONTH($N640) &lt;= 2, MONTH($O640) &gt;= 2), IF($S640 &lt;&gt; "", $H640/$S640, ""), ""), "")</f>
        <v/>
      </c>
      <c r="AI640" s="10" t="str">
        <f ca="1">IFERROR(IF(AND(NOW()&lt;= EOMONTH(DATE(YEAR($O640),3, 1), 0), Overall!$A642&lt;&gt;"", MONTH($N640) &lt;= 3, MONTH($O640) &gt;= 3), IF($S640 &lt;&gt; "", $H640/$S640, ""), ""), "")</f>
        <v/>
      </c>
      <c r="AJ640" s="10" t="str">
        <f ca="1">IFERROR(IF(AND(NOW()&lt;= EOMONTH(DATE(YEAR($O640),4, 1), 0), Overall!$A642&lt;&gt;"", MONTH($N640) &lt;= 4, MONTH($O640) &gt;= 4), IF($S640 &lt;&gt; "", $H640/$S640, ""), ""), "")</f>
        <v/>
      </c>
      <c r="AK640" s="10" t="str">
        <f ca="1">IFERROR(IF(AND(NOW()&lt;= EOMONTH(DATE(YEAR($O640),5, 1), 0), Overall!$A642&lt;&gt;"", MONTH($N640) &lt;= 5, MONTH($O640) &gt;= 5), IF($S640 &lt;&gt; "", $H640/$S640, ""), ""), "")</f>
        <v/>
      </c>
      <c r="AL640" s="10" t="str">
        <f ca="1">IFERROR(IF(AND(NOW()&lt;= EOMONTH(DATE(YEAR($O640),6, 1), 0), Overall!$A642&lt;&gt;"", MONTH($N640) &lt;= 6, MONTH($O640) &gt;= 6), IF($S640 &lt;&gt; "", $H640/$S640, ""), ""), "")</f>
        <v/>
      </c>
      <c r="AM640" s="10" t="str">
        <f ca="1">IFERROR(IF(AND(NOW()&lt;= EOMONTH(DATE(YEAR($O640),7, 1), 0), Overall!$A642&lt;&gt;"", MONTH($N640) &lt;= 7, MONTH($O640) &gt;= 7), IF($S640 &lt;&gt; "", $H640/$S640, ""), ""), "")</f>
        <v/>
      </c>
      <c r="AN640" s="10" t="str">
        <f ca="1">IFERROR(IF(AND(NOW()&lt;= EOMONTH(DATE(YEAR($O640),8, 1), 0), Overall!$A642&lt;&gt;"", MONTH($N640) &lt;= 8, MONTH($O640) &gt;= 8), IF($S640 &lt;&gt; "", $H640/$S640, ""), ""), "")</f>
        <v/>
      </c>
      <c r="AO640" s="10" t="str">
        <f ca="1">IFERROR(IF(AND(NOW()&lt;= EOMONTH(DATE(YEAR($O640),9, 1), 0), Overall!$A642&lt;&gt;"", MONTH($N640) &lt;= 9, MONTH($O640) &gt;= 9), IF($S640 &lt;&gt; "", $H640/$S640, ""), ""), "")</f>
        <v/>
      </c>
      <c r="AP640" s="10" t="str">
        <f ca="1">IFERROR(IF(AND(NOW()&lt;= EOMONTH(DATE(YEAR($O640),10, 1), 0), Overall!$A642&lt;&gt;"", MONTH($N640) &lt;= 10, MONTH($O640) &gt;= 10), IF($S640 &lt;&gt; "", $H640/$S640, ""), ""), "")</f>
        <v/>
      </c>
      <c r="AQ640" s="10" t="str">
        <f ca="1">IFERROR(IF(AND(NOW()&lt;= EOMONTH(DATE(YEAR($O640),11, 1), 0), Overall!$A642&lt;&gt;"", MONTH($N640) &lt;=11, MONTH($O640) &gt;= 11), IF($S640 &lt;&gt; "", $H640/$S640, ""), ""), "")</f>
        <v/>
      </c>
      <c r="AR640" s="10" t="str">
        <f ca="1">IFERROR(IF(AND(NOW()&lt;= EOMONTH(DATE(YEAR($O640),12, 1), 0), Overall!$A642&lt;&gt;"", MONTH($N640) &lt;= 12, MONTH($O640) &gt;= 12), IF($S640 &lt;&gt; "", $H640/$S640,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 t="str">
        <f>IF(Overall!S643&lt;&gt;"",_xlfn.VALUETOTEXT(Overall!S643),"")</f>
        <v>Jan-Mar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IF(Overall!$A643&lt;&gt;"",IF(AND(MONTH($N641) &lt;= 1, MONTH($O641) &gt;= 1), IF($S641 &lt;&gt; "", $H641/$S641, ""), ""),"")</f>
        <v>300000</v>
      </c>
      <c r="U641" s="10">
        <f>IF(Overall!$A643&lt;&gt;"",IF(AND(MONTH($N641) &lt;= 2, MONTH($O641) &gt;= 2), IF($S641 &lt;&gt; "", $H641/$S641, ""), ""),"")</f>
        <v>300000</v>
      </c>
      <c r="V641" s="10">
        <f>IF(Overall!$A643&lt;&gt;"",IF(AND(MONTH($N641) &lt;= 3, MONTH($O641) &gt;= 3), IF($S641 &lt;&gt; "", $H641/$S641, ""), ""),"")</f>
        <v>300000</v>
      </c>
      <c r="W641" s="10" t="str">
        <f>IF(Overall!$A643&lt;&gt;"",IF(AND(MONTH($N641) &lt;= 4, MONTH($O641) &gt;= 4), IF($S641 &lt;&gt; "", $H641/$S641, ""), ""),"")</f>
        <v/>
      </c>
      <c r="X641" s="10" t="str">
        <f>IF(Overall!$A643&lt;&gt;"",IF(AND(MONTH($N641) &lt;= 5, MONTH($O641) &gt;= 5), IF($S641 &lt;&gt; "", $H641/$S641, ""), ""),"")</f>
        <v/>
      </c>
      <c r="Y641" s="10" t="str">
        <f>IF(Overall!$A643&lt;&gt;"",IF(AND(MONTH($N641) &lt;= 6, MONTH($O641) &gt;= 6), IF($S641 &lt;&gt; "", $H641/$S641, ""), ""),"")</f>
        <v/>
      </c>
      <c r="Z641" s="10" t="str">
        <f>IF(Overall!$A643&lt;&gt;"",IF(AND(MONTH($N641) &lt;= 7, MONTH($O641) &gt;= 7 ), IF($S641 &lt;&gt; "", $H641/$S641, ""), ""),"")</f>
        <v/>
      </c>
      <c r="AA641" s="10" t="str">
        <f>IF(Overall!$A643&lt;&gt;"",IF(AND(MONTH($N641) &lt;= 8, MONTH($O641) &gt;= 8), IF($S641 &lt;&gt; "", $H641/$S641, ""), ""),"")</f>
        <v/>
      </c>
      <c r="AB641" s="10" t="str">
        <f>IF(Overall!$A643&lt;&gt;"",IF(AND(MONTH($N641) &lt;= 9, MONTH($O641) &gt;= 9), IF($S641 &lt;&gt; "", $H641/$S641, ""), ""),"")</f>
        <v/>
      </c>
      <c r="AC641" s="10" t="str">
        <f>IF(Overall!$A643&lt;&gt;"",IF(AND(MONTH($N641) &lt;= 10, MONTH($O641) &gt;= 10), IF($S641 &lt;&gt; "", $H641/$S641, ""), ""),"")</f>
        <v/>
      </c>
      <c r="AD641" s="10" t="str">
        <f>IF(Overall!$A643&lt;&gt;"",IF(AND(MONTH($N641) &lt;= 11, MONTH($O641) &gt;= 11), IF($S641 &lt;&gt; "", $H641/$S641, ""), ""),"")</f>
        <v/>
      </c>
      <c r="AE641" s="10" t="str">
        <f>IF(Overall!$A643&lt;&gt;"",IF(AND(MONTH($N641) &lt;= 12, MONTH($O641) &gt;= 12), IF($S641 &lt;&gt; "", $H641/$S641, ""), ""),"")</f>
        <v/>
      </c>
      <c r="AG641" s="10" t="str">
        <f ca="1">IFERROR(IF(AND(NOW()&lt;= EOMONTH(DATE(YEAR($O641),1, 1), 0), Overall!$A643&lt;&gt;"", MONTH($N641) &lt;= 1, MONTH($O641) &gt;= 1), IF($S641 &lt;&gt; "", $H641/$S641, ""), ""), "")</f>
        <v/>
      </c>
      <c r="AH641" s="10" t="str">
        <f ca="1">IFERROR(IF(AND(NOW()&lt;= EOMONTH(DATE(YEAR($O641),2, 1), 0), Overall!$A643&lt;&gt;"", MONTH($N641) &lt;= 2, MONTH($O641) &gt;= 2), IF($S641 &lt;&gt; "", $H641/$S641, ""), ""), "")</f>
        <v/>
      </c>
      <c r="AI641" s="10" t="str">
        <f ca="1">IFERROR(IF(AND(NOW()&lt;= EOMONTH(DATE(YEAR($O641),3, 1), 0), Overall!$A643&lt;&gt;"", MONTH($N641) &lt;= 3, MONTH($O641) &gt;= 3), IF($S641 &lt;&gt; "", $H641/$S641, ""), ""), "")</f>
        <v/>
      </c>
      <c r="AJ641" s="10" t="str">
        <f ca="1">IFERROR(IF(AND(NOW()&lt;= EOMONTH(DATE(YEAR($O641),4, 1), 0), Overall!$A643&lt;&gt;"", MONTH($N641) &lt;= 4, MONTH($O641) &gt;= 4), IF($S641 &lt;&gt; "", $H641/$S641, ""), ""), "")</f>
        <v/>
      </c>
      <c r="AK641" s="10" t="str">
        <f ca="1">IFERROR(IF(AND(NOW()&lt;= EOMONTH(DATE(YEAR($O641),5, 1), 0), Overall!$A643&lt;&gt;"", MONTH($N641) &lt;= 5, MONTH($O641) &gt;= 5), IF($S641 &lt;&gt; "", $H641/$S641, ""), ""), "")</f>
        <v/>
      </c>
      <c r="AL641" s="10" t="str">
        <f ca="1">IFERROR(IF(AND(NOW()&lt;= EOMONTH(DATE(YEAR($O641),6, 1), 0), Overall!$A643&lt;&gt;"", MONTH($N641) &lt;= 6, MONTH($O641) &gt;= 6), IF($S641 &lt;&gt; "", $H641/$S641, ""), ""), "")</f>
        <v/>
      </c>
      <c r="AM641" s="10" t="str">
        <f ca="1">IFERROR(IF(AND(NOW()&lt;= EOMONTH(DATE(YEAR($O641),7, 1), 0), Overall!$A643&lt;&gt;"", MONTH($N641) &lt;= 7, MONTH($O641) &gt;= 7), IF($S641 &lt;&gt; "", $H641/$S641, ""), ""), "")</f>
        <v/>
      </c>
      <c r="AN641" s="10" t="str">
        <f ca="1">IFERROR(IF(AND(NOW()&lt;= EOMONTH(DATE(YEAR($O641),8, 1), 0), Overall!$A643&lt;&gt;"", MONTH($N641) &lt;= 8, MONTH($O641) &gt;= 8), IF($S641 &lt;&gt; "", $H641/$S641, ""), ""), "")</f>
        <v/>
      </c>
      <c r="AO641" s="10" t="str">
        <f ca="1">IFERROR(IF(AND(NOW()&lt;= EOMONTH(DATE(YEAR($O641),9, 1), 0), Overall!$A643&lt;&gt;"", MONTH($N641) &lt;= 9, MONTH($O641) &gt;= 9), IF($S641 &lt;&gt; "", $H641/$S641, ""), ""), "")</f>
        <v/>
      </c>
      <c r="AP641" s="10" t="str">
        <f ca="1">IFERROR(IF(AND(NOW()&lt;= EOMONTH(DATE(YEAR($O641),10, 1), 0), Overall!$A643&lt;&gt;"", MONTH($N641) &lt;= 10, MONTH($O641) &gt;= 10), IF($S641 &lt;&gt; "", $H641/$S641, ""), ""), "")</f>
        <v/>
      </c>
      <c r="AQ641" s="10" t="str">
        <f ca="1">IFERROR(IF(AND(NOW()&lt;= EOMONTH(DATE(YEAR($O641),11, 1), 0), Overall!$A643&lt;&gt;"", MONTH($N641) &lt;=11, MONTH($O641) &gt;= 11), IF($S641 &lt;&gt; "", $H641/$S641, ""), ""), "")</f>
        <v/>
      </c>
      <c r="AR641" s="10" t="str">
        <f ca="1">IFERROR(IF(AND(NOW()&lt;= EOMONTH(DATE(YEAR($O641),12, 1), 0), Overall!$A643&lt;&gt;"", MONTH($N641) &lt;= 12, MONTH($O641) &gt;= 12), IF($S641 &lt;&gt; "", $H641/$S641, ""), ""), "")</f>
        <v/>
      </c>
      <c r="AS641" s="16">
        <f t="shared" ca="1" si="19"/>
        <v>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 t="str">
        <f>IF(Overall!S644&lt;&gt;"",_xlfn.VALUETOTEXT(Overall!S644),"")</f>
        <v>Jan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ref="S642:S705" si="20">IF(AND(N642&lt;&gt;"", O642&lt;&gt;""), DATEDIF(N642, O642, "M") + 1, "")</f>
        <v>1</v>
      </c>
      <c r="T642" s="10">
        <f>IF(Overall!$A644&lt;&gt;"",IF(AND(MONTH($N642) &lt;= 1, MONTH($O642) &gt;= 1), IF($S642 &lt;&gt; "", $H642/$S642, ""), ""),"")</f>
        <v>500000</v>
      </c>
      <c r="U642" s="10" t="str">
        <f>IF(Overall!$A644&lt;&gt;"",IF(AND(MONTH($N642) &lt;= 2, MONTH($O642) &gt;= 2), IF($S642 &lt;&gt; "", $H642/$S642, ""), ""),"")</f>
        <v/>
      </c>
      <c r="V642" s="10" t="str">
        <f>IF(Overall!$A644&lt;&gt;"",IF(AND(MONTH($N642) &lt;= 3, MONTH($O642) &gt;= 3), IF($S642 &lt;&gt; "", $H642/$S642, ""), ""),"")</f>
        <v/>
      </c>
      <c r="W642" s="10" t="str">
        <f>IF(Overall!$A644&lt;&gt;"",IF(AND(MONTH($N642) &lt;= 4, MONTH($O642) &gt;= 4), IF($S642 &lt;&gt; "", $H642/$S642, ""), ""),"")</f>
        <v/>
      </c>
      <c r="X642" s="10" t="str">
        <f>IF(Overall!$A644&lt;&gt;"",IF(AND(MONTH($N642) &lt;= 5, MONTH($O642) &gt;= 5), IF($S642 &lt;&gt; "", $H642/$S642, ""), ""),"")</f>
        <v/>
      </c>
      <c r="Y642" s="10" t="str">
        <f>IF(Overall!$A644&lt;&gt;"",IF(AND(MONTH($N642) &lt;= 6, MONTH($O642) &gt;= 6), IF($S642 &lt;&gt; "", $H642/$S642, ""), ""),"")</f>
        <v/>
      </c>
      <c r="Z642" s="10" t="str">
        <f>IF(Overall!$A644&lt;&gt;"",IF(AND(MONTH($N642) &lt;= 7, MONTH($O642) &gt;= 7 ), IF($S642 &lt;&gt; "", $H642/$S642, ""), ""),"")</f>
        <v/>
      </c>
      <c r="AA642" s="10" t="str">
        <f>IF(Overall!$A644&lt;&gt;"",IF(AND(MONTH($N642) &lt;= 8, MONTH($O642) &gt;= 8), IF($S642 &lt;&gt; "", $H642/$S642, ""), ""),"")</f>
        <v/>
      </c>
      <c r="AB642" s="10" t="str">
        <f>IF(Overall!$A644&lt;&gt;"",IF(AND(MONTH($N642) &lt;= 9, MONTH($O642) &gt;= 9), IF($S642 &lt;&gt; "", $H642/$S642, ""), ""),"")</f>
        <v/>
      </c>
      <c r="AC642" s="10" t="str">
        <f>IF(Overall!$A644&lt;&gt;"",IF(AND(MONTH($N642) &lt;= 10, MONTH($O642) &gt;= 10), IF($S642 &lt;&gt; "", $H642/$S642, ""), ""),"")</f>
        <v/>
      </c>
      <c r="AD642" s="10" t="str">
        <f>IF(Overall!$A644&lt;&gt;"",IF(AND(MONTH($N642) &lt;= 11, MONTH($O642) &gt;= 11), IF($S642 &lt;&gt; "", $H642/$S642, ""), ""),"")</f>
        <v/>
      </c>
      <c r="AE642" s="10" t="str">
        <f>IF(Overall!$A644&lt;&gt;"",IF(AND(MONTH($N642) &lt;= 12, MONTH($O642) &gt;= 12), IF($S642 &lt;&gt; "", $H642/$S642, ""), ""),"")</f>
        <v/>
      </c>
      <c r="AG642" s="10" t="str">
        <f ca="1">IFERROR(IF(AND(NOW()&lt;= EOMONTH(DATE(YEAR($O642),1, 1), 0), Overall!$A644&lt;&gt;"", MONTH($N642) &lt;= 1, MONTH($O642) &gt;= 1), IF($S642 &lt;&gt; "", $H642/$S642, ""), ""), "")</f>
        <v/>
      </c>
      <c r="AH642" s="10" t="str">
        <f ca="1">IFERROR(IF(AND(NOW()&lt;= EOMONTH(DATE(YEAR($O642),2, 1), 0), Overall!$A644&lt;&gt;"", MONTH($N642) &lt;= 2, MONTH($O642) &gt;= 2), IF($S642 &lt;&gt; "", $H642/$S642, ""), ""), "")</f>
        <v/>
      </c>
      <c r="AI642" s="10" t="str">
        <f ca="1">IFERROR(IF(AND(NOW()&lt;= EOMONTH(DATE(YEAR($O642),3, 1), 0), Overall!$A644&lt;&gt;"", MONTH($N642) &lt;= 3, MONTH($O642) &gt;= 3), IF($S642 &lt;&gt; "", $H642/$S642, ""), ""), "")</f>
        <v/>
      </c>
      <c r="AJ642" s="10" t="str">
        <f ca="1">IFERROR(IF(AND(NOW()&lt;= EOMONTH(DATE(YEAR($O642),4, 1), 0), Overall!$A644&lt;&gt;"", MONTH($N642) &lt;= 4, MONTH($O642) &gt;= 4), IF($S642 &lt;&gt; "", $H642/$S642, ""), ""), "")</f>
        <v/>
      </c>
      <c r="AK642" s="10" t="str">
        <f ca="1">IFERROR(IF(AND(NOW()&lt;= EOMONTH(DATE(YEAR($O642),5, 1), 0), Overall!$A644&lt;&gt;"", MONTH($N642) &lt;= 5, MONTH($O642) &gt;= 5), IF($S642 &lt;&gt; "", $H642/$S642, ""), ""), "")</f>
        <v/>
      </c>
      <c r="AL642" s="10" t="str">
        <f ca="1">IFERROR(IF(AND(NOW()&lt;= EOMONTH(DATE(YEAR($O642),6, 1), 0), Overall!$A644&lt;&gt;"", MONTH($N642) &lt;= 6, MONTH($O642) &gt;= 6), IF($S642 &lt;&gt; "", $H642/$S642, ""), ""), "")</f>
        <v/>
      </c>
      <c r="AM642" s="10" t="str">
        <f ca="1">IFERROR(IF(AND(NOW()&lt;= EOMONTH(DATE(YEAR($O642),7, 1), 0), Overall!$A644&lt;&gt;"", MONTH($N642) &lt;= 7, MONTH($O642) &gt;= 7), IF($S642 &lt;&gt; "", $H642/$S642, ""), ""), "")</f>
        <v/>
      </c>
      <c r="AN642" s="10" t="str">
        <f ca="1">IFERROR(IF(AND(NOW()&lt;= EOMONTH(DATE(YEAR($O642),8, 1), 0), Overall!$A644&lt;&gt;"", MONTH($N642) &lt;= 8, MONTH($O642) &gt;= 8), IF($S642 &lt;&gt; "", $H642/$S642, ""), ""), "")</f>
        <v/>
      </c>
      <c r="AO642" s="10" t="str">
        <f ca="1">IFERROR(IF(AND(NOW()&lt;= EOMONTH(DATE(YEAR($O642),9, 1), 0), Overall!$A644&lt;&gt;"", MONTH($N642) &lt;= 9, MONTH($O642) &gt;= 9), IF($S642 &lt;&gt; "", $H642/$S642, ""), ""), "")</f>
        <v/>
      </c>
      <c r="AP642" s="10" t="str">
        <f ca="1">IFERROR(IF(AND(NOW()&lt;= EOMONTH(DATE(YEAR($O642),10, 1), 0), Overall!$A644&lt;&gt;"", MONTH($N642) &lt;= 10, MONTH($O642) &gt;= 10), IF($S642 &lt;&gt; "", $H642/$S642, ""), ""), "")</f>
        <v/>
      </c>
      <c r="AQ642" s="10" t="str">
        <f ca="1">IFERROR(IF(AND(NOW()&lt;= EOMONTH(DATE(YEAR($O642),11, 1), 0), Overall!$A644&lt;&gt;"", MONTH($N642) &lt;=11, MONTH($O642) &gt;= 11), IF($S642 &lt;&gt; "", $H642/$S642, ""), ""), "")</f>
        <v/>
      </c>
      <c r="AR642" s="10" t="str">
        <f ca="1">IFERROR(IF(AND(NOW()&lt;= EOMONTH(DATE(YEAR($O642),12, 1), 0), Overall!$A644&lt;&gt;"", MONTH($N642) &lt;= 12, MONTH($O642) &gt;= 12), IF($S642 &lt;&gt; "", $H642/$S642,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 t="str">
        <f>IF(Overall!S645&lt;&gt;"",_xlfn.VALUETOTEXT(Overall!S645),"")</f>
        <v>Jan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si="20"/>
        <v>1</v>
      </c>
      <c r="T643" s="10">
        <f>IF(Overall!$A645&lt;&gt;"",IF(AND(MONTH($N643) &lt;= 1, MONTH($O643) &gt;= 1), IF($S643 &lt;&gt; "", $H643/$S643, ""), ""),"")</f>
        <v>500000</v>
      </c>
      <c r="U643" s="10" t="str">
        <f>IF(Overall!$A645&lt;&gt;"",IF(AND(MONTH($N643) &lt;= 2, MONTH($O643) &gt;= 2), IF($S643 &lt;&gt; "", $H643/$S643, ""), ""),"")</f>
        <v/>
      </c>
      <c r="V643" s="10" t="str">
        <f>IF(Overall!$A645&lt;&gt;"",IF(AND(MONTH($N643) &lt;= 3, MONTH($O643) &gt;= 3), IF($S643 &lt;&gt; "", $H643/$S643, ""), ""),"")</f>
        <v/>
      </c>
      <c r="W643" s="10" t="str">
        <f>IF(Overall!$A645&lt;&gt;"",IF(AND(MONTH($N643) &lt;= 4, MONTH($O643) &gt;= 4), IF($S643 &lt;&gt; "", $H643/$S643, ""), ""),"")</f>
        <v/>
      </c>
      <c r="X643" s="10" t="str">
        <f>IF(Overall!$A645&lt;&gt;"",IF(AND(MONTH($N643) &lt;= 5, MONTH($O643) &gt;= 5), IF($S643 &lt;&gt; "", $H643/$S643, ""), ""),"")</f>
        <v/>
      </c>
      <c r="Y643" s="10" t="str">
        <f>IF(Overall!$A645&lt;&gt;"",IF(AND(MONTH($N643) &lt;= 6, MONTH($O643) &gt;= 6), IF($S643 &lt;&gt; "", $H643/$S643, ""), ""),"")</f>
        <v/>
      </c>
      <c r="Z643" s="10" t="str">
        <f>IF(Overall!$A645&lt;&gt;"",IF(AND(MONTH($N643) &lt;= 7, MONTH($O643) &gt;= 7 ), IF($S643 &lt;&gt; "", $H643/$S643, ""), ""),"")</f>
        <v/>
      </c>
      <c r="AA643" s="10" t="str">
        <f>IF(Overall!$A645&lt;&gt;"",IF(AND(MONTH($N643) &lt;= 8, MONTH($O643) &gt;= 8), IF($S643 &lt;&gt; "", $H643/$S643, ""), ""),"")</f>
        <v/>
      </c>
      <c r="AB643" s="10" t="str">
        <f>IF(Overall!$A645&lt;&gt;"",IF(AND(MONTH($N643) &lt;= 9, MONTH($O643) &gt;= 9), IF($S643 &lt;&gt; "", $H643/$S643, ""), ""),"")</f>
        <v/>
      </c>
      <c r="AC643" s="10" t="str">
        <f>IF(Overall!$A645&lt;&gt;"",IF(AND(MONTH($N643) &lt;= 10, MONTH($O643) &gt;= 10), IF($S643 &lt;&gt; "", $H643/$S643, ""), ""),"")</f>
        <v/>
      </c>
      <c r="AD643" s="10" t="str">
        <f>IF(Overall!$A645&lt;&gt;"",IF(AND(MONTH($N643) &lt;= 11, MONTH($O643) &gt;= 11), IF($S643 &lt;&gt; "", $H643/$S643, ""), ""),"")</f>
        <v/>
      </c>
      <c r="AE643" s="10" t="str">
        <f>IF(Overall!$A645&lt;&gt;"",IF(AND(MONTH($N643) &lt;= 12, MONTH($O643) &gt;= 12), IF($S643 &lt;&gt; "", $H643/$S643, ""), ""),"")</f>
        <v/>
      </c>
      <c r="AG643" s="10" t="str">
        <f ca="1">IFERROR(IF(AND(NOW()&lt;= EOMONTH(DATE(YEAR($O643),1, 1), 0), Overall!$A645&lt;&gt;"", MONTH($N643) &lt;= 1, MONTH($O643) &gt;= 1), IF($S643 &lt;&gt; "", $H643/$S643, ""), ""), "")</f>
        <v/>
      </c>
      <c r="AH643" s="10" t="str">
        <f ca="1">IFERROR(IF(AND(NOW()&lt;= EOMONTH(DATE(YEAR($O643),2, 1), 0), Overall!$A645&lt;&gt;"", MONTH($N643) &lt;= 2, MONTH($O643) &gt;= 2), IF($S643 &lt;&gt; "", $H643/$S643, ""), ""), "")</f>
        <v/>
      </c>
      <c r="AI643" s="10" t="str">
        <f ca="1">IFERROR(IF(AND(NOW()&lt;= EOMONTH(DATE(YEAR($O643),3, 1), 0), Overall!$A645&lt;&gt;"", MONTH($N643) &lt;= 3, MONTH($O643) &gt;= 3), IF($S643 &lt;&gt; "", $H643/$S643, ""), ""), "")</f>
        <v/>
      </c>
      <c r="AJ643" s="10" t="str">
        <f ca="1">IFERROR(IF(AND(NOW()&lt;= EOMONTH(DATE(YEAR($O643),4, 1), 0), Overall!$A645&lt;&gt;"", MONTH($N643) &lt;= 4, MONTH($O643) &gt;= 4), IF($S643 &lt;&gt; "", $H643/$S643, ""), ""), "")</f>
        <v/>
      </c>
      <c r="AK643" s="10" t="str">
        <f ca="1">IFERROR(IF(AND(NOW()&lt;= EOMONTH(DATE(YEAR($O643),5, 1), 0), Overall!$A645&lt;&gt;"", MONTH($N643) &lt;= 5, MONTH($O643) &gt;= 5), IF($S643 &lt;&gt; "", $H643/$S643, ""), ""), "")</f>
        <v/>
      </c>
      <c r="AL643" s="10" t="str">
        <f ca="1">IFERROR(IF(AND(NOW()&lt;= EOMONTH(DATE(YEAR($O643),6, 1), 0), Overall!$A645&lt;&gt;"", MONTH($N643) &lt;= 6, MONTH($O643) &gt;= 6), IF($S643 &lt;&gt; "", $H643/$S643, ""), ""), "")</f>
        <v/>
      </c>
      <c r="AM643" s="10" t="str">
        <f ca="1">IFERROR(IF(AND(NOW()&lt;= EOMONTH(DATE(YEAR($O643),7, 1), 0), Overall!$A645&lt;&gt;"", MONTH($N643) &lt;= 7, MONTH($O643) &gt;= 7), IF($S643 &lt;&gt; "", $H643/$S643, ""), ""), "")</f>
        <v/>
      </c>
      <c r="AN643" s="10" t="str">
        <f ca="1">IFERROR(IF(AND(NOW()&lt;= EOMONTH(DATE(YEAR($O643),8, 1), 0), Overall!$A645&lt;&gt;"", MONTH($N643) &lt;= 8, MONTH($O643) &gt;= 8), IF($S643 &lt;&gt; "", $H643/$S643, ""), ""), "")</f>
        <v/>
      </c>
      <c r="AO643" s="10" t="str">
        <f ca="1">IFERROR(IF(AND(NOW()&lt;= EOMONTH(DATE(YEAR($O643),9, 1), 0), Overall!$A645&lt;&gt;"", MONTH($N643) &lt;= 9, MONTH($O643) &gt;= 9), IF($S643 &lt;&gt; "", $H643/$S643, ""), ""), "")</f>
        <v/>
      </c>
      <c r="AP643" s="10" t="str">
        <f ca="1">IFERROR(IF(AND(NOW()&lt;= EOMONTH(DATE(YEAR($O643),10, 1), 0), Overall!$A645&lt;&gt;"", MONTH($N643) &lt;= 10, MONTH($O643) &gt;= 10), IF($S643 &lt;&gt; "", $H643/$S643, ""), ""), "")</f>
        <v/>
      </c>
      <c r="AQ643" s="10" t="str">
        <f ca="1">IFERROR(IF(AND(NOW()&lt;= EOMONTH(DATE(YEAR($O643),11, 1), 0), Overall!$A645&lt;&gt;"", MONTH($N643) &lt;=11, MONTH($O643) &gt;= 11), IF($S643 &lt;&gt; "", $H643/$S643, ""), ""), "")</f>
        <v/>
      </c>
      <c r="AR643" s="10" t="str">
        <f ca="1">IFERROR(IF(AND(NOW()&lt;= EOMONTH(DATE(YEAR($O643),12, 1), 0), Overall!$A645&lt;&gt;"", MONTH($N643) &lt;= 12, MONTH($O643) &gt;= 12), IF($S643 &lt;&gt; "", $H643/$S643,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 t="str">
        <f>IF(Overall!S646&lt;&gt;"",_xlfn.VALUETOTEXT(Overall!S646),"")</f>
        <v>Jan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IF(Overall!$A646&lt;&gt;"",IF(AND(MONTH($N644) &lt;= 1, MONTH($O644) &gt;= 1), IF($S644 &lt;&gt; "", $H644/$S644, ""), ""),"")</f>
        <v>500000</v>
      </c>
      <c r="U644" s="10" t="str">
        <f>IF(Overall!$A646&lt;&gt;"",IF(AND(MONTH($N644) &lt;= 2, MONTH($O644) &gt;= 2), IF($S644 &lt;&gt; "", $H644/$S644, ""), ""),"")</f>
        <v/>
      </c>
      <c r="V644" s="10" t="str">
        <f>IF(Overall!$A646&lt;&gt;"",IF(AND(MONTH($N644) &lt;= 3, MONTH($O644) &gt;= 3), IF($S644 &lt;&gt; "", $H644/$S644, ""), ""),"")</f>
        <v/>
      </c>
      <c r="W644" s="10" t="str">
        <f>IF(Overall!$A646&lt;&gt;"",IF(AND(MONTH($N644) &lt;= 4, MONTH($O644) &gt;= 4), IF($S644 &lt;&gt; "", $H644/$S644, ""), ""),"")</f>
        <v/>
      </c>
      <c r="X644" s="10" t="str">
        <f>IF(Overall!$A646&lt;&gt;"",IF(AND(MONTH($N644) &lt;= 5, MONTH($O644) &gt;= 5), IF($S644 &lt;&gt; "", $H644/$S644, ""), ""),"")</f>
        <v/>
      </c>
      <c r="Y644" s="10" t="str">
        <f>IF(Overall!$A646&lt;&gt;"",IF(AND(MONTH($N644) &lt;= 6, MONTH($O644) &gt;= 6), IF($S644 &lt;&gt; "", $H644/$S644, ""), ""),"")</f>
        <v/>
      </c>
      <c r="Z644" s="10" t="str">
        <f>IF(Overall!$A646&lt;&gt;"",IF(AND(MONTH($N644) &lt;= 7, MONTH($O644) &gt;= 7 ), IF($S644 &lt;&gt; "", $H644/$S644, ""), ""),"")</f>
        <v/>
      </c>
      <c r="AA644" s="10" t="str">
        <f>IF(Overall!$A646&lt;&gt;"",IF(AND(MONTH($N644) &lt;= 8, MONTH($O644) &gt;= 8), IF($S644 &lt;&gt; "", $H644/$S644, ""), ""),"")</f>
        <v/>
      </c>
      <c r="AB644" s="10" t="str">
        <f>IF(Overall!$A646&lt;&gt;"",IF(AND(MONTH($N644) &lt;= 9, MONTH($O644) &gt;= 9), IF($S644 &lt;&gt; "", $H644/$S644, ""), ""),"")</f>
        <v/>
      </c>
      <c r="AC644" s="10" t="str">
        <f>IF(Overall!$A646&lt;&gt;"",IF(AND(MONTH($N644) &lt;= 10, MONTH($O644) &gt;= 10), IF($S644 &lt;&gt; "", $H644/$S644, ""), ""),"")</f>
        <v/>
      </c>
      <c r="AD644" s="10" t="str">
        <f>IF(Overall!$A646&lt;&gt;"",IF(AND(MONTH($N644) &lt;= 11, MONTH($O644) &gt;= 11), IF($S644 &lt;&gt; "", $H644/$S644, ""), ""),"")</f>
        <v/>
      </c>
      <c r="AE644" s="10" t="str">
        <f>IF(Overall!$A646&lt;&gt;"",IF(AND(MONTH($N644) &lt;= 12, MONTH($O644) &gt;= 12), IF($S644 &lt;&gt; "", $H644/$S644, ""), ""),"")</f>
        <v/>
      </c>
      <c r="AG644" s="10" t="str">
        <f ca="1">IFERROR(IF(AND(NOW()&lt;= EOMONTH(DATE(YEAR($O644),1, 1), 0), Overall!$A646&lt;&gt;"", MONTH($N644) &lt;= 1, MONTH($O644) &gt;= 1), IF($S644 &lt;&gt; "", $H644/$S644, ""), ""), "")</f>
        <v/>
      </c>
      <c r="AH644" s="10" t="str">
        <f ca="1">IFERROR(IF(AND(NOW()&lt;= EOMONTH(DATE(YEAR($O644),2, 1), 0), Overall!$A646&lt;&gt;"", MONTH($N644) &lt;= 2, MONTH($O644) &gt;= 2), IF($S644 &lt;&gt; "", $H644/$S644, ""), ""), "")</f>
        <v/>
      </c>
      <c r="AI644" s="10" t="str">
        <f ca="1">IFERROR(IF(AND(NOW()&lt;= EOMONTH(DATE(YEAR($O644),3, 1), 0), Overall!$A646&lt;&gt;"", MONTH($N644) &lt;= 3, MONTH($O644) &gt;= 3), IF($S644 &lt;&gt; "", $H644/$S644, ""), ""), "")</f>
        <v/>
      </c>
      <c r="AJ644" s="10" t="str">
        <f ca="1">IFERROR(IF(AND(NOW()&lt;= EOMONTH(DATE(YEAR($O644),4, 1), 0), Overall!$A646&lt;&gt;"", MONTH($N644) &lt;= 4, MONTH($O644) &gt;= 4), IF($S644 &lt;&gt; "", $H644/$S644, ""), ""), "")</f>
        <v/>
      </c>
      <c r="AK644" s="10" t="str">
        <f ca="1">IFERROR(IF(AND(NOW()&lt;= EOMONTH(DATE(YEAR($O644),5, 1), 0), Overall!$A646&lt;&gt;"", MONTH($N644) &lt;= 5, MONTH($O644) &gt;= 5), IF($S644 &lt;&gt; "", $H644/$S644, ""), ""), "")</f>
        <v/>
      </c>
      <c r="AL644" s="10" t="str">
        <f ca="1">IFERROR(IF(AND(NOW()&lt;= EOMONTH(DATE(YEAR($O644),6, 1), 0), Overall!$A646&lt;&gt;"", MONTH($N644) &lt;= 6, MONTH($O644) &gt;= 6), IF($S644 &lt;&gt; "", $H644/$S644, ""), ""), "")</f>
        <v/>
      </c>
      <c r="AM644" s="10" t="str">
        <f ca="1">IFERROR(IF(AND(NOW()&lt;= EOMONTH(DATE(YEAR($O644),7, 1), 0), Overall!$A646&lt;&gt;"", MONTH($N644) &lt;= 7, MONTH($O644) &gt;= 7), IF($S644 &lt;&gt; "", $H644/$S644, ""), ""), "")</f>
        <v/>
      </c>
      <c r="AN644" s="10" t="str">
        <f ca="1">IFERROR(IF(AND(NOW()&lt;= EOMONTH(DATE(YEAR($O644),8, 1), 0), Overall!$A646&lt;&gt;"", MONTH($N644) &lt;= 8, MONTH($O644) &gt;= 8), IF($S644 &lt;&gt; "", $H644/$S644, ""), ""), "")</f>
        <v/>
      </c>
      <c r="AO644" s="10" t="str">
        <f ca="1">IFERROR(IF(AND(NOW()&lt;= EOMONTH(DATE(YEAR($O644),9, 1), 0), Overall!$A646&lt;&gt;"", MONTH($N644) &lt;= 9, MONTH($O644) &gt;= 9), IF($S644 &lt;&gt; "", $H644/$S644, ""), ""), "")</f>
        <v/>
      </c>
      <c r="AP644" s="10" t="str">
        <f ca="1">IFERROR(IF(AND(NOW()&lt;= EOMONTH(DATE(YEAR($O644),10, 1), 0), Overall!$A646&lt;&gt;"", MONTH($N644) &lt;= 10, MONTH($O644) &gt;= 10), IF($S644 &lt;&gt; "", $H644/$S644, ""), ""), "")</f>
        <v/>
      </c>
      <c r="AQ644" s="10" t="str">
        <f ca="1">IFERROR(IF(AND(NOW()&lt;= EOMONTH(DATE(YEAR($O644),11, 1), 0), Overall!$A646&lt;&gt;"", MONTH($N644) &lt;=11, MONTH($O644) &gt;= 11), IF($S644 &lt;&gt; "", $H644/$S644, ""), ""), "")</f>
        <v/>
      </c>
      <c r="AR644" s="10" t="str">
        <f ca="1">IFERROR(IF(AND(NOW()&lt;= EOMONTH(DATE(YEAR($O644),12, 1), 0), Overall!$A646&lt;&gt;"", MONTH($N644) &lt;= 12, MONTH($O644) &gt;= 12), IF($S644 &lt;&gt; "", $H644/$S644,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 t="str">
        <f>IF(Overall!S647&lt;&gt;"",_xlfn.VALUETOTEXT(Overall!S647),"")</f>
        <v>Jan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IF(Overall!$A647&lt;&gt;"",IF(AND(MONTH($N645) &lt;= 1, MONTH($O645) &gt;= 1), IF($S645 &lt;&gt; "", $H645/$S645, ""), ""),"")</f>
        <v>500000</v>
      </c>
      <c r="U645" s="10" t="str">
        <f>IF(Overall!$A647&lt;&gt;"",IF(AND(MONTH($N645) &lt;= 2, MONTH($O645) &gt;= 2), IF($S645 &lt;&gt; "", $H645/$S645, ""), ""),"")</f>
        <v/>
      </c>
      <c r="V645" s="10" t="str">
        <f>IF(Overall!$A647&lt;&gt;"",IF(AND(MONTH($N645) &lt;= 3, MONTH($O645) &gt;= 3), IF($S645 &lt;&gt; "", $H645/$S645, ""), ""),"")</f>
        <v/>
      </c>
      <c r="W645" s="10" t="str">
        <f>IF(Overall!$A647&lt;&gt;"",IF(AND(MONTH($N645) &lt;= 4, MONTH($O645) &gt;= 4), IF($S645 &lt;&gt; "", $H645/$S645, ""), ""),"")</f>
        <v/>
      </c>
      <c r="X645" s="10" t="str">
        <f>IF(Overall!$A647&lt;&gt;"",IF(AND(MONTH($N645) &lt;= 5, MONTH($O645) &gt;= 5), IF($S645 &lt;&gt; "", $H645/$S645, ""), ""),"")</f>
        <v/>
      </c>
      <c r="Y645" s="10" t="str">
        <f>IF(Overall!$A647&lt;&gt;"",IF(AND(MONTH($N645) &lt;= 6, MONTH($O645) &gt;= 6), IF($S645 &lt;&gt; "", $H645/$S645, ""), ""),"")</f>
        <v/>
      </c>
      <c r="Z645" s="10" t="str">
        <f>IF(Overall!$A647&lt;&gt;"",IF(AND(MONTH($N645) &lt;= 7, MONTH($O645) &gt;= 7 ), IF($S645 &lt;&gt; "", $H645/$S645, ""), ""),"")</f>
        <v/>
      </c>
      <c r="AA645" s="10" t="str">
        <f>IF(Overall!$A647&lt;&gt;"",IF(AND(MONTH($N645) &lt;= 8, MONTH($O645) &gt;= 8), IF($S645 &lt;&gt; "", $H645/$S645, ""), ""),"")</f>
        <v/>
      </c>
      <c r="AB645" s="10" t="str">
        <f>IF(Overall!$A647&lt;&gt;"",IF(AND(MONTH($N645) &lt;= 9, MONTH($O645) &gt;= 9), IF($S645 &lt;&gt; "", $H645/$S645, ""), ""),"")</f>
        <v/>
      </c>
      <c r="AC645" s="10" t="str">
        <f>IF(Overall!$A647&lt;&gt;"",IF(AND(MONTH($N645) &lt;= 10, MONTH($O645) &gt;= 10), IF($S645 &lt;&gt; "", $H645/$S645, ""), ""),"")</f>
        <v/>
      </c>
      <c r="AD645" s="10" t="str">
        <f>IF(Overall!$A647&lt;&gt;"",IF(AND(MONTH($N645) &lt;= 11, MONTH($O645) &gt;= 11), IF($S645 &lt;&gt; "", $H645/$S645, ""), ""),"")</f>
        <v/>
      </c>
      <c r="AE645" s="10" t="str">
        <f>IF(Overall!$A647&lt;&gt;"",IF(AND(MONTH($N645) &lt;= 12, MONTH($O645) &gt;= 12), IF($S645 &lt;&gt; "", $H645/$S645, ""), ""),"")</f>
        <v/>
      </c>
      <c r="AG645" s="10" t="str">
        <f ca="1">IFERROR(IF(AND(NOW()&lt;= EOMONTH(DATE(YEAR($O645),1, 1), 0), Overall!$A647&lt;&gt;"", MONTH($N645) &lt;= 1, MONTH($O645) &gt;= 1), IF($S645 &lt;&gt; "", $H645/$S645, ""), ""), "")</f>
        <v/>
      </c>
      <c r="AH645" s="10" t="str">
        <f ca="1">IFERROR(IF(AND(NOW()&lt;= EOMONTH(DATE(YEAR($O645),2, 1), 0), Overall!$A647&lt;&gt;"", MONTH($N645) &lt;= 2, MONTH($O645) &gt;= 2), IF($S645 &lt;&gt; "", $H645/$S645, ""), ""), "")</f>
        <v/>
      </c>
      <c r="AI645" s="10" t="str">
        <f ca="1">IFERROR(IF(AND(NOW()&lt;= EOMONTH(DATE(YEAR($O645),3, 1), 0), Overall!$A647&lt;&gt;"", MONTH($N645) &lt;= 3, MONTH($O645) &gt;= 3), IF($S645 &lt;&gt; "", $H645/$S645, ""), ""), "")</f>
        <v/>
      </c>
      <c r="AJ645" s="10" t="str">
        <f ca="1">IFERROR(IF(AND(NOW()&lt;= EOMONTH(DATE(YEAR($O645),4, 1), 0), Overall!$A647&lt;&gt;"", MONTH($N645) &lt;= 4, MONTH($O645) &gt;= 4), IF($S645 &lt;&gt; "", $H645/$S645, ""), ""), "")</f>
        <v/>
      </c>
      <c r="AK645" s="10" t="str">
        <f ca="1">IFERROR(IF(AND(NOW()&lt;= EOMONTH(DATE(YEAR($O645),5, 1), 0), Overall!$A647&lt;&gt;"", MONTH($N645) &lt;= 5, MONTH($O645) &gt;= 5), IF($S645 &lt;&gt; "", $H645/$S645, ""), ""), "")</f>
        <v/>
      </c>
      <c r="AL645" s="10" t="str">
        <f ca="1">IFERROR(IF(AND(NOW()&lt;= EOMONTH(DATE(YEAR($O645),6, 1), 0), Overall!$A647&lt;&gt;"", MONTH($N645) &lt;= 6, MONTH($O645) &gt;= 6), IF($S645 &lt;&gt; "", $H645/$S645, ""), ""), "")</f>
        <v/>
      </c>
      <c r="AM645" s="10" t="str">
        <f ca="1">IFERROR(IF(AND(NOW()&lt;= EOMONTH(DATE(YEAR($O645),7, 1), 0), Overall!$A647&lt;&gt;"", MONTH($N645) &lt;= 7, MONTH($O645) &gt;= 7), IF($S645 &lt;&gt; "", $H645/$S645, ""), ""), "")</f>
        <v/>
      </c>
      <c r="AN645" s="10" t="str">
        <f ca="1">IFERROR(IF(AND(NOW()&lt;= EOMONTH(DATE(YEAR($O645),8, 1), 0), Overall!$A647&lt;&gt;"", MONTH($N645) &lt;= 8, MONTH($O645) &gt;= 8), IF($S645 &lt;&gt; "", $H645/$S645, ""), ""), "")</f>
        <v/>
      </c>
      <c r="AO645" s="10" t="str">
        <f ca="1">IFERROR(IF(AND(NOW()&lt;= EOMONTH(DATE(YEAR($O645),9, 1), 0), Overall!$A647&lt;&gt;"", MONTH($N645) &lt;= 9, MONTH($O645) &gt;= 9), IF($S645 &lt;&gt; "", $H645/$S645, ""), ""), "")</f>
        <v/>
      </c>
      <c r="AP645" s="10" t="str">
        <f ca="1">IFERROR(IF(AND(NOW()&lt;= EOMONTH(DATE(YEAR($O645),10, 1), 0), Overall!$A647&lt;&gt;"", MONTH($N645) &lt;= 10, MONTH($O645) &gt;= 10), IF($S645 &lt;&gt; "", $H645/$S645, ""), ""), "")</f>
        <v/>
      </c>
      <c r="AQ645" s="10" t="str">
        <f ca="1">IFERROR(IF(AND(NOW()&lt;= EOMONTH(DATE(YEAR($O645),11, 1), 0), Overall!$A647&lt;&gt;"", MONTH($N645) &lt;=11, MONTH($O645) &gt;= 11), IF($S645 &lt;&gt; "", $H645/$S645, ""), ""), "")</f>
        <v/>
      </c>
      <c r="AR645" s="10" t="str">
        <f ca="1">IFERROR(IF(AND(NOW()&lt;= EOMONTH(DATE(YEAR($O645),12, 1), 0), Overall!$A647&lt;&gt;"", MONTH($N645) &lt;= 12, MONTH($O645) &gt;= 12), IF($S645 &lt;&gt; "", $H645/$S645,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 t="str">
        <f>IF(Overall!S648&lt;&gt;"",_xlfn.VALUETOTEXT(Overall!S648),"")</f>
        <v>Jan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IF(Overall!$A648&lt;&gt;"",IF(AND(MONTH($N646) &lt;= 1, MONTH($O646) &gt;= 1), IF($S646 &lt;&gt; "", $H646/$S646, ""), ""),"")</f>
        <v>500000</v>
      </c>
      <c r="U646" s="10" t="str">
        <f>IF(Overall!$A648&lt;&gt;"",IF(AND(MONTH($N646) &lt;= 2, MONTH($O646) &gt;= 2), IF($S646 &lt;&gt; "", $H646/$S646, ""), ""),"")</f>
        <v/>
      </c>
      <c r="V646" s="10" t="str">
        <f>IF(Overall!$A648&lt;&gt;"",IF(AND(MONTH($N646) &lt;= 3, MONTH($O646) &gt;= 3), IF($S646 &lt;&gt; "", $H646/$S646, ""), ""),"")</f>
        <v/>
      </c>
      <c r="W646" s="10" t="str">
        <f>IF(Overall!$A648&lt;&gt;"",IF(AND(MONTH($N646) &lt;= 4, MONTH($O646) &gt;= 4), IF($S646 &lt;&gt; "", $H646/$S646, ""), ""),"")</f>
        <v/>
      </c>
      <c r="X646" s="10" t="str">
        <f>IF(Overall!$A648&lt;&gt;"",IF(AND(MONTH($N646) &lt;= 5, MONTH($O646) &gt;= 5), IF($S646 &lt;&gt; "", $H646/$S646, ""), ""),"")</f>
        <v/>
      </c>
      <c r="Y646" s="10" t="str">
        <f>IF(Overall!$A648&lt;&gt;"",IF(AND(MONTH($N646) &lt;= 6, MONTH($O646) &gt;= 6), IF($S646 &lt;&gt; "", $H646/$S646, ""), ""),"")</f>
        <v/>
      </c>
      <c r="Z646" s="10" t="str">
        <f>IF(Overall!$A648&lt;&gt;"",IF(AND(MONTH($N646) &lt;= 7, MONTH($O646) &gt;= 7 ), IF($S646 &lt;&gt; "", $H646/$S646, ""), ""),"")</f>
        <v/>
      </c>
      <c r="AA646" s="10" t="str">
        <f>IF(Overall!$A648&lt;&gt;"",IF(AND(MONTH($N646) &lt;= 8, MONTH($O646) &gt;= 8), IF($S646 &lt;&gt; "", $H646/$S646, ""), ""),"")</f>
        <v/>
      </c>
      <c r="AB646" s="10" t="str">
        <f>IF(Overall!$A648&lt;&gt;"",IF(AND(MONTH($N646) &lt;= 9, MONTH($O646) &gt;= 9), IF($S646 &lt;&gt; "", $H646/$S646, ""), ""),"")</f>
        <v/>
      </c>
      <c r="AC646" s="10" t="str">
        <f>IF(Overall!$A648&lt;&gt;"",IF(AND(MONTH($N646) &lt;= 10, MONTH($O646) &gt;= 10), IF($S646 &lt;&gt; "", $H646/$S646, ""), ""),"")</f>
        <v/>
      </c>
      <c r="AD646" s="10" t="str">
        <f>IF(Overall!$A648&lt;&gt;"",IF(AND(MONTH($N646) &lt;= 11, MONTH($O646) &gt;= 11), IF($S646 &lt;&gt; "", $H646/$S646, ""), ""),"")</f>
        <v/>
      </c>
      <c r="AE646" s="10" t="str">
        <f>IF(Overall!$A648&lt;&gt;"",IF(AND(MONTH($N646) &lt;= 12, MONTH($O646) &gt;= 12), IF($S646 &lt;&gt; "", $H646/$S646, ""), ""),"")</f>
        <v/>
      </c>
      <c r="AG646" s="10" t="str">
        <f ca="1">IFERROR(IF(AND(NOW()&lt;= EOMONTH(DATE(YEAR($O646),1, 1), 0), Overall!$A648&lt;&gt;"", MONTH($N646) &lt;= 1, MONTH($O646) &gt;= 1), IF($S646 &lt;&gt; "", $H646/$S646, ""), ""), "")</f>
        <v/>
      </c>
      <c r="AH646" s="10" t="str">
        <f ca="1">IFERROR(IF(AND(NOW()&lt;= EOMONTH(DATE(YEAR($O646),2, 1), 0), Overall!$A648&lt;&gt;"", MONTH($N646) &lt;= 2, MONTH($O646) &gt;= 2), IF($S646 &lt;&gt; "", $H646/$S646, ""), ""), "")</f>
        <v/>
      </c>
      <c r="AI646" s="10" t="str">
        <f ca="1">IFERROR(IF(AND(NOW()&lt;= EOMONTH(DATE(YEAR($O646),3, 1), 0), Overall!$A648&lt;&gt;"", MONTH($N646) &lt;= 3, MONTH($O646) &gt;= 3), IF($S646 &lt;&gt; "", $H646/$S646, ""), ""), "")</f>
        <v/>
      </c>
      <c r="AJ646" s="10" t="str">
        <f ca="1">IFERROR(IF(AND(NOW()&lt;= EOMONTH(DATE(YEAR($O646),4, 1), 0), Overall!$A648&lt;&gt;"", MONTH($N646) &lt;= 4, MONTH($O646) &gt;= 4), IF($S646 &lt;&gt; "", $H646/$S646, ""), ""), "")</f>
        <v/>
      </c>
      <c r="AK646" s="10" t="str">
        <f ca="1">IFERROR(IF(AND(NOW()&lt;= EOMONTH(DATE(YEAR($O646),5, 1), 0), Overall!$A648&lt;&gt;"", MONTH($N646) &lt;= 5, MONTH($O646) &gt;= 5), IF($S646 &lt;&gt; "", $H646/$S646, ""), ""), "")</f>
        <v/>
      </c>
      <c r="AL646" s="10" t="str">
        <f ca="1">IFERROR(IF(AND(NOW()&lt;= EOMONTH(DATE(YEAR($O646),6, 1), 0), Overall!$A648&lt;&gt;"", MONTH($N646) &lt;= 6, MONTH($O646) &gt;= 6), IF($S646 &lt;&gt; "", $H646/$S646, ""), ""), "")</f>
        <v/>
      </c>
      <c r="AM646" s="10" t="str">
        <f ca="1">IFERROR(IF(AND(NOW()&lt;= EOMONTH(DATE(YEAR($O646),7, 1), 0), Overall!$A648&lt;&gt;"", MONTH($N646) &lt;= 7, MONTH($O646) &gt;= 7), IF($S646 &lt;&gt; "", $H646/$S646, ""), ""), "")</f>
        <v/>
      </c>
      <c r="AN646" s="10" t="str">
        <f ca="1">IFERROR(IF(AND(NOW()&lt;= EOMONTH(DATE(YEAR($O646),8, 1), 0), Overall!$A648&lt;&gt;"", MONTH($N646) &lt;= 8, MONTH($O646) &gt;= 8), IF($S646 &lt;&gt; "", $H646/$S646, ""), ""), "")</f>
        <v/>
      </c>
      <c r="AO646" s="10" t="str">
        <f ca="1">IFERROR(IF(AND(NOW()&lt;= EOMONTH(DATE(YEAR($O646),9, 1), 0), Overall!$A648&lt;&gt;"", MONTH($N646) &lt;= 9, MONTH($O646) &gt;= 9), IF($S646 &lt;&gt; "", $H646/$S646, ""), ""), "")</f>
        <v/>
      </c>
      <c r="AP646" s="10" t="str">
        <f ca="1">IFERROR(IF(AND(NOW()&lt;= EOMONTH(DATE(YEAR($O646),10, 1), 0), Overall!$A648&lt;&gt;"", MONTH($N646) &lt;= 10, MONTH($O646) &gt;= 10), IF($S646 &lt;&gt; "", $H646/$S646, ""), ""), "")</f>
        <v/>
      </c>
      <c r="AQ646" s="10" t="str">
        <f ca="1">IFERROR(IF(AND(NOW()&lt;= EOMONTH(DATE(YEAR($O646),11, 1), 0), Overall!$A648&lt;&gt;"", MONTH($N646) &lt;=11, MONTH($O646) &gt;= 11), IF($S646 &lt;&gt; "", $H646/$S646, ""), ""), "")</f>
        <v/>
      </c>
      <c r="AR646" s="10" t="str">
        <f ca="1">IFERROR(IF(AND(NOW()&lt;= EOMONTH(DATE(YEAR($O646),12, 1), 0), Overall!$A648&lt;&gt;"", MONTH($N646) &lt;= 12, MONTH($O646) &gt;= 12), IF($S646 &lt;&gt; "", $H646/$S646,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 t="str">
        <f>IF(Overall!S649&lt;&gt;"",_xlfn.VALUETOTEXT(Overall!S649),"")</f>
        <v>Jan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IF(Overall!$A649&lt;&gt;"",IF(AND(MONTH($N647) &lt;= 1, MONTH($O647) &gt;= 1), IF($S647 &lt;&gt; "", $H647/$S647, ""), ""),"")</f>
        <v>500000</v>
      </c>
      <c r="U647" s="10" t="str">
        <f>IF(Overall!$A649&lt;&gt;"",IF(AND(MONTH($N647) &lt;= 2, MONTH($O647) &gt;= 2), IF($S647 &lt;&gt; "", $H647/$S647, ""), ""),"")</f>
        <v/>
      </c>
      <c r="V647" s="10" t="str">
        <f>IF(Overall!$A649&lt;&gt;"",IF(AND(MONTH($N647) &lt;= 3, MONTH($O647) &gt;= 3), IF($S647 &lt;&gt; "", $H647/$S647, ""), ""),"")</f>
        <v/>
      </c>
      <c r="W647" s="10" t="str">
        <f>IF(Overall!$A649&lt;&gt;"",IF(AND(MONTH($N647) &lt;= 4, MONTH($O647) &gt;= 4), IF($S647 &lt;&gt; "", $H647/$S647, ""), ""),"")</f>
        <v/>
      </c>
      <c r="X647" s="10" t="str">
        <f>IF(Overall!$A649&lt;&gt;"",IF(AND(MONTH($N647) &lt;= 5, MONTH($O647) &gt;= 5), IF($S647 &lt;&gt; "", $H647/$S647, ""), ""),"")</f>
        <v/>
      </c>
      <c r="Y647" s="10" t="str">
        <f>IF(Overall!$A649&lt;&gt;"",IF(AND(MONTH($N647) &lt;= 6, MONTH($O647) &gt;= 6), IF($S647 &lt;&gt; "", $H647/$S647, ""), ""),"")</f>
        <v/>
      </c>
      <c r="Z647" s="10" t="str">
        <f>IF(Overall!$A649&lt;&gt;"",IF(AND(MONTH($N647) &lt;= 7, MONTH($O647) &gt;= 7 ), IF($S647 &lt;&gt; "", $H647/$S647, ""), ""),"")</f>
        <v/>
      </c>
      <c r="AA647" s="10" t="str">
        <f>IF(Overall!$A649&lt;&gt;"",IF(AND(MONTH($N647) &lt;= 8, MONTH($O647) &gt;= 8), IF($S647 &lt;&gt; "", $H647/$S647, ""), ""),"")</f>
        <v/>
      </c>
      <c r="AB647" s="10" t="str">
        <f>IF(Overall!$A649&lt;&gt;"",IF(AND(MONTH($N647) &lt;= 9, MONTH($O647) &gt;= 9), IF($S647 &lt;&gt; "", $H647/$S647, ""), ""),"")</f>
        <v/>
      </c>
      <c r="AC647" s="10" t="str">
        <f>IF(Overall!$A649&lt;&gt;"",IF(AND(MONTH($N647) &lt;= 10, MONTH($O647) &gt;= 10), IF($S647 &lt;&gt; "", $H647/$S647, ""), ""),"")</f>
        <v/>
      </c>
      <c r="AD647" s="10" t="str">
        <f>IF(Overall!$A649&lt;&gt;"",IF(AND(MONTH($N647) &lt;= 11, MONTH($O647) &gt;= 11), IF($S647 &lt;&gt; "", $H647/$S647, ""), ""),"")</f>
        <v/>
      </c>
      <c r="AE647" s="10" t="str">
        <f>IF(Overall!$A649&lt;&gt;"",IF(AND(MONTH($N647) &lt;= 12, MONTH($O647) &gt;= 12), IF($S647 &lt;&gt; "", $H647/$S647, ""), ""),"")</f>
        <v/>
      </c>
      <c r="AG647" s="10" t="str">
        <f ca="1">IFERROR(IF(AND(NOW()&lt;= EOMONTH(DATE(YEAR($O647),1, 1), 0), Overall!$A649&lt;&gt;"", MONTH($N647) &lt;= 1, MONTH($O647) &gt;= 1), IF($S647 &lt;&gt; "", $H647/$S647, ""), ""), "")</f>
        <v/>
      </c>
      <c r="AH647" s="10" t="str">
        <f ca="1">IFERROR(IF(AND(NOW()&lt;= EOMONTH(DATE(YEAR($O647),2, 1), 0), Overall!$A649&lt;&gt;"", MONTH($N647) &lt;= 2, MONTH($O647) &gt;= 2), IF($S647 &lt;&gt; "", $H647/$S647, ""), ""), "")</f>
        <v/>
      </c>
      <c r="AI647" s="10" t="str">
        <f ca="1">IFERROR(IF(AND(NOW()&lt;= EOMONTH(DATE(YEAR($O647),3, 1), 0), Overall!$A649&lt;&gt;"", MONTH($N647) &lt;= 3, MONTH($O647) &gt;= 3), IF($S647 &lt;&gt; "", $H647/$S647, ""), ""), "")</f>
        <v/>
      </c>
      <c r="AJ647" s="10" t="str">
        <f ca="1">IFERROR(IF(AND(NOW()&lt;= EOMONTH(DATE(YEAR($O647),4, 1), 0), Overall!$A649&lt;&gt;"", MONTH($N647) &lt;= 4, MONTH($O647) &gt;= 4), IF($S647 &lt;&gt; "", $H647/$S647, ""), ""), "")</f>
        <v/>
      </c>
      <c r="AK647" s="10" t="str">
        <f ca="1">IFERROR(IF(AND(NOW()&lt;= EOMONTH(DATE(YEAR($O647),5, 1), 0), Overall!$A649&lt;&gt;"", MONTH($N647) &lt;= 5, MONTH($O647) &gt;= 5), IF($S647 &lt;&gt; "", $H647/$S647, ""), ""), "")</f>
        <v/>
      </c>
      <c r="AL647" s="10" t="str">
        <f ca="1">IFERROR(IF(AND(NOW()&lt;= EOMONTH(DATE(YEAR($O647),6, 1), 0), Overall!$A649&lt;&gt;"", MONTH($N647) &lt;= 6, MONTH($O647) &gt;= 6), IF($S647 &lt;&gt; "", $H647/$S647, ""), ""), "")</f>
        <v/>
      </c>
      <c r="AM647" s="10" t="str">
        <f ca="1">IFERROR(IF(AND(NOW()&lt;= EOMONTH(DATE(YEAR($O647),7, 1), 0), Overall!$A649&lt;&gt;"", MONTH($N647) &lt;= 7, MONTH($O647) &gt;= 7), IF($S647 &lt;&gt; "", $H647/$S647, ""), ""), "")</f>
        <v/>
      </c>
      <c r="AN647" s="10" t="str">
        <f ca="1">IFERROR(IF(AND(NOW()&lt;= EOMONTH(DATE(YEAR($O647),8, 1), 0), Overall!$A649&lt;&gt;"", MONTH($N647) &lt;= 8, MONTH($O647) &gt;= 8), IF($S647 &lt;&gt; "", $H647/$S647, ""), ""), "")</f>
        <v/>
      </c>
      <c r="AO647" s="10" t="str">
        <f ca="1">IFERROR(IF(AND(NOW()&lt;= EOMONTH(DATE(YEAR($O647),9, 1), 0), Overall!$A649&lt;&gt;"", MONTH($N647) &lt;= 9, MONTH($O647) &gt;= 9), IF($S647 &lt;&gt; "", $H647/$S647, ""), ""), "")</f>
        <v/>
      </c>
      <c r="AP647" s="10" t="str">
        <f ca="1">IFERROR(IF(AND(NOW()&lt;= EOMONTH(DATE(YEAR($O647),10, 1), 0), Overall!$A649&lt;&gt;"", MONTH($N647) &lt;= 10, MONTH($O647) &gt;= 10), IF($S647 &lt;&gt; "", $H647/$S647, ""), ""), "")</f>
        <v/>
      </c>
      <c r="AQ647" s="10" t="str">
        <f ca="1">IFERROR(IF(AND(NOW()&lt;= EOMONTH(DATE(YEAR($O647),11, 1), 0), Overall!$A649&lt;&gt;"", MONTH($N647) &lt;=11, MONTH($O647) &gt;= 11), IF($S647 &lt;&gt; "", $H647/$S647, ""), ""), "")</f>
        <v/>
      </c>
      <c r="AR647" s="10" t="str">
        <f ca="1">IFERROR(IF(AND(NOW()&lt;= EOMONTH(DATE(YEAR($O647),12, 1), 0), Overall!$A649&lt;&gt;"", MONTH($N647) &lt;= 12, MONTH($O647) &gt;= 12), IF($S647 &lt;&gt; "", $H647/$S647,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 t="str">
        <f>IF(Overall!S650&lt;&gt;"",_xlfn.VALUETOTEXT(Overall!S650),"")</f>
        <v>Jan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IF(Overall!$A650&lt;&gt;"",IF(AND(MONTH($N648) &lt;= 1, MONTH($O648) &gt;= 1), IF($S648 &lt;&gt; "", $H648/$S648, ""), ""),"")</f>
        <v>500000</v>
      </c>
      <c r="U648" s="10" t="str">
        <f>IF(Overall!$A650&lt;&gt;"",IF(AND(MONTH($N648) &lt;= 2, MONTH($O648) &gt;= 2), IF($S648 &lt;&gt; "", $H648/$S648, ""), ""),"")</f>
        <v/>
      </c>
      <c r="V648" s="10" t="str">
        <f>IF(Overall!$A650&lt;&gt;"",IF(AND(MONTH($N648) &lt;= 3, MONTH($O648) &gt;= 3), IF($S648 &lt;&gt; "", $H648/$S648, ""), ""),"")</f>
        <v/>
      </c>
      <c r="W648" s="10" t="str">
        <f>IF(Overall!$A650&lt;&gt;"",IF(AND(MONTH($N648) &lt;= 4, MONTH($O648) &gt;= 4), IF($S648 &lt;&gt; "", $H648/$S648, ""), ""),"")</f>
        <v/>
      </c>
      <c r="X648" s="10" t="str">
        <f>IF(Overall!$A650&lt;&gt;"",IF(AND(MONTH($N648) &lt;= 5, MONTH($O648) &gt;= 5), IF($S648 &lt;&gt; "", $H648/$S648, ""), ""),"")</f>
        <v/>
      </c>
      <c r="Y648" s="10" t="str">
        <f>IF(Overall!$A650&lt;&gt;"",IF(AND(MONTH($N648) &lt;= 6, MONTH($O648) &gt;= 6), IF($S648 &lt;&gt; "", $H648/$S648, ""), ""),"")</f>
        <v/>
      </c>
      <c r="Z648" s="10" t="str">
        <f>IF(Overall!$A650&lt;&gt;"",IF(AND(MONTH($N648) &lt;= 7, MONTH($O648) &gt;= 7 ), IF($S648 &lt;&gt; "", $H648/$S648, ""), ""),"")</f>
        <v/>
      </c>
      <c r="AA648" s="10" t="str">
        <f>IF(Overall!$A650&lt;&gt;"",IF(AND(MONTH($N648) &lt;= 8, MONTH($O648) &gt;= 8), IF($S648 &lt;&gt; "", $H648/$S648, ""), ""),"")</f>
        <v/>
      </c>
      <c r="AB648" s="10" t="str">
        <f>IF(Overall!$A650&lt;&gt;"",IF(AND(MONTH($N648) &lt;= 9, MONTH($O648) &gt;= 9), IF($S648 &lt;&gt; "", $H648/$S648, ""), ""),"")</f>
        <v/>
      </c>
      <c r="AC648" s="10" t="str">
        <f>IF(Overall!$A650&lt;&gt;"",IF(AND(MONTH($N648) &lt;= 10, MONTH($O648) &gt;= 10), IF($S648 &lt;&gt; "", $H648/$S648, ""), ""),"")</f>
        <v/>
      </c>
      <c r="AD648" s="10" t="str">
        <f>IF(Overall!$A650&lt;&gt;"",IF(AND(MONTH($N648) &lt;= 11, MONTH($O648) &gt;= 11), IF($S648 &lt;&gt; "", $H648/$S648, ""), ""),"")</f>
        <v/>
      </c>
      <c r="AE648" s="10" t="str">
        <f>IF(Overall!$A650&lt;&gt;"",IF(AND(MONTH($N648) &lt;= 12, MONTH($O648) &gt;= 12), IF($S648 &lt;&gt; "", $H648/$S648, ""), ""),"")</f>
        <v/>
      </c>
      <c r="AG648" s="10" t="str">
        <f ca="1">IFERROR(IF(AND(NOW()&lt;= EOMONTH(DATE(YEAR($O648),1, 1), 0), Overall!$A650&lt;&gt;"", MONTH($N648) &lt;= 1, MONTH($O648) &gt;= 1), IF($S648 &lt;&gt; "", $H648/$S648, ""), ""), "")</f>
        <v/>
      </c>
      <c r="AH648" s="10" t="str">
        <f ca="1">IFERROR(IF(AND(NOW()&lt;= EOMONTH(DATE(YEAR($O648),2, 1), 0), Overall!$A650&lt;&gt;"", MONTH($N648) &lt;= 2, MONTH($O648) &gt;= 2), IF($S648 &lt;&gt; "", $H648/$S648, ""), ""), "")</f>
        <v/>
      </c>
      <c r="AI648" s="10" t="str">
        <f ca="1">IFERROR(IF(AND(NOW()&lt;= EOMONTH(DATE(YEAR($O648),3, 1), 0), Overall!$A650&lt;&gt;"", MONTH($N648) &lt;= 3, MONTH($O648) &gt;= 3), IF($S648 &lt;&gt; "", $H648/$S648, ""), ""), "")</f>
        <v/>
      </c>
      <c r="AJ648" s="10" t="str">
        <f ca="1">IFERROR(IF(AND(NOW()&lt;= EOMONTH(DATE(YEAR($O648),4, 1), 0), Overall!$A650&lt;&gt;"", MONTH($N648) &lt;= 4, MONTH($O648) &gt;= 4), IF($S648 &lt;&gt; "", $H648/$S648, ""), ""), "")</f>
        <v/>
      </c>
      <c r="AK648" s="10" t="str">
        <f ca="1">IFERROR(IF(AND(NOW()&lt;= EOMONTH(DATE(YEAR($O648),5, 1), 0), Overall!$A650&lt;&gt;"", MONTH($N648) &lt;= 5, MONTH($O648) &gt;= 5), IF($S648 &lt;&gt; "", $H648/$S648, ""), ""), "")</f>
        <v/>
      </c>
      <c r="AL648" s="10" t="str">
        <f ca="1">IFERROR(IF(AND(NOW()&lt;= EOMONTH(DATE(YEAR($O648),6, 1), 0), Overall!$A650&lt;&gt;"", MONTH($N648) &lt;= 6, MONTH($O648) &gt;= 6), IF($S648 &lt;&gt; "", $H648/$S648, ""), ""), "")</f>
        <v/>
      </c>
      <c r="AM648" s="10" t="str">
        <f ca="1">IFERROR(IF(AND(NOW()&lt;= EOMONTH(DATE(YEAR($O648),7, 1), 0), Overall!$A650&lt;&gt;"", MONTH($N648) &lt;= 7, MONTH($O648) &gt;= 7), IF($S648 &lt;&gt; "", $H648/$S648, ""), ""), "")</f>
        <v/>
      </c>
      <c r="AN648" s="10" t="str">
        <f ca="1">IFERROR(IF(AND(NOW()&lt;= EOMONTH(DATE(YEAR($O648),8, 1), 0), Overall!$A650&lt;&gt;"", MONTH($N648) &lt;= 8, MONTH($O648) &gt;= 8), IF($S648 &lt;&gt; "", $H648/$S648, ""), ""), "")</f>
        <v/>
      </c>
      <c r="AO648" s="10" t="str">
        <f ca="1">IFERROR(IF(AND(NOW()&lt;= EOMONTH(DATE(YEAR($O648),9, 1), 0), Overall!$A650&lt;&gt;"", MONTH($N648) &lt;= 9, MONTH($O648) &gt;= 9), IF($S648 &lt;&gt; "", $H648/$S648, ""), ""), "")</f>
        <v/>
      </c>
      <c r="AP648" s="10" t="str">
        <f ca="1">IFERROR(IF(AND(NOW()&lt;= EOMONTH(DATE(YEAR($O648),10, 1), 0), Overall!$A650&lt;&gt;"", MONTH($N648) &lt;= 10, MONTH($O648) &gt;= 10), IF($S648 &lt;&gt; "", $H648/$S648, ""), ""), "")</f>
        <v/>
      </c>
      <c r="AQ648" s="10" t="str">
        <f ca="1">IFERROR(IF(AND(NOW()&lt;= EOMONTH(DATE(YEAR($O648),11, 1), 0), Overall!$A650&lt;&gt;"", MONTH($N648) &lt;=11, MONTH($O648) &gt;= 11), IF($S648 &lt;&gt; "", $H648/$S648, ""), ""), "")</f>
        <v/>
      </c>
      <c r="AR648" s="10" t="str">
        <f ca="1">IFERROR(IF(AND(NOW()&lt;= EOMONTH(DATE(YEAR($O648),12, 1), 0), Overall!$A650&lt;&gt;"", MONTH($N648) &lt;= 12, MONTH($O648) &gt;= 12), IF($S648 &lt;&gt; "", $H648/$S648,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 t="str">
        <f>IF(Overall!S651&lt;&gt;"",_xlfn.VALUETOTEXT(Overall!S651),"")</f>
        <v>Jan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IF(Overall!$A651&lt;&gt;"",IF(AND(MONTH($N649) &lt;= 1, MONTH($O649) &gt;= 1), IF($S649 &lt;&gt; "", $H649/$S649, ""), ""),"")</f>
        <v>500000</v>
      </c>
      <c r="U649" s="10" t="str">
        <f>IF(Overall!$A651&lt;&gt;"",IF(AND(MONTH($N649) &lt;= 2, MONTH($O649) &gt;= 2), IF($S649 &lt;&gt; "", $H649/$S649, ""), ""),"")</f>
        <v/>
      </c>
      <c r="V649" s="10" t="str">
        <f>IF(Overall!$A651&lt;&gt;"",IF(AND(MONTH($N649) &lt;= 3, MONTH($O649) &gt;= 3), IF($S649 &lt;&gt; "", $H649/$S649, ""), ""),"")</f>
        <v/>
      </c>
      <c r="W649" s="10" t="str">
        <f>IF(Overall!$A651&lt;&gt;"",IF(AND(MONTH($N649) &lt;= 4, MONTH($O649) &gt;= 4), IF($S649 &lt;&gt; "", $H649/$S649, ""), ""),"")</f>
        <v/>
      </c>
      <c r="X649" s="10" t="str">
        <f>IF(Overall!$A651&lt;&gt;"",IF(AND(MONTH($N649) &lt;= 5, MONTH($O649) &gt;= 5), IF($S649 &lt;&gt; "", $H649/$S649, ""), ""),"")</f>
        <v/>
      </c>
      <c r="Y649" s="10" t="str">
        <f>IF(Overall!$A651&lt;&gt;"",IF(AND(MONTH($N649) &lt;= 6, MONTH($O649) &gt;= 6), IF($S649 &lt;&gt; "", $H649/$S649, ""), ""),"")</f>
        <v/>
      </c>
      <c r="Z649" s="10" t="str">
        <f>IF(Overall!$A651&lt;&gt;"",IF(AND(MONTH($N649) &lt;= 7, MONTH($O649) &gt;= 7 ), IF($S649 &lt;&gt; "", $H649/$S649, ""), ""),"")</f>
        <v/>
      </c>
      <c r="AA649" s="10" t="str">
        <f>IF(Overall!$A651&lt;&gt;"",IF(AND(MONTH($N649) &lt;= 8, MONTH($O649) &gt;= 8), IF($S649 &lt;&gt; "", $H649/$S649, ""), ""),"")</f>
        <v/>
      </c>
      <c r="AB649" s="10" t="str">
        <f>IF(Overall!$A651&lt;&gt;"",IF(AND(MONTH($N649) &lt;= 9, MONTH($O649) &gt;= 9), IF($S649 &lt;&gt; "", $H649/$S649, ""), ""),"")</f>
        <v/>
      </c>
      <c r="AC649" s="10" t="str">
        <f>IF(Overall!$A651&lt;&gt;"",IF(AND(MONTH($N649) &lt;= 10, MONTH($O649) &gt;= 10), IF($S649 &lt;&gt; "", $H649/$S649, ""), ""),"")</f>
        <v/>
      </c>
      <c r="AD649" s="10" t="str">
        <f>IF(Overall!$A651&lt;&gt;"",IF(AND(MONTH($N649) &lt;= 11, MONTH($O649) &gt;= 11), IF($S649 &lt;&gt; "", $H649/$S649, ""), ""),"")</f>
        <v/>
      </c>
      <c r="AE649" s="10" t="str">
        <f>IF(Overall!$A651&lt;&gt;"",IF(AND(MONTH($N649) &lt;= 12, MONTH($O649) &gt;= 12), IF($S649 &lt;&gt; "", $H649/$S649, ""), ""),"")</f>
        <v/>
      </c>
      <c r="AG649" s="10" t="str">
        <f ca="1">IFERROR(IF(AND(NOW()&lt;= EOMONTH(DATE(YEAR($O649),1, 1), 0), Overall!$A651&lt;&gt;"", MONTH($N649) &lt;= 1, MONTH($O649) &gt;= 1), IF($S649 &lt;&gt; "", $H649/$S649, ""), ""), "")</f>
        <v/>
      </c>
      <c r="AH649" s="10" t="str">
        <f ca="1">IFERROR(IF(AND(NOW()&lt;= EOMONTH(DATE(YEAR($O649),2, 1), 0), Overall!$A651&lt;&gt;"", MONTH($N649) &lt;= 2, MONTH($O649) &gt;= 2), IF($S649 &lt;&gt; "", $H649/$S649, ""), ""), "")</f>
        <v/>
      </c>
      <c r="AI649" s="10" t="str">
        <f ca="1">IFERROR(IF(AND(NOW()&lt;= EOMONTH(DATE(YEAR($O649),3, 1), 0), Overall!$A651&lt;&gt;"", MONTH($N649) &lt;= 3, MONTH($O649) &gt;= 3), IF($S649 &lt;&gt; "", $H649/$S649, ""), ""), "")</f>
        <v/>
      </c>
      <c r="AJ649" s="10" t="str">
        <f ca="1">IFERROR(IF(AND(NOW()&lt;= EOMONTH(DATE(YEAR($O649),4, 1), 0), Overall!$A651&lt;&gt;"", MONTH($N649) &lt;= 4, MONTH($O649) &gt;= 4), IF($S649 &lt;&gt; "", $H649/$S649, ""), ""), "")</f>
        <v/>
      </c>
      <c r="AK649" s="10" t="str">
        <f ca="1">IFERROR(IF(AND(NOW()&lt;= EOMONTH(DATE(YEAR($O649),5, 1), 0), Overall!$A651&lt;&gt;"", MONTH($N649) &lt;= 5, MONTH($O649) &gt;= 5), IF($S649 &lt;&gt; "", $H649/$S649, ""), ""), "")</f>
        <v/>
      </c>
      <c r="AL649" s="10" t="str">
        <f ca="1">IFERROR(IF(AND(NOW()&lt;= EOMONTH(DATE(YEAR($O649),6, 1), 0), Overall!$A651&lt;&gt;"", MONTH($N649) &lt;= 6, MONTH($O649) &gt;= 6), IF($S649 &lt;&gt; "", $H649/$S649, ""), ""), "")</f>
        <v/>
      </c>
      <c r="AM649" s="10" t="str">
        <f ca="1">IFERROR(IF(AND(NOW()&lt;= EOMONTH(DATE(YEAR($O649),7, 1), 0), Overall!$A651&lt;&gt;"", MONTH($N649) &lt;= 7, MONTH($O649) &gt;= 7), IF($S649 &lt;&gt; "", $H649/$S649, ""), ""), "")</f>
        <v/>
      </c>
      <c r="AN649" s="10" t="str">
        <f ca="1">IFERROR(IF(AND(NOW()&lt;= EOMONTH(DATE(YEAR($O649),8, 1), 0), Overall!$A651&lt;&gt;"", MONTH($N649) &lt;= 8, MONTH($O649) &gt;= 8), IF($S649 &lt;&gt; "", $H649/$S649, ""), ""), "")</f>
        <v/>
      </c>
      <c r="AO649" s="10" t="str">
        <f ca="1">IFERROR(IF(AND(NOW()&lt;= EOMONTH(DATE(YEAR($O649),9, 1), 0), Overall!$A651&lt;&gt;"", MONTH($N649) &lt;= 9, MONTH($O649) &gt;= 9), IF($S649 &lt;&gt; "", $H649/$S649, ""), ""), "")</f>
        <v/>
      </c>
      <c r="AP649" s="10" t="str">
        <f ca="1">IFERROR(IF(AND(NOW()&lt;= EOMONTH(DATE(YEAR($O649),10, 1), 0), Overall!$A651&lt;&gt;"", MONTH($N649) &lt;= 10, MONTH($O649) &gt;= 10), IF($S649 &lt;&gt; "", $H649/$S649, ""), ""), "")</f>
        <v/>
      </c>
      <c r="AQ649" s="10" t="str">
        <f ca="1">IFERROR(IF(AND(NOW()&lt;= EOMONTH(DATE(YEAR($O649),11, 1), 0), Overall!$A651&lt;&gt;"", MONTH($N649) &lt;=11, MONTH($O649) &gt;= 11), IF($S649 &lt;&gt; "", $H649/$S649, ""), ""), "")</f>
        <v/>
      </c>
      <c r="AR649" s="10" t="str">
        <f ca="1">IFERROR(IF(AND(NOW()&lt;= EOMONTH(DATE(YEAR($O649),12, 1), 0), Overall!$A651&lt;&gt;"", MONTH($N649) &lt;= 12, MONTH($O649) &gt;= 12), IF($S649 &lt;&gt; "", $H649/$S649,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 t="str">
        <f>IF(Overall!S652&lt;&gt;"",_xlfn.VALUETOTEXT(Overall!S652),"")</f>
        <v>Jan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IF(Overall!$A652&lt;&gt;"",IF(AND(MONTH($N650) &lt;= 1, MONTH($O650) &gt;= 1), IF($S650 &lt;&gt; "", $H650/$S650, ""), ""),"")</f>
        <v>500000</v>
      </c>
      <c r="U650" s="10" t="str">
        <f>IF(Overall!$A652&lt;&gt;"",IF(AND(MONTH($N650) &lt;= 2, MONTH($O650) &gt;= 2), IF($S650 &lt;&gt; "", $H650/$S650, ""), ""),"")</f>
        <v/>
      </c>
      <c r="V650" s="10" t="str">
        <f>IF(Overall!$A652&lt;&gt;"",IF(AND(MONTH($N650) &lt;= 3, MONTH($O650) &gt;= 3), IF($S650 &lt;&gt; "", $H650/$S650, ""), ""),"")</f>
        <v/>
      </c>
      <c r="W650" s="10" t="str">
        <f>IF(Overall!$A652&lt;&gt;"",IF(AND(MONTH($N650) &lt;= 4, MONTH($O650) &gt;= 4), IF($S650 &lt;&gt; "", $H650/$S650, ""), ""),"")</f>
        <v/>
      </c>
      <c r="X650" s="10" t="str">
        <f>IF(Overall!$A652&lt;&gt;"",IF(AND(MONTH($N650) &lt;= 5, MONTH($O650) &gt;= 5), IF($S650 &lt;&gt; "", $H650/$S650, ""), ""),"")</f>
        <v/>
      </c>
      <c r="Y650" s="10" t="str">
        <f>IF(Overall!$A652&lt;&gt;"",IF(AND(MONTH($N650) &lt;= 6, MONTH($O650) &gt;= 6), IF($S650 &lt;&gt; "", $H650/$S650, ""), ""),"")</f>
        <v/>
      </c>
      <c r="Z650" s="10" t="str">
        <f>IF(Overall!$A652&lt;&gt;"",IF(AND(MONTH($N650) &lt;= 7, MONTH($O650) &gt;= 7 ), IF($S650 &lt;&gt; "", $H650/$S650, ""), ""),"")</f>
        <v/>
      </c>
      <c r="AA650" s="10" t="str">
        <f>IF(Overall!$A652&lt;&gt;"",IF(AND(MONTH($N650) &lt;= 8, MONTH($O650) &gt;= 8), IF($S650 &lt;&gt; "", $H650/$S650, ""), ""),"")</f>
        <v/>
      </c>
      <c r="AB650" s="10" t="str">
        <f>IF(Overall!$A652&lt;&gt;"",IF(AND(MONTH($N650) &lt;= 9, MONTH($O650) &gt;= 9), IF($S650 &lt;&gt; "", $H650/$S650, ""), ""),"")</f>
        <v/>
      </c>
      <c r="AC650" s="10" t="str">
        <f>IF(Overall!$A652&lt;&gt;"",IF(AND(MONTH($N650) &lt;= 10, MONTH($O650) &gt;= 10), IF($S650 &lt;&gt; "", $H650/$S650, ""), ""),"")</f>
        <v/>
      </c>
      <c r="AD650" s="10" t="str">
        <f>IF(Overall!$A652&lt;&gt;"",IF(AND(MONTH($N650) &lt;= 11, MONTH($O650) &gt;= 11), IF($S650 &lt;&gt; "", $H650/$S650, ""), ""),"")</f>
        <v/>
      </c>
      <c r="AE650" s="10" t="str">
        <f>IF(Overall!$A652&lt;&gt;"",IF(AND(MONTH($N650) &lt;= 12, MONTH($O650) &gt;= 12), IF($S650 &lt;&gt; "", $H650/$S650, ""), ""),"")</f>
        <v/>
      </c>
      <c r="AG650" s="10" t="str">
        <f ca="1">IFERROR(IF(AND(NOW()&lt;= EOMONTH(DATE(YEAR($O650),1, 1), 0), Overall!$A652&lt;&gt;"", MONTH($N650) &lt;= 1, MONTH($O650) &gt;= 1), IF($S650 &lt;&gt; "", $H650/$S650, ""), ""), "")</f>
        <v/>
      </c>
      <c r="AH650" s="10" t="str">
        <f ca="1">IFERROR(IF(AND(NOW()&lt;= EOMONTH(DATE(YEAR($O650),2, 1), 0), Overall!$A652&lt;&gt;"", MONTH($N650) &lt;= 2, MONTH($O650) &gt;= 2), IF($S650 &lt;&gt; "", $H650/$S650, ""), ""), "")</f>
        <v/>
      </c>
      <c r="AI650" s="10" t="str">
        <f ca="1">IFERROR(IF(AND(NOW()&lt;= EOMONTH(DATE(YEAR($O650),3, 1), 0), Overall!$A652&lt;&gt;"", MONTH($N650) &lt;= 3, MONTH($O650) &gt;= 3), IF($S650 &lt;&gt; "", $H650/$S650, ""), ""), "")</f>
        <v/>
      </c>
      <c r="AJ650" s="10" t="str">
        <f ca="1">IFERROR(IF(AND(NOW()&lt;= EOMONTH(DATE(YEAR($O650),4, 1), 0), Overall!$A652&lt;&gt;"", MONTH($N650) &lt;= 4, MONTH($O650) &gt;= 4), IF($S650 &lt;&gt; "", $H650/$S650, ""), ""), "")</f>
        <v/>
      </c>
      <c r="AK650" s="10" t="str">
        <f ca="1">IFERROR(IF(AND(NOW()&lt;= EOMONTH(DATE(YEAR($O650),5, 1), 0), Overall!$A652&lt;&gt;"", MONTH($N650) &lt;= 5, MONTH($O650) &gt;= 5), IF($S650 &lt;&gt; "", $H650/$S650, ""), ""), "")</f>
        <v/>
      </c>
      <c r="AL650" s="10" t="str">
        <f ca="1">IFERROR(IF(AND(NOW()&lt;= EOMONTH(DATE(YEAR($O650),6, 1), 0), Overall!$A652&lt;&gt;"", MONTH($N650) &lt;= 6, MONTH($O650) &gt;= 6), IF($S650 &lt;&gt; "", $H650/$S650, ""), ""), "")</f>
        <v/>
      </c>
      <c r="AM650" s="10" t="str">
        <f ca="1">IFERROR(IF(AND(NOW()&lt;= EOMONTH(DATE(YEAR($O650),7, 1), 0), Overall!$A652&lt;&gt;"", MONTH($N650) &lt;= 7, MONTH($O650) &gt;= 7), IF($S650 &lt;&gt; "", $H650/$S650, ""), ""), "")</f>
        <v/>
      </c>
      <c r="AN650" s="10" t="str">
        <f ca="1">IFERROR(IF(AND(NOW()&lt;= EOMONTH(DATE(YEAR($O650),8, 1), 0), Overall!$A652&lt;&gt;"", MONTH($N650) &lt;= 8, MONTH($O650) &gt;= 8), IF($S650 &lt;&gt; "", $H650/$S650, ""), ""), "")</f>
        <v/>
      </c>
      <c r="AO650" s="10" t="str">
        <f ca="1">IFERROR(IF(AND(NOW()&lt;= EOMONTH(DATE(YEAR($O650),9, 1), 0), Overall!$A652&lt;&gt;"", MONTH($N650) &lt;= 9, MONTH($O650) &gt;= 9), IF($S650 &lt;&gt; "", $H650/$S650, ""), ""), "")</f>
        <v/>
      </c>
      <c r="AP650" s="10" t="str">
        <f ca="1">IFERROR(IF(AND(NOW()&lt;= EOMONTH(DATE(YEAR($O650),10, 1), 0), Overall!$A652&lt;&gt;"", MONTH($N650) &lt;= 10, MONTH($O650) &gt;= 10), IF($S650 &lt;&gt; "", $H650/$S650, ""), ""), "")</f>
        <v/>
      </c>
      <c r="AQ650" s="10" t="str">
        <f ca="1">IFERROR(IF(AND(NOW()&lt;= EOMONTH(DATE(YEAR($O650),11, 1), 0), Overall!$A652&lt;&gt;"", MONTH($N650) &lt;=11, MONTH($O650) &gt;= 11), IF($S650 &lt;&gt; "", $H650/$S650, ""), ""), "")</f>
        <v/>
      </c>
      <c r="AR650" s="10" t="str">
        <f ca="1">IFERROR(IF(AND(NOW()&lt;= EOMONTH(DATE(YEAR($O650),12, 1), 0), Overall!$A652&lt;&gt;"", MONTH($N650) &lt;= 12, MONTH($O650) &gt;= 12), IF($S650 &lt;&gt; "", $H650/$S650,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 t="str">
        <f>IF(Overall!S653&lt;&gt;"",_xlfn.VALUETOTEXT(Overall!S653),"")</f>
        <v>Jan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IF(Overall!$A653&lt;&gt;"",IF(AND(MONTH($N651) &lt;= 1, MONTH($O651) &gt;= 1), IF($S651 &lt;&gt; "", $H651/$S651, ""), ""),"")</f>
        <v>500000</v>
      </c>
      <c r="U651" s="10" t="str">
        <f>IF(Overall!$A653&lt;&gt;"",IF(AND(MONTH($N651) &lt;= 2, MONTH($O651) &gt;= 2), IF($S651 &lt;&gt; "", $H651/$S651, ""), ""),"")</f>
        <v/>
      </c>
      <c r="V651" s="10" t="str">
        <f>IF(Overall!$A653&lt;&gt;"",IF(AND(MONTH($N651) &lt;= 3, MONTH($O651) &gt;= 3), IF($S651 &lt;&gt; "", $H651/$S651, ""), ""),"")</f>
        <v/>
      </c>
      <c r="W651" s="10" t="str">
        <f>IF(Overall!$A653&lt;&gt;"",IF(AND(MONTH($N651) &lt;= 4, MONTH($O651) &gt;= 4), IF($S651 &lt;&gt; "", $H651/$S651, ""), ""),"")</f>
        <v/>
      </c>
      <c r="X651" s="10" t="str">
        <f>IF(Overall!$A653&lt;&gt;"",IF(AND(MONTH($N651) &lt;= 5, MONTH($O651) &gt;= 5), IF($S651 &lt;&gt; "", $H651/$S651, ""), ""),"")</f>
        <v/>
      </c>
      <c r="Y651" s="10" t="str">
        <f>IF(Overall!$A653&lt;&gt;"",IF(AND(MONTH($N651) &lt;= 6, MONTH($O651) &gt;= 6), IF($S651 &lt;&gt; "", $H651/$S651, ""), ""),"")</f>
        <v/>
      </c>
      <c r="Z651" s="10" t="str">
        <f>IF(Overall!$A653&lt;&gt;"",IF(AND(MONTH($N651) &lt;= 7, MONTH($O651) &gt;= 7 ), IF($S651 &lt;&gt; "", $H651/$S651, ""), ""),"")</f>
        <v/>
      </c>
      <c r="AA651" s="10" t="str">
        <f>IF(Overall!$A653&lt;&gt;"",IF(AND(MONTH($N651) &lt;= 8, MONTH($O651) &gt;= 8), IF($S651 &lt;&gt; "", $H651/$S651, ""), ""),"")</f>
        <v/>
      </c>
      <c r="AB651" s="10" t="str">
        <f>IF(Overall!$A653&lt;&gt;"",IF(AND(MONTH($N651) &lt;= 9, MONTH($O651) &gt;= 9), IF($S651 &lt;&gt; "", $H651/$S651, ""), ""),"")</f>
        <v/>
      </c>
      <c r="AC651" s="10" t="str">
        <f>IF(Overall!$A653&lt;&gt;"",IF(AND(MONTH($N651) &lt;= 10, MONTH($O651) &gt;= 10), IF($S651 &lt;&gt; "", $H651/$S651, ""), ""),"")</f>
        <v/>
      </c>
      <c r="AD651" s="10" t="str">
        <f>IF(Overall!$A653&lt;&gt;"",IF(AND(MONTH($N651) &lt;= 11, MONTH($O651) &gt;= 11), IF($S651 &lt;&gt; "", $H651/$S651, ""), ""),"")</f>
        <v/>
      </c>
      <c r="AE651" s="10" t="str">
        <f>IF(Overall!$A653&lt;&gt;"",IF(AND(MONTH($N651) &lt;= 12, MONTH($O651) &gt;= 12), IF($S651 &lt;&gt; "", $H651/$S651, ""), ""),"")</f>
        <v/>
      </c>
      <c r="AG651" s="10" t="str">
        <f ca="1">IFERROR(IF(AND(NOW()&lt;= EOMONTH(DATE(YEAR($O651),1, 1), 0), Overall!$A653&lt;&gt;"", MONTH($N651) &lt;= 1, MONTH($O651) &gt;= 1), IF($S651 &lt;&gt; "", $H651/$S651, ""), ""), "")</f>
        <v/>
      </c>
      <c r="AH651" s="10" t="str">
        <f ca="1">IFERROR(IF(AND(NOW()&lt;= EOMONTH(DATE(YEAR($O651),2, 1), 0), Overall!$A653&lt;&gt;"", MONTH($N651) &lt;= 2, MONTH($O651) &gt;= 2), IF($S651 &lt;&gt; "", $H651/$S651, ""), ""), "")</f>
        <v/>
      </c>
      <c r="AI651" s="10" t="str">
        <f ca="1">IFERROR(IF(AND(NOW()&lt;= EOMONTH(DATE(YEAR($O651),3, 1), 0), Overall!$A653&lt;&gt;"", MONTH($N651) &lt;= 3, MONTH($O651) &gt;= 3), IF($S651 &lt;&gt; "", $H651/$S651, ""), ""), "")</f>
        <v/>
      </c>
      <c r="AJ651" s="10" t="str">
        <f ca="1">IFERROR(IF(AND(NOW()&lt;= EOMONTH(DATE(YEAR($O651),4, 1), 0), Overall!$A653&lt;&gt;"", MONTH($N651) &lt;= 4, MONTH($O651) &gt;= 4), IF($S651 &lt;&gt; "", $H651/$S651, ""), ""), "")</f>
        <v/>
      </c>
      <c r="AK651" s="10" t="str">
        <f ca="1">IFERROR(IF(AND(NOW()&lt;= EOMONTH(DATE(YEAR($O651),5, 1), 0), Overall!$A653&lt;&gt;"", MONTH($N651) &lt;= 5, MONTH($O651) &gt;= 5), IF($S651 &lt;&gt; "", $H651/$S651, ""), ""), "")</f>
        <v/>
      </c>
      <c r="AL651" s="10" t="str">
        <f ca="1">IFERROR(IF(AND(NOW()&lt;= EOMONTH(DATE(YEAR($O651),6, 1), 0), Overall!$A653&lt;&gt;"", MONTH($N651) &lt;= 6, MONTH($O651) &gt;= 6), IF($S651 &lt;&gt; "", $H651/$S651, ""), ""), "")</f>
        <v/>
      </c>
      <c r="AM651" s="10" t="str">
        <f ca="1">IFERROR(IF(AND(NOW()&lt;= EOMONTH(DATE(YEAR($O651),7, 1), 0), Overall!$A653&lt;&gt;"", MONTH($N651) &lt;= 7, MONTH($O651) &gt;= 7), IF($S651 &lt;&gt; "", $H651/$S651, ""), ""), "")</f>
        <v/>
      </c>
      <c r="AN651" s="10" t="str">
        <f ca="1">IFERROR(IF(AND(NOW()&lt;= EOMONTH(DATE(YEAR($O651),8, 1), 0), Overall!$A653&lt;&gt;"", MONTH($N651) &lt;= 8, MONTH($O651) &gt;= 8), IF($S651 &lt;&gt; "", $H651/$S651, ""), ""), "")</f>
        <v/>
      </c>
      <c r="AO651" s="10" t="str">
        <f ca="1">IFERROR(IF(AND(NOW()&lt;= EOMONTH(DATE(YEAR($O651),9, 1), 0), Overall!$A653&lt;&gt;"", MONTH($N651) &lt;= 9, MONTH($O651) &gt;= 9), IF($S651 &lt;&gt; "", $H651/$S651, ""), ""), "")</f>
        <v/>
      </c>
      <c r="AP651" s="10" t="str">
        <f ca="1">IFERROR(IF(AND(NOW()&lt;= EOMONTH(DATE(YEAR($O651),10, 1), 0), Overall!$A653&lt;&gt;"", MONTH($N651) &lt;= 10, MONTH($O651) &gt;= 10), IF($S651 &lt;&gt; "", $H651/$S651, ""), ""), "")</f>
        <v/>
      </c>
      <c r="AQ651" s="10" t="str">
        <f ca="1">IFERROR(IF(AND(NOW()&lt;= EOMONTH(DATE(YEAR($O651),11, 1), 0), Overall!$A653&lt;&gt;"", MONTH($N651) &lt;=11, MONTH($O651) &gt;= 11), IF($S651 &lt;&gt; "", $H651/$S651, ""), ""), "")</f>
        <v/>
      </c>
      <c r="AR651" s="10" t="str">
        <f ca="1">IFERROR(IF(AND(NOW()&lt;= EOMONTH(DATE(YEAR($O651),12, 1), 0), Overall!$A653&lt;&gt;"", MONTH($N651) &lt;= 12, MONTH($O651) &gt;= 12), IF($S651 &lt;&gt; "", $H651/$S651,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 t="str">
        <f>IF(Overall!S654&lt;&gt;"",_xlfn.VALUETOTEXT(Overall!S654),"")</f>
        <v>Jan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IF(Overall!$A654&lt;&gt;"",IF(AND(MONTH($N652) &lt;= 1, MONTH($O652) &gt;= 1), IF($S652 &lt;&gt; "", $H652/$S652, ""), ""),"")</f>
        <v>500000</v>
      </c>
      <c r="U652" s="10" t="str">
        <f>IF(Overall!$A654&lt;&gt;"",IF(AND(MONTH($N652) &lt;= 2, MONTH($O652) &gt;= 2), IF($S652 &lt;&gt; "", $H652/$S652, ""), ""),"")</f>
        <v/>
      </c>
      <c r="V652" s="10" t="str">
        <f>IF(Overall!$A654&lt;&gt;"",IF(AND(MONTH($N652) &lt;= 3, MONTH($O652) &gt;= 3), IF($S652 &lt;&gt; "", $H652/$S652, ""), ""),"")</f>
        <v/>
      </c>
      <c r="W652" s="10" t="str">
        <f>IF(Overall!$A654&lt;&gt;"",IF(AND(MONTH($N652) &lt;= 4, MONTH($O652) &gt;= 4), IF($S652 &lt;&gt; "", $H652/$S652, ""), ""),"")</f>
        <v/>
      </c>
      <c r="X652" s="10" t="str">
        <f>IF(Overall!$A654&lt;&gt;"",IF(AND(MONTH($N652) &lt;= 5, MONTH($O652) &gt;= 5), IF($S652 &lt;&gt; "", $H652/$S652, ""), ""),"")</f>
        <v/>
      </c>
      <c r="Y652" s="10" t="str">
        <f>IF(Overall!$A654&lt;&gt;"",IF(AND(MONTH($N652) &lt;= 6, MONTH($O652) &gt;= 6), IF($S652 &lt;&gt; "", $H652/$S652, ""), ""),"")</f>
        <v/>
      </c>
      <c r="Z652" s="10" t="str">
        <f>IF(Overall!$A654&lt;&gt;"",IF(AND(MONTH($N652) &lt;= 7, MONTH($O652) &gt;= 7 ), IF($S652 &lt;&gt; "", $H652/$S652, ""), ""),"")</f>
        <v/>
      </c>
      <c r="AA652" s="10" t="str">
        <f>IF(Overall!$A654&lt;&gt;"",IF(AND(MONTH($N652) &lt;= 8, MONTH($O652) &gt;= 8), IF($S652 &lt;&gt; "", $H652/$S652, ""), ""),"")</f>
        <v/>
      </c>
      <c r="AB652" s="10" t="str">
        <f>IF(Overall!$A654&lt;&gt;"",IF(AND(MONTH($N652) &lt;= 9, MONTH($O652) &gt;= 9), IF($S652 &lt;&gt; "", $H652/$S652, ""), ""),"")</f>
        <v/>
      </c>
      <c r="AC652" s="10" t="str">
        <f>IF(Overall!$A654&lt;&gt;"",IF(AND(MONTH($N652) &lt;= 10, MONTH($O652) &gt;= 10), IF($S652 &lt;&gt; "", $H652/$S652, ""), ""),"")</f>
        <v/>
      </c>
      <c r="AD652" s="10" t="str">
        <f>IF(Overall!$A654&lt;&gt;"",IF(AND(MONTH($N652) &lt;= 11, MONTH($O652) &gt;= 11), IF($S652 &lt;&gt; "", $H652/$S652, ""), ""),"")</f>
        <v/>
      </c>
      <c r="AE652" s="10" t="str">
        <f>IF(Overall!$A654&lt;&gt;"",IF(AND(MONTH($N652) &lt;= 12, MONTH($O652) &gt;= 12), IF($S652 &lt;&gt; "", $H652/$S652, ""), ""),"")</f>
        <v/>
      </c>
      <c r="AG652" s="10" t="str">
        <f ca="1">IFERROR(IF(AND(NOW()&lt;= EOMONTH(DATE(YEAR($O652),1, 1), 0), Overall!$A654&lt;&gt;"", MONTH($N652) &lt;= 1, MONTH($O652) &gt;= 1), IF($S652 &lt;&gt; "", $H652/$S652, ""), ""), "")</f>
        <v/>
      </c>
      <c r="AH652" s="10" t="str">
        <f ca="1">IFERROR(IF(AND(NOW()&lt;= EOMONTH(DATE(YEAR($O652),2, 1), 0), Overall!$A654&lt;&gt;"", MONTH($N652) &lt;= 2, MONTH($O652) &gt;= 2), IF($S652 &lt;&gt; "", $H652/$S652, ""), ""), "")</f>
        <v/>
      </c>
      <c r="AI652" s="10" t="str">
        <f ca="1">IFERROR(IF(AND(NOW()&lt;= EOMONTH(DATE(YEAR($O652),3, 1), 0), Overall!$A654&lt;&gt;"", MONTH($N652) &lt;= 3, MONTH($O652) &gt;= 3), IF($S652 &lt;&gt; "", $H652/$S652, ""), ""), "")</f>
        <v/>
      </c>
      <c r="AJ652" s="10" t="str">
        <f ca="1">IFERROR(IF(AND(NOW()&lt;= EOMONTH(DATE(YEAR($O652),4, 1), 0), Overall!$A654&lt;&gt;"", MONTH($N652) &lt;= 4, MONTH($O652) &gt;= 4), IF($S652 &lt;&gt; "", $H652/$S652, ""), ""), "")</f>
        <v/>
      </c>
      <c r="AK652" s="10" t="str">
        <f ca="1">IFERROR(IF(AND(NOW()&lt;= EOMONTH(DATE(YEAR($O652),5, 1), 0), Overall!$A654&lt;&gt;"", MONTH($N652) &lt;= 5, MONTH($O652) &gt;= 5), IF($S652 &lt;&gt; "", $H652/$S652, ""), ""), "")</f>
        <v/>
      </c>
      <c r="AL652" s="10" t="str">
        <f ca="1">IFERROR(IF(AND(NOW()&lt;= EOMONTH(DATE(YEAR($O652),6, 1), 0), Overall!$A654&lt;&gt;"", MONTH($N652) &lt;= 6, MONTH($O652) &gt;= 6), IF($S652 &lt;&gt; "", $H652/$S652, ""), ""), "")</f>
        <v/>
      </c>
      <c r="AM652" s="10" t="str">
        <f ca="1">IFERROR(IF(AND(NOW()&lt;= EOMONTH(DATE(YEAR($O652),7, 1), 0), Overall!$A654&lt;&gt;"", MONTH($N652) &lt;= 7, MONTH($O652) &gt;= 7), IF($S652 &lt;&gt; "", $H652/$S652, ""), ""), "")</f>
        <v/>
      </c>
      <c r="AN652" s="10" t="str">
        <f ca="1">IFERROR(IF(AND(NOW()&lt;= EOMONTH(DATE(YEAR($O652),8, 1), 0), Overall!$A654&lt;&gt;"", MONTH($N652) &lt;= 8, MONTH($O652) &gt;= 8), IF($S652 &lt;&gt; "", $H652/$S652, ""), ""), "")</f>
        <v/>
      </c>
      <c r="AO652" s="10" t="str">
        <f ca="1">IFERROR(IF(AND(NOW()&lt;= EOMONTH(DATE(YEAR($O652),9, 1), 0), Overall!$A654&lt;&gt;"", MONTH($N652) &lt;= 9, MONTH($O652) &gt;= 9), IF($S652 &lt;&gt; "", $H652/$S652, ""), ""), "")</f>
        <v/>
      </c>
      <c r="AP652" s="10" t="str">
        <f ca="1">IFERROR(IF(AND(NOW()&lt;= EOMONTH(DATE(YEAR($O652),10, 1), 0), Overall!$A654&lt;&gt;"", MONTH($N652) &lt;= 10, MONTH($O652) &gt;= 10), IF($S652 &lt;&gt; "", $H652/$S652, ""), ""), "")</f>
        <v/>
      </c>
      <c r="AQ652" s="10" t="str">
        <f ca="1">IFERROR(IF(AND(NOW()&lt;= EOMONTH(DATE(YEAR($O652),11, 1), 0), Overall!$A654&lt;&gt;"", MONTH($N652) &lt;=11, MONTH($O652) &gt;= 11), IF($S652 &lt;&gt; "", $H652/$S652, ""), ""), "")</f>
        <v/>
      </c>
      <c r="AR652" s="10" t="str">
        <f ca="1">IFERROR(IF(AND(NOW()&lt;= EOMONTH(DATE(YEAR($O652),12, 1), 0), Overall!$A654&lt;&gt;"", MONTH($N652) &lt;= 12, MONTH($O652) &gt;= 12), IF($S652 &lt;&gt; "", $H652/$S652,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 t="str">
        <f>IF(Overall!S655&lt;&gt;"",_xlfn.VALUETOTEXT(Overall!S655),"")</f>
        <v>Jan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IF(Overall!$A655&lt;&gt;"",IF(AND(MONTH($N653) &lt;= 1, MONTH($O653) &gt;= 1), IF($S653 &lt;&gt; "", $H653/$S653, ""), ""),"")</f>
        <v>500000</v>
      </c>
      <c r="U653" s="10" t="str">
        <f>IF(Overall!$A655&lt;&gt;"",IF(AND(MONTH($N653) &lt;= 2, MONTH($O653) &gt;= 2), IF($S653 &lt;&gt; "", $H653/$S653, ""), ""),"")</f>
        <v/>
      </c>
      <c r="V653" s="10" t="str">
        <f>IF(Overall!$A655&lt;&gt;"",IF(AND(MONTH($N653) &lt;= 3, MONTH($O653) &gt;= 3), IF($S653 &lt;&gt; "", $H653/$S653, ""), ""),"")</f>
        <v/>
      </c>
      <c r="W653" s="10" t="str">
        <f>IF(Overall!$A655&lt;&gt;"",IF(AND(MONTH($N653) &lt;= 4, MONTH($O653) &gt;= 4), IF($S653 &lt;&gt; "", $H653/$S653, ""), ""),"")</f>
        <v/>
      </c>
      <c r="X653" s="10" t="str">
        <f>IF(Overall!$A655&lt;&gt;"",IF(AND(MONTH($N653) &lt;= 5, MONTH($O653) &gt;= 5), IF($S653 &lt;&gt; "", $H653/$S653, ""), ""),"")</f>
        <v/>
      </c>
      <c r="Y653" s="10" t="str">
        <f>IF(Overall!$A655&lt;&gt;"",IF(AND(MONTH($N653) &lt;= 6, MONTH($O653) &gt;= 6), IF($S653 &lt;&gt; "", $H653/$S653, ""), ""),"")</f>
        <v/>
      </c>
      <c r="Z653" s="10" t="str">
        <f>IF(Overall!$A655&lt;&gt;"",IF(AND(MONTH($N653) &lt;= 7, MONTH($O653) &gt;= 7 ), IF($S653 &lt;&gt; "", $H653/$S653, ""), ""),"")</f>
        <v/>
      </c>
      <c r="AA653" s="10" t="str">
        <f>IF(Overall!$A655&lt;&gt;"",IF(AND(MONTH($N653) &lt;= 8, MONTH($O653) &gt;= 8), IF($S653 &lt;&gt; "", $H653/$S653, ""), ""),"")</f>
        <v/>
      </c>
      <c r="AB653" s="10" t="str">
        <f>IF(Overall!$A655&lt;&gt;"",IF(AND(MONTH($N653) &lt;= 9, MONTH($O653) &gt;= 9), IF($S653 &lt;&gt; "", $H653/$S653, ""), ""),"")</f>
        <v/>
      </c>
      <c r="AC653" s="10" t="str">
        <f>IF(Overall!$A655&lt;&gt;"",IF(AND(MONTH($N653) &lt;= 10, MONTH($O653) &gt;= 10), IF($S653 &lt;&gt; "", $H653/$S653, ""), ""),"")</f>
        <v/>
      </c>
      <c r="AD653" s="10" t="str">
        <f>IF(Overall!$A655&lt;&gt;"",IF(AND(MONTH($N653) &lt;= 11, MONTH($O653) &gt;= 11), IF($S653 &lt;&gt; "", $H653/$S653, ""), ""),"")</f>
        <v/>
      </c>
      <c r="AE653" s="10" t="str">
        <f>IF(Overall!$A655&lt;&gt;"",IF(AND(MONTH($N653) &lt;= 12, MONTH($O653) &gt;= 12), IF($S653 &lt;&gt; "", $H653/$S653, ""), ""),"")</f>
        <v/>
      </c>
      <c r="AG653" s="10" t="str">
        <f ca="1">IFERROR(IF(AND(NOW()&lt;= EOMONTH(DATE(YEAR($O653),1, 1), 0), Overall!$A655&lt;&gt;"", MONTH($N653) &lt;= 1, MONTH($O653) &gt;= 1), IF($S653 &lt;&gt; "", $H653/$S653, ""), ""), "")</f>
        <v/>
      </c>
      <c r="AH653" s="10" t="str">
        <f ca="1">IFERROR(IF(AND(NOW()&lt;= EOMONTH(DATE(YEAR($O653),2, 1), 0), Overall!$A655&lt;&gt;"", MONTH($N653) &lt;= 2, MONTH($O653) &gt;= 2), IF($S653 &lt;&gt; "", $H653/$S653, ""), ""), "")</f>
        <v/>
      </c>
      <c r="AI653" s="10" t="str">
        <f ca="1">IFERROR(IF(AND(NOW()&lt;= EOMONTH(DATE(YEAR($O653),3, 1), 0), Overall!$A655&lt;&gt;"", MONTH($N653) &lt;= 3, MONTH($O653) &gt;= 3), IF($S653 &lt;&gt; "", $H653/$S653, ""), ""), "")</f>
        <v/>
      </c>
      <c r="AJ653" s="10" t="str">
        <f ca="1">IFERROR(IF(AND(NOW()&lt;= EOMONTH(DATE(YEAR($O653),4, 1), 0), Overall!$A655&lt;&gt;"", MONTH($N653) &lt;= 4, MONTH($O653) &gt;= 4), IF($S653 &lt;&gt; "", $H653/$S653, ""), ""), "")</f>
        <v/>
      </c>
      <c r="AK653" s="10" t="str">
        <f ca="1">IFERROR(IF(AND(NOW()&lt;= EOMONTH(DATE(YEAR($O653),5, 1), 0), Overall!$A655&lt;&gt;"", MONTH($N653) &lt;= 5, MONTH($O653) &gt;= 5), IF($S653 &lt;&gt; "", $H653/$S653, ""), ""), "")</f>
        <v/>
      </c>
      <c r="AL653" s="10" t="str">
        <f ca="1">IFERROR(IF(AND(NOW()&lt;= EOMONTH(DATE(YEAR($O653),6, 1), 0), Overall!$A655&lt;&gt;"", MONTH($N653) &lt;= 6, MONTH($O653) &gt;= 6), IF($S653 &lt;&gt; "", $H653/$S653, ""), ""), "")</f>
        <v/>
      </c>
      <c r="AM653" s="10" t="str">
        <f ca="1">IFERROR(IF(AND(NOW()&lt;= EOMONTH(DATE(YEAR($O653),7, 1), 0), Overall!$A655&lt;&gt;"", MONTH($N653) &lt;= 7, MONTH($O653) &gt;= 7), IF($S653 &lt;&gt; "", $H653/$S653, ""), ""), "")</f>
        <v/>
      </c>
      <c r="AN653" s="10" t="str">
        <f ca="1">IFERROR(IF(AND(NOW()&lt;= EOMONTH(DATE(YEAR($O653),8, 1), 0), Overall!$A655&lt;&gt;"", MONTH($N653) &lt;= 8, MONTH($O653) &gt;= 8), IF($S653 &lt;&gt; "", $H653/$S653, ""), ""), "")</f>
        <v/>
      </c>
      <c r="AO653" s="10" t="str">
        <f ca="1">IFERROR(IF(AND(NOW()&lt;= EOMONTH(DATE(YEAR($O653),9, 1), 0), Overall!$A655&lt;&gt;"", MONTH($N653) &lt;= 9, MONTH($O653) &gt;= 9), IF($S653 &lt;&gt; "", $H653/$S653, ""), ""), "")</f>
        <v/>
      </c>
      <c r="AP653" s="10" t="str">
        <f ca="1">IFERROR(IF(AND(NOW()&lt;= EOMONTH(DATE(YEAR($O653),10, 1), 0), Overall!$A655&lt;&gt;"", MONTH($N653) &lt;= 10, MONTH($O653) &gt;= 10), IF($S653 &lt;&gt; "", $H653/$S653, ""), ""), "")</f>
        <v/>
      </c>
      <c r="AQ653" s="10" t="str">
        <f ca="1">IFERROR(IF(AND(NOW()&lt;= EOMONTH(DATE(YEAR($O653),11, 1), 0), Overall!$A655&lt;&gt;"", MONTH($N653) &lt;=11, MONTH($O653) &gt;= 11), IF($S653 &lt;&gt; "", $H653/$S653, ""), ""), "")</f>
        <v/>
      </c>
      <c r="AR653" s="10" t="str">
        <f ca="1">IFERROR(IF(AND(NOW()&lt;= EOMONTH(DATE(YEAR($O653),12, 1), 0), Overall!$A655&lt;&gt;"", MONTH($N653) &lt;= 12, MONTH($O653) &gt;= 12), IF($S653 &lt;&gt; "", $H653/$S653,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 t="str">
        <f>IF(Overall!S656&lt;&gt;"",_xlfn.VALUETOTEXT(Overall!S656),"")</f>
        <v>Jan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IF(Overall!$A656&lt;&gt;"",IF(AND(MONTH($N654) &lt;= 1, MONTH($O654) &gt;= 1), IF($S654 &lt;&gt; "", $H654/$S654, ""), ""),"")</f>
        <v>500000</v>
      </c>
      <c r="U654" s="10" t="str">
        <f>IF(Overall!$A656&lt;&gt;"",IF(AND(MONTH($N654) &lt;= 2, MONTH($O654) &gt;= 2), IF($S654 &lt;&gt; "", $H654/$S654, ""), ""),"")</f>
        <v/>
      </c>
      <c r="V654" s="10" t="str">
        <f>IF(Overall!$A656&lt;&gt;"",IF(AND(MONTH($N654) &lt;= 3, MONTH($O654) &gt;= 3), IF($S654 &lt;&gt; "", $H654/$S654, ""), ""),"")</f>
        <v/>
      </c>
      <c r="W654" s="10" t="str">
        <f>IF(Overall!$A656&lt;&gt;"",IF(AND(MONTH($N654) &lt;= 4, MONTH($O654) &gt;= 4), IF($S654 &lt;&gt; "", $H654/$S654, ""), ""),"")</f>
        <v/>
      </c>
      <c r="X654" s="10" t="str">
        <f>IF(Overall!$A656&lt;&gt;"",IF(AND(MONTH($N654) &lt;= 5, MONTH($O654) &gt;= 5), IF($S654 &lt;&gt; "", $H654/$S654, ""), ""),"")</f>
        <v/>
      </c>
      <c r="Y654" s="10" t="str">
        <f>IF(Overall!$A656&lt;&gt;"",IF(AND(MONTH($N654) &lt;= 6, MONTH($O654) &gt;= 6), IF($S654 &lt;&gt; "", $H654/$S654, ""), ""),"")</f>
        <v/>
      </c>
      <c r="Z654" s="10" t="str">
        <f>IF(Overall!$A656&lt;&gt;"",IF(AND(MONTH($N654) &lt;= 7, MONTH($O654) &gt;= 7 ), IF($S654 &lt;&gt; "", $H654/$S654, ""), ""),"")</f>
        <v/>
      </c>
      <c r="AA654" s="10" t="str">
        <f>IF(Overall!$A656&lt;&gt;"",IF(AND(MONTH($N654) &lt;= 8, MONTH($O654) &gt;= 8), IF($S654 &lt;&gt; "", $H654/$S654, ""), ""),"")</f>
        <v/>
      </c>
      <c r="AB654" s="10" t="str">
        <f>IF(Overall!$A656&lt;&gt;"",IF(AND(MONTH($N654) &lt;= 9, MONTH($O654) &gt;= 9), IF($S654 &lt;&gt; "", $H654/$S654, ""), ""),"")</f>
        <v/>
      </c>
      <c r="AC654" s="10" t="str">
        <f>IF(Overall!$A656&lt;&gt;"",IF(AND(MONTH($N654) &lt;= 10, MONTH($O654) &gt;= 10), IF($S654 &lt;&gt; "", $H654/$S654, ""), ""),"")</f>
        <v/>
      </c>
      <c r="AD654" s="10" t="str">
        <f>IF(Overall!$A656&lt;&gt;"",IF(AND(MONTH($N654) &lt;= 11, MONTH($O654) &gt;= 11), IF($S654 &lt;&gt; "", $H654/$S654, ""), ""),"")</f>
        <v/>
      </c>
      <c r="AE654" s="10" t="str">
        <f>IF(Overall!$A656&lt;&gt;"",IF(AND(MONTH($N654) &lt;= 12, MONTH($O654) &gt;= 12), IF($S654 &lt;&gt; "", $H654/$S654, ""), ""),"")</f>
        <v/>
      </c>
      <c r="AG654" s="10" t="str">
        <f ca="1">IFERROR(IF(AND(NOW()&lt;= EOMONTH(DATE(YEAR($O654),1, 1), 0), Overall!$A656&lt;&gt;"", MONTH($N654) &lt;= 1, MONTH($O654) &gt;= 1), IF($S654 &lt;&gt; "", $H654/$S654, ""), ""), "")</f>
        <v/>
      </c>
      <c r="AH654" s="10" t="str">
        <f ca="1">IFERROR(IF(AND(NOW()&lt;= EOMONTH(DATE(YEAR($O654),2, 1), 0), Overall!$A656&lt;&gt;"", MONTH($N654) &lt;= 2, MONTH($O654) &gt;= 2), IF($S654 &lt;&gt; "", $H654/$S654, ""), ""), "")</f>
        <v/>
      </c>
      <c r="AI654" s="10" t="str">
        <f ca="1">IFERROR(IF(AND(NOW()&lt;= EOMONTH(DATE(YEAR($O654),3, 1), 0), Overall!$A656&lt;&gt;"", MONTH($N654) &lt;= 3, MONTH($O654) &gt;= 3), IF($S654 &lt;&gt; "", $H654/$S654, ""), ""), "")</f>
        <v/>
      </c>
      <c r="AJ654" s="10" t="str">
        <f ca="1">IFERROR(IF(AND(NOW()&lt;= EOMONTH(DATE(YEAR($O654),4, 1), 0), Overall!$A656&lt;&gt;"", MONTH($N654) &lt;= 4, MONTH($O654) &gt;= 4), IF($S654 &lt;&gt; "", $H654/$S654, ""), ""), "")</f>
        <v/>
      </c>
      <c r="AK654" s="10" t="str">
        <f ca="1">IFERROR(IF(AND(NOW()&lt;= EOMONTH(DATE(YEAR($O654),5, 1), 0), Overall!$A656&lt;&gt;"", MONTH($N654) &lt;= 5, MONTH($O654) &gt;= 5), IF($S654 &lt;&gt; "", $H654/$S654, ""), ""), "")</f>
        <v/>
      </c>
      <c r="AL654" s="10" t="str">
        <f ca="1">IFERROR(IF(AND(NOW()&lt;= EOMONTH(DATE(YEAR($O654),6, 1), 0), Overall!$A656&lt;&gt;"", MONTH($N654) &lt;= 6, MONTH($O654) &gt;= 6), IF($S654 &lt;&gt; "", $H654/$S654, ""), ""), "")</f>
        <v/>
      </c>
      <c r="AM654" s="10" t="str">
        <f ca="1">IFERROR(IF(AND(NOW()&lt;= EOMONTH(DATE(YEAR($O654),7, 1), 0), Overall!$A656&lt;&gt;"", MONTH($N654) &lt;= 7, MONTH($O654) &gt;= 7), IF($S654 &lt;&gt; "", $H654/$S654, ""), ""), "")</f>
        <v/>
      </c>
      <c r="AN654" s="10" t="str">
        <f ca="1">IFERROR(IF(AND(NOW()&lt;= EOMONTH(DATE(YEAR($O654),8, 1), 0), Overall!$A656&lt;&gt;"", MONTH($N654) &lt;= 8, MONTH($O654) &gt;= 8), IF($S654 &lt;&gt; "", $H654/$S654, ""), ""), "")</f>
        <v/>
      </c>
      <c r="AO654" s="10" t="str">
        <f ca="1">IFERROR(IF(AND(NOW()&lt;= EOMONTH(DATE(YEAR($O654),9, 1), 0), Overall!$A656&lt;&gt;"", MONTH($N654) &lt;= 9, MONTH($O654) &gt;= 9), IF($S654 &lt;&gt; "", $H654/$S654, ""), ""), "")</f>
        <v/>
      </c>
      <c r="AP654" s="10" t="str">
        <f ca="1">IFERROR(IF(AND(NOW()&lt;= EOMONTH(DATE(YEAR($O654),10, 1), 0), Overall!$A656&lt;&gt;"", MONTH($N654) &lt;= 10, MONTH($O654) &gt;= 10), IF($S654 &lt;&gt; "", $H654/$S654, ""), ""), "")</f>
        <v/>
      </c>
      <c r="AQ654" s="10" t="str">
        <f ca="1">IFERROR(IF(AND(NOW()&lt;= EOMONTH(DATE(YEAR($O654),11, 1), 0), Overall!$A656&lt;&gt;"", MONTH($N654) &lt;=11, MONTH($O654) &gt;= 11), IF($S654 &lt;&gt; "", $H654/$S654, ""), ""), "")</f>
        <v/>
      </c>
      <c r="AR654" s="10" t="str">
        <f ca="1">IFERROR(IF(AND(NOW()&lt;= EOMONTH(DATE(YEAR($O654),12, 1), 0), Overall!$A656&lt;&gt;"", MONTH($N654) &lt;= 12, MONTH($O654) &gt;= 12), IF($S654 &lt;&gt; "", $H654/$S654,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 t="str">
        <f>IF(Overall!S657&lt;&gt;"",_xlfn.VALUETOTEXT(Overall!S657),"")</f>
        <v>Jan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IF(Overall!$A657&lt;&gt;"",IF(AND(MONTH($N655) &lt;= 1, MONTH($O655) &gt;= 1), IF($S655 &lt;&gt; "", $H655/$S655, ""), ""),"")</f>
        <v>500000</v>
      </c>
      <c r="U655" s="10" t="str">
        <f>IF(Overall!$A657&lt;&gt;"",IF(AND(MONTH($N655) &lt;= 2, MONTH($O655) &gt;= 2), IF($S655 &lt;&gt; "", $H655/$S655, ""), ""),"")</f>
        <v/>
      </c>
      <c r="V655" s="10" t="str">
        <f>IF(Overall!$A657&lt;&gt;"",IF(AND(MONTH($N655) &lt;= 3, MONTH($O655) &gt;= 3), IF($S655 &lt;&gt; "", $H655/$S655, ""), ""),"")</f>
        <v/>
      </c>
      <c r="W655" s="10" t="str">
        <f>IF(Overall!$A657&lt;&gt;"",IF(AND(MONTH($N655) &lt;= 4, MONTH($O655) &gt;= 4), IF($S655 &lt;&gt; "", $H655/$S655, ""), ""),"")</f>
        <v/>
      </c>
      <c r="X655" s="10" t="str">
        <f>IF(Overall!$A657&lt;&gt;"",IF(AND(MONTH($N655) &lt;= 5, MONTH($O655) &gt;= 5), IF($S655 &lt;&gt; "", $H655/$S655, ""), ""),"")</f>
        <v/>
      </c>
      <c r="Y655" s="10" t="str">
        <f>IF(Overall!$A657&lt;&gt;"",IF(AND(MONTH($N655) &lt;= 6, MONTH($O655) &gt;= 6), IF($S655 &lt;&gt; "", $H655/$S655, ""), ""),"")</f>
        <v/>
      </c>
      <c r="Z655" s="10" t="str">
        <f>IF(Overall!$A657&lt;&gt;"",IF(AND(MONTH($N655) &lt;= 7, MONTH($O655) &gt;= 7 ), IF($S655 &lt;&gt; "", $H655/$S655, ""), ""),"")</f>
        <v/>
      </c>
      <c r="AA655" s="10" t="str">
        <f>IF(Overall!$A657&lt;&gt;"",IF(AND(MONTH($N655) &lt;= 8, MONTH($O655) &gt;= 8), IF($S655 &lt;&gt; "", $H655/$S655, ""), ""),"")</f>
        <v/>
      </c>
      <c r="AB655" s="10" t="str">
        <f>IF(Overall!$A657&lt;&gt;"",IF(AND(MONTH($N655) &lt;= 9, MONTH($O655) &gt;= 9), IF($S655 &lt;&gt; "", $H655/$S655, ""), ""),"")</f>
        <v/>
      </c>
      <c r="AC655" s="10" t="str">
        <f>IF(Overall!$A657&lt;&gt;"",IF(AND(MONTH($N655) &lt;= 10, MONTH($O655) &gt;= 10), IF($S655 &lt;&gt; "", $H655/$S655, ""), ""),"")</f>
        <v/>
      </c>
      <c r="AD655" s="10" t="str">
        <f>IF(Overall!$A657&lt;&gt;"",IF(AND(MONTH($N655) &lt;= 11, MONTH($O655) &gt;= 11), IF($S655 &lt;&gt; "", $H655/$S655, ""), ""),"")</f>
        <v/>
      </c>
      <c r="AE655" s="10" t="str">
        <f>IF(Overall!$A657&lt;&gt;"",IF(AND(MONTH($N655) &lt;= 12, MONTH($O655) &gt;= 12), IF($S655 &lt;&gt; "", $H655/$S655, ""), ""),"")</f>
        <v/>
      </c>
      <c r="AG655" s="10" t="str">
        <f ca="1">IFERROR(IF(AND(NOW()&lt;= EOMONTH(DATE(YEAR($O655),1, 1), 0), Overall!$A657&lt;&gt;"", MONTH($N655) &lt;= 1, MONTH($O655) &gt;= 1), IF($S655 &lt;&gt; "", $H655/$S655, ""), ""), "")</f>
        <v/>
      </c>
      <c r="AH655" s="10" t="str">
        <f ca="1">IFERROR(IF(AND(NOW()&lt;= EOMONTH(DATE(YEAR($O655),2, 1), 0), Overall!$A657&lt;&gt;"", MONTH($N655) &lt;= 2, MONTH($O655) &gt;= 2), IF($S655 &lt;&gt; "", $H655/$S655, ""), ""), "")</f>
        <v/>
      </c>
      <c r="AI655" s="10" t="str">
        <f ca="1">IFERROR(IF(AND(NOW()&lt;= EOMONTH(DATE(YEAR($O655),3, 1), 0), Overall!$A657&lt;&gt;"", MONTH($N655) &lt;= 3, MONTH($O655) &gt;= 3), IF($S655 &lt;&gt; "", $H655/$S655, ""), ""), "")</f>
        <v/>
      </c>
      <c r="AJ655" s="10" t="str">
        <f ca="1">IFERROR(IF(AND(NOW()&lt;= EOMONTH(DATE(YEAR($O655),4, 1), 0), Overall!$A657&lt;&gt;"", MONTH($N655) &lt;= 4, MONTH($O655) &gt;= 4), IF($S655 &lt;&gt; "", $H655/$S655, ""), ""), "")</f>
        <v/>
      </c>
      <c r="AK655" s="10" t="str">
        <f ca="1">IFERROR(IF(AND(NOW()&lt;= EOMONTH(DATE(YEAR($O655),5, 1), 0), Overall!$A657&lt;&gt;"", MONTH($N655) &lt;= 5, MONTH($O655) &gt;= 5), IF($S655 &lt;&gt; "", $H655/$S655, ""), ""), "")</f>
        <v/>
      </c>
      <c r="AL655" s="10" t="str">
        <f ca="1">IFERROR(IF(AND(NOW()&lt;= EOMONTH(DATE(YEAR($O655),6, 1), 0), Overall!$A657&lt;&gt;"", MONTH($N655) &lt;= 6, MONTH($O655) &gt;= 6), IF($S655 &lt;&gt; "", $H655/$S655, ""), ""), "")</f>
        <v/>
      </c>
      <c r="AM655" s="10" t="str">
        <f ca="1">IFERROR(IF(AND(NOW()&lt;= EOMONTH(DATE(YEAR($O655),7, 1), 0), Overall!$A657&lt;&gt;"", MONTH($N655) &lt;= 7, MONTH($O655) &gt;= 7), IF($S655 &lt;&gt; "", $H655/$S655, ""), ""), "")</f>
        <v/>
      </c>
      <c r="AN655" s="10" t="str">
        <f ca="1">IFERROR(IF(AND(NOW()&lt;= EOMONTH(DATE(YEAR($O655),8, 1), 0), Overall!$A657&lt;&gt;"", MONTH($N655) &lt;= 8, MONTH($O655) &gt;= 8), IF($S655 &lt;&gt; "", $H655/$S655, ""), ""), "")</f>
        <v/>
      </c>
      <c r="AO655" s="10" t="str">
        <f ca="1">IFERROR(IF(AND(NOW()&lt;= EOMONTH(DATE(YEAR($O655),9, 1), 0), Overall!$A657&lt;&gt;"", MONTH($N655) &lt;= 9, MONTH($O655) &gt;= 9), IF($S655 &lt;&gt; "", $H655/$S655, ""), ""), "")</f>
        <v/>
      </c>
      <c r="AP655" s="10" t="str">
        <f ca="1">IFERROR(IF(AND(NOW()&lt;= EOMONTH(DATE(YEAR($O655),10, 1), 0), Overall!$A657&lt;&gt;"", MONTH($N655) &lt;= 10, MONTH($O655) &gt;= 10), IF($S655 &lt;&gt; "", $H655/$S655, ""), ""), "")</f>
        <v/>
      </c>
      <c r="AQ655" s="10" t="str">
        <f ca="1">IFERROR(IF(AND(NOW()&lt;= EOMONTH(DATE(YEAR($O655),11, 1), 0), Overall!$A657&lt;&gt;"", MONTH($N655) &lt;=11, MONTH($O655) &gt;= 11), IF($S655 &lt;&gt; "", $H655/$S655, ""), ""), "")</f>
        <v/>
      </c>
      <c r="AR655" s="10" t="str">
        <f ca="1">IFERROR(IF(AND(NOW()&lt;= EOMONTH(DATE(YEAR($O655),12, 1), 0), Overall!$A657&lt;&gt;"", MONTH($N655) &lt;= 12, MONTH($O655) &gt;= 12), IF($S655 &lt;&gt; "", $H655/$S655,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 t="str">
        <f>IF(Overall!S658&lt;&gt;"",_xlfn.VALUETOTEXT(Overall!S658),"")</f>
        <v>Jan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IF(Overall!$A658&lt;&gt;"",IF(AND(MONTH($N656) &lt;= 1, MONTH($O656) &gt;= 1), IF($S656 &lt;&gt; "", $H656/$S656, ""), ""),"")</f>
        <v>500000</v>
      </c>
      <c r="U656" s="10" t="str">
        <f>IF(Overall!$A658&lt;&gt;"",IF(AND(MONTH($N656) &lt;= 2, MONTH($O656) &gt;= 2), IF($S656 &lt;&gt; "", $H656/$S656, ""), ""),"")</f>
        <v/>
      </c>
      <c r="V656" s="10" t="str">
        <f>IF(Overall!$A658&lt;&gt;"",IF(AND(MONTH($N656) &lt;= 3, MONTH($O656) &gt;= 3), IF($S656 &lt;&gt; "", $H656/$S656, ""), ""),"")</f>
        <v/>
      </c>
      <c r="W656" s="10" t="str">
        <f>IF(Overall!$A658&lt;&gt;"",IF(AND(MONTH($N656) &lt;= 4, MONTH($O656) &gt;= 4), IF($S656 &lt;&gt; "", $H656/$S656, ""), ""),"")</f>
        <v/>
      </c>
      <c r="X656" s="10" t="str">
        <f>IF(Overall!$A658&lt;&gt;"",IF(AND(MONTH($N656) &lt;= 5, MONTH($O656) &gt;= 5), IF($S656 &lt;&gt; "", $H656/$S656, ""), ""),"")</f>
        <v/>
      </c>
      <c r="Y656" s="10" t="str">
        <f>IF(Overall!$A658&lt;&gt;"",IF(AND(MONTH($N656) &lt;= 6, MONTH($O656) &gt;= 6), IF($S656 &lt;&gt; "", $H656/$S656, ""), ""),"")</f>
        <v/>
      </c>
      <c r="Z656" s="10" t="str">
        <f>IF(Overall!$A658&lt;&gt;"",IF(AND(MONTH($N656) &lt;= 7, MONTH($O656) &gt;= 7 ), IF($S656 &lt;&gt; "", $H656/$S656, ""), ""),"")</f>
        <v/>
      </c>
      <c r="AA656" s="10" t="str">
        <f>IF(Overall!$A658&lt;&gt;"",IF(AND(MONTH($N656) &lt;= 8, MONTH($O656) &gt;= 8), IF($S656 &lt;&gt; "", $H656/$S656, ""), ""),"")</f>
        <v/>
      </c>
      <c r="AB656" s="10" t="str">
        <f>IF(Overall!$A658&lt;&gt;"",IF(AND(MONTH($N656) &lt;= 9, MONTH($O656) &gt;= 9), IF($S656 &lt;&gt; "", $H656/$S656, ""), ""),"")</f>
        <v/>
      </c>
      <c r="AC656" s="10" t="str">
        <f>IF(Overall!$A658&lt;&gt;"",IF(AND(MONTH($N656) &lt;= 10, MONTH($O656) &gt;= 10), IF($S656 &lt;&gt; "", $H656/$S656, ""), ""),"")</f>
        <v/>
      </c>
      <c r="AD656" s="10" t="str">
        <f>IF(Overall!$A658&lt;&gt;"",IF(AND(MONTH($N656) &lt;= 11, MONTH($O656) &gt;= 11), IF($S656 &lt;&gt; "", $H656/$S656, ""), ""),"")</f>
        <v/>
      </c>
      <c r="AE656" s="10" t="str">
        <f>IF(Overall!$A658&lt;&gt;"",IF(AND(MONTH($N656) &lt;= 12, MONTH($O656) &gt;= 12), IF($S656 &lt;&gt; "", $H656/$S656, ""), ""),"")</f>
        <v/>
      </c>
      <c r="AG656" s="10" t="str">
        <f ca="1">IFERROR(IF(AND(NOW()&lt;= EOMONTH(DATE(YEAR($O656),1, 1), 0), Overall!$A658&lt;&gt;"", MONTH($N656) &lt;= 1, MONTH($O656) &gt;= 1), IF($S656 &lt;&gt; "", $H656/$S656, ""), ""), "")</f>
        <v/>
      </c>
      <c r="AH656" s="10" t="str">
        <f ca="1">IFERROR(IF(AND(NOW()&lt;= EOMONTH(DATE(YEAR($O656),2, 1), 0), Overall!$A658&lt;&gt;"", MONTH($N656) &lt;= 2, MONTH($O656) &gt;= 2), IF($S656 &lt;&gt; "", $H656/$S656, ""), ""), "")</f>
        <v/>
      </c>
      <c r="AI656" s="10" t="str">
        <f ca="1">IFERROR(IF(AND(NOW()&lt;= EOMONTH(DATE(YEAR($O656),3, 1), 0), Overall!$A658&lt;&gt;"", MONTH($N656) &lt;= 3, MONTH($O656) &gt;= 3), IF($S656 &lt;&gt; "", $H656/$S656, ""), ""), "")</f>
        <v/>
      </c>
      <c r="AJ656" s="10" t="str">
        <f ca="1">IFERROR(IF(AND(NOW()&lt;= EOMONTH(DATE(YEAR($O656),4, 1), 0), Overall!$A658&lt;&gt;"", MONTH($N656) &lt;= 4, MONTH($O656) &gt;= 4), IF($S656 &lt;&gt; "", $H656/$S656, ""), ""), "")</f>
        <v/>
      </c>
      <c r="AK656" s="10" t="str">
        <f ca="1">IFERROR(IF(AND(NOW()&lt;= EOMONTH(DATE(YEAR($O656),5, 1), 0), Overall!$A658&lt;&gt;"", MONTH($N656) &lt;= 5, MONTH($O656) &gt;= 5), IF($S656 &lt;&gt; "", $H656/$S656, ""), ""), "")</f>
        <v/>
      </c>
      <c r="AL656" s="10" t="str">
        <f ca="1">IFERROR(IF(AND(NOW()&lt;= EOMONTH(DATE(YEAR($O656),6, 1), 0), Overall!$A658&lt;&gt;"", MONTH($N656) &lt;= 6, MONTH($O656) &gt;= 6), IF($S656 &lt;&gt; "", $H656/$S656, ""), ""), "")</f>
        <v/>
      </c>
      <c r="AM656" s="10" t="str">
        <f ca="1">IFERROR(IF(AND(NOW()&lt;= EOMONTH(DATE(YEAR($O656),7, 1), 0), Overall!$A658&lt;&gt;"", MONTH($N656) &lt;= 7, MONTH($O656) &gt;= 7), IF($S656 &lt;&gt; "", $H656/$S656, ""), ""), "")</f>
        <v/>
      </c>
      <c r="AN656" s="10" t="str">
        <f ca="1">IFERROR(IF(AND(NOW()&lt;= EOMONTH(DATE(YEAR($O656),8, 1), 0), Overall!$A658&lt;&gt;"", MONTH($N656) &lt;= 8, MONTH($O656) &gt;= 8), IF($S656 &lt;&gt; "", $H656/$S656, ""), ""), "")</f>
        <v/>
      </c>
      <c r="AO656" s="10" t="str">
        <f ca="1">IFERROR(IF(AND(NOW()&lt;= EOMONTH(DATE(YEAR($O656),9, 1), 0), Overall!$A658&lt;&gt;"", MONTH($N656) &lt;= 9, MONTH($O656) &gt;= 9), IF($S656 &lt;&gt; "", $H656/$S656, ""), ""), "")</f>
        <v/>
      </c>
      <c r="AP656" s="10" t="str">
        <f ca="1">IFERROR(IF(AND(NOW()&lt;= EOMONTH(DATE(YEAR($O656),10, 1), 0), Overall!$A658&lt;&gt;"", MONTH($N656) &lt;= 10, MONTH($O656) &gt;= 10), IF($S656 &lt;&gt; "", $H656/$S656, ""), ""), "")</f>
        <v/>
      </c>
      <c r="AQ656" s="10" t="str">
        <f ca="1">IFERROR(IF(AND(NOW()&lt;= EOMONTH(DATE(YEAR($O656),11, 1), 0), Overall!$A658&lt;&gt;"", MONTH($N656) &lt;=11, MONTH($O656) &gt;= 11), IF($S656 &lt;&gt; "", $H656/$S656, ""), ""), "")</f>
        <v/>
      </c>
      <c r="AR656" s="10" t="str">
        <f ca="1">IFERROR(IF(AND(NOW()&lt;= EOMONTH(DATE(YEAR($O656),12, 1), 0), Overall!$A658&lt;&gt;"", MONTH($N656) &lt;= 12, MONTH($O656) &gt;= 12), IF($S656 &lt;&gt; "", $H656/$S656,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 t="str">
        <f>IF(Overall!S659&lt;&gt;"",_xlfn.VALUETOTEXT(Overall!S659),"")</f>
        <v>Jan-Mar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IF(Overall!$A659&lt;&gt;"",IF(AND(MONTH($N657) &lt;= 1, MONTH($O657) &gt;= 1), IF($S657 &lt;&gt; "", $H657/$S657, ""), ""),"")</f>
        <v>525000</v>
      </c>
      <c r="U657" s="10">
        <f>IF(Overall!$A659&lt;&gt;"",IF(AND(MONTH($N657) &lt;= 2, MONTH($O657) &gt;= 2), IF($S657 &lt;&gt; "", $H657/$S657, ""), ""),"")</f>
        <v>525000</v>
      </c>
      <c r="V657" s="10">
        <f>IF(Overall!$A659&lt;&gt;"",IF(AND(MONTH($N657) &lt;= 3, MONTH($O657) &gt;= 3), IF($S657 &lt;&gt; "", $H657/$S657, ""), ""),"")</f>
        <v>525000</v>
      </c>
      <c r="W657" s="10" t="str">
        <f>IF(Overall!$A659&lt;&gt;"",IF(AND(MONTH($N657) &lt;= 4, MONTH($O657) &gt;= 4), IF($S657 &lt;&gt; "", $H657/$S657, ""), ""),"")</f>
        <v/>
      </c>
      <c r="X657" s="10" t="str">
        <f>IF(Overall!$A659&lt;&gt;"",IF(AND(MONTH($N657) &lt;= 5, MONTH($O657) &gt;= 5), IF($S657 &lt;&gt; "", $H657/$S657, ""), ""),"")</f>
        <v/>
      </c>
      <c r="Y657" s="10" t="str">
        <f>IF(Overall!$A659&lt;&gt;"",IF(AND(MONTH($N657) &lt;= 6, MONTH($O657) &gt;= 6), IF($S657 &lt;&gt; "", $H657/$S657, ""), ""),"")</f>
        <v/>
      </c>
      <c r="Z657" s="10" t="str">
        <f>IF(Overall!$A659&lt;&gt;"",IF(AND(MONTH($N657) &lt;= 7, MONTH($O657) &gt;= 7 ), IF($S657 &lt;&gt; "", $H657/$S657, ""), ""),"")</f>
        <v/>
      </c>
      <c r="AA657" s="10" t="str">
        <f>IF(Overall!$A659&lt;&gt;"",IF(AND(MONTH($N657) &lt;= 8, MONTH($O657) &gt;= 8), IF($S657 &lt;&gt; "", $H657/$S657, ""), ""),"")</f>
        <v/>
      </c>
      <c r="AB657" s="10" t="str">
        <f>IF(Overall!$A659&lt;&gt;"",IF(AND(MONTH($N657) &lt;= 9, MONTH($O657) &gt;= 9), IF($S657 &lt;&gt; "", $H657/$S657, ""), ""),"")</f>
        <v/>
      </c>
      <c r="AC657" s="10" t="str">
        <f>IF(Overall!$A659&lt;&gt;"",IF(AND(MONTH($N657) &lt;= 10, MONTH($O657) &gt;= 10), IF($S657 &lt;&gt; "", $H657/$S657, ""), ""),"")</f>
        <v/>
      </c>
      <c r="AD657" s="10" t="str">
        <f>IF(Overall!$A659&lt;&gt;"",IF(AND(MONTH($N657) &lt;= 11, MONTH($O657) &gt;= 11), IF($S657 &lt;&gt; "", $H657/$S657, ""), ""),"")</f>
        <v/>
      </c>
      <c r="AE657" s="10" t="str">
        <f>IF(Overall!$A659&lt;&gt;"",IF(AND(MONTH($N657) &lt;= 12, MONTH($O657) &gt;= 12), IF($S657 &lt;&gt; "", $H657/$S657, ""), ""),"")</f>
        <v/>
      </c>
      <c r="AG657" s="10" t="str">
        <f ca="1">IFERROR(IF(AND(NOW()&lt;= EOMONTH(DATE(YEAR($O657),1, 1), 0), Overall!$A659&lt;&gt;"", MONTH($N657) &lt;= 1, MONTH($O657) &gt;= 1), IF($S657 &lt;&gt; "", $H657/$S657, ""), ""), "")</f>
        <v/>
      </c>
      <c r="AH657" s="10" t="str">
        <f ca="1">IFERROR(IF(AND(NOW()&lt;= EOMONTH(DATE(YEAR($O657),2, 1), 0), Overall!$A659&lt;&gt;"", MONTH($N657) &lt;= 2, MONTH($O657) &gt;= 2), IF($S657 &lt;&gt; "", $H657/$S657, ""), ""), "")</f>
        <v/>
      </c>
      <c r="AI657" s="10" t="str">
        <f ca="1">IFERROR(IF(AND(NOW()&lt;= EOMONTH(DATE(YEAR($O657),3, 1), 0), Overall!$A659&lt;&gt;"", MONTH($N657) &lt;= 3, MONTH($O657) &gt;= 3), IF($S657 &lt;&gt; "", $H657/$S657, ""), ""), "")</f>
        <v/>
      </c>
      <c r="AJ657" s="10" t="str">
        <f ca="1">IFERROR(IF(AND(NOW()&lt;= EOMONTH(DATE(YEAR($O657),4, 1), 0), Overall!$A659&lt;&gt;"", MONTH($N657) &lt;= 4, MONTH($O657) &gt;= 4), IF($S657 &lt;&gt; "", $H657/$S657, ""), ""), "")</f>
        <v/>
      </c>
      <c r="AK657" s="10" t="str">
        <f ca="1">IFERROR(IF(AND(NOW()&lt;= EOMONTH(DATE(YEAR($O657),5, 1), 0), Overall!$A659&lt;&gt;"", MONTH($N657) &lt;= 5, MONTH($O657) &gt;= 5), IF($S657 &lt;&gt; "", $H657/$S657, ""), ""), "")</f>
        <v/>
      </c>
      <c r="AL657" s="10" t="str">
        <f ca="1">IFERROR(IF(AND(NOW()&lt;= EOMONTH(DATE(YEAR($O657),6, 1), 0), Overall!$A659&lt;&gt;"", MONTH($N657) &lt;= 6, MONTH($O657) &gt;= 6), IF($S657 &lt;&gt; "", $H657/$S657, ""), ""), "")</f>
        <v/>
      </c>
      <c r="AM657" s="10" t="str">
        <f ca="1">IFERROR(IF(AND(NOW()&lt;= EOMONTH(DATE(YEAR($O657),7, 1), 0), Overall!$A659&lt;&gt;"", MONTH($N657) &lt;= 7, MONTH($O657) &gt;= 7), IF($S657 &lt;&gt; "", $H657/$S657, ""), ""), "")</f>
        <v/>
      </c>
      <c r="AN657" s="10" t="str">
        <f ca="1">IFERROR(IF(AND(NOW()&lt;= EOMONTH(DATE(YEAR($O657),8, 1), 0), Overall!$A659&lt;&gt;"", MONTH($N657) &lt;= 8, MONTH($O657) &gt;= 8), IF($S657 &lt;&gt; "", $H657/$S657, ""), ""), "")</f>
        <v/>
      </c>
      <c r="AO657" s="10" t="str">
        <f ca="1">IFERROR(IF(AND(NOW()&lt;= EOMONTH(DATE(YEAR($O657),9, 1), 0), Overall!$A659&lt;&gt;"", MONTH($N657) &lt;= 9, MONTH($O657) &gt;= 9), IF($S657 &lt;&gt; "", $H657/$S657, ""), ""), "")</f>
        <v/>
      </c>
      <c r="AP657" s="10" t="str">
        <f ca="1">IFERROR(IF(AND(NOW()&lt;= EOMONTH(DATE(YEAR($O657),10, 1), 0), Overall!$A659&lt;&gt;"", MONTH($N657) &lt;= 10, MONTH($O657) &gt;= 10), IF($S657 &lt;&gt; "", $H657/$S657, ""), ""), "")</f>
        <v/>
      </c>
      <c r="AQ657" s="10" t="str">
        <f ca="1">IFERROR(IF(AND(NOW()&lt;= EOMONTH(DATE(YEAR($O657),11, 1), 0), Overall!$A659&lt;&gt;"", MONTH($N657) &lt;=11, MONTH($O657) &gt;= 11), IF($S657 &lt;&gt; "", $H657/$S657, ""), ""), "")</f>
        <v/>
      </c>
      <c r="AR657" s="10" t="str">
        <f ca="1">IFERROR(IF(AND(NOW()&lt;= EOMONTH(DATE(YEAR($O657),12, 1), 0), Overall!$A659&lt;&gt;"", MONTH($N657) &lt;= 12, MONTH($O657) &gt;= 12), IF($S657 &lt;&gt; "", $H657/$S657, ""), ""), "")</f>
        <v/>
      </c>
      <c r="AS657" s="16">
        <f t="shared" ca="1" si="21"/>
        <v>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 t="str">
        <f>IF(Overall!S660&lt;&gt;"",_xlfn.VALUETOTEXT(Overall!S660),"")</f>
        <v>Jan-Mar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IF(Overall!$A660&lt;&gt;"",IF(AND(MONTH($N658) &lt;= 1, MONTH($O658) &gt;= 1), IF($S658 &lt;&gt; "", $H658/$S658, ""), ""),"")</f>
        <v>500000</v>
      </c>
      <c r="U658" s="10">
        <f>IF(Overall!$A660&lt;&gt;"",IF(AND(MONTH($N658) &lt;= 2, MONTH($O658) &gt;= 2), IF($S658 &lt;&gt; "", $H658/$S658, ""), ""),"")</f>
        <v>500000</v>
      </c>
      <c r="V658" s="10">
        <f>IF(Overall!$A660&lt;&gt;"",IF(AND(MONTH($N658) &lt;= 3, MONTH($O658) &gt;= 3), IF($S658 &lt;&gt; "", $H658/$S658, ""), ""),"")</f>
        <v>500000</v>
      </c>
      <c r="W658" s="10" t="str">
        <f>IF(Overall!$A660&lt;&gt;"",IF(AND(MONTH($N658) &lt;= 4, MONTH($O658) &gt;= 4), IF($S658 &lt;&gt; "", $H658/$S658, ""), ""),"")</f>
        <v/>
      </c>
      <c r="X658" s="10" t="str">
        <f>IF(Overall!$A660&lt;&gt;"",IF(AND(MONTH($N658) &lt;= 5, MONTH($O658) &gt;= 5), IF($S658 &lt;&gt; "", $H658/$S658, ""), ""),"")</f>
        <v/>
      </c>
      <c r="Y658" s="10" t="str">
        <f>IF(Overall!$A660&lt;&gt;"",IF(AND(MONTH($N658) &lt;= 6, MONTH($O658) &gt;= 6), IF($S658 &lt;&gt; "", $H658/$S658, ""), ""),"")</f>
        <v/>
      </c>
      <c r="Z658" s="10" t="str">
        <f>IF(Overall!$A660&lt;&gt;"",IF(AND(MONTH($N658) &lt;= 7, MONTH($O658) &gt;= 7 ), IF($S658 &lt;&gt; "", $H658/$S658, ""), ""),"")</f>
        <v/>
      </c>
      <c r="AA658" s="10" t="str">
        <f>IF(Overall!$A660&lt;&gt;"",IF(AND(MONTH($N658) &lt;= 8, MONTH($O658) &gt;= 8), IF($S658 &lt;&gt; "", $H658/$S658, ""), ""),"")</f>
        <v/>
      </c>
      <c r="AB658" s="10" t="str">
        <f>IF(Overall!$A660&lt;&gt;"",IF(AND(MONTH($N658) &lt;= 9, MONTH($O658) &gt;= 9), IF($S658 &lt;&gt; "", $H658/$S658, ""), ""),"")</f>
        <v/>
      </c>
      <c r="AC658" s="10" t="str">
        <f>IF(Overall!$A660&lt;&gt;"",IF(AND(MONTH($N658) &lt;= 10, MONTH($O658) &gt;= 10), IF($S658 &lt;&gt; "", $H658/$S658, ""), ""),"")</f>
        <v/>
      </c>
      <c r="AD658" s="10" t="str">
        <f>IF(Overall!$A660&lt;&gt;"",IF(AND(MONTH($N658) &lt;= 11, MONTH($O658) &gt;= 11), IF($S658 &lt;&gt; "", $H658/$S658, ""), ""),"")</f>
        <v/>
      </c>
      <c r="AE658" s="10" t="str">
        <f>IF(Overall!$A660&lt;&gt;"",IF(AND(MONTH($N658) &lt;= 12, MONTH($O658) &gt;= 12), IF($S658 &lt;&gt; "", $H658/$S658, ""), ""),"")</f>
        <v/>
      </c>
      <c r="AG658" s="10" t="str">
        <f ca="1">IFERROR(IF(AND(NOW()&lt;= EOMONTH(DATE(YEAR($O658),1, 1), 0), Overall!$A660&lt;&gt;"", MONTH($N658) &lt;= 1, MONTH($O658) &gt;= 1), IF($S658 &lt;&gt; "", $H658/$S658, ""), ""), "")</f>
        <v/>
      </c>
      <c r="AH658" s="10" t="str">
        <f ca="1">IFERROR(IF(AND(NOW()&lt;= EOMONTH(DATE(YEAR($O658),2, 1), 0), Overall!$A660&lt;&gt;"", MONTH($N658) &lt;= 2, MONTH($O658) &gt;= 2), IF($S658 &lt;&gt; "", $H658/$S658, ""), ""), "")</f>
        <v/>
      </c>
      <c r="AI658" s="10" t="str">
        <f ca="1">IFERROR(IF(AND(NOW()&lt;= EOMONTH(DATE(YEAR($O658),3, 1), 0), Overall!$A660&lt;&gt;"", MONTH($N658) &lt;= 3, MONTH($O658) &gt;= 3), IF($S658 &lt;&gt; "", $H658/$S658, ""), ""), "")</f>
        <v/>
      </c>
      <c r="AJ658" s="10" t="str">
        <f ca="1">IFERROR(IF(AND(NOW()&lt;= EOMONTH(DATE(YEAR($O658),4, 1), 0), Overall!$A660&lt;&gt;"", MONTH($N658) &lt;= 4, MONTH($O658) &gt;= 4), IF($S658 &lt;&gt; "", $H658/$S658, ""), ""), "")</f>
        <v/>
      </c>
      <c r="AK658" s="10" t="str">
        <f ca="1">IFERROR(IF(AND(NOW()&lt;= EOMONTH(DATE(YEAR($O658),5, 1), 0), Overall!$A660&lt;&gt;"", MONTH($N658) &lt;= 5, MONTH($O658) &gt;= 5), IF($S658 &lt;&gt; "", $H658/$S658, ""), ""), "")</f>
        <v/>
      </c>
      <c r="AL658" s="10" t="str">
        <f ca="1">IFERROR(IF(AND(NOW()&lt;= EOMONTH(DATE(YEAR($O658),6, 1), 0), Overall!$A660&lt;&gt;"", MONTH($N658) &lt;= 6, MONTH($O658) &gt;= 6), IF($S658 &lt;&gt; "", $H658/$S658, ""), ""), "")</f>
        <v/>
      </c>
      <c r="AM658" s="10" t="str">
        <f ca="1">IFERROR(IF(AND(NOW()&lt;= EOMONTH(DATE(YEAR($O658),7, 1), 0), Overall!$A660&lt;&gt;"", MONTH($N658) &lt;= 7, MONTH($O658) &gt;= 7), IF($S658 &lt;&gt; "", $H658/$S658, ""), ""), "")</f>
        <v/>
      </c>
      <c r="AN658" s="10" t="str">
        <f ca="1">IFERROR(IF(AND(NOW()&lt;= EOMONTH(DATE(YEAR($O658),8, 1), 0), Overall!$A660&lt;&gt;"", MONTH($N658) &lt;= 8, MONTH($O658) &gt;= 8), IF($S658 &lt;&gt; "", $H658/$S658, ""), ""), "")</f>
        <v/>
      </c>
      <c r="AO658" s="10" t="str">
        <f ca="1">IFERROR(IF(AND(NOW()&lt;= EOMONTH(DATE(YEAR($O658),9, 1), 0), Overall!$A660&lt;&gt;"", MONTH($N658) &lt;= 9, MONTH($O658) &gt;= 9), IF($S658 &lt;&gt; "", $H658/$S658, ""), ""), "")</f>
        <v/>
      </c>
      <c r="AP658" s="10" t="str">
        <f ca="1">IFERROR(IF(AND(NOW()&lt;= EOMONTH(DATE(YEAR($O658),10, 1), 0), Overall!$A660&lt;&gt;"", MONTH($N658) &lt;= 10, MONTH($O658) &gt;= 10), IF($S658 &lt;&gt; "", $H658/$S658, ""), ""), "")</f>
        <v/>
      </c>
      <c r="AQ658" s="10" t="str">
        <f ca="1">IFERROR(IF(AND(NOW()&lt;= EOMONTH(DATE(YEAR($O658),11, 1), 0), Overall!$A660&lt;&gt;"", MONTH($N658) &lt;=11, MONTH($O658) &gt;= 11), IF($S658 &lt;&gt; "", $H658/$S658, ""), ""), "")</f>
        <v/>
      </c>
      <c r="AR658" s="10" t="str">
        <f ca="1">IFERROR(IF(AND(NOW()&lt;= EOMONTH(DATE(YEAR($O658),12, 1), 0), Overall!$A660&lt;&gt;"", MONTH($N658) &lt;= 12, MONTH($O658) &gt;= 12), IF($S658 &lt;&gt; "", $H658/$S658, ""), ""), "")</f>
        <v/>
      </c>
      <c r="AS658" s="16">
        <f t="shared" ca="1" si="21"/>
        <v>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 t="str">
        <f>IF(Overall!S661&lt;&gt;"",_xlfn.VALUETOTEXT(Overall!S661),"")</f>
        <v>Jan-Mar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IF(Overall!$A661&lt;&gt;"",IF(AND(MONTH($N659) &lt;= 1, MONTH($O659) &gt;= 1), IF($S659 &lt;&gt; "", $H659/$S659, ""), ""),"")</f>
        <v>500000</v>
      </c>
      <c r="U659" s="10">
        <f>IF(Overall!$A661&lt;&gt;"",IF(AND(MONTH($N659) &lt;= 2, MONTH($O659) &gt;= 2), IF($S659 &lt;&gt; "", $H659/$S659, ""), ""),"")</f>
        <v>500000</v>
      </c>
      <c r="V659" s="10">
        <f>IF(Overall!$A661&lt;&gt;"",IF(AND(MONTH($N659) &lt;= 3, MONTH($O659) &gt;= 3), IF($S659 &lt;&gt; "", $H659/$S659, ""), ""),"")</f>
        <v>500000</v>
      </c>
      <c r="W659" s="10" t="str">
        <f>IF(Overall!$A661&lt;&gt;"",IF(AND(MONTH($N659) &lt;= 4, MONTH($O659) &gt;= 4), IF($S659 &lt;&gt; "", $H659/$S659, ""), ""),"")</f>
        <v/>
      </c>
      <c r="X659" s="10" t="str">
        <f>IF(Overall!$A661&lt;&gt;"",IF(AND(MONTH($N659) &lt;= 5, MONTH($O659) &gt;= 5), IF($S659 &lt;&gt; "", $H659/$S659, ""), ""),"")</f>
        <v/>
      </c>
      <c r="Y659" s="10" t="str">
        <f>IF(Overall!$A661&lt;&gt;"",IF(AND(MONTH($N659) &lt;= 6, MONTH($O659) &gt;= 6), IF($S659 &lt;&gt; "", $H659/$S659, ""), ""),"")</f>
        <v/>
      </c>
      <c r="Z659" s="10" t="str">
        <f>IF(Overall!$A661&lt;&gt;"",IF(AND(MONTH($N659) &lt;= 7, MONTH($O659) &gt;= 7 ), IF($S659 &lt;&gt; "", $H659/$S659, ""), ""),"")</f>
        <v/>
      </c>
      <c r="AA659" s="10" t="str">
        <f>IF(Overall!$A661&lt;&gt;"",IF(AND(MONTH($N659) &lt;= 8, MONTH($O659) &gt;= 8), IF($S659 &lt;&gt; "", $H659/$S659, ""), ""),"")</f>
        <v/>
      </c>
      <c r="AB659" s="10" t="str">
        <f>IF(Overall!$A661&lt;&gt;"",IF(AND(MONTH($N659) &lt;= 9, MONTH($O659) &gt;= 9), IF($S659 &lt;&gt; "", $H659/$S659, ""), ""),"")</f>
        <v/>
      </c>
      <c r="AC659" s="10" t="str">
        <f>IF(Overall!$A661&lt;&gt;"",IF(AND(MONTH($N659) &lt;= 10, MONTH($O659) &gt;= 10), IF($S659 &lt;&gt; "", $H659/$S659, ""), ""),"")</f>
        <v/>
      </c>
      <c r="AD659" s="10" t="str">
        <f>IF(Overall!$A661&lt;&gt;"",IF(AND(MONTH($N659) &lt;= 11, MONTH($O659) &gt;= 11), IF($S659 &lt;&gt; "", $H659/$S659, ""), ""),"")</f>
        <v/>
      </c>
      <c r="AE659" s="10" t="str">
        <f>IF(Overall!$A661&lt;&gt;"",IF(AND(MONTH($N659) &lt;= 12, MONTH($O659) &gt;= 12), IF($S659 &lt;&gt; "", $H659/$S659, ""), ""),"")</f>
        <v/>
      </c>
      <c r="AG659" s="10" t="str">
        <f ca="1">IFERROR(IF(AND(NOW()&lt;= EOMONTH(DATE(YEAR($O659),1, 1), 0), Overall!$A661&lt;&gt;"", MONTH($N659) &lt;= 1, MONTH($O659) &gt;= 1), IF($S659 &lt;&gt; "", $H659/$S659, ""), ""), "")</f>
        <v/>
      </c>
      <c r="AH659" s="10" t="str">
        <f ca="1">IFERROR(IF(AND(NOW()&lt;= EOMONTH(DATE(YEAR($O659),2, 1), 0), Overall!$A661&lt;&gt;"", MONTH($N659) &lt;= 2, MONTH($O659) &gt;= 2), IF($S659 &lt;&gt; "", $H659/$S659, ""), ""), "")</f>
        <v/>
      </c>
      <c r="AI659" s="10" t="str">
        <f ca="1">IFERROR(IF(AND(NOW()&lt;= EOMONTH(DATE(YEAR($O659),3, 1), 0), Overall!$A661&lt;&gt;"", MONTH($N659) &lt;= 3, MONTH($O659) &gt;= 3), IF($S659 &lt;&gt; "", $H659/$S659, ""), ""), "")</f>
        <v/>
      </c>
      <c r="AJ659" s="10" t="str">
        <f ca="1">IFERROR(IF(AND(NOW()&lt;= EOMONTH(DATE(YEAR($O659),4, 1), 0), Overall!$A661&lt;&gt;"", MONTH($N659) &lt;= 4, MONTH($O659) &gt;= 4), IF($S659 &lt;&gt; "", $H659/$S659, ""), ""), "")</f>
        <v/>
      </c>
      <c r="AK659" s="10" t="str">
        <f ca="1">IFERROR(IF(AND(NOW()&lt;= EOMONTH(DATE(YEAR($O659),5, 1), 0), Overall!$A661&lt;&gt;"", MONTH($N659) &lt;= 5, MONTH($O659) &gt;= 5), IF($S659 &lt;&gt; "", $H659/$S659, ""), ""), "")</f>
        <v/>
      </c>
      <c r="AL659" s="10" t="str">
        <f ca="1">IFERROR(IF(AND(NOW()&lt;= EOMONTH(DATE(YEAR($O659),6, 1), 0), Overall!$A661&lt;&gt;"", MONTH($N659) &lt;= 6, MONTH($O659) &gt;= 6), IF($S659 &lt;&gt; "", $H659/$S659, ""), ""), "")</f>
        <v/>
      </c>
      <c r="AM659" s="10" t="str">
        <f ca="1">IFERROR(IF(AND(NOW()&lt;= EOMONTH(DATE(YEAR($O659),7, 1), 0), Overall!$A661&lt;&gt;"", MONTH($N659) &lt;= 7, MONTH($O659) &gt;= 7), IF($S659 &lt;&gt; "", $H659/$S659, ""), ""), "")</f>
        <v/>
      </c>
      <c r="AN659" s="10" t="str">
        <f ca="1">IFERROR(IF(AND(NOW()&lt;= EOMONTH(DATE(YEAR($O659),8, 1), 0), Overall!$A661&lt;&gt;"", MONTH($N659) &lt;= 8, MONTH($O659) &gt;= 8), IF($S659 &lt;&gt; "", $H659/$S659, ""), ""), "")</f>
        <v/>
      </c>
      <c r="AO659" s="10" t="str">
        <f ca="1">IFERROR(IF(AND(NOW()&lt;= EOMONTH(DATE(YEAR($O659),9, 1), 0), Overall!$A661&lt;&gt;"", MONTH($N659) &lt;= 9, MONTH($O659) &gt;= 9), IF($S659 &lt;&gt; "", $H659/$S659, ""), ""), "")</f>
        <v/>
      </c>
      <c r="AP659" s="10" t="str">
        <f ca="1">IFERROR(IF(AND(NOW()&lt;= EOMONTH(DATE(YEAR($O659),10, 1), 0), Overall!$A661&lt;&gt;"", MONTH($N659) &lt;= 10, MONTH($O659) &gt;= 10), IF($S659 &lt;&gt; "", $H659/$S659, ""), ""), "")</f>
        <v/>
      </c>
      <c r="AQ659" s="10" t="str">
        <f ca="1">IFERROR(IF(AND(NOW()&lt;= EOMONTH(DATE(YEAR($O659),11, 1), 0), Overall!$A661&lt;&gt;"", MONTH($N659) &lt;=11, MONTH($O659) &gt;= 11), IF($S659 &lt;&gt; "", $H659/$S659, ""), ""), "")</f>
        <v/>
      </c>
      <c r="AR659" s="10" t="str">
        <f ca="1">IFERROR(IF(AND(NOW()&lt;= EOMONTH(DATE(YEAR($O659),12, 1), 0), Overall!$A661&lt;&gt;"", MONTH($N659) &lt;= 12, MONTH($O659) &gt;= 12), IF($S659 &lt;&gt; "", $H659/$S659, ""), ""), "")</f>
        <v/>
      </c>
      <c r="AS659" s="16">
        <f t="shared" ca="1" si="21"/>
        <v>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 t="str">
        <f>IF(Overall!S662&lt;&gt;"",_xlfn.VALUETOTEXT(Overall!S662),"")</f>
        <v>Jan-Mar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IF(Overall!$A662&lt;&gt;"",IF(AND(MONTH($N660) &lt;= 1, MONTH($O660) &gt;= 1), IF($S660 &lt;&gt; "", $H660/$S660, ""), ""),"")</f>
        <v>500000</v>
      </c>
      <c r="U660" s="10">
        <f>IF(Overall!$A662&lt;&gt;"",IF(AND(MONTH($N660) &lt;= 2, MONTH($O660) &gt;= 2), IF($S660 &lt;&gt; "", $H660/$S660, ""), ""),"")</f>
        <v>500000</v>
      </c>
      <c r="V660" s="10">
        <f>IF(Overall!$A662&lt;&gt;"",IF(AND(MONTH($N660) &lt;= 3, MONTH($O660) &gt;= 3), IF($S660 &lt;&gt; "", $H660/$S660, ""), ""),"")</f>
        <v>500000</v>
      </c>
      <c r="W660" s="10" t="str">
        <f>IF(Overall!$A662&lt;&gt;"",IF(AND(MONTH($N660) &lt;= 4, MONTH($O660) &gt;= 4), IF($S660 &lt;&gt; "", $H660/$S660, ""), ""),"")</f>
        <v/>
      </c>
      <c r="X660" s="10" t="str">
        <f>IF(Overall!$A662&lt;&gt;"",IF(AND(MONTH($N660) &lt;= 5, MONTH($O660) &gt;= 5), IF($S660 &lt;&gt; "", $H660/$S660, ""), ""),"")</f>
        <v/>
      </c>
      <c r="Y660" s="10" t="str">
        <f>IF(Overall!$A662&lt;&gt;"",IF(AND(MONTH($N660) &lt;= 6, MONTH($O660) &gt;= 6), IF($S660 &lt;&gt; "", $H660/$S660, ""), ""),"")</f>
        <v/>
      </c>
      <c r="Z660" s="10" t="str">
        <f>IF(Overall!$A662&lt;&gt;"",IF(AND(MONTH($N660) &lt;= 7, MONTH($O660) &gt;= 7 ), IF($S660 &lt;&gt; "", $H660/$S660, ""), ""),"")</f>
        <v/>
      </c>
      <c r="AA660" s="10" t="str">
        <f>IF(Overall!$A662&lt;&gt;"",IF(AND(MONTH($N660) &lt;= 8, MONTH($O660) &gt;= 8), IF($S660 &lt;&gt; "", $H660/$S660, ""), ""),"")</f>
        <v/>
      </c>
      <c r="AB660" s="10" t="str">
        <f>IF(Overall!$A662&lt;&gt;"",IF(AND(MONTH($N660) &lt;= 9, MONTH($O660) &gt;= 9), IF($S660 &lt;&gt; "", $H660/$S660, ""), ""),"")</f>
        <v/>
      </c>
      <c r="AC660" s="10" t="str">
        <f>IF(Overall!$A662&lt;&gt;"",IF(AND(MONTH($N660) &lt;= 10, MONTH($O660) &gt;= 10), IF($S660 &lt;&gt; "", $H660/$S660, ""), ""),"")</f>
        <v/>
      </c>
      <c r="AD660" s="10" t="str">
        <f>IF(Overall!$A662&lt;&gt;"",IF(AND(MONTH($N660) &lt;= 11, MONTH($O660) &gt;= 11), IF($S660 &lt;&gt; "", $H660/$S660, ""), ""),"")</f>
        <v/>
      </c>
      <c r="AE660" s="10" t="str">
        <f>IF(Overall!$A662&lt;&gt;"",IF(AND(MONTH($N660) &lt;= 12, MONTH($O660) &gt;= 12), IF($S660 &lt;&gt; "", $H660/$S660, ""), ""),"")</f>
        <v/>
      </c>
      <c r="AG660" s="10" t="str">
        <f ca="1">IFERROR(IF(AND(NOW()&lt;= EOMONTH(DATE(YEAR($O660),1, 1), 0), Overall!$A662&lt;&gt;"", MONTH($N660) &lt;= 1, MONTH($O660) &gt;= 1), IF($S660 &lt;&gt; "", $H660/$S660, ""), ""), "")</f>
        <v/>
      </c>
      <c r="AH660" s="10" t="str">
        <f ca="1">IFERROR(IF(AND(NOW()&lt;= EOMONTH(DATE(YEAR($O660),2, 1), 0), Overall!$A662&lt;&gt;"", MONTH($N660) &lt;= 2, MONTH($O660) &gt;= 2), IF($S660 &lt;&gt; "", $H660/$S660, ""), ""), "")</f>
        <v/>
      </c>
      <c r="AI660" s="10" t="str">
        <f ca="1">IFERROR(IF(AND(NOW()&lt;= EOMONTH(DATE(YEAR($O660),3, 1), 0), Overall!$A662&lt;&gt;"", MONTH($N660) &lt;= 3, MONTH($O660) &gt;= 3), IF($S660 &lt;&gt; "", $H660/$S660, ""), ""), "")</f>
        <v/>
      </c>
      <c r="AJ660" s="10" t="str">
        <f ca="1">IFERROR(IF(AND(NOW()&lt;= EOMONTH(DATE(YEAR($O660),4, 1), 0), Overall!$A662&lt;&gt;"", MONTH($N660) &lt;= 4, MONTH($O660) &gt;= 4), IF($S660 &lt;&gt; "", $H660/$S660, ""), ""), "")</f>
        <v/>
      </c>
      <c r="AK660" s="10" t="str">
        <f ca="1">IFERROR(IF(AND(NOW()&lt;= EOMONTH(DATE(YEAR($O660),5, 1), 0), Overall!$A662&lt;&gt;"", MONTH($N660) &lt;= 5, MONTH($O660) &gt;= 5), IF($S660 &lt;&gt; "", $H660/$S660, ""), ""), "")</f>
        <v/>
      </c>
      <c r="AL660" s="10" t="str">
        <f ca="1">IFERROR(IF(AND(NOW()&lt;= EOMONTH(DATE(YEAR($O660),6, 1), 0), Overall!$A662&lt;&gt;"", MONTH($N660) &lt;= 6, MONTH($O660) &gt;= 6), IF($S660 &lt;&gt; "", $H660/$S660, ""), ""), "")</f>
        <v/>
      </c>
      <c r="AM660" s="10" t="str">
        <f ca="1">IFERROR(IF(AND(NOW()&lt;= EOMONTH(DATE(YEAR($O660),7, 1), 0), Overall!$A662&lt;&gt;"", MONTH($N660) &lt;= 7, MONTH($O660) &gt;= 7), IF($S660 &lt;&gt; "", $H660/$S660, ""), ""), "")</f>
        <v/>
      </c>
      <c r="AN660" s="10" t="str">
        <f ca="1">IFERROR(IF(AND(NOW()&lt;= EOMONTH(DATE(YEAR($O660),8, 1), 0), Overall!$A662&lt;&gt;"", MONTH($N660) &lt;= 8, MONTH($O660) &gt;= 8), IF($S660 &lt;&gt; "", $H660/$S660, ""), ""), "")</f>
        <v/>
      </c>
      <c r="AO660" s="10" t="str">
        <f ca="1">IFERROR(IF(AND(NOW()&lt;= EOMONTH(DATE(YEAR($O660),9, 1), 0), Overall!$A662&lt;&gt;"", MONTH($N660) &lt;= 9, MONTH($O660) &gt;= 9), IF($S660 &lt;&gt; "", $H660/$S660, ""), ""), "")</f>
        <v/>
      </c>
      <c r="AP660" s="10" t="str">
        <f ca="1">IFERROR(IF(AND(NOW()&lt;= EOMONTH(DATE(YEAR($O660),10, 1), 0), Overall!$A662&lt;&gt;"", MONTH($N660) &lt;= 10, MONTH($O660) &gt;= 10), IF($S660 &lt;&gt; "", $H660/$S660, ""), ""), "")</f>
        <v/>
      </c>
      <c r="AQ660" s="10" t="str">
        <f ca="1">IFERROR(IF(AND(NOW()&lt;= EOMONTH(DATE(YEAR($O660),11, 1), 0), Overall!$A662&lt;&gt;"", MONTH($N660) &lt;=11, MONTH($O660) &gt;= 11), IF($S660 &lt;&gt; "", $H660/$S660, ""), ""), "")</f>
        <v/>
      </c>
      <c r="AR660" s="10" t="str">
        <f ca="1">IFERROR(IF(AND(NOW()&lt;= EOMONTH(DATE(YEAR($O660),12, 1), 0), Overall!$A662&lt;&gt;"", MONTH($N660) &lt;= 12, MONTH($O660) &gt;= 12), IF($S660 &lt;&gt; "", $H660/$S660, ""), ""), "")</f>
        <v/>
      </c>
      <c r="AS660" s="16">
        <f t="shared" ca="1" si="21"/>
        <v>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 t="str">
        <f>IF(Overall!S663&lt;&gt;"",_xlfn.VALUETOTEXT(Overall!S663),"")</f>
        <v>Jan-Mar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IF(Overall!$A663&lt;&gt;"",IF(AND(MONTH($N661) &lt;= 1, MONTH($O661) &gt;= 1), IF($S661 &lt;&gt; "", $H661/$S661, ""), ""),"")</f>
        <v>500000</v>
      </c>
      <c r="U661" s="10">
        <f>IF(Overall!$A663&lt;&gt;"",IF(AND(MONTH($N661) &lt;= 2, MONTH($O661) &gt;= 2), IF($S661 &lt;&gt; "", $H661/$S661, ""), ""),"")</f>
        <v>500000</v>
      </c>
      <c r="V661" s="10">
        <f>IF(Overall!$A663&lt;&gt;"",IF(AND(MONTH($N661) &lt;= 3, MONTH($O661) &gt;= 3), IF($S661 &lt;&gt; "", $H661/$S661, ""), ""),"")</f>
        <v>500000</v>
      </c>
      <c r="W661" s="10" t="str">
        <f>IF(Overall!$A663&lt;&gt;"",IF(AND(MONTH($N661) &lt;= 4, MONTH($O661) &gt;= 4), IF($S661 &lt;&gt; "", $H661/$S661, ""), ""),"")</f>
        <v/>
      </c>
      <c r="X661" s="10" t="str">
        <f>IF(Overall!$A663&lt;&gt;"",IF(AND(MONTH($N661) &lt;= 5, MONTH($O661) &gt;= 5), IF($S661 &lt;&gt; "", $H661/$S661, ""), ""),"")</f>
        <v/>
      </c>
      <c r="Y661" s="10" t="str">
        <f>IF(Overall!$A663&lt;&gt;"",IF(AND(MONTH($N661) &lt;= 6, MONTH($O661) &gt;= 6), IF($S661 &lt;&gt; "", $H661/$S661, ""), ""),"")</f>
        <v/>
      </c>
      <c r="Z661" s="10" t="str">
        <f>IF(Overall!$A663&lt;&gt;"",IF(AND(MONTH($N661) &lt;= 7, MONTH($O661) &gt;= 7 ), IF($S661 &lt;&gt; "", $H661/$S661, ""), ""),"")</f>
        <v/>
      </c>
      <c r="AA661" s="10" t="str">
        <f>IF(Overall!$A663&lt;&gt;"",IF(AND(MONTH($N661) &lt;= 8, MONTH($O661) &gt;= 8), IF($S661 &lt;&gt; "", $H661/$S661, ""), ""),"")</f>
        <v/>
      </c>
      <c r="AB661" s="10" t="str">
        <f>IF(Overall!$A663&lt;&gt;"",IF(AND(MONTH($N661) &lt;= 9, MONTH($O661) &gt;= 9), IF($S661 &lt;&gt; "", $H661/$S661, ""), ""),"")</f>
        <v/>
      </c>
      <c r="AC661" s="10" t="str">
        <f>IF(Overall!$A663&lt;&gt;"",IF(AND(MONTH($N661) &lt;= 10, MONTH($O661) &gt;= 10), IF($S661 &lt;&gt; "", $H661/$S661, ""), ""),"")</f>
        <v/>
      </c>
      <c r="AD661" s="10" t="str">
        <f>IF(Overall!$A663&lt;&gt;"",IF(AND(MONTH($N661) &lt;= 11, MONTH($O661) &gt;= 11), IF($S661 &lt;&gt; "", $H661/$S661, ""), ""),"")</f>
        <v/>
      </c>
      <c r="AE661" s="10" t="str">
        <f>IF(Overall!$A663&lt;&gt;"",IF(AND(MONTH($N661) &lt;= 12, MONTH($O661) &gt;= 12), IF($S661 &lt;&gt; "", $H661/$S661, ""), ""),"")</f>
        <v/>
      </c>
      <c r="AG661" s="10" t="str">
        <f ca="1">IFERROR(IF(AND(NOW()&lt;= EOMONTH(DATE(YEAR($O661),1, 1), 0), Overall!$A663&lt;&gt;"", MONTH($N661) &lt;= 1, MONTH($O661) &gt;= 1), IF($S661 &lt;&gt; "", $H661/$S661, ""), ""), "")</f>
        <v/>
      </c>
      <c r="AH661" s="10" t="str">
        <f ca="1">IFERROR(IF(AND(NOW()&lt;= EOMONTH(DATE(YEAR($O661),2, 1), 0), Overall!$A663&lt;&gt;"", MONTH($N661) &lt;= 2, MONTH($O661) &gt;= 2), IF($S661 &lt;&gt; "", $H661/$S661, ""), ""), "")</f>
        <v/>
      </c>
      <c r="AI661" s="10" t="str">
        <f ca="1">IFERROR(IF(AND(NOW()&lt;= EOMONTH(DATE(YEAR($O661),3, 1), 0), Overall!$A663&lt;&gt;"", MONTH($N661) &lt;= 3, MONTH($O661) &gt;= 3), IF($S661 &lt;&gt; "", $H661/$S661, ""), ""), "")</f>
        <v/>
      </c>
      <c r="AJ661" s="10" t="str">
        <f ca="1">IFERROR(IF(AND(NOW()&lt;= EOMONTH(DATE(YEAR($O661),4, 1), 0), Overall!$A663&lt;&gt;"", MONTH($N661) &lt;= 4, MONTH($O661) &gt;= 4), IF($S661 &lt;&gt; "", $H661/$S661, ""), ""), "")</f>
        <v/>
      </c>
      <c r="AK661" s="10" t="str">
        <f ca="1">IFERROR(IF(AND(NOW()&lt;= EOMONTH(DATE(YEAR($O661),5, 1), 0), Overall!$A663&lt;&gt;"", MONTH($N661) &lt;= 5, MONTH($O661) &gt;= 5), IF($S661 &lt;&gt; "", $H661/$S661, ""), ""), "")</f>
        <v/>
      </c>
      <c r="AL661" s="10" t="str">
        <f ca="1">IFERROR(IF(AND(NOW()&lt;= EOMONTH(DATE(YEAR($O661),6, 1), 0), Overall!$A663&lt;&gt;"", MONTH($N661) &lt;= 6, MONTH($O661) &gt;= 6), IF($S661 &lt;&gt; "", $H661/$S661, ""), ""), "")</f>
        <v/>
      </c>
      <c r="AM661" s="10" t="str">
        <f ca="1">IFERROR(IF(AND(NOW()&lt;= EOMONTH(DATE(YEAR($O661),7, 1), 0), Overall!$A663&lt;&gt;"", MONTH($N661) &lt;= 7, MONTH($O661) &gt;= 7), IF($S661 &lt;&gt; "", $H661/$S661, ""), ""), "")</f>
        <v/>
      </c>
      <c r="AN661" s="10" t="str">
        <f ca="1">IFERROR(IF(AND(NOW()&lt;= EOMONTH(DATE(YEAR($O661),8, 1), 0), Overall!$A663&lt;&gt;"", MONTH($N661) &lt;= 8, MONTH($O661) &gt;= 8), IF($S661 &lt;&gt; "", $H661/$S661, ""), ""), "")</f>
        <v/>
      </c>
      <c r="AO661" s="10" t="str">
        <f ca="1">IFERROR(IF(AND(NOW()&lt;= EOMONTH(DATE(YEAR($O661),9, 1), 0), Overall!$A663&lt;&gt;"", MONTH($N661) &lt;= 9, MONTH($O661) &gt;= 9), IF($S661 &lt;&gt; "", $H661/$S661, ""), ""), "")</f>
        <v/>
      </c>
      <c r="AP661" s="10" t="str">
        <f ca="1">IFERROR(IF(AND(NOW()&lt;= EOMONTH(DATE(YEAR($O661),10, 1), 0), Overall!$A663&lt;&gt;"", MONTH($N661) &lt;= 10, MONTH($O661) &gt;= 10), IF($S661 &lt;&gt; "", $H661/$S661, ""), ""), "")</f>
        <v/>
      </c>
      <c r="AQ661" s="10" t="str">
        <f ca="1">IFERROR(IF(AND(NOW()&lt;= EOMONTH(DATE(YEAR($O661),11, 1), 0), Overall!$A663&lt;&gt;"", MONTH($N661) &lt;=11, MONTH($O661) &gt;= 11), IF($S661 &lt;&gt; "", $H661/$S661, ""), ""), "")</f>
        <v/>
      </c>
      <c r="AR661" s="10" t="str">
        <f ca="1">IFERROR(IF(AND(NOW()&lt;= EOMONTH(DATE(YEAR($O661),12, 1), 0), Overall!$A663&lt;&gt;"", MONTH($N661) &lt;= 12, MONTH($O661) &gt;= 12), IF($S661 &lt;&gt; "", $H661/$S661, ""), ""), "")</f>
        <v/>
      </c>
      <c r="AS661" s="16">
        <f t="shared" ca="1" si="21"/>
        <v>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 t="str">
        <f>IF(Overall!S664&lt;&gt;"",_xlfn.VALUETOTEXT(Overall!S664),"")</f>
        <v>Feb-Mar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IF(Overall!$A664&lt;&gt;"",IF(AND(MONTH($N662) &lt;= 1, MONTH($O662) &gt;= 1), IF($S662 &lt;&gt; "", $H662/$S662, ""), ""),"")</f>
        <v/>
      </c>
      <c r="U662" s="10">
        <f>IF(Overall!$A664&lt;&gt;"",IF(AND(MONTH($N662) &lt;= 2, MONTH($O662) &gt;= 2), IF($S662 &lt;&gt; "", $H662/$S662, ""), ""),"")</f>
        <v>500000</v>
      </c>
      <c r="V662" s="10">
        <f>IF(Overall!$A664&lt;&gt;"",IF(AND(MONTH($N662) &lt;= 3, MONTH($O662) &gt;= 3), IF($S662 &lt;&gt; "", $H662/$S662, ""), ""),"")</f>
        <v>500000</v>
      </c>
      <c r="W662" s="10" t="str">
        <f>IF(Overall!$A664&lt;&gt;"",IF(AND(MONTH($N662) &lt;= 4, MONTH($O662) &gt;= 4), IF($S662 &lt;&gt; "", $H662/$S662, ""), ""),"")</f>
        <v/>
      </c>
      <c r="X662" s="10" t="str">
        <f>IF(Overall!$A664&lt;&gt;"",IF(AND(MONTH($N662) &lt;= 5, MONTH($O662) &gt;= 5), IF($S662 &lt;&gt; "", $H662/$S662, ""), ""),"")</f>
        <v/>
      </c>
      <c r="Y662" s="10" t="str">
        <f>IF(Overall!$A664&lt;&gt;"",IF(AND(MONTH($N662) &lt;= 6, MONTH($O662) &gt;= 6), IF($S662 &lt;&gt; "", $H662/$S662, ""), ""),"")</f>
        <v/>
      </c>
      <c r="Z662" s="10" t="str">
        <f>IF(Overall!$A664&lt;&gt;"",IF(AND(MONTH($N662) &lt;= 7, MONTH($O662) &gt;= 7 ), IF($S662 &lt;&gt; "", $H662/$S662, ""), ""),"")</f>
        <v/>
      </c>
      <c r="AA662" s="10" t="str">
        <f>IF(Overall!$A664&lt;&gt;"",IF(AND(MONTH($N662) &lt;= 8, MONTH($O662) &gt;= 8), IF($S662 &lt;&gt; "", $H662/$S662, ""), ""),"")</f>
        <v/>
      </c>
      <c r="AB662" s="10" t="str">
        <f>IF(Overall!$A664&lt;&gt;"",IF(AND(MONTH($N662) &lt;= 9, MONTH($O662) &gt;= 9), IF($S662 &lt;&gt; "", $H662/$S662, ""), ""),"")</f>
        <v/>
      </c>
      <c r="AC662" s="10" t="str">
        <f>IF(Overall!$A664&lt;&gt;"",IF(AND(MONTH($N662) &lt;= 10, MONTH($O662) &gt;= 10), IF($S662 &lt;&gt; "", $H662/$S662, ""), ""),"")</f>
        <v/>
      </c>
      <c r="AD662" s="10" t="str">
        <f>IF(Overall!$A664&lt;&gt;"",IF(AND(MONTH($N662) &lt;= 11, MONTH($O662) &gt;= 11), IF($S662 &lt;&gt; "", $H662/$S662, ""), ""),"")</f>
        <v/>
      </c>
      <c r="AE662" s="10" t="str">
        <f>IF(Overall!$A664&lt;&gt;"",IF(AND(MONTH($N662) &lt;= 12, MONTH($O662) &gt;= 12), IF($S662 &lt;&gt; "", $H662/$S662, ""), ""),"")</f>
        <v/>
      </c>
      <c r="AG662" s="10" t="str">
        <f ca="1">IFERROR(IF(AND(NOW()&lt;= EOMONTH(DATE(YEAR($O662),1, 1), 0), Overall!$A664&lt;&gt;"", MONTH($N662) &lt;= 1, MONTH($O662) &gt;= 1), IF($S662 &lt;&gt; "", $H662/$S662, ""), ""), "")</f>
        <v/>
      </c>
      <c r="AH662" s="10" t="str">
        <f ca="1">IFERROR(IF(AND(NOW()&lt;= EOMONTH(DATE(YEAR($O662),2, 1), 0), Overall!$A664&lt;&gt;"", MONTH($N662) &lt;= 2, MONTH($O662) &gt;= 2), IF($S662 &lt;&gt; "", $H662/$S662, ""), ""), "")</f>
        <v/>
      </c>
      <c r="AI662" s="10" t="str">
        <f ca="1">IFERROR(IF(AND(NOW()&lt;= EOMONTH(DATE(YEAR($O662),3, 1), 0), Overall!$A664&lt;&gt;"", MONTH($N662) &lt;= 3, MONTH($O662) &gt;= 3), IF($S662 &lt;&gt; "", $H662/$S662, ""), ""), "")</f>
        <v/>
      </c>
      <c r="AJ662" s="10" t="str">
        <f ca="1">IFERROR(IF(AND(NOW()&lt;= EOMONTH(DATE(YEAR($O662),4, 1), 0), Overall!$A664&lt;&gt;"", MONTH($N662) &lt;= 4, MONTH($O662) &gt;= 4), IF($S662 &lt;&gt; "", $H662/$S662, ""), ""), "")</f>
        <v/>
      </c>
      <c r="AK662" s="10" t="str">
        <f ca="1">IFERROR(IF(AND(NOW()&lt;= EOMONTH(DATE(YEAR($O662),5, 1), 0), Overall!$A664&lt;&gt;"", MONTH($N662) &lt;= 5, MONTH($O662) &gt;= 5), IF($S662 &lt;&gt; "", $H662/$S662, ""), ""), "")</f>
        <v/>
      </c>
      <c r="AL662" s="10" t="str">
        <f ca="1">IFERROR(IF(AND(NOW()&lt;= EOMONTH(DATE(YEAR($O662),6, 1), 0), Overall!$A664&lt;&gt;"", MONTH($N662) &lt;= 6, MONTH($O662) &gt;= 6), IF($S662 &lt;&gt; "", $H662/$S662, ""), ""), "")</f>
        <v/>
      </c>
      <c r="AM662" s="10" t="str">
        <f ca="1">IFERROR(IF(AND(NOW()&lt;= EOMONTH(DATE(YEAR($O662),7, 1), 0), Overall!$A664&lt;&gt;"", MONTH($N662) &lt;= 7, MONTH($O662) &gt;= 7), IF($S662 &lt;&gt; "", $H662/$S662, ""), ""), "")</f>
        <v/>
      </c>
      <c r="AN662" s="10" t="str">
        <f ca="1">IFERROR(IF(AND(NOW()&lt;= EOMONTH(DATE(YEAR($O662),8, 1), 0), Overall!$A664&lt;&gt;"", MONTH($N662) &lt;= 8, MONTH($O662) &gt;= 8), IF($S662 &lt;&gt; "", $H662/$S662, ""), ""), "")</f>
        <v/>
      </c>
      <c r="AO662" s="10" t="str">
        <f ca="1">IFERROR(IF(AND(NOW()&lt;= EOMONTH(DATE(YEAR($O662),9, 1), 0), Overall!$A664&lt;&gt;"", MONTH($N662) &lt;= 9, MONTH($O662) &gt;= 9), IF($S662 &lt;&gt; "", $H662/$S662, ""), ""), "")</f>
        <v/>
      </c>
      <c r="AP662" s="10" t="str">
        <f ca="1">IFERROR(IF(AND(NOW()&lt;= EOMONTH(DATE(YEAR($O662),10, 1), 0), Overall!$A664&lt;&gt;"", MONTH($N662) &lt;= 10, MONTH($O662) &gt;= 10), IF($S662 &lt;&gt; "", $H662/$S662, ""), ""), "")</f>
        <v/>
      </c>
      <c r="AQ662" s="10" t="str">
        <f ca="1">IFERROR(IF(AND(NOW()&lt;= EOMONTH(DATE(YEAR($O662),11, 1), 0), Overall!$A664&lt;&gt;"", MONTH($N662) &lt;=11, MONTH($O662) &gt;= 11), IF($S662 &lt;&gt; "", $H662/$S662, ""), ""), "")</f>
        <v/>
      </c>
      <c r="AR662" s="10" t="str">
        <f ca="1">IFERROR(IF(AND(NOW()&lt;= EOMONTH(DATE(YEAR($O662),12, 1), 0), Overall!$A664&lt;&gt;"", MONTH($N662) &lt;= 12, MONTH($O662) &gt;= 12), IF($S662 &lt;&gt; "", $H662/$S662, ""), ""), "")</f>
        <v/>
      </c>
      <c r="AS662" s="16">
        <f t="shared" ca="1" si="21"/>
        <v>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 t="str">
        <f>IF(Overall!S665&lt;&gt;"",_xlfn.VALUETOTEXT(Overall!S665),"")</f>
        <v>Feb-Mar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IF(Overall!$A665&lt;&gt;"",IF(AND(MONTH($N663) &lt;= 1, MONTH($O663) &gt;= 1), IF($S663 &lt;&gt; "", $H663/$S663, ""), ""),"")</f>
        <v/>
      </c>
      <c r="U663" s="10">
        <f>IF(Overall!$A665&lt;&gt;"",IF(AND(MONTH($N663) &lt;= 2, MONTH($O663) &gt;= 2), IF($S663 &lt;&gt; "", $H663/$S663, ""), ""),"")</f>
        <v>500000</v>
      </c>
      <c r="V663" s="10">
        <f>IF(Overall!$A665&lt;&gt;"",IF(AND(MONTH($N663) &lt;= 3, MONTH($O663) &gt;= 3), IF($S663 &lt;&gt; "", $H663/$S663, ""), ""),"")</f>
        <v>500000</v>
      </c>
      <c r="W663" s="10" t="str">
        <f>IF(Overall!$A665&lt;&gt;"",IF(AND(MONTH($N663) &lt;= 4, MONTH($O663) &gt;= 4), IF($S663 &lt;&gt; "", $H663/$S663, ""), ""),"")</f>
        <v/>
      </c>
      <c r="X663" s="10" t="str">
        <f>IF(Overall!$A665&lt;&gt;"",IF(AND(MONTH($N663) &lt;= 5, MONTH($O663) &gt;= 5), IF($S663 &lt;&gt; "", $H663/$S663, ""), ""),"")</f>
        <v/>
      </c>
      <c r="Y663" s="10" t="str">
        <f>IF(Overall!$A665&lt;&gt;"",IF(AND(MONTH($N663) &lt;= 6, MONTH($O663) &gt;= 6), IF($S663 &lt;&gt; "", $H663/$S663, ""), ""),"")</f>
        <v/>
      </c>
      <c r="Z663" s="10" t="str">
        <f>IF(Overall!$A665&lt;&gt;"",IF(AND(MONTH($N663) &lt;= 7, MONTH($O663) &gt;= 7 ), IF($S663 &lt;&gt; "", $H663/$S663, ""), ""),"")</f>
        <v/>
      </c>
      <c r="AA663" s="10" t="str">
        <f>IF(Overall!$A665&lt;&gt;"",IF(AND(MONTH($N663) &lt;= 8, MONTH($O663) &gt;= 8), IF($S663 &lt;&gt; "", $H663/$S663, ""), ""),"")</f>
        <v/>
      </c>
      <c r="AB663" s="10" t="str">
        <f>IF(Overall!$A665&lt;&gt;"",IF(AND(MONTH($N663) &lt;= 9, MONTH($O663) &gt;= 9), IF($S663 &lt;&gt; "", $H663/$S663, ""), ""),"")</f>
        <v/>
      </c>
      <c r="AC663" s="10" t="str">
        <f>IF(Overall!$A665&lt;&gt;"",IF(AND(MONTH($N663) &lt;= 10, MONTH($O663) &gt;= 10), IF($S663 &lt;&gt; "", $H663/$S663, ""), ""),"")</f>
        <v/>
      </c>
      <c r="AD663" s="10" t="str">
        <f>IF(Overall!$A665&lt;&gt;"",IF(AND(MONTH($N663) &lt;= 11, MONTH($O663) &gt;= 11), IF($S663 &lt;&gt; "", $H663/$S663, ""), ""),"")</f>
        <v/>
      </c>
      <c r="AE663" s="10" t="str">
        <f>IF(Overall!$A665&lt;&gt;"",IF(AND(MONTH($N663) &lt;= 12, MONTH($O663) &gt;= 12), IF($S663 &lt;&gt; "", $H663/$S663, ""), ""),"")</f>
        <v/>
      </c>
      <c r="AG663" s="10" t="str">
        <f ca="1">IFERROR(IF(AND(NOW()&lt;= EOMONTH(DATE(YEAR($O663),1, 1), 0), Overall!$A665&lt;&gt;"", MONTH($N663) &lt;= 1, MONTH($O663) &gt;= 1), IF($S663 &lt;&gt; "", $H663/$S663, ""), ""), "")</f>
        <v/>
      </c>
      <c r="AH663" s="10" t="str">
        <f ca="1">IFERROR(IF(AND(NOW()&lt;= EOMONTH(DATE(YEAR($O663),2, 1), 0), Overall!$A665&lt;&gt;"", MONTH($N663) &lt;= 2, MONTH($O663) &gt;= 2), IF($S663 &lt;&gt; "", $H663/$S663, ""), ""), "")</f>
        <v/>
      </c>
      <c r="AI663" s="10" t="str">
        <f ca="1">IFERROR(IF(AND(NOW()&lt;= EOMONTH(DATE(YEAR($O663),3, 1), 0), Overall!$A665&lt;&gt;"", MONTH($N663) &lt;= 3, MONTH($O663) &gt;= 3), IF($S663 &lt;&gt; "", $H663/$S663, ""), ""), "")</f>
        <v/>
      </c>
      <c r="AJ663" s="10" t="str">
        <f ca="1">IFERROR(IF(AND(NOW()&lt;= EOMONTH(DATE(YEAR($O663),4, 1), 0), Overall!$A665&lt;&gt;"", MONTH($N663) &lt;= 4, MONTH($O663) &gt;= 4), IF($S663 &lt;&gt; "", $H663/$S663, ""), ""), "")</f>
        <v/>
      </c>
      <c r="AK663" s="10" t="str">
        <f ca="1">IFERROR(IF(AND(NOW()&lt;= EOMONTH(DATE(YEAR($O663),5, 1), 0), Overall!$A665&lt;&gt;"", MONTH($N663) &lt;= 5, MONTH($O663) &gt;= 5), IF($S663 &lt;&gt; "", $H663/$S663, ""), ""), "")</f>
        <v/>
      </c>
      <c r="AL663" s="10" t="str">
        <f ca="1">IFERROR(IF(AND(NOW()&lt;= EOMONTH(DATE(YEAR($O663),6, 1), 0), Overall!$A665&lt;&gt;"", MONTH($N663) &lt;= 6, MONTH($O663) &gt;= 6), IF($S663 &lt;&gt; "", $H663/$S663, ""), ""), "")</f>
        <v/>
      </c>
      <c r="AM663" s="10" t="str">
        <f ca="1">IFERROR(IF(AND(NOW()&lt;= EOMONTH(DATE(YEAR($O663),7, 1), 0), Overall!$A665&lt;&gt;"", MONTH($N663) &lt;= 7, MONTH($O663) &gt;= 7), IF($S663 &lt;&gt; "", $H663/$S663, ""), ""), "")</f>
        <v/>
      </c>
      <c r="AN663" s="10" t="str">
        <f ca="1">IFERROR(IF(AND(NOW()&lt;= EOMONTH(DATE(YEAR($O663),8, 1), 0), Overall!$A665&lt;&gt;"", MONTH($N663) &lt;= 8, MONTH($O663) &gt;= 8), IF($S663 &lt;&gt; "", $H663/$S663, ""), ""), "")</f>
        <v/>
      </c>
      <c r="AO663" s="10" t="str">
        <f ca="1">IFERROR(IF(AND(NOW()&lt;= EOMONTH(DATE(YEAR($O663),9, 1), 0), Overall!$A665&lt;&gt;"", MONTH($N663) &lt;= 9, MONTH($O663) &gt;= 9), IF($S663 &lt;&gt; "", $H663/$S663, ""), ""), "")</f>
        <v/>
      </c>
      <c r="AP663" s="10" t="str">
        <f ca="1">IFERROR(IF(AND(NOW()&lt;= EOMONTH(DATE(YEAR($O663),10, 1), 0), Overall!$A665&lt;&gt;"", MONTH($N663) &lt;= 10, MONTH($O663) &gt;= 10), IF($S663 &lt;&gt; "", $H663/$S663, ""), ""), "")</f>
        <v/>
      </c>
      <c r="AQ663" s="10" t="str">
        <f ca="1">IFERROR(IF(AND(NOW()&lt;= EOMONTH(DATE(YEAR($O663),11, 1), 0), Overall!$A665&lt;&gt;"", MONTH($N663) &lt;=11, MONTH($O663) &gt;= 11), IF($S663 &lt;&gt; "", $H663/$S663, ""), ""), "")</f>
        <v/>
      </c>
      <c r="AR663" s="10" t="str">
        <f ca="1">IFERROR(IF(AND(NOW()&lt;= EOMONTH(DATE(YEAR($O663),12, 1), 0), Overall!$A665&lt;&gt;"", MONTH($N663) &lt;= 12, MONTH($O663) &gt;= 12), IF($S663 &lt;&gt; "", $H663/$S663, ""), ""), "")</f>
        <v/>
      </c>
      <c r="AS663" s="16">
        <f t="shared" ca="1" si="21"/>
        <v>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 t="str">
        <f>IF(Overall!S666&lt;&gt;"",_xlfn.VALUETOTEXT(Overall!S666),"")</f>
        <v>Feb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IF(Overall!$A666&lt;&gt;"",IF(AND(MONTH($N664) &lt;= 1, MONTH($O664) &gt;= 1), IF($S664 &lt;&gt; "", $H664/$S664, ""), ""),"")</f>
        <v/>
      </c>
      <c r="U664" s="10">
        <f>IF(Overall!$A666&lt;&gt;"",IF(AND(MONTH($N664) &lt;= 2, MONTH($O664) &gt;= 2), IF($S664 &lt;&gt; "", $H664/$S664, ""), ""),"")</f>
        <v>500000</v>
      </c>
      <c r="V664" s="10" t="str">
        <f>IF(Overall!$A666&lt;&gt;"",IF(AND(MONTH($N664) &lt;= 3, MONTH($O664) &gt;= 3), IF($S664 &lt;&gt; "", $H664/$S664, ""), ""),"")</f>
        <v/>
      </c>
      <c r="W664" s="10" t="str">
        <f>IF(Overall!$A666&lt;&gt;"",IF(AND(MONTH($N664) &lt;= 4, MONTH($O664) &gt;= 4), IF($S664 &lt;&gt; "", $H664/$S664, ""), ""),"")</f>
        <v/>
      </c>
      <c r="X664" s="10" t="str">
        <f>IF(Overall!$A666&lt;&gt;"",IF(AND(MONTH($N664) &lt;= 5, MONTH($O664) &gt;= 5), IF($S664 &lt;&gt; "", $H664/$S664, ""), ""),"")</f>
        <v/>
      </c>
      <c r="Y664" s="10" t="str">
        <f>IF(Overall!$A666&lt;&gt;"",IF(AND(MONTH($N664) &lt;= 6, MONTH($O664) &gt;= 6), IF($S664 &lt;&gt; "", $H664/$S664, ""), ""),"")</f>
        <v/>
      </c>
      <c r="Z664" s="10" t="str">
        <f>IF(Overall!$A666&lt;&gt;"",IF(AND(MONTH($N664) &lt;= 7, MONTH($O664) &gt;= 7 ), IF($S664 &lt;&gt; "", $H664/$S664, ""), ""),"")</f>
        <v/>
      </c>
      <c r="AA664" s="10" t="str">
        <f>IF(Overall!$A666&lt;&gt;"",IF(AND(MONTH($N664) &lt;= 8, MONTH($O664) &gt;= 8), IF($S664 &lt;&gt; "", $H664/$S664, ""), ""),"")</f>
        <v/>
      </c>
      <c r="AB664" s="10" t="str">
        <f>IF(Overall!$A666&lt;&gt;"",IF(AND(MONTH($N664) &lt;= 9, MONTH($O664) &gt;= 9), IF($S664 &lt;&gt; "", $H664/$S664, ""), ""),"")</f>
        <v/>
      </c>
      <c r="AC664" s="10" t="str">
        <f>IF(Overall!$A666&lt;&gt;"",IF(AND(MONTH($N664) &lt;= 10, MONTH($O664) &gt;= 10), IF($S664 &lt;&gt; "", $H664/$S664, ""), ""),"")</f>
        <v/>
      </c>
      <c r="AD664" s="10" t="str">
        <f>IF(Overall!$A666&lt;&gt;"",IF(AND(MONTH($N664) &lt;= 11, MONTH($O664) &gt;= 11), IF($S664 &lt;&gt; "", $H664/$S664, ""), ""),"")</f>
        <v/>
      </c>
      <c r="AE664" s="10" t="str">
        <f>IF(Overall!$A666&lt;&gt;"",IF(AND(MONTH($N664) &lt;= 12, MONTH($O664) &gt;= 12), IF($S664 &lt;&gt; "", $H664/$S664, ""), ""),"")</f>
        <v/>
      </c>
      <c r="AG664" s="10" t="str">
        <f ca="1">IFERROR(IF(AND(NOW()&lt;= EOMONTH(DATE(YEAR($O664),1, 1), 0), Overall!$A666&lt;&gt;"", MONTH($N664) &lt;= 1, MONTH($O664) &gt;= 1), IF($S664 &lt;&gt; "", $H664/$S664, ""), ""), "")</f>
        <v/>
      </c>
      <c r="AH664" s="10" t="str">
        <f ca="1">IFERROR(IF(AND(NOW()&lt;= EOMONTH(DATE(YEAR($O664),2, 1), 0), Overall!$A666&lt;&gt;"", MONTH($N664) &lt;= 2, MONTH($O664) &gt;= 2), IF($S664 &lt;&gt; "", $H664/$S664, ""), ""), "")</f>
        <v/>
      </c>
      <c r="AI664" s="10" t="str">
        <f ca="1">IFERROR(IF(AND(NOW()&lt;= EOMONTH(DATE(YEAR($O664),3, 1), 0), Overall!$A666&lt;&gt;"", MONTH($N664) &lt;= 3, MONTH($O664) &gt;= 3), IF($S664 &lt;&gt; "", $H664/$S664, ""), ""), "")</f>
        <v/>
      </c>
      <c r="AJ664" s="10" t="str">
        <f ca="1">IFERROR(IF(AND(NOW()&lt;= EOMONTH(DATE(YEAR($O664),4, 1), 0), Overall!$A666&lt;&gt;"", MONTH($N664) &lt;= 4, MONTH($O664) &gt;= 4), IF($S664 &lt;&gt; "", $H664/$S664, ""), ""), "")</f>
        <v/>
      </c>
      <c r="AK664" s="10" t="str">
        <f ca="1">IFERROR(IF(AND(NOW()&lt;= EOMONTH(DATE(YEAR($O664),5, 1), 0), Overall!$A666&lt;&gt;"", MONTH($N664) &lt;= 5, MONTH($O664) &gt;= 5), IF($S664 &lt;&gt; "", $H664/$S664, ""), ""), "")</f>
        <v/>
      </c>
      <c r="AL664" s="10" t="str">
        <f ca="1">IFERROR(IF(AND(NOW()&lt;= EOMONTH(DATE(YEAR($O664),6, 1), 0), Overall!$A666&lt;&gt;"", MONTH($N664) &lt;= 6, MONTH($O664) &gt;= 6), IF($S664 &lt;&gt; "", $H664/$S664, ""), ""), "")</f>
        <v/>
      </c>
      <c r="AM664" s="10" t="str">
        <f ca="1">IFERROR(IF(AND(NOW()&lt;= EOMONTH(DATE(YEAR($O664),7, 1), 0), Overall!$A666&lt;&gt;"", MONTH($N664) &lt;= 7, MONTH($O664) &gt;= 7), IF($S664 &lt;&gt; "", $H664/$S664, ""), ""), "")</f>
        <v/>
      </c>
      <c r="AN664" s="10" t="str">
        <f ca="1">IFERROR(IF(AND(NOW()&lt;= EOMONTH(DATE(YEAR($O664),8, 1), 0), Overall!$A666&lt;&gt;"", MONTH($N664) &lt;= 8, MONTH($O664) &gt;= 8), IF($S664 &lt;&gt; "", $H664/$S664, ""), ""), "")</f>
        <v/>
      </c>
      <c r="AO664" s="10" t="str">
        <f ca="1">IFERROR(IF(AND(NOW()&lt;= EOMONTH(DATE(YEAR($O664),9, 1), 0), Overall!$A666&lt;&gt;"", MONTH($N664) &lt;= 9, MONTH($O664) &gt;= 9), IF($S664 &lt;&gt; "", $H664/$S664, ""), ""), "")</f>
        <v/>
      </c>
      <c r="AP664" s="10" t="str">
        <f ca="1">IFERROR(IF(AND(NOW()&lt;= EOMONTH(DATE(YEAR($O664),10, 1), 0), Overall!$A666&lt;&gt;"", MONTH($N664) &lt;= 10, MONTH($O664) &gt;= 10), IF($S664 &lt;&gt; "", $H664/$S664, ""), ""), "")</f>
        <v/>
      </c>
      <c r="AQ664" s="10" t="str">
        <f ca="1">IFERROR(IF(AND(NOW()&lt;= EOMONTH(DATE(YEAR($O664),11, 1), 0), Overall!$A666&lt;&gt;"", MONTH($N664) &lt;=11, MONTH($O664) &gt;= 11), IF($S664 &lt;&gt; "", $H664/$S664, ""), ""), "")</f>
        <v/>
      </c>
      <c r="AR664" s="10" t="str">
        <f ca="1">IFERROR(IF(AND(NOW()&lt;= EOMONTH(DATE(YEAR($O664),12, 1), 0), Overall!$A666&lt;&gt;"", MONTH($N664) &lt;= 12, MONTH($O664) &gt;= 12), IF($S664 &lt;&gt; "", $H664/$S664, ""), ""), "")</f>
        <v/>
      </c>
      <c r="AS664" s="16">
        <f t="shared" ca="1" si="21"/>
        <v>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 t="str">
        <f>IF(Overall!S667&lt;&gt;"",_xlfn.VALUETOTEXT(Overall!S667),"")</f>
        <v>Feb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IF(Overall!$A667&lt;&gt;"",IF(AND(MONTH($N665) &lt;= 1, MONTH($O665) &gt;= 1), IF($S665 &lt;&gt; "", $H665/$S665, ""), ""),"")</f>
        <v/>
      </c>
      <c r="U665" s="10">
        <f>IF(Overall!$A667&lt;&gt;"",IF(AND(MONTH($N665) &lt;= 2, MONTH($O665) &gt;= 2), IF($S665 &lt;&gt; "", $H665/$S665, ""), ""),"")</f>
        <v>500000</v>
      </c>
      <c r="V665" s="10" t="str">
        <f>IF(Overall!$A667&lt;&gt;"",IF(AND(MONTH($N665) &lt;= 3, MONTH($O665) &gt;= 3), IF($S665 &lt;&gt; "", $H665/$S665, ""), ""),"")</f>
        <v/>
      </c>
      <c r="W665" s="10" t="str">
        <f>IF(Overall!$A667&lt;&gt;"",IF(AND(MONTH($N665) &lt;= 4, MONTH($O665) &gt;= 4), IF($S665 &lt;&gt; "", $H665/$S665, ""), ""),"")</f>
        <v/>
      </c>
      <c r="X665" s="10" t="str">
        <f>IF(Overall!$A667&lt;&gt;"",IF(AND(MONTH($N665) &lt;= 5, MONTH($O665) &gt;= 5), IF($S665 &lt;&gt; "", $H665/$S665, ""), ""),"")</f>
        <v/>
      </c>
      <c r="Y665" s="10" t="str">
        <f>IF(Overall!$A667&lt;&gt;"",IF(AND(MONTH($N665) &lt;= 6, MONTH($O665) &gt;= 6), IF($S665 &lt;&gt; "", $H665/$S665, ""), ""),"")</f>
        <v/>
      </c>
      <c r="Z665" s="10" t="str">
        <f>IF(Overall!$A667&lt;&gt;"",IF(AND(MONTH($N665) &lt;= 7, MONTH($O665) &gt;= 7 ), IF($S665 &lt;&gt; "", $H665/$S665, ""), ""),"")</f>
        <v/>
      </c>
      <c r="AA665" s="10" t="str">
        <f>IF(Overall!$A667&lt;&gt;"",IF(AND(MONTH($N665) &lt;= 8, MONTH($O665) &gt;= 8), IF($S665 &lt;&gt; "", $H665/$S665, ""), ""),"")</f>
        <v/>
      </c>
      <c r="AB665" s="10" t="str">
        <f>IF(Overall!$A667&lt;&gt;"",IF(AND(MONTH($N665) &lt;= 9, MONTH($O665) &gt;= 9), IF($S665 &lt;&gt; "", $H665/$S665, ""), ""),"")</f>
        <v/>
      </c>
      <c r="AC665" s="10" t="str">
        <f>IF(Overall!$A667&lt;&gt;"",IF(AND(MONTH($N665) &lt;= 10, MONTH($O665) &gt;= 10), IF($S665 &lt;&gt; "", $H665/$S665, ""), ""),"")</f>
        <v/>
      </c>
      <c r="AD665" s="10" t="str">
        <f>IF(Overall!$A667&lt;&gt;"",IF(AND(MONTH($N665) &lt;= 11, MONTH($O665) &gt;= 11), IF($S665 &lt;&gt; "", $H665/$S665, ""), ""),"")</f>
        <v/>
      </c>
      <c r="AE665" s="10" t="str">
        <f>IF(Overall!$A667&lt;&gt;"",IF(AND(MONTH($N665) &lt;= 12, MONTH($O665) &gt;= 12), IF($S665 &lt;&gt; "", $H665/$S665, ""), ""),"")</f>
        <v/>
      </c>
      <c r="AG665" s="10" t="str">
        <f ca="1">IFERROR(IF(AND(NOW()&lt;= EOMONTH(DATE(YEAR($O665),1, 1), 0), Overall!$A667&lt;&gt;"", MONTH($N665) &lt;= 1, MONTH($O665) &gt;= 1), IF($S665 &lt;&gt; "", $H665/$S665, ""), ""), "")</f>
        <v/>
      </c>
      <c r="AH665" s="10" t="str">
        <f ca="1">IFERROR(IF(AND(NOW()&lt;= EOMONTH(DATE(YEAR($O665),2, 1), 0), Overall!$A667&lt;&gt;"", MONTH($N665) &lt;= 2, MONTH($O665) &gt;= 2), IF($S665 &lt;&gt; "", $H665/$S665, ""), ""), "")</f>
        <v/>
      </c>
      <c r="AI665" s="10" t="str">
        <f ca="1">IFERROR(IF(AND(NOW()&lt;= EOMONTH(DATE(YEAR($O665),3, 1), 0), Overall!$A667&lt;&gt;"", MONTH($N665) &lt;= 3, MONTH($O665) &gt;= 3), IF($S665 &lt;&gt; "", $H665/$S665, ""), ""), "")</f>
        <v/>
      </c>
      <c r="AJ665" s="10" t="str">
        <f ca="1">IFERROR(IF(AND(NOW()&lt;= EOMONTH(DATE(YEAR($O665),4, 1), 0), Overall!$A667&lt;&gt;"", MONTH($N665) &lt;= 4, MONTH($O665) &gt;= 4), IF($S665 &lt;&gt; "", $H665/$S665, ""), ""), "")</f>
        <v/>
      </c>
      <c r="AK665" s="10" t="str">
        <f ca="1">IFERROR(IF(AND(NOW()&lt;= EOMONTH(DATE(YEAR($O665),5, 1), 0), Overall!$A667&lt;&gt;"", MONTH($N665) &lt;= 5, MONTH($O665) &gt;= 5), IF($S665 &lt;&gt; "", $H665/$S665, ""), ""), "")</f>
        <v/>
      </c>
      <c r="AL665" s="10" t="str">
        <f ca="1">IFERROR(IF(AND(NOW()&lt;= EOMONTH(DATE(YEAR($O665),6, 1), 0), Overall!$A667&lt;&gt;"", MONTH($N665) &lt;= 6, MONTH($O665) &gt;= 6), IF($S665 &lt;&gt; "", $H665/$S665, ""), ""), "")</f>
        <v/>
      </c>
      <c r="AM665" s="10" t="str">
        <f ca="1">IFERROR(IF(AND(NOW()&lt;= EOMONTH(DATE(YEAR($O665),7, 1), 0), Overall!$A667&lt;&gt;"", MONTH($N665) &lt;= 7, MONTH($O665) &gt;= 7), IF($S665 &lt;&gt; "", $H665/$S665, ""), ""), "")</f>
        <v/>
      </c>
      <c r="AN665" s="10" t="str">
        <f ca="1">IFERROR(IF(AND(NOW()&lt;= EOMONTH(DATE(YEAR($O665),8, 1), 0), Overall!$A667&lt;&gt;"", MONTH($N665) &lt;= 8, MONTH($O665) &gt;= 8), IF($S665 &lt;&gt; "", $H665/$S665, ""), ""), "")</f>
        <v/>
      </c>
      <c r="AO665" s="10" t="str">
        <f ca="1">IFERROR(IF(AND(NOW()&lt;= EOMONTH(DATE(YEAR($O665),9, 1), 0), Overall!$A667&lt;&gt;"", MONTH($N665) &lt;= 9, MONTH($O665) &gt;= 9), IF($S665 &lt;&gt; "", $H665/$S665, ""), ""), "")</f>
        <v/>
      </c>
      <c r="AP665" s="10" t="str">
        <f ca="1">IFERROR(IF(AND(NOW()&lt;= EOMONTH(DATE(YEAR($O665),10, 1), 0), Overall!$A667&lt;&gt;"", MONTH($N665) &lt;= 10, MONTH($O665) &gt;= 10), IF($S665 &lt;&gt; "", $H665/$S665, ""), ""), "")</f>
        <v/>
      </c>
      <c r="AQ665" s="10" t="str">
        <f ca="1">IFERROR(IF(AND(NOW()&lt;= EOMONTH(DATE(YEAR($O665),11, 1), 0), Overall!$A667&lt;&gt;"", MONTH($N665) &lt;=11, MONTH($O665) &gt;= 11), IF($S665 &lt;&gt; "", $H665/$S665, ""), ""), "")</f>
        <v/>
      </c>
      <c r="AR665" s="10" t="str">
        <f ca="1">IFERROR(IF(AND(NOW()&lt;= EOMONTH(DATE(YEAR($O665),12, 1), 0), Overall!$A667&lt;&gt;"", MONTH($N665) &lt;= 12, MONTH($O665) &gt;= 12), IF($S665 &lt;&gt; "", $H665/$S665, ""), ""), "")</f>
        <v/>
      </c>
      <c r="AS665" s="16">
        <f t="shared" ca="1" si="21"/>
        <v>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 t="str">
        <f>IF(Overall!S668&lt;&gt;"",_xlfn.VALUETOTEXT(Overall!S668),"")</f>
        <v>Feb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IF(Overall!$A668&lt;&gt;"",IF(AND(MONTH($N666) &lt;= 1, MONTH($O666) &gt;= 1), IF($S666 &lt;&gt; "", $H666/$S666, ""), ""),"")</f>
        <v/>
      </c>
      <c r="U666" s="10">
        <f>IF(Overall!$A668&lt;&gt;"",IF(AND(MONTH($N666) &lt;= 2, MONTH($O666) &gt;= 2), IF($S666 &lt;&gt; "", $H666/$S666, ""), ""),"")</f>
        <v>500000</v>
      </c>
      <c r="V666" s="10" t="str">
        <f>IF(Overall!$A668&lt;&gt;"",IF(AND(MONTH($N666) &lt;= 3, MONTH($O666) &gt;= 3), IF($S666 &lt;&gt; "", $H666/$S666, ""), ""),"")</f>
        <v/>
      </c>
      <c r="W666" s="10" t="str">
        <f>IF(Overall!$A668&lt;&gt;"",IF(AND(MONTH($N666) &lt;= 4, MONTH($O666) &gt;= 4), IF($S666 &lt;&gt; "", $H666/$S666, ""), ""),"")</f>
        <v/>
      </c>
      <c r="X666" s="10" t="str">
        <f>IF(Overall!$A668&lt;&gt;"",IF(AND(MONTH($N666) &lt;= 5, MONTH($O666) &gt;= 5), IF($S666 &lt;&gt; "", $H666/$S666, ""), ""),"")</f>
        <v/>
      </c>
      <c r="Y666" s="10" t="str">
        <f>IF(Overall!$A668&lt;&gt;"",IF(AND(MONTH($N666) &lt;= 6, MONTH($O666) &gt;= 6), IF($S666 &lt;&gt; "", $H666/$S666, ""), ""),"")</f>
        <v/>
      </c>
      <c r="Z666" s="10" t="str">
        <f>IF(Overall!$A668&lt;&gt;"",IF(AND(MONTH($N666) &lt;= 7, MONTH($O666) &gt;= 7 ), IF($S666 &lt;&gt; "", $H666/$S666, ""), ""),"")</f>
        <v/>
      </c>
      <c r="AA666" s="10" t="str">
        <f>IF(Overall!$A668&lt;&gt;"",IF(AND(MONTH($N666) &lt;= 8, MONTH($O666) &gt;= 8), IF($S666 &lt;&gt; "", $H666/$S666, ""), ""),"")</f>
        <v/>
      </c>
      <c r="AB666" s="10" t="str">
        <f>IF(Overall!$A668&lt;&gt;"",IF(AND(MONTH($N666) &lt;= 9, MONTH($O666) &gt;= 9), IF($S666 &lt;&gt; "", $H666/$S666, ""), ""),"")</f>
        <v/>
      </c>
      <c r="AC666" s="10" t="str">
        <f>IF(Overall!$A668&lt;&gt;"",IF(AND(MONTH($N666) &lt;= 10, MONTH($O666) &gt;= 10), IF($S666 &lt;&gt; "", $H666/$S666, ""), ""),"")</f>
        <v/>
      </c>
      <c r="AD666" s="10" t="str">
        <f>IF(Overall!$A668&lt;&gt;"",IF(AND(MONTH($N666) &lt;= 11, MONTH($O666) &gt;= 11), IF($S666 &lt;&gt; "", $H666/$S666, ""), ""),"")</f>
        <v/>
      </c>
      <c r="AE666" s="10" t="str">
        <f>IF(Overall!$A668&lt;&gt;"",IF(AND(MONTH($N666) &lt;= 12, MONTH($O666) &gt;= 12), IF($S666 &lt;&gt; "", $H666/$S666, ""), ""),"")</f>
        <v/>
      </c>
      <c r="AG666" s="10" t="str">
        <f ca="1">IFERROR(IF(AND(NOW()&lt;= EOMONTH(DATE(YEAR($O666),1, 1), 0), Overall!$A668&lt;&gt;"", MONTH($N666) &lt;= 1, MONTH($O666) &gt;= 1), IF($S666 &lt;&gt; "", $H666/$S666, ""), ""), "")</f>
        <v/>
      </c>
      <c r="AH666" s="10" t="str">
        <f ca="1">IFERROR(IF(AND(NOW()&lt;= EOMONTH(DATE(YEAR($O666),2, 1), 0), Overall!$A668&lt;&gt;"", MONTH($N666) &lt;= 2, MONTH($O666) &gt;= 2), IF($S666 &lt;&gt; "", $H666/$S666, ""), ""), "")</f>
        <v/>
      </c>
      <c r="AI666" s="10" t="str">
        <f ca="1">IFERROR(IF(AND(NOW()&lt;= EOMONTH(DATE(YEAR($O666),3, 1), 0), Overall!$A668&lt;&gt;"", MONTH($N666) &lt;= 3, MONTH($O666) &gt;= 3), IF($S666 &lt;&gt; "", $H666/$S666, ""), ""), "")</f>
        <v/>
      </c>
      <c r="AJ666" s="10" t="str">
        <f ca="1">IFERROR(IF(AND(NOW()&lt;= EOMONTH(DATE(YEAR($O666),4, 1), 0), Overall!$A668&lt;&gt;"", MONTH($N666) &lt;= 4, MONTH($O666) &gt;= 4), IF($S666 &lt;&gt; "", $H666/$S666, ""), ""), "")</f>
        <v/>
      </c>
      <c r="AK666" s="10" t="str">
        <f ca="1">IFERROR(IF(AND(NOW()&lt;= EOMONTH(DATE(YEAR($O666),5, 1), 0), Overall!$A668&lt;&gt;"", MONTH($N666) &lt;= 5, MONTH($O666) &gt;= 5), IF($S666 &lt;&gt; "", $H666/$S666, ""), ""), "")</f>
        <v/>
      </c>
      <c r="AL666" s="10" t="str">
        <f ca="1">IFERROR(IF(AND(NOW()&lt;= EOMONTH(DATE(YEAR($O666),6, 1), 0), Overall!$A668&lt;&gt;"", MONTH($N666) &lt;= 6, MONTH($O666) &gt;= 6), IF($S666 &lt;&gt; "", $H666/$S666, ""), ""), "")</f>
        <v/>
      </c>
      <c r="AM666" s="10" t="str">
        <f ca="1">IFERROR(IF(AND(NOW()&lt;= EOMONTH(DATE(YEAR($O666),7, 1), 0), Overall!$A668&lt;&gt;"", MONTH($N666) &lt;= 7, MONTH($O666) &gt;= 7), IF($S666 &lt;&gt; "", $H666/$S666, ""), ""), "")</f>
        <v/>
      </c>
      <c r="AN666" s="10" t="str">
        <f ca="1">IFERROR(IF(AND(NOW()&lt;= EOMONTH(DATE(YEAR($O666),8, 1), 0), Overall!$A668&lt;&gt;"", MONTH($N666) &lt;= 8, MONTH($O666) &gt;= 8), IF($S666 &lt;&gt; "", $H666/$S666, ""), ""), "")</f>
        <v/>
      </c>
      <c r="AO666" s="10" t="str">
        <f ca="1">IFERROR(IF(AND(NOW()&lt;= EOMONTH(DATE(YEAR($O666),9, 1), 0), Overall!$A668&lt;&gt;"", MONTH($N666) &lt;= 9, MONTH($O666) &gt;= 9), IF($S666 &lt;&gt; "", $H666/$S666, ""), ""), "")</f>
        <v/>
      </c>
      <c r="AP666" s="10" t="str">
        <f ca="1">IFERROR(IF(AND(NOW()&lt;= EOMONTH(DATE(YEAR($O666),10, 1), 0), Overall!$A668&lt;&gt;"", MONTH($N666) &lt;= 10, MONTH($O666) &gt;= 10), IF($S666 &lt;&gt; "", $H666/$S666, ""), ""), "")</f>
        <v/>
      </c>
      <c r="AQ666" s="10" t="str">
        <f ca="1">IFERROR(IF(AND(NOW()&lt;= EOMONTH(DATE(YEAR($O666),11, 1), 0), Overall!$A668&lt;&gt;"", MONTH($N666) &lt;=11, MONTH($O666) &gt;= 11), IF($S666 &lt;&gt; "", $H666/$S666, ""), ""), "")</f>
        <v/>
      </c>
      <c r="AR666" s="10" t="str">
        <f ca="1">IFERROR(IF(AND(NOW()&lt;= EOMONTH(DATE(YEAR($O666),12, 1), 0), Overall!$A668&lt;&gt;"", MONTH($N666) &lt;= 12, MONTH($O666) &gt;= 12), IF($S666 &lt;&gt; "", $H666/$S666, ""), ""), "")</f>
        <v/>
      </c>
      <c r="AS666" s="16">
        <f t="shared" ca="1" si="21"/>
        <v>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 t="str">
        <f>IF(Overall!S669&lt;&gt;"",_xlfn.VALUETOTEXT(Overall!S669),"")</f>
        <v>Feb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IF(Overall!$A669&lt;&gt;"",IF(AND(MONTH($N667) &lt;= 1, MONTH($O667) &gt;= 1), IF($S667 &lt;&gt; "", $H667/$S667, ""), ""),"")</f>
        <v/>
      </c>
      <c r="U667" s="10">
        <f>IF(Overall!$A669&lt;&gt;"",IF(AND(MONTH($N667) &lt;= 2, MONTH($O667) &gt;= 2), IF($S667 &lt;&gt; "", $H667/$S667, ""), ""),"")</f>
        <v>500000</v>
      </c>
      <c r="V667" s="10" t="str">
        <f>IF(Overall!$A669&lt;&gt;"",IF(AND(MONTH($N667) &lt;= 3, MONTH($O667) &gt;= 3), IF($S667 &lt;&gt; "", $H667/$S667, ""), ""),"")</f>
        <v/>
      </c>
      <c r="W667" s="10" t="str">
        <f>IF(Overall!$A669&lt;&gt;"",IF(AND(MONTH($N667) &lt;= 4, MONTH($O667) &gt;= 4), IF($S667 &lt;&gt; "", $H667/$S667, ""), ""),"")</f>
        <v/>
      </c>
      <c r="X667" s="10" t="str">
        <f>IF(Overall!$A669&lt;&gt;"",IF(AND(MONTH($N667) &lt;= 5, MONTH($O667) &gt;= 5), IF($S667 &lt;&gt; "", $H667/$S667, ""), ""),"")</f>
        <v/>
      </c>
      <c r="Y667" s="10" t="str">
        <f>IF(Overall!$A669&lt;&gt;"",IF(AND(MONTH($N667) &lt;= 6, MONTH($O667) &gt;= 6), IF($S667 &lt;&gt; "", $H667/$S667, ""), ""),"")</f>
        <v/>
      </c>
      <c r="Z667" s="10" t="str">
        <f>IF(Overall!$A669&lt;&gt;"",IF(AND(MONTH($N667) &lt;= 7, MONTH($O667) &gt;= 7 ), IF($S667 &lt;&gt; "", $H667/$S667, ""), ""),"")</f>
        <v/>
      </c>
      <c r="AA667" s="10" t="str">
        <f>IF(Overall!$A669&lt;&gt;"",IF(AND(MONTH($N667) &lt;= 8, MONTH($O667) &gt;= 8), IF($S667 &lt;&gt; "", $H667/$S667, ""), ""),"")</f>
        <v/>
      </c>
      <c r="AB667" s="10" t="str">
        <f>IF(Overall!$A669&lt;&gt;"",IF(AND(MONTH($N667) &lt;= 9, MONTH($O667) &gt;= 9), IF($S667 &lt;&gt; "", $H667/$S667, ""), ""),"")</f>
        <v/>
      </c>
      <c r="AC667" s="10" t="str">
        <f>IF(Overall!$A669&lt;&gt;"",IF(AND(MONTH($N667) &lt;= 10, MONTH($O667) &gt;= 10), IF($S667 &lt;&gt; "", $H667/$S667, ""), ""),"")</f>
        <v/>
      </c>
      <c r="AD667" s="10" t="str">
        <f>IF(Overall!$A669&lt;&gt;"",IF(AND(MONTH($N667) &lt;= 11, MONTH($O667) &gt;= 11), IF($S667 &lt;&gt; "", $H667/$S667, ""), ""),"")</f>
        <v/>
      </c>
      <c r="AE667" s="10" t="str">
        <f>IF(Overall!$A669&lt;&gt;"",IF(AND(MONTH($N667) &lt;= 12, MONTH($O667) &gt;= 12), IF($S667 &lt;&gt; "", $H667/$S667, ""), ""),"")</f>
        <v/>
      </c>
      <c r="AG667" s="10" t="str">
        <f ca="1">IFERROR(IF(AND(NOW()&lt;= EOMONTH(DATE(YEAR($O667),1, 1), 0), Overall!$A669&lt;&gt;"", MONTH($N667) &lt;= 1, MONTH($O667) &gt;= 1), IF($S667 &lt;&gt; "", $H667/$S667, ""), ""), "")</f>
        <v/>
      </c>
      <c r="AH667" s="10" t="str">
        <f ca="1">IFERROR(IF(AND(NOW()&lt;= EOMONTH(DATE(YEAR($O667),2, 1), 0), Overall!$A669&lt;&gt;"", MONTH($N667) &lt;= 2, MONTH($O667) &gt;= 2), IF($S667 &lt;&gt; "", $H667/$S667, ""), ""), "")</f>
        <v/>
      </c>
      <c r="AI667" s="10" t="str">
        <f ca="1">IFERROR(IF(AND(NOW()&lt;= EOMONTH(DATE(YEAR($O667),3, 1), 0), Overall!$A669&lt;&gt;"", MONTH($N667) &lt;= 3, MONTH($O667) &gt;= 3), IF($S667 &lt;&gt; "", $H667/$S667, ""), ""), "")</f>
        <v/>
      </c>
      <c r="AJ667" s="10" t="str">
        <f ca="1">IFERROR(IF(AND(NOW()&lt;= EOMONTH(DATE(YEAR($O667),4, 1), 0), Overall!$A669&lt;&gt;"", MONTH($N667) &lt;= 4, MONTH($O667) &gt;= 4), IF($S667 &lt;&gt; "", $H667/$S667, ""), ""), "")</f>
        <v/>
      </c>
      <c r="AK667" s="10" t="str">
        <f ca="1">IFERROR(IF(AND(NOW()&lt;= EOMONTH(DATE(YEAR($O667),5, 1), 0), Overall!$A669&lt;&gt;"", MONTH($N667) &lt;= 5, MONTH($O667) &gt;= 5), IF($S667 &lt;&gt; "", $H667/$S667, ""), ""), "")</f>
        <v/>
      </c>
      <c r="AL667" s="10" t="str">
        <f ca="1">IFERROR(IF(AND(NOW()&lt;= EOMONTH(DATE(YEAR($O667),6, 1), 0), Overall!$A669&lt;&gt;"", MONTH($N667) &lt;= 6, MONTH($O667) &gt;= 6), IF($S667 &lt;&gt; "", $H667/$S667, ""), ""), "")</f>
        <v/>
      </c>
      <c r="AM667" s="10" t="str">
        <f ca="1">IFERROR(IF(AND(NOW()&lt;= EOMONTH(DATE(YEAR($O667),7, 1), 0), Overall!$A669&lt;&gt;"", MONTH($N667) &lt;= 7, MONTH($O667) &gt;= 7), IF($S667 &lt;&gt; "", $H667/$S667, ""), ""), "")</f>
        <v/>
      </c>
      <c r="AN667" s="10" t="str">
        <f ca="1">IFERROR(IF(AND(NOW()&lt;= EOMONTH(DATE(YEAR($O667),8, 1), 0), Overall!$A669&lt;&gt;"", MONTH($N667) &lt;= 8, MONTH($O667) &gt;= 8), IF($S667 &lt;&gt; "", $H667/$S667, ""), ""), "")</f>
        <v/>
      </c>
      <c r="AO667" s="10" t="str">
        <f ca="1">IFERROR(IF(AND(NOW()&lt;= EOMONTH(DATE(YEAR($O667),9, 1), 0), Overall!$A669&lt;&gt;"", MONTH($N667) &lt;= 9, MONTH($O667) &gt;= 9), IF($S667 &lt;&gt; "", $H667/$S667, ""), ""), "")</f>
        <v/>
      </c>
      <c r="AP667" s="10" t="str">
        <f ca="1">IFERROR(IF(AND(NOW()&lt;= EOMONTH(DATE(YEAR($O667),10, 1), 0), Overall!$A669&lt;&gt;"", MONTH($N667) &lt;= 10, MONTH($O667) &gt;= 10), IF($S667 &lt;&gt; "", $H667/$S667, ""), ""), "")</f>
        <v/>
      </c>
      <c r="AQ667" s="10" t="str">
        <f ca="1">IFERROR(IF(AND(NOW()&lt;= EOMONTH(DATE(YEAR($O667),11, 1), 0), Overall!$A669&lt;&gt;"", MONTH($N667) &lt;=11, MONTH($O667) &gt;= 11), IF($S667 &lt;&gt; "", $H667/$S667, ""), ""), "")</f>
        <v/>
      </c>
      <c r="AR667" s="10" t="str">
        <f ca="1">IFERROR(IF(AND(NOW()&lt;= EOMONTH(DATE(YEAR($O667),12, 1), 0), Overall!$A669&lt;&gt;"", MONTH($N667) &lt;= 12, MONTH($O667) &gt;= 12), IF($S667 &lt;&gt; "", $H667/$S667, ""), ""), "")</f>
        <v/>
      </c>
      <c r="AS667" s="16">
        <f t="shared" ca="1" si="21"/>
        <v>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 t="str">
        <f>IF(Overall!S670&lt;&gt;"",_xlfn.VALUETOTEXT(Overall!S670),"")</f>
        <v>Feb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IF(Overall!$A670&lt;&gt;"",IF(AND(MONTH($N668) &lt;= 1, MONTH($O668) &gt;= 1), IF($S668 &lt;&gt; "", $H668/$S668, ""), ""),"")</f>
        <v/>
      </c>
      <c r="U668" s="10">
        <f>IF(Overall!$A670&lt;&gt;"",IF(AND(MONTH($N668) &lt;= 2, MONTH($O668) &gt;= 2), IF($S668 &lt;&gt; "", $H668/$S668, ""), ""),"")</f>
        <v>500000</v>
      </c>
      <c r="V668" s="10" t="str">
        <f>IF(Overall!$A670&lt;&gt;"",IF(AND(MONTH($N668) &lt;= 3, MONTH($O668) &gt;= 3), IF($S668 &lt;&gt; "", $H668/$S668, ""), ""),"")</f>
        <v/>
      </c>
      <c r="W668" s="10" t="str">
        <f>IF(Overall!$A670&lt;&gt;"",IF(AND(MONTH($N668) &lt;= 4, MONTH($O668) &gt;= 4), IF($S668 &lt;&gt; "", $H668/$S668, ""), ""),"")</f>
        <v/>
      </c>
      <c r="X668" s="10" t="str">
        <f>IF(Overall!$A670&lt;&gt;"",IF(AND(MONTH($N668) &lt;= 5, MONTH($O668) &gt;= 5), IF($S668 &lt;&gt; "", $H668/$S668, ""), ""),"")</f>
        <v/>
      </c>
      <c r="Y668" s="10" t="str">
        <f>IF(Overall!$A670&lt;&gt;"",IF(AND(MONTH($N668) &lt;= 6, MONTH($O668) &gt;= 6), IF($S668 &lt;&gt; "", $H668/$S668, ""), ""),"")</f>
        <v/>
      </c>
      <c r="Z668" s="10" t="str">
        <f>IF(Overall!$A670&lt;&gt;"",IF(AND(MONTH($N668) &lt;= 7, MONTH($O668) &gt;= 7 ), IF($S668 &lt;&gt; "", $H668/$S668, ""), ""),"")</f>
        <v/>
      </c>
      <c r="AA668" s="10" t="str">
        <f>IF(Overall!$A670&lt;&gt;"",IF(AND(MONTH($N668) &lt;= 8, MONTH($O668) &gt;= 8), IF($S668 &lt;&gt; "", $H668/$S668, ""), ""),"")</f>
        <v/>
      </c>
      <c r="AB668" s="10" t="str">
        <f>IF(Overall!$A670&lt;&gt;"",IF(AND(MONTH($N668) &lt;= 9, MONTH($O668) &gt;= 9), IF($S668 &lt;&gt; "", $H668/$S668, ""), ""),"")</f>
        <v/>
      </c>
      <c r="AC668" s="10" t="str">
        <f>IF(Overall!$A670&lt;&gt;"",IF(AND(MONTH($N668) &lt;= 10, MONTH($O668) &gt;= 10), IF($S668 &lt;&gt; "", $H668/$S668, ""), ""),"")</f>
        <v/>
      </c>
      <c r="AD668" s="10" t="str">
        <f>IF(Overall!$A670&lt;&gt;"",IF(AND(MONTH($N668) &lt;= 11, MONTH($O668) &gt;= 11), IF($S668 &lt;&gt; "", $H668/$S668, ""), ""),"")</f>
        <v/>
      </c>
      <c r="AE668" s="10" t="str">
        <f>IF(Overall!$A670&lt;&gt;"",IF(AND(MONTH($N668) &lt;= 12, MONTH($O668) &gt;= 12), IF($S668 &lt;&gt; "", $H668/$S668, ""), ""),"")</f>
        <v/>
      </c>
      <c r="AG668" s="10" t="str">
        <f ca="1">IFERROR(IF(AND(NOW()&lt;= EOMONTH(DATE(YEAR($O668),1, 1), 0), Overall!$A670&lt;&gt;"", MONTH($N668) &lt;= 1, MONTH($O668) &gt;= 1), IF($S668 &lt;&gt; "", $H668/$S668, ""), ""), "")</f>
        <v/>
      </c>
      <c r="AH668" s="10" t="str">
        <f ca="1">IFERROR(IF(AND(NOW()&lt;= EOMONTH(DATE(YEAR($O668),2, 1), 0), Overall!$A670&lt;&gt;"", MONTH($N668) &lt;= 2, MONTH($O668) &gt;= 2), IF($S668 &lt;&gt; "", $H668/$S668, ""), ""), "")</f>
        <v/>
      </c>
      <c r="AI668" s="10" t="str">
        <f ca="1">IFERROR(IF(AND(NOW()&lt;= EOMONTH(DATE(YEAR($O668),3, 1), 0), Overall!$A670&lt;&gt;"", MONTH($N668) &lt;= 3, MONTH($O668) &gt;= 3), IF($S668 &lt;&gt; "", $H668/$S668, ""), ""), "")</f>
        <v/>
      </c>
      <c r="AJ668" s="10" t="str">
        <f ca="1">IFERROR(IF(AND(NOW()&lt;= EOMONTH(DATE(YEAR($O668),4, 1), 0), Overall!$A670&lt;&gt;"", MONTH($N668) &lt;= 4, MONTH($O668) &gt;= 4), IF($S668 &lt;&gt; "", $H668/$S668, ""), ""), "")</f>
        <v/>
      </c>
      <c r="AK668" s="10" t="str">
        <f ca="1">IFERROR(IF(AND(NOW()&lt;= EOMONTH(DATE(YEAR($O668),5, 1), 0), Overall!$A670&lt;&gt;"", MONTH($N668) &lt;= 5, MONTH($O668) &gt;= 5), IF($S668 &lt;&gt; "", $H668/$S668, ""), ""), "")</f>
        <v/>
      </c>
      <c r="AL668" s="10" t="str">
        <f ca="1">IFERROR(IF(AND(NOW()&lt;= EOMONTH(DATE(YEAR($O668),6, 1), 0), Overall!$A670&lt;&gt;"", MONTH($N668) &lt;= 6, MONTH($O668) &gt;= 6), IF($S668 &lt;&gt; "", $H668/$S668, ""), ""), "")</f>
        <v/>
      </c>
      <c r="AM668" s="10" t="str">
        <f ca="1">IFERROR(IF(AND(NOW()&lt;= EOMONTH(DATE(YEAR($O668),7, 1), 0), Overall!$A670&lt;&gt;"", MONTH($N668) &lt;= 7, MONTH($O668) &gt;= 7), IF($S668 &lt;&gt; "", $H668/$S668, ""), ""), "")</f>
        <v/>
      </c>
      <c r="AN668" s="10" t="str">
        <f ca="1">IFERROR(IF(AND(NOW()&lt;= EOMONTH(DATE(YEAR($O668),8, 1), 0), Overall!$A670&lt;&gt;"", MONTH($N668) &lt;= 8, MONTH($O668) &gt;= 8), IF($S668 &lt;&gt; "", $H668/$S668, ""), ""), "")</f>
        <v/>
      </c>
      <c r="AO668" s="10" t="str">
        <f ca="1">IFERROR(IF(AND(NOW()&lt;= EOMONTH(DATE(YEAR($O668),9, 1), 0), Overall!$A670&lt;&gt;"", MONTH($N668) &lt;= 9, MONTH($O668) &gt;= 9), IF($S668 &lt;&gt; "", $H668/$S668, ""), ""), "")</f>
        <v/>
      </c>
      <c r="AP668" s="10" t="str">
        <f ca="1">IFERROR(IF(AND(NOW()&lt;= EOMONTH(DATE(YEAR($O668),10, 1), 0), Overall!$A670&lt;&gt;"", MONTH($N668) &lt;= 10, MONTH($O668) &gt;= 10), IF($S668 &lt;&gt; "", $H668/$S668, ""), ""), "")</f>
        <v/>
      </c>
      <c r="AQ668" s="10" t="str">
        <f ca="1">IFERROR(IF(AND(NOW()&lt;= EOMONTH(DATE(YEAR($O668),11, 1), 0), Overall!$A670&lt;&gt;"", MONTH($N668) &lt;=11, MONTH($O668) &gt;= 11), IF($S668 &lt;&gt; "", $H668/$S668, ""), ""), "")</f>
        <v/>
      </c>
      <c r="AR668" s="10" t="str">
        <f ca="1">IFERROR(IF(AND(NOW()&lt;= EOMONTH(DATE(YEAR($O668),12, 1), 0), Overall!$A670&lt;&gt;"", MONTH($N668) &lt;= 12, MONTH($O668) &gt;= 12), IF($S668 &lt;&gt; "", $H668/$S668, ""), ""), "")</f>
        <v/>
      </c>
      <c r="AS668" s="16">
        <f t="shared" ca="1" si="21"/>
        <v>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 t="str">
        <f>IF(Overall!S671&lt;&gt;"",_xlfn.VALUETOTEXT(Overall!S671),"")</f>
        <v>Feb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IF(Overall!$A671&lt;&gt;"",IF(AND(MONTH($N669) &lt;= 1, MONTH($O669) &gt;= 1), IF($S669 &lt;&gt; "", $H669/$S669, ""), ""),"")</f>
        <v/>
      </c>
      <c r="U669" s="10">
        <f>IF(Overall!$A671&lt;&gt;"",IF(AND(MONTH($N669) &lt;= 2, MONTH($O669) &gt;= 2), IF($S669 &lt;&gt; "", $H669/$S669, ""), ""),"")</f>
        <v>500000</v>
      </c>
      <c r="V669" s="10" t="str">
        <f>IF(Overall!$A671&lt;&gt;"",IF(AND(MONTH($N669) &lt;= 3, MONTH($O669) &gt;= 3), IF($S669 &lt;&gt; "", $H669/$S669, ""), ""),"")</f>
        <v/>
      </c>
      <c r="W669" s="10" t="str">
        <f>IF(Overall!$A671&lt;&gt;"",IF(AND(MONTH($N669) &lt;= 4, MONTH($O669) &gt;= 4), IF($S669 &lt;&gt; "", $H669/$S669, ""), ""),"")</f>
        <v/>
      </c>
      <c r="X669" s="10" t="str">
        <f>IF(Overall!$A671&lt;&gt;"",IF(AND(MONTH($N669) &lt;= 5, MONTH($O669) &gt;= 5), IF($S669 &lt;&gt; "", $H669/$S669, ""), ""),"")</f>
        <v/>
      </c>
      <c r="Y669" s="10" t="str">
        <f>IF(Overall!$A671&lt;&gt;"",IF(AND(MONTH($N669) &lt;= 6, MONTH($O669) &gt;= 6), IF($S669 &lt;&gt; "", $H669/$S669, ""), ""),"")</f>
        <v/>
      </c>
      <c r="Z669" s="10" t="str">
        <f>IF(Overall!$A671&lt;&gt;"",IF(AND(MONTH($N669) &lt;= 7, MONTH($O669) &gt;= 7 ), IF($S669 &lt;&gt; "", $H669/$S669, ""), ""),"")</f>
        <v/>
      </c>
      <c r="AA669" s="10" t="str">
        <f>IF(Overall!$A671&lt;&gt;"",IF(AND(MONTH($N669) &lt;= 8, MONTH($O669) &gt;= 8), IF($S669 &lt;&gt; "", $H669/$S669, ""), ""),"")</f>
        <v/>
      </c>
      <c r="AB669" s="10" t="str">
        <f>IF(Overall!$A671&lt;&gt;"",IF(AND(MONTH($N669) &lt;= 9, MONTH($O669) &gt;= 9), IF($S669 &lt;&gt; "", $H669/$S669, ""), ""),"")</f>
        <v/>
      </c>
      <c r="AC669" s="10" t="str">
        <f>IF(Overall!$A671&lt;&gt;"",IF(AND(MONTH($N669) &lt;= 10, MONTH($O669) &gt;= 10), IF($S669 &lt;&gt; "", $H669/$S669, ""), ""),"")</f>
        <v/>
      </c>
      <c r="AD669" s="10" t="str">
        <f>IF(Overall!$A671&lt;&gt;"",IF(AND(MONTH($N669) &lt;= 11, MONTH($O669) &gt;= 11), IF($S669 &lt;&gt; "", $H669/$S669, ""), ""),"")</f>
        <v/>
      </c>
      <c r="AE669" s="10" t="str">
        <f>IF(Overall!$A671&lt;&gt;"",IF(AND(MONTH($N669) &lt;= 12, MONTH($O669) &gt;= 12), IF($S669 &lt;&gt; "", $H669/$S669, ""), ""),"")</f>
        <v/>
      </c>
      <c r="AG669" s="10" t="str">
        <f ca="1">IFERROR(IF(AND(NOW()&lt;= EOMONTH(DATE(YEAR($O669),1, 1), 0), Overall!$A671&lt;&gt;"", MONTH($N669) &lt;= 1, MONTH($O669) &gt;= 1), IF($S669 &lt;&gt; "", $H669/$S669, ""), ""), "")</f>
        <v/>
      </c>
      <c r="AH669" s="10" t="str">
        <f ca="1">IFERROR(IF(AND(NOW()&lt;= EOMONTH(DATE(YEAR($O669),2, 1), 0), Overall!$A671&lt;&gt;"", MONTH($N669) &lt;= 2, MONTH($O669) &gt;= 2), IF($S669 &lt;&gt; "", $H669/$S669, ""), ""), "")</f>
        <v/>
      </c>
      <c r="AI669" s="10" t="str">
        <f ca="1">IFERROR(IF(AND(NOW()&lt;= EOMONTH(DATE(YEAR($O669),3, 1), 0), Overall!$A671&lt;&gt;"", MONTH($N669) &lt;= 3, MONTH($O669) &gt;= 3), IF($S669 &lt;&gt; "", $H669/$S669, ""), ""), "")</f>
        <v/>
      </c>
      <c r="AJ669" s="10" t="str">
        <f ca="1">IFERROR(IF(AND(NOW()&lt;= EOMONTH(DATE(YEAR($O669),4, 1), 0), Overall!$A671&lt;&gt;"", MONTH($N669) &lt;= 4, MONTH($O669) &gt;= 4), IF($S669 &lt;&gt; "", $H669/$S669, ""), ""), "")</f>
        <v/>
      </c>
      <c r="AK669" s="10" t="str">
        <f ca="1">IFERROR(IF(AND(NOW()&lt;= EOMONTH(DATE(YEAR($O669),5, 1), 0), Overall!$A671&lt;&gt;"", MONTH($N669) &lt;= 5, MONTH($O669) &gt;= 5), IF($S669 &lt;&gt; "", $H669/$S669, ""), ""), "")</f>
        <v/>
      </c>
      <c r="AL669" s="10" t="str">
        <f ca="1">IFERROR(IF(AND(NOW()&lt;= EOMONTH(DATE(YEAR($O669),6, 1), 0), Overall!$A671&lt;&gt;"", MONTH($N669) &lt;= 6, MONTH($O669) &gt;= 6), IF($S669 &lt;&gt; "", $H669/$S669, ""), ""), "")</f>
        <v/>
      </c>
      <c r="AM669" s="10" t="str">
        <f ca="1">IFERROR(IF(AND(NOW()&lt;= EOMONTH(DATE(YEAR($O669),7, 1), 0), Overall!$A671&lt;&gt;"", MONTH($N669) &lt;= 7, MONTH($O669) &gt;= 7), IF($S669 &lt;&gt; "", $H669/$S669, ""), ""), "")</f>
        <v/>
      </c>
      <c r="AN669" s="10" t="str">
        <f ca="1">IFERROR(IF(AND(NOW()&lt;= EOMONTH(DATE(YEAR($O669),8, 1), 0), Overall!$A671&lt;&gt;"", MONTH($N669) &lt;= 8, MONTH($O669) &gt;= 8), IF($S669 &lt;&gt; "", $H669/$S669, ""), ""), "")</f>
        <v/>
      </c>
      <c r="AO669" s="10" t="str">
        <f ca="1">IFERROR(IF(AND(NOW()&lt;= EOMONTH(DATE(YEAR($O669),9, 1), 0), Overall!$A671&lt;&gt;"", MONTH($N669) &lt;= 9, MONTH($O669) &gt;= 9), IF($S669 &lt;&gt; "", $H669/$S669, ""), ""), "")</f>
        <v/>
      </c>
      <c r="AP669" s="10" t="str">
        <f ca="1">IFERROR(IF(AND(NOW()&lt;= EOMONTH(DATE(YEAR($O669),10, 1), 0), Overall!$A671&lt;&gt;"", MONTH($N669) &lt;= 10, MONTH($O669) &gt;= 10), IF($S669 &lt;&gt; "", $H669/$S669, ""), ""), "")</f>
        <v/>
      </c>
      <c r="AQ669" s="10" t="str">
        <f ca="1">IFERROR(IF(AND(NOW()&lt;= EOMONTH(DATE(YEAR($O669),11, 1), 0), Overall!$A671&lt;&gt;"", MONTH($N669) &lt;=11, MONTH($O669) &gt;= 11), IF($S669 &lt;&gt; "", $H669/$S669, ""), ""), "")</f>
        <v/>
      </c>
      <c r="AR669" s="10" t="str">
        <f ca="1">IFERROR(IF(AND(NOW()&lt;= EOMONTH(DATE(YEAR($O669),12, 1), 0), Overall!$A671&lt;&gt;"", MONTH($N669) &lt;= 12, MONTH($O669) &gt;= 12), IF($S669 &lt;&gt; "", $H669/$S669, ""), ""), "")</f>
        <v/>
      </c>
      <c r="AS669" s="16">
        <f t="shared" ca="1" si="21"/>
        <v>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 t="str">
        <f>IF(Overall!S672&lt;&gt;"",_xlfn.VALUETOTEXT(Overall!S672),"")</f>
        <v>Feb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IF(Overall!$A672&lt;&gt;"",IF(AND(MONTH($N670) &lt;= 1, MONTH($O670) &gt;= 1), IF($S670 &lt;&gt; "", $H670/$S670, ""), ""),"")</f>
        <v/>
      </c>
      <c r="U670" s="10">
        <f>IF(Overall!$A672&lt;&gt;"",IF(AND(MONTH($N670) &lt;= 2, MONTH($O670) &gt;= 2), IF($S670 &lt;&gt; "", $H670/$S670, ""), ""),"")</f>
        <v>500000</v>
      </c>
      <c r="V670" s="10" t="str">
        <f>IF(Overall!$A672&lt;&gt;"",IF(AND(MONTH($N670) &lt;= 3, MONTH($O670) &gt;= 3), IF($S670 &lt;&gt; "", $H670/$S670, ""), ""),"")</f>
        <v/>
      </c>
      <c r="W670" s="10" t="str">
        <f>IF(Overall!$A672&lt;&gt;"",IF(AND(MONTH($N670) &lt;= 4, MONTH($O670) &gt;= 4), IF($S670 &lt;&gt; "", $H670/$S670, ""), ""),"")</f>
        <v/>
      </c>
      <c r="X670" s="10" t="str">
        <f>IF(Overall!$A672&lt;&gt;"",IF(AND(MONTH($N670) &lt;= 5, MONTH($O670) &gt;= 5), IF($S670 &lt;&gt; "", $H670/$S670, ""), ""),"")</f>
        <v/>
      </c>
      <c r="Y670" s="10" t="str">
        <f>IF(Overall!$A672&lt;&gt;"",IF(AND(MONTH($N670) &lt;= 6, MONTH($O670) &gt;= 6), IF($S670 &lt;&gt; "", $H670/$S670, ""), ""),"")</f>
        <v/>
      </c>
      <c r="Z670" s="10" t="str">
        <f>IF(Overall!$A672&lt;&gt;"",IF(AND(MONTH($N670) &lt;= 7, MONTH($O670) &gt;= 7 ), IF($S670 &lt;&gt; "", $H670/$S670, ""), ""),"")</f>
        <v/>
      </c>
      <c r="AA670" s="10" t="str">
        <f>IF(Overall!$A672&lt;&gt;"",IF(AND(MONTH($N670) &lt;= 8, MONTH($O670) &gt;= 8), IF($S670 &lt;&gt; "", $H670/$S670, ""), ""),"")</f>
        <v/>
      </c>
      <c r="AB670" s="10" t="str">
        <f>IF(Overall!$A672&lt;&gt;"",IF(AND(MONTH($N670) &lt;= 9, MONTH($O670) &gt;= 9), IF($S670 &lt;&gt; "", $H670/$S670, ""), ""),"")</f>
        <v/>
      </c>
      <c r="AC670" s="10" t="str">
        <f>IF(Overall!$A672&lt;&gt;"",IF(AND(MONTH($N670) &lt;= 10, MONTH($O670) &gt;= 10), IF($S670 &lt;&gt; "", $H670/$S670, ""), ""),"")</f>
        <v/>
      </c>
      <c r="AD670" s="10" t="str">
        <f>IF(Overall!$A672&lt;&gt;"",IF(AND(MONTH($N670) &lt;= 11, MONTH($O670) &gt;= 11), IF($S670 &lt;&gt; "", $H670/$S670, ""), ""),"")</f>
        <v/>
      </c>
      <c r="AE670" s="10" t="str">
        <f>IF(Overall!$A672&lt;&gt;"",IF(AND(MONTH($N670) &lt;= 12, MONTH($O670) &gt;= 12), IF($S670 &lt;&gt; "", $H670/$S670, ""), ""),"")</f>
        <v/>
      </c>
      <c r="AG670" s="10" t="str">
        <f ca="1">IFERROR(IF(AND(NOW()&lt;= EOMONTH(DATE(YEAR($O670),1, 1), 0), Overall!$A672&lt;&gt;"", MONTH($N670) &lt;= 1, MONTH($O670) &gt;= 1), IF($S670 &lt;&gt; "", $H670/$S670, ""), ""), "")</f>
        <v/>
      </c>
      <c r="AH670" s="10" t="str">
        <f ca="1">IFERROR(IF(AND(NOW()&lt;= EOMONTH(DATE(YEAR($O670),2, 1), 0), Overall!$A672&lt;&gt;"", MONTH($N670) &lt;= 2, MONTH($O670) &gt;= 2), IF($S670 &lt;&gt; "", $H670/$S670, ""), ""), "")</f>
        <v/>
      </c>
      <c r="AI670" s="10" t="str">
        <f ca="1">IFERROR(IF(AND(NOW()&lt;= EOMONTH(DATE(YEAR($O670),3, 1), 0), Overall!$A672&lt;&gt;"", MONTH($N670) &lt;= 3, MONTH($O670) &gt;= 3), IF($S670 &lt;&gt; "", $H670/$S670, ""), ""), "")</f>
        <v/>
      </c>
      <c r="AJ670" s="10" t="str">
        <f ca="1">IFERROR(IF(AND(NOW()&lt;= EOMONTH(DATE(YEAR($O670),4, 1), 0), Overall!$A672&lt;&gt;"", MONTH($N670) &lt;= 4, MONTH($O670) &gt;= 4), IF($S670 &lt;&gt; "", $H670/$S670, ""), ""), "")</f>
        <v/>
      </c>
      <c r="AK670" s="10" t="str">
        <f ca="1">IFERROR(IF(AND(NOW()&lt;= EOMONTH(DATE(YEAR($O670),5, 1), 0), Overall!$A672&lt;&gt;"", MONTH($N670) &lt;= 5, MONTH($O670) &gt;= 5), IF($S670 &lt;&gt; "", $H670/$S670, ""), ""), "")</f>
        <v/>
      </c>
      <c r="AL670" s="10" t="str">
        <f ca="1">IFERROR(IF(AND(NOW()&lt;= EOMONTH(DATE(YEAR($O670),6, 1), 0), Overall!$A672&lt;&gt;"", MONTH($N670) &lt;= 6, MONTH($O670) &gt;= 6), IF($S670 &lt;&gt; "", $H670/$S670, ""), ""), "")</f>
        <v/>
      </c>
      <c r="AM670" s="10" t="str">
        <f ca="1">IFERROR(IF(AND(NOW()&lt;= EOMONTH(DATE(YEAR($O670),7, 1), 0), Overall!$A672&lt;&gt;"", MONTH($N670) &lt;= 7, MONTH($O670) &gt;= 7), IF($S670 &lt;&gt; "", $H670/$S670, ""), ""), "")</f>
        <v/>
      </c>
      <c r="AN670" s="10" t="str">
        <f ca="1">IFERROR(IF(AND(NOW()&lt;= EOMONTH(DATE(YEAR($O670),8, 1), 0), Overall!$A672&lt;&gt;"", MONTH($N670) &lt;= 8, MONTH($O670) &gt;= 8), IF($S670 &lt;&gt; "", $H670/$S670, ""), ""), "")</f>
        <v/>
      </c>
      <c r="AO670" s="10" t="str">
        <f ca="1">IFERROR(IF(AND(NOW()&lt;= EOMONTH(DATE(YEAR($O670),9, 1), 0), Overall!$A672&lt;&gt;"", MONTH($N670) &lt;= 9, MONTH($O670) &gt;= 9), IF($S670 &lt;&gt; "", $H670/$S670, ""), ""), "")</f>
        <v/>
      </c>
      <c r="AP670" s="10" t="str">
        <f ca="1">IFERROR(IF(AND(NOW()&lt;= EOMONTH(DATE(YEAR($O670),10, 1), 0), Overall!$A672&lt;&gt;"", MONTH($N670) &lt;= 10, MONTH($O670) &gt;= 10), IF($S670 &lt;&gt; "", $H670/$S670, ""), ""), "")</f>
        <v/>
      </c>
      <c r="AQ670" s="10" t="str">
        <f ca="1">IFERROR(IF(AND(NOW()&lt;= EOMONTH(DATE(YEAR($O670),11, 1), 0), Overall!$A672&lt;&gt;"", MONTH($N670) &lt;=11, MONTH($O670) &gt;= 11), IF($S670 &lt;&gt; "", $H670/$S670, ""), ""), "")</f>
        <v/>
      </c>
      <c r="AR670" s="10" t="str">
        <f ca="1">IFERROR(IF(AND(NOW()&lt;= EOMONTH(DATE(YEAR($O670),12, 1), 0), Overall!$A672&lt;&gt;"", MONTH($N670) &lt;= 12, MONTH($O670) &gt;= 12), IF($S670 &lt;&gt; "", $H670/$S670, ""), ""), "")</f>
        <v/>
      </c>
      <c r="AS670" s="16">
        <f t="shared" ca="1" si="21"/>
        <v>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 t="str">
        <f>IF(Overall!S673&lt;&gt;"",_xlfn.VALUETOTEXT(Overall!S673),"")</f>
        <v>Feb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IF(Overall!$A673&lt;&gt;"",IF(AND(MONTH($N671) &lt;= 1, MONTH($O671) &gt;= 1), IF($S671 &lt;&gt; "", $H671/$S671, ""), ""),"")</f>
        <v/>
      </c>
      <c r="U671" s="10">
        <f>IF(Overall!$A673&lt;&gt;"",IF(AND(MONTH($N671) &lt;= 2, MONTH($O671) &gt;= 2), IF($S671 &lt;&gt; "", $H671/$S671, ""), ""),"")</f>
        <v>500000</v>
      </c>
      <c r="V671" s="10" t="str">
        <f>IF(Overall!$A673&lt;&gt;"",IF(AND(MONTH($N671) &lt;= 3, MONTH($O671) &gt;= 3), IF($S671 &lt;&gt; "", $H671/$S671, ""), ""),"")</f>
        <v/>
      </c>
      <c r="W671" s="10" t="str">
        <f>IF(Overall!$A673&lt;&gt;"",IF(AND(MONTH($N671) &lt;= 4, MONTH($O671) &gt;= 4), IF($S671 &lt;&gt; "", $H671/$S671, ""), ""),"")</f>
        <v/>
      </c>
      <c r="X671" s="10" t="str">
        <f>IF(Overall!$A673&lt;&gt;"",IF(AND(MONTH($N671) &lt;= 5, MONTH($O671) &gt;= 5), IF($S671 &lt;&gt; "", $H671/$S671, ""), ""),"")</f>
        <v/>
      </c>
      <c r="Y671" s="10" t="str">
        <f>IF(Overall!$A673&lt;&gt;"",IF(AND(MONTH($N671) &lt;= 6, MONTH($O671) &gt;= 6), IF($S671 &lt;&gt; "", $H671/$S671, ""), ""),"")</f>
        <v/>
      </c>
      <c r="Z671" s="10" t="str">
        <f>IF(Overall!$A673&lt;&gt;"",IF(AND(MONTH($N671) &lt;= 7, MONTH($O671) &gt;= 7 ), IF($S671 &lt;&gt; "", $H671/$S671, ""), ""),"")</f>
        <v/>
      </c>
      <c r="AA671" s="10" t="str">
        <f>IF(Overall!$A673&lt;&gt;"",IF(AND(MONTH($N671) &lt;= 8, MONTH($O671) &gt;= 8), IF($S671 &lt;&gt; "", $H671/$S671, ""), ""),"")</f>
        <v/>
      </c>
      <c r="AB671" s="10" t="str">
        <f>IF(Overall!$A673&lt;&gt;"",IF(AND(MONTH($N671) &lt;= 9, MONTH($O671) &gt;= 9), IF($S671 &lt;&gt; "", $H671/$S671, ""), ""),"")</f>
        <v/>
      </c>
      <c r="AC671" s="10" t="str">
        <f>IF(Overall!$A673&lt;&gt;"",IF(AND(MONTH($N671) &lt;= 10, MONTH($O671) &gt;= 10), IF($S671 &lt;&gt; "", $H671/$S671, ""), ""),"")</f>
        <v/>
      </c>
      <c r="AD671" s="10" t="str">
        <f>IF(Overall!$A673&lt;&gt;"",IF(AND(MONTH($N671) &lt;= 11, MONTH($O671) &gt;= 11), IF($S671 &lt;&gt; "", $H671/$S671, ""), ""),"")</f>
        <v/>
      </c>
      <c r="AE671" s="10" t="str">
        <f>IF(Overall!$A673&lt;&gt;"",IF(AND(MONTH($N671) &lt;= 12, MONTH($O671) &gt;= 12), IF($S671 &lt;&gt; "", $H671/$S671, ""), ""),"")</f>
        <v/>
      </c>
      <c r="AG671" s="10" t="str">
        <f ca="1">IFERROR(IF(AND(NOW()&lt;= EOMONTH(DATE(YEAR($O671),1, 1), 0), Overall!$A673&lt;&gt;"", MONTH($N671) &lt;= 1, MONTH($O671) &gt;= 1), IF($S671 &lt;&gt; "", $H671/$S671, ""), ""), "")</f>
        <v/>
      </c>
      <c r="AH671" s="10" t="str">
        <f ca="1">IFERROR(IF(AND(NOW()&lt;= EOMONTH(DATE(YEAR($O671),2, 1), 0), Overall!$A673&lt;&gt;"", MONTH($N671) &lt;= 2, MONTH($O671) &gt;= 2), IF($S671 &lt;&gt; "", $H671/$S671, ""), ""), "")</f>
        <v/>
      </c>
      <c r="AI671" s="10" t="str">
        <f ca="1">IFERROR(IF(AND(NOW()&lt;= EOMONTH(DATE(YEAR($O671),3, 1), 0), Overall!$A673&lt;&gt;"", MONTH($N671) &lt;= 3, MONTH($O671) &gt;= 3), IF($S671 &lt;&gt; "", $H671/$S671, ""), ""), "")</f>
        <v/>
      </c>
      <c r="AJ671" s="10" t="str">
        <f ca="1">IFERROR(IF(AND(NOW()&lt;= EOMONTH(DATE(YEAR($O671),4, 1), 0), Overall!$A673&lt;&gt;"", MONTH($N671) &lt;= 4, MONTH($O671) &gt;= 4), IF($S671 &lt;&gt; "", $H671/$S671, ""), ""), "")</f>
        <v/>
      </c>
      <c r="AK671" s="10" t="str">
        <f ca="1">IFERROR(IF(AND(NOW()&lt;= EOMONTH(DATE(YEAR($O671),5, 1), 0), Overall!$A673&lt;&gt;"", MONTH($N671) &lt;= 5, MONTH($O671) &gt;= 5), IF($S671 &lt;&gt; "", $H671/$S671, ""), ""), "")</f>
        <v/>
      </c>
      <c r="AL671" s="10" t="str">
        <f ca="1">IFERROR(IF(AND(NOW()&lt;= EOMONTH(DATE(YEAR($O671),6, 1), 0), Overall!$A673&lt;&gt;"", MONTH($N671) &lt;= 6, MONTH($O671) &gt;= 6), IF($S671 &lt;&gt; "", $H671/$S671, ""), ""), "")</f>
        <v/>
      </c>
      <c r="AM671" s="10" t="str">
        <f ca="1">IFERROR(IF(AND(NOW()&lt;= EOMONTH(DATE(YEAR($O671),7, 1), 0), Overall!$A673&lt;&gt;"", MONTH($N671) &lt;= 7, MONTH($O671) &gt;= 7), IF($S671 &lt;&gt; "", $H671/$S671, ""), ""), "")</f>
        <v/>
      </c>
      <c r="AN671" s="10" t="str">
        <f ca="1">IFERROR(IF(AND(NOW()&lt;= EOMONTH(DATE(YEAR($O671),8, 1), 0), Overall!$A673&lt;&gt;"", MONTH($N671) &lt;= 8, MONTH($O671) &gt;= 8), IF($S671 &lt;&gt; "", $H671/$S671, ""), ""), "")</f>
        <v/>
      </c>
      <c r="AO671" s="10" t="str">
        <f ca="1">IFERROR(IF(AND(NOW()&lt;= EOMONTH(DATE(YEAR($O671),9, 1), 0), Overall!$A673&lt;&gt;"", MONTH($N671) &lt;= 9, MONTH($O671) &gt;= 9), IF($S671 &lt;&gt; "", $H671/$S671, ""), ""), "")</f>
        <v/>
      </c>
      <c r="AP671" s="10" t="str">
        <f ca="1">IFERROR(IF(AND(NOW()&lt;= EOMONTH(DATE(YEAR($O671),10, 1), 0), Overall!$A673&lt;&gt;"", MONTH($N671) &lt;= 10, MONTH($O671) &gt;= 10), IF($S671 &lt;&gt; "", $H671/$S671, ""), ""), "")</f>
        <v/>
      </c>
      <c r="AQ671" s="10" t="str">
        <f ca="1">IFERROR(IF(AND(NOW()&lt;= EOMONTH(DATE(YEAR($O671),11, 1), 0), Overall!$A673&lt;&gt;"", MONTH($N671) &lt;=11, MONTH($O671) &gt;= 11), IF($S671 &lt;&gt; "", $H671/$S671, ""), ""), "")</f>
        <v/>
      </c>
      <c r="AR671" s="10" t="str">
        <f ca="1">IFERROR(IF(AND(NOW()&lt;= EOMONTH(DATE(YEAR($O671),12, 1), 0), Overall!$A673&lt;&gt;"", MONTH($N671) &lt;= 12, MONTH($O671) &gt;= 12), IF($S671 &lt;&gt; "", $H671/$S671, ""), ""), "")</f>
        <v/>
      </c>
      <c r="AS671" s="16">
        <f t="shared" ca="1" si="21"/>
        <v>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 t="str">
        <f>IF(Overall!S674&lt;&gt;"",_xlfn.VALUETOTEXT(Overall!S674),"")</f>
        <v>Feb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IF(Overall!$A674&lt;&gt;"",IF(AND(MONTH($N672) &lt;= 1, MONTH($O672) &gt;= 1), IF($S672 &lt;&gt; "", $H672/$S672, ""), ""),"")</f>
        <v/>
      </c>
      <c r="U672" s="10">
        <f>IF(Overall!$A674&lt;&gt;"",IF(AND(MONTH($N672) &lt;= 2, MONTH($O672) &gt;= 2), IF($S672 &lt;&gt; "", $H672/$S672, ""), ""),"")</f>
        <v>500000</v>
      </c>
      <c r="V672" s="10" t="str">
        <f>IF(Overall!$A674&lt;&gt;"",IF(AND(MONTH($N672) &lt;= 3, MONTH($O672) &gt;= 3), IF($S672 &lt;&gt; "", $H672/$S672, ""), ""),"")</f>
        <v/>
      </c>
      <c r="W672" s="10" t="str">
        <f>IF(Overall!$A674&lt;&gt;"",IF(AND(MONTH($N672) &lt;= 4, MONTH($O672) &gt;= 4), IF($S672 &lt;&gt; "", $H672/$S672, ""), ""),"")</f>
        <v/>
      </c>
      <c r="X672" s="10" t="str">
        <f>IF(Overall!$A674&lt;&gt;"",IF(AND(MONTH($N672) &lt;= 5, MONTH($O672) &gt;= 5), IF($S672 &lt;&gt; "", $H672/$S672, ""), ""),"")</f>
        <v/>
      </c>
      <c r="Y672" s="10" t="str">
        <f>IF(Overall!$A674&lt;&gt;"",IF(AND(MONTH($N672) &lt;= 6, MONTH($O672) &gt;= 6), IF($S672 &lt;&gt; "", $H672/$S672, ""), ""),"")</f>
        <v/>
      </c>
      <c r="Z672" s="10" t="str">
        <f>IF(Overall!$A674&lt;&gt;"",IF(AND(MONTH($N672) &lt;= 7, MONTH($O672) &gt;= 7 ), IF($S672 &lt;&gt; "", $H672/$S672, ""), ""),"")</f>
        <v/>
      </c>
      <c r="AA672" s="10" t="str">
        <f>IF(Overall!$A674&lt;&gt;"",IF(AND(MONTH($N672) &lt;= 8, MONTH($O672) &gt;= 8), IF($S672 &lt;&gt; "", $H672/$S672, ""), ""),"")</f>
        <v/>
      </c>
      <c r="AB672" s="10" t="str">
        <f>IF(Overall!$A674&lt;&gt;"",IF(AND(MONTH($N672) &lt;= 9, MONTH($O672) &gt;= 9), IF($S672 &lt;&gt; "", $H672/$S672, ""), ""),"")</f>
        <v/>
      </c>
      <c r="AC672" s="10" t="str">
        <f>IF(Overall!$A674&lt;&gt;"",IF(AND(MONTH($N672) &lt;= 10, MONTH($O672) &gt;= 10), IF($S672 &lt;&gt; "", $H672/$S672, ""), ""),"")</f>
        <v/>
      </c>
      <c r="AD672" s="10" t="str">
        <f>IF(Overall!$A674&lt;&gt;"",IF(AND(MONTH($N672) &lt;= 11, MONTH($O672) &gt;= 11), IF($S672 &lt;&gt; "", $H672/$S672, ""), ""),"")</f>
        <v/>
      </c>
      <c r="AE672" s="10" t="str">
        <f>IF(Overall!$A674&lt;&gt;"",IF(AND(MONTH($N672) &lt;= 12, MONTH($O672) &gt;= 12), IF($S672 &lt;&gt; "", $H672/$S672, ""), ""),"")</f>
        <v/>
      </c>
      <c r="AG672" s="10" t="str">
        <f ca="1">IFERROR(IF(AND(NOW()&lt;= EOMONTH(DATE(YEAR($O672),1, 1), 0), Overall!$A674&lt;&gt;"", MONTH($N672) &lt;= 1, MONTH($O672) &gt;= 1), IF($S672 &lt;&gt; "", $H672/$S672, ""), ""), "")</f>
        <v/>
      </c>
      <c r="AH672" s="10" t="str">
        <f ca="1">IFERROR(IF(AND(NOW()&lt;= EOMONTH(DATE(YEAR($O672),2, 1), 0), Overall!$A674&lt;&gt;"", MONTH($N672) &lt;= 2, MONTH($O672) &gt;= 2), IF($S672 &lt;&gt; "", $H672/$S672, ""), ""), "")</f>
        <v/>
      </c>
      <c r="AI672" s="10" t="str">
        <f ca="1">IFERROR(IF(AND(NOW()&lt;= EOMONTH(DATE(YEAR($O672),3, 1), 0), Overall!$A674&lt;&gt;"", MONTH($N672) &lt;= 3, MONTH($O672) &gt;= 3), IF($S672 &lt;&gt; "", $H672/$S672, ""), ""), "")</f>
        <v/>
      </c>
      <c r="AJ672" s="10" t="str">
        <f ca="1">IFERROR(IF(AND(NOW()&lt;= EOMONTH(DATE(YEAR($O672),4, 1), 0), Overall!$A674&lt;&gt;"", MONTH($N672) &lt;= 4, MONTH($O672) &gt;= 4), IF($S672 &lt;&gt; "", $H672/$S672, ""), ""), "")</f>
        <v/>
      </c>
      <c r="AK672" s="10" t="str">
        <f ca="1">IFERROR(IF(AND(NOW()&lt;= EOMONTH(DATE(YEAR($O672),5, 1), 0), Overall!$A674&lt;&gt;"", MONTH($N672) &lt;= 5, MONTH($O672) &gt;= 5), IF($S672 &lt;&gt; "", $H672/$S672, ""), ""), "")</f>
        <v/>
      </c>
      <c r="AL672" s="10" t="str">
        <f ca="1">IFERROR(IF(AND(NOW()&lt;= EOMONTH(DATE(YEAR($O672),6, 1), 0), Overall!$A674&lt;&gt;"", MONTH($N672) &lt;= 6, MONTH($O672) &gt;= 6), IF($S672 &lt;&gt; "", $H672/$S672, ""), ""), "")</f>
        <v/>
      </c>
      <c r="AM672" s="10" t="str">
        <f ca="1">IFERROR(IF(AND(NOW()&lt;= EOMONTH(DATE(YEAR($O672),7, 1), 0), Overall!$A674&lt;&gt;"", MONTH($N672) &lt;= 7, MONTH($O672) &gt;= 7), IF($S672 &lt;&gt; "", $H672/$S672, ""), ""), "")</f>
        <v/>
      </c>
      <c r="AN672" s="10" t="str">
        <f ca="1">IFERROR(IF(AND(NOW()&lt;= EOMONTH(DATE(YEAR($O672),8, 1), 0), Overall!$A674&lt;&gt;"", MONTH($N672) &lt;= 8, MONTH($O672) &gt;= 8), IF($S672 &lt;&gt; "", $H672/$S672, ""), ""), "")</f>
        <v/>
      </c>
      <c r="AO672" s="10" t="str">
        <f ca="1">IFERROR(IF(AND(NOW()&lt;= EOMONTH(DATE(YEAR($O672),9, 1), 0), Overall!$A674&lt;&gt;"", MONTH($N672) &lt;= 9, MONTH($O672) &gt;= 9), IF($S672 &lt;&gt; "", $H672/$S672, ""), ""), "")</f>
        <v/>
      </c>
      <c r="AP672" s="10" t="str">
        <f ca="1">IFERROR(IF(AND(NOW()&lt;= EOMONTH(DATE(YEAR($O672),10, 1), 0), Overall!$A674&lt;&gt;"", MONTH($N672) &lt;= 10, MONTH($O672) &gt;= 10), IF($S672 &lt;&gt; "", $H672/$S672, ""), ""), "")</f>
        <v/>
      </c>
      <c r="AQ672" s="10" t="str">
        <f ca="1">IFERROR(IF(AND(NOW()&lt;= EOMONTH(DATE(YEAR($O672),11, 1), 0), Overall!$A674&lt;&gt;"", MONTH($N672) &lt;=11, MONTH($O672) &gt;= 11), IF($S672 &lt;&gt; "", $H672/$S672, ""), ""), "")</f>
        <v/>
      </c>
      <c r="AR672" s="10" t="str">
        <f ca="1">IFERROR(IF(AND(NOW()&lt;= EOMONTH(DATE(YEAR($O672),12, 1), 0), Overall!$A674&lt;&gt;"", MONTH($N672) &lt;= 12, MONTH($O672) &gt;= 12), IF($S672 &lt;&gt; "", $H672/$S672, ""), ""), "")</f>
        <v/>
      </c>
      <c r="AS672" s="16">
        <f t="shared" ca="1" si="21"/>
        <v>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 t="str">
        <f>IF(Overall!S675&lt;&gt;"",_xlfn.VALUETOTEXT(Overall!S675),"")</f>
        <v>Feb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IF(Overall!$A675&lt;&gt;"",IF(AND(MONTH($N673) &lt;= 1, MONTH($O673) &gt;= 1), IF($S673 &lt;&gt; "", $H673/$S673, ""), ""),"")</f>
        <v/>
      </c>
      <c r="U673" s="10">
        <f>IF(Overall!$A675&lt;&gt;"",IF(AND(MONTH($N673) &lt;= 2, MONTH($O673) &gt;= 2), IF($S673 &lt;&gt; "", $H673/$S673, ""), ""),"")</f>
        <v>500000</v>
      </c>
      <c r="V673" s="10" t="str">
        <f>IF(Overall!$A675&lt;&gt;"",IF(AND(MONTH($N673) &lt;= 3, MONTH($O673) &gt;= 3), IF($S673 &lt;&gt; "", $H673/$S673, ""), ""),"")</f>
        <v/>
      </c>
      <c r="W673" s="10" t="str">
        <f>IF(Overall!$A675&lt;&gt;"",IF(AND(MONTH($N673) &lt;= 4, MONTH($O673) &gt;= 4), IF($S673 &lt;&gt; "", $H673/$S673, ""), ""),"")</f>
        <v/>
      </c>
      <c r="X673" s="10" t="str">
        <f>IF(Overall!$A675&lt;&gt;"",IF(AND(MONTH($N673) &lt;= 5, MONTH($O673) &gt;= 5), IF($S673 &lt;&gt; "", $H673/$S673, ""), ""),"")</f>
        <v/>
      </c>
      <c r="Y673" s="10" t="str">
        <f>IF(Overall!$A675&lt;&gt;"",IF(AND(MONTH($N673) &lt;= 6, MONTH($O673) &gt;= 6), IF($S673 &lt;&gt; "", $H673/$S673, ""), ""),"")</f>
        <v/>
      </c>
      <c r="Z673" s="10" t="str">
        <f>IF(Overall!$A675&lt;&gt;"",IF(AND(MONTH($N673) &lt;= 7, MONTH($O673) &gt;= 7 ), IF($S673 &lt;&gt; "", $H673/$S673, ""), ""),"")</f>
        <v/>
      </c>
      <c r="AA673" s="10" t="str">
        <f>IF(Overall!$A675&lt;&gt;"",IF(AND(MONTH($N673) &lt;= 8, MONTH($O673) &gt;= 8), IF($S673 &lt;&gt; "", $H673/$S673, ""), ""),"")</f>
        <v/>
      </c>
      <c r="AB673" s="10" t="str">
        <f>IF(Overall!$A675&lt;&gt;"",IF(AND(MONTH($N673) &lt;= 9, MONTH($O673) &gt;= 9), IF($S673 &lt;&gt; "", $H673/$S673, ""), ""),"")</f>
        <v/>
      </c>
      <c r="AC673" s="10" t="str">
        <f>IF(Overall!$A675&lt;&gt;"",IF(AND(MONTH($N673) &lt;= 10, MONTH($O673) &gt;= 10), IF($S673 &lt;&gt; "", $H673/$S673, ""), ""),"")</f>
        <v/>
      </c>
      <c r="AD673" s="10" t="str">
        <f>IF(Overall!$A675&lt;&gt;"",IF(AND(MONTH($N673) &lt;= 11, MONTH($O673) &gt;= 11), IF($S673 &lt;&gt; "", $H673/$S673, ""), ""),"")</f>
        <v/>
      </c>
      <c r="AE673" s="10" t="str">
        <f>IF(Overall!$A675&lt;&gt;"",IF(AND(MONTH($N673) &lt;= 12, MONTH($O673) &gt;= 12), IF($S673 &lt;&gt; "", $H673/$S673, ""), ""),"")</f>
        <v/>
      </c>
      <c r="AG673" s="10" t="str">
        <f ca="1">IFERROR(IF(AND(NOW()&lt;= EOMONTH(DATE(YEAR($O673),1, 1), 0), Overall!$A675&lt;&gt;"", MONTH($N673) &lt;= 1, MONTH($O673) &gt;= 1), IF($S673 &lt;&gt; "", $H673/$S673, ""), ""), "")</f>
        <v/>
      </c>
      <c r="AH673" s="10" t="str">
        <f ca="1">IFERROR(IF(AND(NOW()&lt;= EOMONTH(DATE(YEAR($O673),2, 1), 0), Overall!$A675&lt;&gt;"", MONTH($N673) &lt;= 2, MONTH($O673) &gt;= 2), IF($S673 &lt;&gt; "", $H673/$S673, ""), ""), "")</f>
        <v/>
      </c>
      <c r="AI673" s="10" t="str">
        <f ca="1">IFERROR(IF(AND(NOW()&lt;= EOMONTH(DATE(YEAR($O673),3, 1), 0), Overall!$A675&lt;&gt;"", MONTH($N673) &lt;= 3, MONTH($O673) &gt;= 3), IF($S673 &lt;&gt; "", $H673/$S673, ""), ""), "")</f>
        <v/>
      </c>
      <c r="AJ673" s="10" t="str">
        <f ca="1">IFERROR(IF(AND(NOW()&lt;= EOMONTH(DATE(YEAR($O673),4, 1), 0), Overall!$A675&lt;&gt;"", MONTH($N673) &lt;= 4, MONTH($O673) &gt;= 4), IF($S673 &lt;&gt; "", $H673/$S673, ""), ""), "")</f>
        <v/>
      </c>
      <c r="AK673" s="10" t="str">
        <f ca="1">IFERROR(IF(AND(NOW()&lt;= EOMONTH(DATE(YEAR($O673),5, 1), 0), Overall!$A675&lt;&gt;"", MONTH($N673) &lt;= 5, MONTH($O673) &gt;= 5), IF($S673 &lt;&gt; "", $H673/$S673, ""), ""), "")</f>
        <v/>
      </c>
      <c r="AL673" s="10" t="str">
        <f ca="1">IFERROR(IF(AND(NOW()&lt;= EOMONTH(DATE(YEAR($O673),6, 1), 0), Overall!$A675&lt;&gt;"", MONTH($N673) &lt;= 6, MONTH($O673) &gt;= 6), IF($S673 &lt;&gt; "", $H673/$S673, ""), ""), "")</f>
        <v/>
      </c>
      <c r="AM673" s="10" t="str">
        <f ca="1">IFERROR(IF(AND(NOW()&lt;= EOMONTH(DATE(YEAR($O673),7, 1), 0), Overall!$A675&lt;&gt;"", MONTH($N673) &lt;= 7, MONTH($O673) &gt;= 7), IF($S673 &lt;&gt; "", $H673/$S673, ""), ""), "")</f>
        <v/>
      </c>
      <c r="AN673" s="10" t="str">
        <f ca="1">IFERROR(IF(AND(NOW()&lt;= EOMONTH(DATE(YEAR($O673),8, 1), 0), Overall!$A675&lt;&gt;"", MONTH($N673) &lt;= 8, MONTH($O673) &gt;= 8), IF($S673 &lt;&gt; "", $H673/$S673, ""), ""), "")</f>
        <v/>
      </c>
      <c r="AO673" s="10" t="str">
        <f ca="1">IFERROR(IF(AND(NOW()&lt;= EOMONTH(DATE(YEAR($O673),9, 1), 0), Overall!$A675&lt;&gt;"", MONTH($N673) &lt;= 9, MONTH($O673) &gt;= 9), IF($S673 &lt;&gt; "", $H673/$S673, ""), ""), "")</f>
        <v/>
      </c>
      <c r="AP673" s="10" t="str">
        <f ca="1">IFERROR(IF(AND(NOW()&lt;= EOMONTH(DATE(YEAR($O673),10, 1), 0), Overall!$A675&lt;&gt;"", MONTH($N673) &lt;= 10, MONTH($O673) &gt;= 10), IF($S673 &lt;&gt; "", $H673/$S673, ""), ""), "")</f>
        <v/>
      </c>
      <c r="AQ673" s="10" t="str">
        <f ca="1">IFERROR(IF(AND(NOW()&lt;= EOMONTH(DATE(YEAR($O673),11, 1), 0), Overall!$A675&lt;&gt;"", MONTH($N673) &lt;=11, MONTH($O673) &gt;= 11), IF($S673 &lt;&gt; "", $H673/$S673, ""), ""), "")</f>
        <v/>
      </c>
      <c r="AR673" s="10" t="str">
        <f ca="1">IFERROR(IF(AND(NOW()&lt;= EOMONTH(DATE(YEAR($O673),12, 1), 0), Overall!$A675&lt;&gt;"", MONTH($N673) &lt;= 12, MONTH($O673) &gt;= 12), IF($S673 &lt;&gt; "", $H673/$S673, ""), ""), "")</f>
        <v/>
      </c>
      <c r="AS673" s="16">
        <f t="shared" ca="1" si="21"/>
        <v>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 t="str">
        <f>IF(Overall!S676&lt;&gt;"",_xlfn.VALUETOTEXT(Overall!S676),"")</f>
        <v>Feb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IF(Overall!$A676&lt;&gt;"",IF(AND(MONTH($N674) &lt;= 1, MONTH($O674) &gt;= 1), IF($S674 &lt;&gt; "", $H674/$S674, ""), ""),"")</f>
        <v/>
      </c>
      <c r="U674" s="10">
        <f>IF(Overall!$A676&lt;&gt;"",IF(AND(MONTH($N674) &lt;= 2, MONTH($O674) &gt;= 2), IF($S674 &lt;&gt; "", $H674/$S674, ""), ""),"")</f>
        <v>500000</v>
      </c>
      <c r="V674" s="10" t="str">
        <f>IF(Overall!$A676&lt;&gt;"",IF(AND(MONTH($N674) &lt;= 3, MONTH($O674) &gt;= 3), IF($S674 &lt;&gt; "", $H674/$S674, ""), ""),"")</f>
        <v/>
      </c>
      <c r="W674" s="10" t="str">
        <f>IF(Overall!$A676&lt;&gt;"",IF(AND(MONTH($N674) &lt;= 4, MONTH($O674) &gt;= 4), IF($S674 &lt;&gt; "", $H674/$S674, ""), ""),"")</f>
        <v/>
      </c>
      <c r="X674" s="10" t="str">
        <f>IF(Overall!$A676&lt;&gt;"",IF(AND(MONTH($N674) &lt;= 5, MONTH($O674) &gt;= 5), IF($S674 &lt;&gt; "", $H674/$S674, ""), ""),"")</f>
        <v/>
      </c>
      <c r="Y674" s="10" t="str">
        <f>IF(Overall!$A676&lt;&gt;"",IF(AND(MONTH($N674) &lt;= 6, MONTH($O674) &gt;= 6), IF($S674 &lt;&gt; "", $H674/$S674, ""), ""),"")</f>
        <v/>
      </c>
      <c r="Z674" s="10" t="str">
        <f>IF(Overall!$A676&lt;&gt;"",IF(AND(MONTH($N674) &lt;= 7, MONTH($O674) &gt;= 7 ), IF($S674 &lt;&gt; "", $H674/$S674, ""), ""),"")</f>
        <v/>
      </c>
      <c r="AA674" s="10" t="str">
        <f>IF(Overall!$A676&lt;&gt;"",IF(AND(MONTH($N674) &lt;= 8, MONTH($O674) &gt;= 8), IF($S674 &lt;&gt; "", $H674/$S674, ""), ""),"")</f>
        <v/>
      </c>
      <c r="AB674" s="10" t="str">
        <f>IF(Overall!$A676&lt;&gt;"",IF(AND(MONTH($N674) &lt;= 9, MONTH($O674) &gt;= 9), IF($S674 &lt;&gt; "", $H674/$S674, ""), ""),"")</f>
        <v/>
      </c>
      <c r="AC674" s="10" t="str">
        <f>IF(Overall!$A676&lt;&gt;"",IF(AND(MONTH($N674) &lt;= 10, MONTH($O674) &gt;= 10), IF($S674 &lt;&gt; "", $H674/$S674, ""), ""),"")</f>
        <v/>
      </c>
      <c r="AD674" s="10" t="str">
        <f>IF(Overall!$A676&lt;&gt;"",IF(AND(MONTH($N674) &lt;= 11, MONTH($O674) &gt;= 11), IF($S674 &lt;&gt; "", $H674/$S674, ""), ""),"")</f>
        <v/>
      </c>
      <c r="AE674" s="10" t="str">
        <f>IF(Overall!$A676&lt;&gt;"",IF(AND(MONTH($N674) &lt;= 12, MONTH($O674) &gt;= 12), IF($S674 &lt;&gt; "", $H674/$S674, ""), ""),"")</f>
        <v/>
      </c>
      <c r="AG674" s="10" t="str">
        <f ca="1">IFERROR(IF(AND(NOW()&lt;= EOMONTH(DATE(YEAR($O674),1, 1), 0), Overall!$A676&lt;&gt;"", MONTH($N674) &lt;= 1, MONTH($O674) &gt;= 1), IF($S674 &lt;&gt; "", $H674/$S674, ""), ""), "")</f>
        <v/>
      </c>
      <c r="AH674" s="10" t="str">
        <f ca="1">IFERROR(IF(AND(NOW()&lt;= EOMONTH(DATE(YEAR($O674),2, 1), 0), Overall!$A676&lt;&gt;"", MONTH($N674) &lt;= 2, MONTH($O674) &gt;= 2), IF($S674 &lt;&gt; "", $H674/$S674, ""), ""), "")</f>
        <v/>
      </c>
      <c r="AI674" s="10" t="str">
        <f ca="1">IFERROR(IF(AND(NOW()&lt;= EOMONTH(DATE(YEAR($O674),3, 1), 0), Overall!$A676&lt;&gt;"", MONTH($N674) &lt;= 3, MONTH($O674) &gt;= 3), IF($S674 &lt;&gt; "", $H674/$S674, ""), ""), "")</f>
        <v/>
      </c>
      <c r="AJ674" s="10" t="str">
        <f ca="1">IFERROR(IF(AND(NOW()&lt;= EOMONTH(DATE(YEAR($O674),4, 1), 0), Overall!$A676&lt;&gt;"", MONTH($N674) &lt;= 4, MONTH($O674) &gt;= 4), IF($S674 &lt;&gt; "", $H674/$S674, ""), ""), "")</f>
        <v/>
      </c>
      <c r="AK674" s="10" t="str">
        <f ca="1">IFERROR(IF(AND(NOW()&lt;= EOMONTH(DATE(YEAR($O674),5, 1), 0), Overall!$A676&lt;&gt;"", MONTH($N674) &lt;= 5, MONTH($O674) &gt;= 5), IF($S674 &lt;&gt; "", $H674/$S674, ""), ""), "")</f>
        <v/>
      </c>
      <c r="AL674" s="10" t="str">
        <f ca="1">IFERROR(IF(AND(NOW()&lt;= EOMONTH(DATE(YEAR($O674),6, 1), 0), Overall!$A676&lt;&gt;"", MONTH($N674) &lt;= 6, MONTH($O674) &gt;= 6), IF($S674 &lt;&gt; "", $H674/$S674, ""), ""), "")</f>
        <v/>
      </c>
      <c r="AM674" s="10" t="str">
        <f ca="1">IFERROR(IF(AND(NOW()&lt;= EOMONTH(DATE(YEAR($O674),7, 1), 0), Overall!$A676&lt;&gt;"", MONTH($N674) &lt;= 7, MONTH($O674) &gt;= 7), IF($S674 &lt;&gt; "", $H674/$S674, ""), ""), "")</f>
        <v/>
      </c>
      <c r="AN674" s="10" t="str">
        <f ca="1">IFERROR(IF(AND(NOW()&lt;= EOMONTH(DATE(YEAR($O674),8, 1), 0), Overall!$A676&lt;&gt;"", MONTH($N674) &lt;= 8, MONTH($O674) &gt;= 8), IF($S674 &lt;&gt; "", $H674/$S674, ""), ""), "")</f>
        <v/>
      </c>
      <c r="AO674" s="10" t="str">
        <f ca="1">IFERROR(IF(AND(NOW()&lt;= EOMONTH(DATE(YEAR($O674),9, 1), 0), Overall!$A676&lt;&gt;"", MONTH($N674) &lt;= 9, MONTH($O674) &gt;= 9), IF($S674 &lt;&gt; "", $H674/$S674, ""), ""), "")</f>
        <v/>
      </c>
      <c r="AP674" s="10" t="str">
        <f ca="1">IFERROR(IF(AND(NOW()&lt;= EOMONTH(DATE(YEAR($O674),10, 1), 0), Overall!$A676&lt;&gt;"", MONTH($N674) &lt;= 10, MONTH($O674) &gt;= 10), IF($S674 &lt;&gt; "", $H674/$S674, ""), ""), "")</f>
        <v/>
      </c>
      <c r="AQ674" s="10" t="str">
        <f ca="1">IFERROR(IF(AND(NOW()&lt;= EOMONTH(DATE(YEAR($O674),11, 1), 0), Overall!$A676&lt;&gt;"", MONTH($N674) &lt;=11, MONTH($O674) &gt;= 11), IF($S674 &lt;&gt; "", $H674/$S674, ""), ""), "")</f>
        <v/>
      </c>
      <c r="AR674" s="10" t="str">
        <f ca="1">IFERROR(IF(AND(NOW()&lt;= EOMONTH(DATE(YEAR($O674),12, 1), 0), Overall!$A676&lt;&gt;"", MONTH($N674) &lt;= 12, MONTH($O674) &gt;= 12), IF($S674 &lt;&gt; "", $H674/$S674, ""), ""), "")</f>
        <v/>
      </c>
      <c r="AS674" s="16">
        <f t="shared" ca="1" si="21"/>
        <v>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 t="str">
        <f>IF(Overall!S677&lt;&gt;"",_xlfn.VALUETOTEXT(Overall!S677),"")</f>
        <v>Mar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IF(Overall!$A677&lt;&gt;"",IF(AND(MONTH($N675) &lt;= 1, MONTH($O675) &gt;= 1), IF($S675 &lt;&gt; "", $H675/$S675, ""), ""),"")</f>
        <v/>
      </c>
      <c r="U675" s="10" t="str">
        <f>IF(Overall!$A677&lt;&gt;"",IF(AND(MONTH($N675) &lt;= 2, MONTH($O675) &gt;= 2), IF($S675 &lt;&gt; "", $H675/$S675, ""), ""),"")</f>
        <v/>
      </c>
      <c r="V675" s="10">
        <f>IF(Overall!$A677&lt;&gt;"",IF(AND(MONTH($N675) &lt;= 3, MONTH($O675) &gt;= 3), IF($S675 &lt;&gt; "", $H675/$S675, ""), ""),"")</f>
        <v>500000</v>
      </c>
      <c r="W675" s="10" t="str">
        <f>IF(Overall!$A677&lt;&gt;"",IF(AND(MONTH($N675) &lt;= 4, MONTH($O675) &gt;= 4), IF($S675 &lt;&gt; "", $H675/$S675, ""), ""),"")</f>
        <v/>
      </c>
      <c r="X675" s="10" t="str">
        <f>IF(Overall!$A677&lt;&gt;"",IF(AND(MONTH($N675) &lt;= 5, MONTH($O675) &gt;= 5), IF($S675 &lt;&gt; "", $H675/$S675, ""), ""),"")</f>
        <v/>
      </c>
      <c r="Y675" s="10" t="str">
        <f>IF(Overall!$A677&lt;&gt;"",IF(AND(MONTH($N675) &lt;= 6, MONTH($O675) &gt;= 6), IF($S675 &lt;&gt; "", $H675/$S675, ""), ""),"")</f>
        <v/>
      </c>
      <c r="Z675" s="10" t="str">
        <f>IF(Overall!$A677&lt;&gt;"",IF(AND(MONTH($N675) &lt;= 7, MONTH($O675) &gt;= 7 ), IF($S675 &lt;&gt; "", $H675/$S675, ""), ""),"")</f>
        <v/>
      </c>
      <c r="AA675" s="10" t="str">
        <f>IF(Overall!$A677&lt;&gt;"",IF(AND(MONTH($N675) &lt;= 8, MONTH($O675) &gt;= 8), IF($S675 &lt;&gt; "", $H675/$S675, ""), ""),"")</f>
        <v/>
      </c>
      <c r="AB675" s="10" t="str">
        <f>IF(Overall!$A677&lt;&gt;"",IF(AND(MONTH($N675) &lt;= 9, MONTH($O675) &gt;= 9), IF($S675 &lt;&gt; "", $H675/$S675, ""), ""),"")</f>
        <v/>
      </c>
      <c r="AC675" s="10" t="str">
        <f>IF(Overall!$A677&lt;&gt;"",IF(AND(MONTH($N675) &lt;= 10, MONTH($O675) &gt;= 10), IF($S675 &lt;&gt; "", $H675/$S675, ""), ""),"")</f>
        <v/>
      </c>
      <c r="AD675" s="10" t="str">
        <f>IF(Overall!$A677&lt;&gt;"",IF(AND(MONTH($N675) &lt;= 11, MONTH($O675) &gt;= 11), IF($S675 &lt;&gt; "", $H675/$S675, ""), ""),"")</f>
        <v/>
      </c>
      <c r="AE675" s="10" t="str">
        <f>IF(Overall!$A677&lt;&gt;"",IF(AND(MONTH($N675) &lt;= 12, MONTH($O675) &gt;= 12), IF($S675 &lt;&gt; "", $H675/$S675, ""), ""),"")</f>
        <v/>
      </c>
      <c r="AG675" s="10" t="str">
        <f ca="1">IFERROR(IF(AND(NOW()&lt;= EOMONTH(DATE(YEAR($O675),1, 1), 0), Overall!$A677&lt;&gt;"", MONTH($N675) &lt;= 1, MONTH($O675) &gt;= 1), IF($S675 &lt;&gt; "", $H675/$S675, ""), ""), "")</f>
        <v/>
      </c>
      <c r="AH675" s="10" t="str">
        <f ca="1">IFERROR(IF(AND(NOW()&lt;= EOMONTH(DATE(YEAR($O675),2, 1), 0), Overall!$A677&lt;&gt;"", MONTH($N675) &lt;= 2, MONTH($O675) &gt;= 2), IF($S675 &lt;&gt; "", $H675/$S675, ""), ""), "")</f>
        <v/>
      </c>
      <c r="AI675" s="10" t="str">
        <f ca="1">IFERROR(IF(AND(NOW()&lt;= EOMONTH(DATE(YEAR($O675),3, 1), 0), Overall!$A677&lt;&gt;"", MONTH($N675) &lt;= 3, MONTH($O675) &gt;= 3), IF($S675 &lt;&gt; "", $H675/$S675, ""), ""), "")</f>
        <v/>
      </c>
      <c r="AJ675" s="10" t="str">
        <f ca="1">IFERROR(IF(AND(NOW()&lt;= EOMONTH(DATE(YEAR($O675),4, 1), 0), Overall!$A677&lt;&gt;"", MONTH($N675) &lt;= 4, MONTH($O675) &gt;= 4), IF($S675 &lt;&gt; "", $H675/$S675, ""), ""), "")</f>
        <v/>
      </c>
      <c r="AK675" s="10" t="str">
        <f ca="1">IFERROR(IF(AND(NOW()&lt;= EOMONTH(DATE(YEAR($O675),5, 1), 0), Overall!$A677&lt;&gt;"", MONTH($N675) &lt;= 5, MONTH($O675) &gt;= 5), IF($S675 &lt;&gt; "", $H675/$S675, ""), ""), "")</f>
        <v/>
      </c>
      <c r="AL675" s="10" t="str">
        <f ca="1">IFERROR(IF(AND(NOW()&lt;= EOMONTH(DATE(YEAR($O675),6, 1), 0), Overall!$A677&lt;&gt;"", MONTH($N675) &lt;= 6, MONTH($O675) &gt;= 6), IF($S675 &lt;&gt; "", $H675/$S675, ""), ""), "")</f>
        <v/>
      </c>
      <c r="AM675" s="10" t="str">
        <f ca="1">IFERROR(IF(AND(NOW()&lt;= EOMONTH(DATE(YEAR($O675),7, 1), 0), Overall!$A677&lt;&gt;"", MONTH($N675) &lt;= 7, MONTH($O675) &gt;= 7), IF($S675 &lt;&gt; "", $H675/$S675, ""), ""), "")</f>
        <v/>
      </c>
      <c r="AN675" s="10" t="str">
        <f ca="1">IFERROR(IF(AND(NOW()&lt;= EOMONTH(DATE(YEAR($O675),8, 1), 0), Overall!$A677&lt;&gt;"", MONTH($N675) &lt;= 8, MONTH($O675) &gt;= 8), IF($S675 &lt;&gt; "", $H675/$S675, ""), ""), "")</f>
        <v/>
      </c>
      <c r="AO675" s="10" t="str">
        <f ca="1">IFERROR(IF(AND(NOW()&lt;= EOMONTH(DATE(YEAR($O675),9, 1), 0), Overall!$A677&lt;&gt;"", MONTH($N675) &lt;= 9, MONTH($O675) &gt;= 9), IF($S675 &lt;&gt; "", $H675/$S675, ""), ""), "")</f>
        <v/>
      </c>
      <c r="AP675" s="10" t="str">
        <f ca="1">IFERROR(IF(AND(NOW()&lt;= EOMONTH(DATE(YEAR($O675),10, 1), 0), Overall!$A677&lt;&gt;"", MONTH($N675) &lt;= 10, MONTH($O675) &gt;= 10), IF($S675 &lt;&gt; "", $H675/$S675, ""), ""), "")</f>
        <v/>
      </c>
      <c r="AQ675" s="10" t="str">
        <f ca="1">IFERROR(IF(AND(NOW()&lt;= EOMONTH(DATE(YEAR($O675),11, 1), 0), Overall!$A677&lt;&gt;"", MONTH($N675) &lt;=11, MONTH($O675) &gt;= 11), IF($S675 &lt;&gt; "", $H675/$S675, ""), ""), "")</f>
        <v/>
      </c>
      <c r="AR675" s="10" t="str">
        <f ca="1">IFERROR(IF(AND(NOW()&lt;= EOMONTH(DATE(YEAR($O675),12, 1), 0), Overall!$A677&lt;&gt;"", MONTH($N675) &lt;= 12, MONTH($O675) &gt;= 12), IF($S675 &lt;&gt; "", $H675/$S675, ""), ""), "")</f>
        <v/>
      </c>
      <c r="AS675" s="16">
        <f t="shared" ca="1" si="21"/>
        <v>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 t="str">
        <f>IF(Overall!S678&lt;&gt;"",_xlfn.VALUETOTEXT(Overall!S678),"")</f>
        <v>Mar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IF(Overall!$A678&lt;&gt;"",IF(AND(MONTH($N676) &lt;= 1, MONTH($O676) &gt;= 1), IF($S676 &lt;&gt; "", $H676/$S676, ""), ""),"")</f>
        <v/>
      </c>
      <c r="U676" s="10" t="str">
        <f>IF(Overall!$A678&lt;&gt;"",IF(AND(MONTH($N676) &lt;= 2, MONTH($O676) &gt;= 2), IF($S676 &lt;&gt; "", $H676/$S676, ""), ""),"")</f>
        <v/>
      </c>
      <c r="V676" s="10">
        <f>IF(Overall!$A678&lt;&gt;"",IF(AND(MONTH($N676) &lt;= 3, MONTH($O676) &gt;= 3), IF($S676 &lt;&gt; "", $H676/$S676, ""), ""),"")</f>
        <v>500000</v>
      </c>
      <c r="W676" s="10" t="str">
        <f>IF(Overall!$A678&lt;&gt;"",IF(AND(MONTH($N676) &lt;= 4, MONTH($O676) &gt;= 4), IF($S676 &lt;&gt; "", $H676/$S676, ""), ""),"")</f>
        <v/>
      </c>
      <c r="X676" s="10" t="str">
        <f>IF(Overall!$A678&lt;&gt;"",IF(AND(MONTH($N676) &lt;= 5, MONTH($O676) &gt;= 5), IF($S676 &lt;&gt; "", $H676/$S676, ""), ""),"")</f>
        <v/>
      </c>
      <c r="Y676" s="10" t="str">
        <f>IF(Overall!$A678&lt;&gt;"",IF(AND(MONTH($N676) &lt;= 6, MONTH($O676) &gt;= 6), IF($S676 &lt;&gt; "", $H676/$S676, ""), ""),"")</f>
        <v/>
      </c>
      <c r="Z676" s="10" t="str">
        <f>IF(Overall!$A678&lt;&gt;"",IF(AND(MONTH($N676) &lt;= 7, MONTH($O676) &gt;= 7 ), IF($S676 &lt;&gt; "", $H676/$S676, ""), ""),"")</f>
        <v/>
      </c>
      <c r="AA676" s="10" t="str">
        <f>IF(Overall!$A678&lt;&gt;"",IF(AND(MONTH($N676) &lt;= 8, MONTH($O676) &gt;= 8), IF($S676 &lt;&gt; "", $H676/$S676, ""), ""),"")</f>
        <v/>
      </c>
      <c r="AB676" s="10" t="str">
        <f>IF(Overall!$A678&lt;&gt;"",IF(AND(MONTH($N676) &lt;= 9, MONTH($O676) &gt;= 9), IF($S676 &lt;&gt; "", $H676/$S676, ""), ""),"")</f>
        <v/>
      </c>
      <c r="AC676" s="10" t="str">
        <f>IF(Overall!$A678&lt;&gt;"",IF(AND(MONTH($N676) &lt;= 10, MONTH($O676) &gt;= 10), IF($S676 &lt;&gt; "", $H676/$S676, ""), ""),"")</f>
        <v/>
      </c>
      <c r="AD676" s="10" t="str">
        <f>IF(Overall!$A678&lt;&gt;"",IF(AND(MONTH($N676) &lt;= 11, MONTH($O676) &gt;= 11), IF($S676 &lt;&gt; "", $H676/$S676, ""), ""),"")</f>
        <v/>
      </c>
      <c r="AE676" s="10" t="str">
        <f>IF(Overall!$A678&lt;&gt;"",IF(AND(MONTH($N676) &lt;= 12, MONTH($O676) &gt;= 12), IF($S676 &lt;&gt; "", $H676/$S676, ""), ""),"")</f>
        <v/>
      </c>
      <c r="AG676" s="10" t="str">
        <f ca="1">IFERROR(IF(AND(NOW()&lt;= EOMONTH(DATE(YEAR($O676),1, 1), 0), Overall!$A678&lt;&gt;"", MONTH($N676) &lt;= 1, MONTH($O676) &gt;= 1), IF($S676 &lt;&gt; "", $H676/$S676, ""), ""), "")</f>
        <v/>
      </c>
      <c r="AH676" s="10" t="str">
        <f ca="1">IFERROR(IF(AND(NOW()&lt;= EOMONTH(DATE(YEAR($O676),2, 1), 0), Overall!$A678&lt;&gt;"", MONTH($N676) &lt;= 2, MONTH($O676) &gt;= 2), IF($S676 &lt;&gt; "", $H676/$S676, ""), ""), "")</f>
        <v/>
      </c>
      <c r="AI676" s="10" t="str">
        <f ca="1">IFERROR(IF(AND(NOW()&lt;= EOMONTH(DATE(YEAR($O676),3, 1), 0), Overall!$A678&lt;&gt;"", MONTH($N676) &lt;= 3, MONTH($O676) &gt;= 3), IF($S676 &lt;&gt; "", $H676/$S676, ""), ""), "")</f>
        <v/>
      </c>
      <c r="AJ676" s="10" t="str">
        <f ca="1">IFERROR(IF(AND(NOW()&lt;= EOMONTH(DATE(YEAR($O676),4, 1), 0), Overall!$A678&lt;&gt;"", MONTH($N676) &lt;= 4, MONTH($O676) &gt;= 4), IF($S676 &lt;&gt; "", $H676/$S676, ""), ""), "")</f>
        <v/>
      </c>
      <c r="AK676" s="10" t="str">
        <f ca="1">IFERROR(IF(AND(NOW()&lt;= EOMONTH(DATE(YEAR($O676),5, 1), 0), Overall!$A678&lt;&gt;"", MONTH($N676) &lt;= 5, MONTH($O676) &gt;= 5), IF($S676 &lt;&gt; "", $H676/$S676, ""), ""), "")</f>
        <v/>
      </c>
      <c r="AL676" s="10" t="str">
        <f ca="1">IFERROR(IF(AND(NOW()&lt;= EOMONTH(DATE(YEAR($O676),6, 1), 0), Overall!$A678&lt;&gt;"", MONTH($N676) &lt;= 6, MONTH($O676) &gt;= 6), IF($S676 &lt;&gt; "", $H676/$S676, ""), ""), "")</f>
        <v/>
      </c>
      <c r="AM676" s="10" t="str">
        <f ca="1">IFERROR(IF(AND(NOW()&lt;= EOMONTH(DATE(YEAR($O676),7, 1), 0), Overall!$A678&lt;&gt;"", MONTH($N676) &lt;= 7, MONTH($O676) &gt;= 7), IF($S676 &lt;&gt; "", $H676/$S676, ""), ""), "")</f>
        <v/>
      </c>
      <c r="AN676" s="10" t="str">
        <f ca="1">IFERROR(IF(AND(NOW()&lt;= EOMONTH(DATE(YEAR($O676),8, 1), 0), Overall!$A678&lt;&gt;"", MONTH($N676) &lt;= 8, MONTH($O676) &gt;= 8), IF($S676 &lt;&gt; "", $H676/$S676, ""), ""), "")</f>
        <v/>
      </c>
      <c r="AO676" s="10" t="str">
        <f ca="1">IFERROR(IF(AND(NOW()&lt;= EOMONTH(DATE(YEAR($O676),9, 1), 0), Overall!$A678&lt;&gt;"", MONTH($N676) &lt;= 9, MONTH($O676) &gt;= 9), IF($S676 &lt;&gt; "", $H676/$S676, ""), ""), "")</f>
        <v/>
      </c>
      <c r="AP676" s="10" t="str">
        <f ca="1">IFERROR(IF(AND(NOW()&lt;= EOMONTH(DATE(YEAR($O676),10, 1), 0), Overall!$A678&lt;&gt;"", MONTH($N676) &lt;= 10, MONTH($O676) &gt;= 10), IF($S676 &lt;&gt; "", $H676/$S676, ""), ""), "")</f>
        <v/>
      </c>
      <c r="AQ676" s="10" t="str">
        <f ca="1">IFERROR(IF(AND(NOW()&lt;= EOMONTH(DATE(YEAR($O676),11, 1), 0), Overall!$A678&lt;&gt;"", MONTH($N676) &lt;=11, MONTH($O676) &gt;= 11), IF($S676 &lt;&gt; "", $H676/$S676, ""), ""), "")</f>
        <v/>
      </c>
      <c r="AR676" s="10" t="str">
        <f ca="1">IFERROR(IF(AND(NOW()&lt;= EOMONTH(DATE(YEAR($O676),12, 1), 0), Overall!$A678&lt;&gt;"", MONTH($N676) &lt;= 12, MONTH($O676) &gt;= 12), IF($S676 &lt;&gt; "", $H676/$S676, ""), ""), "")</f>
        <v/>
      </c>
      <c r="AS676" s="16">
        <f t="shared" ca="1" si="21"/>
        <v>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 t="str">
        <f>IF(Overall!S679&lt;&gt;"",_xlfn.VALUETOTEXT(Overall!S679),"")</f>
        <v>Mar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IF(Overall!$A679&lt;&gt;"",IF(AND(MONTH($N677) &lt;= 1, MONTH($O677) &gt;= 1), IF($S677 &lt;&gt; "", $H677/$S677, ""), ""),"")</f>
        <v/>
      </c>
      <c r="U677" s="10" t="str">
        <f>IF(Overall!$A679&lt;&gt;"",IF(AND(MONTH($N677) &lt;= 2, MONTH($O677) &gt;= 2), IF($S677 &lt;&gt; "", $H677/$S677, ""), ""),"")</f>
        <v/>
      </c>
      <c r="V677" s="10">
        <f>IF(Overall!$A679&lt;&gt;"",IF(AND(MONTH($N677) &lt;= 3, MONTH($O677) &gt;= 3), IF($S677 &lt;&gt; "", $H677/$S677, ""), ""),"")</f>
        <v>500000</v>
      </c>
      <c r="W677" s="10" t="str">
        <f>IF(Overall!$A679&lt;&gt;"",IF(AND(MONTH($N677) &lt;= 4, MONTH($O677) &gt;= 4), IF($S677 &lt;&gt; "", $H677/$S677, ""), ""),"")</f>
        <v/>
      </c>
      <c r="X677" s="10" t="str">
        <f>IF(Overall!$A679&lt;&gt;"",IF(AND(MONTH($N677) &lt;= 5, MONTH($O677) &gt;= 5), IF($S677 &lt;&gt; "", $H677/$S677, ""), ""),"")</f>
        <v/>
      </c>
      <c r="Y677" s="10" t="str">
        <f>IF(Overall!$A679&lt;&gt;"",IF(AND(MONTH($N677) &lt;= 6, MONTH($O677) &gt;= 6), IF($S677 &lt;&gt; "", $H677/$S677, ""), ""),"")</f>
        <v/>
      </c>
      <c r="Z677" s="10" t="str">
        <f>IF(Overall!$A679&lt;&gt;"",IF(AND(MONTH($N677) &lt;= 7, MONTH($O677) &gt;= 7 ), IF($S677 &lt;&gt; "", $H677/$S677, ""), ""),"")</f>
        <v/>
      </c>
      <c r="AA677" s="10" t="str">
        <f>IF(Overall!$A679&lt;&gt;"",IF(AND(MONTH($N677) &lt;= 8, MONTH($O677) &gt;= 8), IF($S677 &lt;&gt; "", $H677/$S677, ""), ""),"")</f>
        <v/>
      </c>
      <c r="AB677" s="10" t="str">
        <f>IF(Overall!$A679&lt;&gt;"",IF(AND(MONTH($N677) &lt;= 9, MONTH($O677) &gt;= 9), IF($S677 &lt;&gt; "", $H677/$S677, ""), ""),"")</f>
        <v/>
      </c>
      <c r="AC677" s="10" t="str">
        <f>IF(Overall!$A679&lt;&gt;"",IF(AND(MONTH($N677) &lt;= 10, MONTH($O677) &gt;= 10), IF($S677 &lt;&gt; "", $H677/$S677, ""), ""),"")</f>
        <v/>
      </c>
      <c r="AD677" s="10" t="str">
        <f>IF(Overall!$A679&lt;&gt;"",IF(AND(MONTH($N677) &lt;= 11, MONTH($O677) &gt;= 11), IF($S677 &lt;&gt; "", $H677/$S677, ""), ""),"")</f>
        <v/>
      </c>
      <c r="AE677" s="10" t="str">
        <f>IF(Overall!$A679&lt;&gt;"",IF(AND(MONTH($N677) &lt;= 12, MONTH($O677) &gt;= 12), IF($S677 &lt;&gt; "", $H677/$S677, ""), ""),"")</f>
        <v/>
      </c>
      <c r="AG677" s="10" t="str">
        <f ca="1">IFERROR(IF(AND(NOW()&lt;= EOMONTH(DATE(YEAR($O677),1, 1), 0), Overall!$A679&lt;&gt;"", MONTH($N677) &lt;= 1, MONTH($O677) &gt;= 1), IF($S677 &lt;&gt; "", $H677/$S677, ""), ""), "")</f>
        <v/>
      </c>
      <c r="AH677" s="10" t="str">
        <f ca="1">IFERROR(IF(AND(NOW()&lt;= EOMONTH(DATE(YEAR($O677),2, 1), 0), Overall!$A679&lt;&gt;"", MONTH($N677) &lt;= 2, MONTH($O677) &gt;= 2), IF($S677 &lt;&gt; "", $H677/$S677, ""), ""), "")</f>
        <v/>
      </c>
      <c r="AI677" s="10" t="str">
        <f ca="1">IFERROR(IF(AND(NOW()&lt;= EOMONTH(DATE(YEAR($O677),3, 1), 0), Overall!$A679&lt;&gt;"", MONTH($N677) &lt;= 3, MONTH($O677) &gt;= 3), IF($S677 &lt;&gt; "", $H677/$S677, ""), ""), "")</f>
        <v/>
      </c>
      <c r="AJ677" s="10" t="str">
        <f ca="1">IFERROR(IF(AND(NOW()&lt;= EOMONTH(DATE(YEAR($O677),4, 1), 0), Overall!$A679&lt;&gt;"", MONTH($N677) &lt;= 4, MONTH($O677) &gt;= 4), IF($S677 &lt;&gt; "", $H677/$S677, ""), ""), "")</f>
        <v/>
      </c>
      <c r="AK677" s="10" t="str">
        <f ca="1">IFERROR(IF(AND(NOW()&lt;= EOMONTH(DATE(YEAR($O677),5, 1), 0), Overall!$A679&lt;&gt;"", MONTH($N677) &lt;= 5, MONTH($O677) &gt;= 5), IF($S677 &lt;&gt; "", $H677/$S677, ""), ""), "")</f>
        <v/>
      </c>
      <c r="AL677" s="10" t="str">
        <f ca="1">IFERROR(IF(AND(NOW()&lt;= EOMONTH(DATE(YEAR($O677),6, 1), 0), Overall!$A679&lt;&gt;"", MONTH($N677) &lt;= 6, MONTH($O677) &gt;= 6), IF($S677 &lt;&gt; "", $H677/$S677, ""), ""), "")</f>
        <v/>
      </c>
      <c r="AM677" s="10" t="str">
        <f ca="1">IFERROR(IF(AND(NOW()&lt;= EOMONTH(DATE(YEAR($O677),7, 1), 0), Overall!$A679&lt;&gt;"", MONTH($N677) &lt;= 7, MONTH($O677) &gt;= 7), IF($S677 &lt;&gt; "", $H677/$S677, ""), ""), "")</f>
        <v/>
      </c>
      <c r="AN677" s="10" t="str">
        <f ca="1">IFERROR(IF(AND(NOW()&lt;= EOMONTH(DATE(YEAR($O677),8, 1), 0), Overall!$A679&lt;&gt;"", MONTH($N677) &lt;= 8, MONTH($O677) &gt;= 8), IF($S677 &lt;&gt; "", $H677/$S677, ""), ""), "")</f>
        <v/>
      </c>
      <c r="AO677" s="10" t="str">
        <f ca="1">IFERROR(IF(AND(NOW()&lt;= EOMONTH(DATE(YEAR($O677),9, 1), 0), Overall!$A679&lt;&gt;"", MONTH($N677) &lt;= 9, MONTH($O677) &gt;= 9), IF($S677 &lt;&gt; "", $H677/$S677, ""), ""), "")</f>
        <v/>
      </c>
      <c r="AP677" s="10" t="str">
        <f ca="1">IFERROR(IF(AND(NOW()&lt;= EOMONTH(DATE(YEAR($O677),10, 1), 0), Overall!$A679&lt;&gt;"", MONTH($N677) &lt;= 10, MONTH($O677) &gt;= 10), IF($S677 &lt;&gt; "", $H677/$S677, ""), ""), "")</f>
        <v/>
      </c>
      <c r="AQ677" s="10" t="str">
        <f ca="1">IFERROR(IF(AND(NOW()&lt;= EOMONTH(DATE(YEAR($O677),11, 1), 0), Overall!$A679&lt;&gt;"", MONTH($N677) &lt;=11, MONTH($O677) &gt;= 11), IF($S677 &lt;&gt; "", $H677/$S677, ""), ""), "")</f>
        <v/>
      </c>
      <c r="AR677" s="10" t="str">
        <f ca="1">IFERROR(IF(AND(NOW()&lt;= EOMONTH(DATE(YEAR($O677),12, 1), 0), Overall!$A679&lt;&gt;"", MONTH($N677) &lt;= 12, MONTH($O677) &gt;= 12), IF($S677 &lt;&gt; "", $H677/$S677, ""), ""), "")</f>
        <v/>
      </c>
      <c r="AS677" s="16">
        <f t="shared" ca="1" si="21"/>
        <v>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 t="str">
        <f>IF(Overall!S680&lt;&gt;"",_xlfn.VALUETOTEXT(Overall!S680),"")</f>
        <v>Feb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IF(Overall!$A680&lt;&gt;"",IF(AND(MONTH($N678) &lt;= 1, MONTH($O678) &gt;= 1), IF($S678 &lt;&gt; "", $H678/$S678, ""), ""),"")</f>
        <v/>
      </c>
      <c r="U678" s="10">
        <f>IF(Overall!$A680&lt;&gt;"",IF(AND(MONTH($N678) &lt;= 2, MONTH($O678) &gt;= 2), IF($S678 &lt;&gt; "", $H678/$S678, ""), ""),"")</f>
        <v>500000</v>
      </c>
      <c r="V678" s="10" t="str">
        <f>IF(Overall!$A680&lt;&gt;"",IF(AND(MONTH($N678) &lt;= 3, MONTH($O678) &gt;= 3), IF($S678 &lt;&gt; "", $H678/$S678, ""), ""),"")</f>
        <v/>
      </c>
      <c r="W678" s="10" t="str">
        <f>IF(Overall!$A680&lt;&gt;"",IF(AND(MONTH($N678) &lt;= 4, MONTH($O678) &gt;= 4), IF($S678 &lt;&gt; "", $H678/$S678, ""), ""),"")</f>
        <v/>
      </c>
      <c r="X678" s="10" t="str">
        <f>IF(Overall!$A680&lt;&gt;"",IF(AND(MONTH($N678) &lt;= 5, MONTH($O678) &gt;= 5), IF($S678 &lt;&gt; "", $H678/$S678, ""), ""),"")</f>
        <v/>
      </c>
      <c r="Y678" s="10" t="str">
        <f>IF(Overall!$A680&lt;&gt;"",IF(AND(MONTH($N678) &lt;= 6, MONTH($O678) &gt;= 6), IF($S678 &lt;&gt; "", $H678/$S678, ""), ""),"")</f>
        <v/>
      </c>
      <c r="Z678" s="10" t="str">
        <f>IF(Overall!$A680&lt;&gt;"",IF(AND(MONTH($N678) &lt;= 7, MONTH($O678) &gt;= 7 ), IF($S678 &lt;&gt; "", $H678/$S678, ""), ""),"")</f>
        <v/>
      </c>
      <c r="AA678" s="10" t="str">
        <f>IF(Overall!$A680&lt;&gt;"",IF(AND(MONTH($N678) &lt;= 8, MONTH($O678) &gt;= 8), IF($S678 &lt;&gt; "", $H678/$S678, ""), ""),"")</f>
        <v/>
      </c>
      <c r="AB678" s="10" t="str">
        <f>IF(Overall!$A680&lt;&gt;"",IF(AND(MONTH($N678) &lt;= 9, MONTH($O678) &gt;= 9), IF($S678 &lt;&gt; "", $H678/$S678, ""), ""),"")</f>
        <v/>
      </c>
      <c r="AC678" s="10" t="str">
        <f>IF(Overall!$A680&lt;&gt;"",IF(AND(MONTH($N678) &lt;= 10, MONTH($O678) &gt;= 10), IF($S678 &lt;&gt; "", $H678/$S678, ""), ""),"")</f>
        <v/>
      </c>
      <c r="AD678" s="10" t="str">
        <f>IF(Overall!$A680&lt;&gt;"",IF(AND(MONTH($N678) &lt;= 11, MONTH($O678) &gt;= 11), IF($S678 &lt;&gt; "", $H678/$S678, ""), ""),"")</f>
        <v/>
      </c>
      <c r="AE678" s="10" t="str">
        <f>IF(Overall!$A680&lt;&gt;"",IF(AND(MONTH($N678) &lt;= 12, MONTH($O678) &gt;= 12), IF($S678 &lt;&gt; "", $H678/$S678, ""), ""),"")</f>
        <v/>
      </c>
      <c r="AG678" s="10" t="str">
        <f ca="1">IFERROR(IF(AND(NOW()&lt;= EOMONTH(DATE(YEAR($O678),1, 1), 0), Overall!$A680&lt;&gt;"", MONTH($N678) &lt;= 1, MONTH($O678) &gt;= 1), IF($S678 &lt;&gt; "", $H678/$S678, ""), ""), "")</f>
        <v/>
      </c>
      <c r="AH678" s="10" t="str">
        <f ca="1">IFERROR(IF(AND(NOW()&lt;= EOMONTH(DATE(YEAR($O678),2, 1), 0), Overall!$A680&lt;&gt;"", MONTH($N678) &lt;= 2, MONTH($O678) &gt;= 2), IF($S678 &lt;&gt; "", $H678/$S678, ""), ""), "")</f>
        <v/>
      </c>
      <c r="AI678" s="10" t="str">
        <f ca="1">IFERROR(IF(AND(NOW()&lt;= EOMONTH(DATE(YEAR($O678),3, 1), 0), Overall!$A680&lt;&gt;"", MONTH($N678) &lt;= 3, MONTH($O678) &gt;= 3), IF($S678 &lt;&gt; "", $H678/$S678, ""), ""), "")</f>
        <v/>
      </c>
      <c r="AJ678" s="10" t="str">
        <f ca="1">IFERROR(IF(AND(NOW()&lt;= EOMONTH(DATE(YEAR($O678),4, 1), 0), Overall!$A680&lt;&gt;"", MONTH($N678) &lt;= 4, MONTH($O678) &gt;= 4), IF($S678 &lt;&gt; "", $H678/$S678, ""), ""), "")</f>
        <v/>
      </c>
      <c r="AK678" s="10" t="str">
        <f ca="1">IFERROR(IF(AND(NOW()&lt;= EOMONTH(DATE(YEAR($O678),5, 1), 0), Overall!$A680&lt;&gt;"", MONTH($N678) &lt;= 5, MONTH($O678) &gt;= 5), IF($S678 &lt;&gt; "", $H678/$S678, ""), ""), "")</f>
        <v/>
      </c>
      <c r="AL678" s="10" t="str">
        <f ca="1">IFERROR(IF(AND(NOW()&lt;= EOMONTH(DATE(YEAR($O678),6, 1), 0), Overall!$A680&lt;&gt;"", MONTH($N678) &lt;= 6, MONTH($O678) &gt;= 6), IF($S678 &lt;&gt; "", $H678/$S678, ""), ""), "")</f>
        <v/>
      </c>
      <c r="AM678" s="10" t="str">
        <f ca="1">IFERROR(IF(AND(NOW()&lt;= EOMONTH(DATE(YEAR($O678),7, 1), 0), Overall!$A680&lt;&gt;"", MONTH($N678) &lt;= 7, MONTH($O678) &gt;= 7), IF($S678 &lt;&gt; "", $H678/$S678, ""), ""), "")</f>
        <v/>
      </c>
      <c r="AN678" s="10" t="str">
        <f ca="1">IFERROR(IF(AND(NOW()&lt;= EOMONTH(DATE(YEAR($O678),8, 1), 0), Overall!$A680&lt;&gt;"", MONTH($N678) &lt;= 8, MONTH($O678) &gt;= 8), IF($S678 &lt;&gt; "", $H678/$S678, ""), ""), "")</f>
        <v/>
      </c>
      <c r="AO678" s="10" t="str">
        <f ca="1">IFERROR(IF(AND(NOW()&lt;= EOMONTH(DATE(YEAR($O678),9, 1), 0), Overall!$A680&lt;&gt;"", MONTH($N678) &lt;= 9, MONTH($O678) &gt;= 9), IF($S678 &lt;&gt; "", $H678/$S678, ""), ""), "")</f>
        <v/>
      </c>
      <c r="AP678" s="10" t="str">
        <f ca="1">IFERROR(IF(AND(NOW()&lt;= EOMONTH(DATE(YEAR($O678),10, 1), 0), Overall!$A680&lt;&gt;"", MONTH($N678) &lt;= 10, MONTH($O678) &gt;= 10), IF($S678 &lt;&gt; "", $H678/$S678, ""), ""), "")</f>
        <v/>
      </c>
      <c r="AQ678" s="10" t="str">
        <f ca="1">IFERROR(IF(AND(NOW()&lt;= EOMONTH(DATE(YEAR($O678),11, 1), 0), Overall!$A680&lt;&gt;"", MONTH($N678) &lt;=11, MONTH($O678) &gt;= 11), IF($S678 &lt;&gt; "", $H678/$S678, ""), ""), "")</f>
        <v/>
      </c>
      <c r="AR678" s="10" t="str">
        <f ca="1">IFERROR(IF(AND(NOW()&lt;= EOMONTH(DATE(YEAR($O678),12, 1), 0), Overall!$A680&lt;&gt;"", MONTH($N678) &lt;= 12, MONTH($O678) &gt;= 12), IF($S678 &lt;&gt; "", $H678/$S678, ""), ""), "")</f>
        <v/>
      </c>
      <c r="AS678" s="16">
        <f t="shared" ca="1" si="21"/>
        <v>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 t="str">
        <f>IF(Overall!S681&lt;&gt;"",_xlfn.VALUETOTEXT(Overall!S681),"")</f>
        <v>Mar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IF(Overall!$A681&lt;&gt;"",IF(AND(MONTH($N679) &lt;= 1, MONTH($O679) &gt;= 1), IF($S679 &lt;&gt; "", $H679/$S679, ""), ""),"")</f>
        <v/>
      </c>
      <c r="U679" s="10" t="str">
        <f>IF(Overall!$A681&lt;&gt;"",IF(AND(MONTH($N679) &lt;= 2, MONTH($O679) &gt;= 2), IF($S679 &lt;&gt; "", $H679/$S679, ""), ""),"")</f>
        <v/>
      </c>
      <c r="V679" s="10">
        <f>IF(Overall!$A681&lt;&gt;"",IF(AND(MONTH($N679) &lt;= 3, MONTH($O679) &gt;= 3), IF($S679 &lt;&gt; "", $H679/$S679, ""), ""),"")</f>
        <v>500000</v>
      </c>
      <c r="W679" s="10" t="str">
        <f>IF(Overall!$A681&lt;&gt;"",IF(AND(MONTH($N679) &lt;= 4, MONTH($O679) &gt;= 4), IF($S679 &lt;&gt; "", $H679/$S679, ""), ""),"")</f>
        <v/>
      </c>
      <c r="X679" s="10" t="str">
        <f>IF(Overall!$A681&lt;&gt;"",IF(AND(MONTH($N679) &lt;= 5, MONTH($O679) &gt;= 5), IF($S679 &lt;&gt; "", $H679/$S679, ""), ""),"")</f>
        <v/>
      </c>
      <c r="Y679" s="10" t="str">
        <f>IF(Overall!$A681&lt;&gt;"",IF(AND(MONTH($N679) &lt;= 6, MONTH($O679) &gt;= 6), IF($S679 &lt;&gt; "", $H679/$S679, ""), ""),"")</f>
        <v/>
      </c>
      <c r="Z679" s="10" t="str">
        <f>IF(Overall!$A681&lt;&gt;"",IF(AND(MONTH($N679) &lt;= 7, MONTH($O679) &gt;= 7 ), IF($S679 &lt;&gt; "", $H679/$S679, ""), ""),"")</f>
        <v/>
      </c>
      <c r="AA679" s="10" t="str">
        <f>IF(Overall!$A681&lt;&gt;"",IF(AND(MONTH($N679) &lt;= 8, MONTH($O679) &gt;= 8), IF($S679 &lt;&gt; "", $H679/$S679, ""), ""),"")</f>
        <v/>
      </c>
      <c r="AB679" s="10" t="str">
        <f>IF(Overall!$A681&lt;&gt;"",IF(AND(MONTH($N679) &lt;= 9, MONTH($O679) &gt;= 9), IF($S679 &lt;&gt; "", $H679/$S679, ""), ""),"")</f>
        <v/>
      </c>
      <c r="AC679" s="10" t="str">
        <f>IF(Overall!$A681&lt;&gt;"",IF(AND(MONTH($N679) &lt;= 10, MONTH($O679) &gt;= 10), IF($S679 &lt;&gt; "", $H679/$S679, ""), ""),"")</f>
        <v/>
      </c>
      <c r="AD679" s="10" t="str">
        <f>IF(Overall!$A681&lt;&gt;"",IF(AND(MONTH($N679) &lt;= 11, MONTH($O679) &gt;= 11), IF($S679 &lt;&gt; "", $H679/$S679, ""), ""),"")</f>
        <v/>
      </c>
      <c r="AE679" s="10" t="str">
        <f>IF(Overall!$A681&lt;&gt;"",IF(AND(MONTH($N679) &lt;= 12, MONTH($O679) &gt;= 12), IF($S679 &lt;&gt; "", $H679/$S679, ""), ""),"")</f>
        <v/>
      </c>
      <c r="AG679" s="10" t="str">
        <f ca="1">IFERROR(IF(AND(NOW()&lt;= EOMONTH(DATE(YEAR($O679),1, 1), 0), Overall!$A681&lt;&gt;"", MONTH($N679) &lt;= 1, MONTH($O679) &gt;= 1), IF($S679 &lt;&gt; "", $H679/$S679, ""), ""), "")</f>
        <v/>
      </c>
      <c r="AH679" s="10" t="str">
        <f ca="1">IFERROR(IF(AND(NOW()&lt;= EOMONTH(DATE(YEAR($O679),2, 1), 0), Overall!$A681&lt;&gt;"", MONTH($N679) &lt;= 2, MONTH($O679) &gt;= 2), IF($S679 &lt;&gt; "", $H679/$S679, ""), ""), "")</f>
        <v/>
      </c>
      <c r="AI679" s="10" t="str">
        <f ca="1">IFERROR(IF(AND(NOW()&lt;= EOMONTH(DATE(YEAR($O679),3, 1), 0), Overall!$A681&lt;&gt;"", MONTH($N679) &lt;= 3, MONTH($O679) &gt;= 3), IF($S679 &lt;&gt; "", $H679/$S679, ""), ""), "")</f>
        <v/>
      </c>
      <c r="AJ679" s="10" t="str">
        <f ca="1">IFERROR(IF(AND(NOW()&lt;= EOMONTH(DATE(YEAR($O679),4, 1), 0), Overall!$A681&lt;&gt;"", MONTH($N679) &lt;= 4, MONTH($O679) &gt;= 4), IF($S679 &lt;&gt; "", $H679/$S679, ""), ""), "")</f>
        <v/>
      </c>
      <c r="AK679" s="10" t="str">
        <f ca="1">IFERROR(IF(AND(NOW()&lt;= EOMONTH(DATE(YEAR($O679),5, 1), 0), Overall!$A681&lt;&gt;"", MONTH($N679) &lt;= 5, MONTH($O679) &gt;= 5), IF($S679 &lt;&gt; "", $H679/$S679, ""), ""), "")</f>
        <v/>
      </c>
      <c r="AL679" s="10" t="str">
        <f ca="1">IFERROR(IF(AND(NOW()&lt;= EOMONTH(DATE(YEAR($O679),6, 1), 0), Overall!$A681&lt;&gt;"", MONTH($N679) &lt;= 6, MONTH($O679) &gt;= 6), IF($S679 &lt;&gt; "", $H679/$S679, ""), ""), "")</f>
        <v/>
      </c>
      <c r="AM679" s="10" t="str">
        <f ca="1">IFERROR(IF(AND(NOW()&lt;= EOMONTH(DATE(YEAR($O679),7, 1), 0), Overall!$A681&lt;&gt;"", MONTH($N679) &lt;= 7, MONTH($O679) &gt;= 7), IF($S679 &lt;&gt; "", $H679/$S679, ""), ""), "")</f>
        <v/>
      </c>
      <c r="AN679" s="10" t="str">
        <f ca="1">IFERROR(IF(AND(NOW()&lt;= EOMONTH(DATE(YEAR($O679),8, 1), 0), Overall!$A681&lt;&gt;"", MONTH($N679) &lt;= 8, MONTH($O679) &gt;= 8), IF($S679 &lt;&gt; "", $H679/$S679, ""), ""), "")</f>
        <v/>
      </c>
      <c r="AO679" s="10" t="str">
        <f ca="1">IFERROR(IF(AND(NOW()&lt;= EOMONTH(DATE(YEAR($O679),9, 1), 0), Overall!$A681&lt;&gt;"", MONTH($N679) &lt;= 9, MONTH($O679) &gt;= 9), IF($S679 &lt;&gt; "", $H679/$S679, ""), ""), "")</f>
        <v/>
      </c>
      <c r="AP679" s="10" t="str">
        <f ca="1">IFERROR(IF(AND(NOW()&lt;= EOMONTH(DATE(YEAR($O679),10, 1), 0), Overall!$A681&lt;&gt;"", MONTH($N679) &lt;= 10, MONTH($O679) &gt;= 10), IF($S679 &lt;&gt; "", $H679/$S679, ""), ""), "")</f>
        <v/>
      </c>
      <c r="AQ679" s="10" t="str">
        <f ca="1">IFERROR(IF(AND(NOW()&lt;= EOMONTH(DATE(YEAR($O679),11, 1), 0), Overall!$A681&lt;&gt;"", MONTH($N679) &lt;=11, MONTH($O679) &gt;= 11), IF($S679 &lt;&gt; "", $H679/$S679, ""), ""), "")</f>
        <v/>
      </c>
      <c r="AR679" s="10" t="str">
        <f ca="1">IFERROR(IF(AND(NOW()&lt;= EOMONTH(DATE(YEAR($O679),12, 1), 0), Overall!$A681&lt;&gt;"", MONTH($N679) &lt;= 12, MONTH($O679) &gt;= 12), IF($S679 &lt;&gt; "", $H679/$S679, ""), ""), "")</f>
        <v/>
      </c>
      <c r="AS679" s="16">
        <f t="shared" ca="1" si="21"/>
        <v>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 t="str">
        <f>IF(Overall!S682&lt;&gt;"",_xlfn.VALUETOTEXT(Overall!S682),"")</f>
        <v>Feb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IF(Overall!$A682&lt;&gt;"",IF(AND(MONTH($N680) &lt;= 1, MONTH($O680) &gt;= 1), IF($S680 &lt;&gt; "", $H680/$S680, ""), ""),"")</f>
        <v/>
      </c>
      <c r="U680" s="10">
        <f>IF(Overall!$A682&lt;&gt;"",IF(AND(MONTH($N680) &lt;= 2, MONTH($O680) &gt;= 2), IF($S680 &lt;&gt; "", $H680/$S680, ""), ""),"")</f>
        <v>500000</v>
      </c>
      <c r="V680" s="10" t="str">
        <f>IF(Overall!$A682&lt;&gt;"",IF(AND(MONTH($N680) &lt;= 3, MONTH($O680) &gt;= 3), IF($S680 &lt;&gt; "", $H680/$S680, ""), ""),"")</f>
        <v/>
      </c>
      <c r="W680" s="10" t="str">
        <f>IF(Overall!$A682&lt;&gt;"",IF(AND(MONTH($N680) &lt;= 4, MONTH($O680) &gt;= 4), IF($S680 &lt;&gt; "", $H680/$S680, ""), ""),"")</f>
        <v/>
      </c>
      <c r="X680" s="10" t="str">
        <f>IF(Overall!$A682&lt;&gt;"",IF(AND(MONTH($N680) &lt;= 5, MONTH($O680) &gt;= 5), IF($S680 &lt;&gt; "", $H680/$S680, ""), ""),"")</f>
        <v/>
      </c>
      <c r="Y680" s="10" t="str">
        <f>IF(Overall!$A682&lt;&gt;"",IF(AND(MONTH($N680) &lt;= 6, MONTH($O680) &gt;= 6), IF($S680 &lt;&gt; "", $H680/$S680, ""), ""),"")</f>
        <v/>
      </c>
      <c r="Z680" s="10" t="str">
        <f>IF(Overall!$A682&lt;&gt;"",IF(AND(MONTH($N680) &lt;= 7, MONTH($O680) &gt;= 7 ), IF($S680 &lt;&gt; "", $H680/$S680, ""), ""),"")</f>
        <v/>
      </c>
      <c r="AA680" s="10" t="str">
        <f>IF(Overall!$A682&lt;&gt;"",IF(AND(MONTH($N680) &lt;= 8, MONTH($O680) &gt;= 8), IF($S680 &lt;&gt; "", $H680/$S680, ""), ""),"")</f>
        <v/>
      </c>
      <c r="AB680" s="10" t="str">
        <f>IF(Overall!$A682&lt;&gt;"",IF(AND(MONTH($N680) &lt;= 9, MONTH($O680) &gt;= 9), IF($S680 &lt;&gt; "", $H680/$S680, ""), ""),"")</f>
        <v/>
      </c>
      <c r="AC680" s="10" t="str">
        <f>IF(Overall!$A682&lt;&gt;"",IF(AND(MONTH($N680) &lt;= 10, MONTH($O680) &gt;= 10), IF($S680 &lt;&gt; "", $H680/$S680, ""), ""),"")</f>
        <v/>
      </c>
      <c r="AD680" s="10" t="str">
        <f>IF(Overall!$A682&lt;&gt;"",IF(AND(MONTH($N680) &lt;= 11, MONTH($O680) &gt;= 11), IF($S680 &lt;&gt; "", $H680/$S680, ""), ""),"")</f>
        <v/>
      </c>
      <c r="AE680" s="10" t="str">
        <f>IF(Overall!$A682&lt;&gt;"",IF(AND(MONTH($N680) &lt;= 12, MONTH($O680) &gt;= 12), IF($S680 &lt;&gt; "", $H680/$S680, ""), ""),"")</f>
        <v/>
      </c>
      <c r="AG680" s="10" t="str">
        <f ca="1">IFERROR(IF(AND(NOW()&lt;= EOMONTH(DATE(YEAR($O680),1, 1), 0), Overall!$A682&lt;&gt;"", MONTH($N680) &lt;= 1, MONTH($O680) &gt;= 1), IF($S680 &lt;&gt; "", $H680/$S680, ""), ""), "")</f>
        <v/>
      </c>
      <c r="AH680" s="10" t="str">
        <f ca="1">IFERROR(IF(AND(NOW()&lt;= EOMONTH(DATE(YEAR($O680),2, 1), 0), Overall!$A682&lt;&gt;"", MONTH($N680) &lt;= 2, MONTH($O680) &gt;= 2), IF($S680 &lt;&gt; "", $H680/$S680, ""), ""), "")</f>
        <v/>
      </c>
      <c r="AI680" s="10" t="str">
        <f ca="1">IFERROR(IF(AND(NOW()&lt;= EOMONTH(DATE(YEAR($O680),3, 1), 0), Overall!$A682&lt;&gt;"", MONTH($N680) &lt;= 3, MONTH($O680) &gt;= 3), IF($S680 &lt;&gt; "", $H680/$S680, ""), ""), "")</f>
        <v/>
      </c>
      <c r="AJ680" s="10" t="str">
        <f ca="1">IFERROR(IF(AND(NOW()&lt;= EOMONTH(DATE(YEAR($O680),4, 1), 0), Overall!$A682&lt;&gt;"", MONTH($N680) &lt;= 4, MONTH($O680) &gt;= 4), IF($S680 &lt;&gt; "", $H680/$S680, ""), ""), "")</f>
        <v/>
      </c>
      <c r="AK680" s="10" t="str">
        <f ca="1">IFERROR(IF(AND(NOW()&lt;= EOMONTH(DATE(YEAR($O680),5, 1), 0), Overall!$A682&lt;&gt;"", MONTH($N680) &lt;= 5, MONTH($O680) &gt;= 5), IF($S680 &lt;&gt; "", $H680/$S680, ""), ""), "")</f>
        <v/>
      </c>
      <c r="AL680" s="10" t="str">
        <f ca="1">IFERROR(IF(AND(NOW()&lt;= EOMONTH(DATE(YEAR($O680),6, 1), 0), Overall!$A682&lt;&gt;"", MONTH($N680) &lt;= 6, MONTH($O680) &gt;= 6), IF($S680 &lt;&gt; "", $H680/$S680, ""), ""), "")</f>
        <v/>
      </c>
      <c r="AM680" s="10" t="str">
        <f ca="1">IFERROR(IF(AND(NOW()&lt;= EOMONTH(DATE(YEAR($O680),7, 1), 0), Overall!$A682&lt;&gt;"", MONTH($N680) &lt;= 7, MONTH($O680) &gt;= 7), IF($S680 &lt;&gt; "", $H680/$S680, ""), ""), "")</f>
        <v/>
      </c>
      <c r="AN680" s="10" t="str">
        <f ca="1">IFERROR(IF(AND(NOW()&lt;= EOMONTH(DATE(YEAR($O680),8, 1), 0), Overall!$A682&lt;&gt;"", MONTH($N680) &lt;= 8, MONTH($O680) &gt;= 8), IF($S680 &lt;&gt; "", $H680/$S680, ""), ""), "")</f>
        <v/>
      </c>
      <c r="AO680" s="10" t="str">
        <f ca="1">IFERROR(IF(AND(NOW()&lt;= EOMONTH(DATE(YEAR($O680),9, 1), 0), Overall!$A682&lt;&gt;"", MONTH($N680) &lt;= 9, MONTH($O680) &gt;= 9), IF($S680 &lt;&gt; "", $H680/$S680, ""), ""), "")</f>
        <v/>
      </c>
      <c r="AP680" s="10" t="str">
        <f ca="1">IFERROR(IF(AND(NOW()&lt;= EOMONTH(DATE(YEAR($O680),10, 1), 0), Overall!$A682&lt;&gt;"", MONTH($N680) &lt;= 10, MONTH($O680) &gt;= 10), IF($S680 &lt;&gt; "", $H680/$S680, ""), ""), "")</f>
        <v/>
      </c>
      <c r="AQ680" s="10" t="str">
        <f ca="1">IFERROR(IF(AND(NOW()&lt;= EOMONTH(DATE(YEAR($O680),11, 1), 0), Overall!$A682&lt;&gt;"", MONTH($N680) &lt;=11, MONTH($O680) &gt;= 11), IF($S680 &lt;&gt; "", $H680/$S680, ""), ""), "")</f>
        <v/>
      </c>
      <c r="AR680" s="10" t="str">
        <f ca="1">IFERROR(IF(AND(NOW()&lt;= EOMONTH(DATE(YEAR($O680),12, 1), 0), Overall!$A682&lt;&gt;"", MONTH($N680) &lt;= 12, MONTH($O680) &gt;= 12), IF($S680 &lt;&gt; "", $H680/$S680, ""), ""), "")</f>
        <v/>
      </c>
      <c r="AS680" s="16">
        <f t="shared" ca="1" si="21"/>
        <v>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 t="str">
        <f>IF(Overall!S683&lt;&gt;"",_xlfn.VALUETOTEXT(Overall!S683),"")</f>
        <v>Feb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IF(Overall!$A683&lt;&gt;"",IF(AND(MONTH($N681) &lt;= 1, MONTH($O681) &gt;= 1), IF($S681 &lt;&gt; "", $H681/$S681, ""), ""),"")</f>
        <v/>
      </c>
      <c r="U681" s="10">
        <f>IF(Overall!$A683&lt;&gt;"",IF(AND(MONTH($N681) &lt;= 2, MONTH($O681) &gt;= 2), IF($S681 &lt;&gt; "", $H681/$S681, ""), ""),"")</f>
        <v>500000</v>
      </c>
      <c r="V681" s="10" t="str">
        <f>IF(Overall!$A683&lt;&gt;"",IF(AND(MONTH($N681) &lt;= 3, MONTH($O681) &gt;= 3), IF($S681 &lt;&gt; "", $H681/$S681, ""), ""),"")</f>
        <v/>
      </c>
      <c r="W681" s="10" t="str">
        <f>IF(Overall!$A683&lt;&gt;"",IF(AND(MONTH($N681) &lt;= 4, MONTH($O681) &gt;= 4), IF($S681 &lt;&gt; "", $H681/$S681, ""), ""),"")</f>
        <v/>
      </c>
      <c r="X681" s="10" t="str">
        <f>IF(Overall!$A683&lt;&gt;"",IF(AND(MONTH($N681) &lt;= 5, MONTH($O681) &gt;= 5), IF($S681 &lt;&gt; "", $H681/$S681, ""), ""),"")</f>
        <v/>
      </c>
      <c r="Y681" s="10" t="str">
        <f>IF(Overall!$A683&lt;&gt;"",IF(AND(MONTH($N681) &lt;= 6, MONTH($O681) &gt;= 6), IF($S681 &lt;&gt; "", $H681/$S681, ""), ""),"")</f>
        <v/>
      </c>
      <c r="Z681" s="10" t="str">
        <f>IF(Overall!$A683&lt;&gt;"",IF(AND(MONTH($N681) &lt;= 7, MONTH($O681) &gt;= 7 ), IF($S681 &lt;&gt; "", $H681/$S681, ""), ""),"")</f>
        <v/>
      </c>
      <c r="AA681" s="10" t="str">
        <f>IF(Overall!$A683&lt;&gt;"",IF(AND(MONTH($N681) &lt;= 8, MONTH($O681) &gt;= 8), IF($S681 &lt;&gt; "", $H681/$S681, ""), ""),"")</f>
        <v/>
      </c>
      <c r="AB681" s="10" t="str">
        <f>IF(Overall!$A683&lt;&gt;"",IF(AND(MONTH($N681) &lt;= 9, MONTH($O681) &gt;= 9), IF($S681 &lt;&gt; "", $H681/$S681, ""), ""),"")</f>
        <v/>
      </c>
      <c r="AC681" s="10" t="str">
        <f>IF(Overall!$A683&lt;&gt;"",IF(AND(MONTH($N681) &lt;= 10, MONTH($O681) &gt;= 10), IF($S681 &lt;&gt; "", $H681/$S681, ""), ""),"")</f>
        <v/>
      </c>
      <c r="AD681" s="10" t="str">
        <f>IF(Overall!$A683&lt;&gt;"",IF(AND(MONTH($N681) &lt;= 11, MONTH($O681) &gt;= 11), IF($S681 &lt;&gt; "", $H681/$S681, ""), ""),"")</f>
        <v/>
      </c>
      <c r="AE681" s="10" t="str">
        <f>IF(Overall!$A683&lt;&gt;"",IF(AND(MONTH($N681) &lt;= 12, MONTH($O681) &gt;= 12), IF($S681 &lt;&gt; "", $H681/$S681, ""), ""),"")</f>
        <v/>
      </c>
      <c r="AG681" s="10" t="str">
        <f ca="1">IFERROR(IF(AND(NOW()&lt;= EOMONTH(DATE(YEAR($O681),1, 1), 0), Overall!$A683&lt;&gt;"", MONTH($N681) &lt;= 1, MONTH($O681) &gt;= 1), IF($S681 &lt;&gt; "", $H681/$S681, ""), ""), "")</f>
        <v/>
      </c>
      <c r="AH681" s="10" t="str">
        <f ca="1">IFERROR(IF(AND(NOW()&lt;= EOMONTH(DATE(YEAR($O681),2, 1), 0), Overall!$A683&lt;&gt;"", MONTH($N681) &lt;= 2, MONTH($O681) &gt;= 2), IF($S681 &lt;&gt; "", $H681/$S681, ""), ""), "")</f>
        <v/>
      </c>
      <c r="AI681" s="10" t="str">
        <f ca="1">IFERROR(IF(AND(NOW()&lt;= EOMONTH(DATE(YEAR($O681),3, 1), 0), Overall!$A683&lt;&gt;"", MONTH($N681) &lt;= 3, MONTH($O681) &gt;= 3), IF($S681 &lt;&gt; "", $H681/$S681, ""), ""), "")</f>
        <v/>
      </c>
      <c r="AJ681" s="10" t="str">
        <f ca="1">IFERROR(IF(AND(NOW()&lt;= EOMONTH(DATE(YEAR($O681),4, 1), 0), Overall!$A683&lt;&gt;"", MONTH($N681) &lt;= 4, MONTH($O681) &gt;= 4), IF($S681 &lt;&gt; "", $H681/$S681, ""), ""), "")</f>
        <v/>
      </c>
      <c r="AK681" s="10" t="str">
        <f ca="1">IFERROR(IF(AND(NOW()&lt;= EOMONTH(DATE(YEAR($O681),5, 1), 0), Overall!$A683&lt;&gt;"", MONTH($N681) &lt;= 5, MONTH($O681) &gt;= 5), IF($S681 &lt;&gt; "", $H681/$S681, ""), ""), "")</f>
        <v/>
      </c>
      <c r="AL681" s="10" t="str">
        <f ca="1">IFERROR(IF(AND(NOW()&lt;= EOMONTH(DATE(YEAR($O681),6, 1), 0), Overall!$A683&lt;&gt;"", MONTH($N681) &lt;= 6, MONTH($O681) &gt;= 6), IF($S681 &lt;&gt; "", $H681/$S681, ""), ""), "")</f>
        <v/>
      </c>
      <c r="AM681" s="10" t="str">
        <f ca="1">IFERROR(IF(AND(NOW()&lt;= EOMONTH(DATE(YEAR($O681),7, 1), 0), Overall!$A683&lt;&gt;"", MONTH($N681) &lt;= 7, MONTH($O681) &gt;= 7), IF($S681 &lt;&gt; "", $H681/$S681, ""), ""), "")</f>
        <v/>
      </c>
      <c r="AN681" s="10" t="str">
        <f ca="1">IFERROR(IF(AND(NOW()&lt;= EOMONTH(DATE(YEAR($O681),8, 1), 0), Overall!$A683&lt;&gt;"", MONTH($N681) &lt;= 8, MONTH($O681) &gt;= 8), IF($S681 &lt;&gt; "", $H681/$S681, ""), ""), "")</f>
        <v/>
      </c>
      <c r="AO681" s="10" t="str">
        <f ca="1">IFERROR(IF(AND(NOW()&lt;= EOMONTH(DATE(YEAR($O681),9, 1), 0), Overall!$A683&lt;&gt;"", MONTH($N681) &lt;= 9, MONTH($O681) &gt;= 9), IF($S681 &lt;&gt; "", $H681/$S681, ""), ""), "")</f>
        <v/>
      </c>
      <c r="AP681" s="10" t="str">
        <f ca="1">IFERROR(IF(AND(NOW()&lt;= EOMONTH(DATE(YEAR($O681),10, 1), 0), Overall!$A683&lt;&gt;"", MONTH($N681) &lt;= 10, MONTH($O681) &gt;= 10), IF($S681 &lt;&gt; "", $H681/$S681, ""), ""), "")</f>
        <v/>
      </c>
      <c r="AQ681" s="10" t="str">
        <f ca="1">IFERROR(IF(AND(NOW()&lt;= EOMONTH(DATE(YEAR($O681),11, 1), 0), Overall!$A683&lt;&gt;"", MONTH($N681) &lt;=11, MONTH($O681) &gt;= 11), IF($S681 &lt;&gt; "", $H681/$S681, ""), ""), "")</f>
        <v/>
      </c>
      <c r="AR681" s="10" t="str">
        <f ca="1">IFERROR(IF(AND(NOW()&lt;= EOMONTH(DATE(YEAR($O681),12, 1), 0), Overall!$A683&lt;&gt;"", MONTH($N681) &lt;= 12, MONTH($O681) &gt;= 12), IF($S681 &lt;&gt; "", $H681/$S681, ""), ""), "")</f>
        <v/>
      </c>
      <c r="AS681" s="16">
        <f t="shared" ca="1" si="21"/>
        <v>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 t="str">
        <f>IF(Overall!S684&lt;&gt;"",_xlfn.VALUETOTEXT(Overall!S684),"")</f>
        <v>Mar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IF(Overall!$A684&lt;&gt;"",IF(AND(MONTH($N682) &lt;= 1, MONTH($O682) &gt;= 1), IF($S682 &lt;&gt; "", $H682/$S682, ""), ""),"")</f>
        <v/>
      </c>
      <c r="U682" s="10" t="str">
        <f>IF(Overall!$A684&lt;&gt;"",IF(AND(MONTH($N682) &lt;= 2, MONTH($O682) &gt;= 2), IF($S682 &lt;&gt; "", $H682/$S682, ""), ""),"")</f>
        <v/>
      </c>
      <c r="V682" s="10">
        <f>IF(Overall!$A684&lt;&gt;"",IF(AND(MONTH($N682) &lt;= 3, MONTH($O682) &gt;= 3), IF($S682 &lt;&gt; "", $H682/$S682, ""), ""),"")</f>
        <v>500000</v>
      </c>
      <c r="W682" s="10" t="str">
        <f>IF(Overall!$A684&lt;&gt;"",IF(AND(MONTH($N682) &lt;= 4, MONTH($O682) &gt;= 4), IF($S682 &lt;&gt; "", $H682/$S682, ""), ""),"")</f>
        <v/>
      </c>
      <c r="X682" s="10" t="str">
        <f>IF(Overall!$A684&lt;&gt;"",IF(AND(MONTH($N682) &lt;= 5, MONTH($O682) &gt;= 5), IF($S682 &lt;&gt; "", $H682/$S682, ""), ""),"")</f>
        <v/>
      </c>
      <c r="Y682" s="10" t="str">
        <f>IF(Overall!$A684&lt;&gt;"",IF(AND(MONTH($N682) &lt;= 6, MONTH($O682) &gt;= 6), IF($S682 &lt;&gt; "", $H682/$S682, ""), ""),"")</f>
        <v/>
      </c>
      <c r="Z682" s="10" t="str">
        <f>IF(Overall!$A684&lt;&gt;"",IF(AND(MONTH($N682) &lt;= 7, MONTH($O682) &gt;= 7 ), IF($S682 &lt;&gt; "", $H682/$S682, ""), ""),"")</f>
        <v/>
      </c>
      <c r="AA682" s="10" t="str">
        <f>IF(Overall!$A684&lt;&gt;"",IF(AND(MONTH($N682) &lt;= 8, MONTH($O682) &gt;= 8), IF($S682 &lt;&gt; "", $H682/$S682, ""), ""),"")</f>
        <v/>
      </c>
      <c r="AB682" s="10" t="str">
        <f>IF(Overall!$A684&lt;&gt;"",IF(AND(MONTH($N682) &lt;= 9, MONTH($O682) &gt;= 9), IF($S682 &lt;&gt; "", $H682/$S682, ""), ""),"")</f>
        <v/>
      </c>
      <c r="AC682" s="10" t="str">
        <f>IF(Overall!$A684&lt;&gt;"",IF(AND(MONTH($N682) &lt;= 10, MONTH($O682) &gt;= 10), IF($S682 &lt;&gt; "", $H682/$S682, ""), ""),"")</f>
        <v/>
      </c>
      <c r="AD682" s="10" t="str">
        <f>IF(Overall!$A684&lt;&gt;"",IF(AND(MONTH($N682) &lt;= 11, MONTH($O682) &gt;= 11), IF($S682 &lt;&gt; "", $H682/$S682, ""), ""),"")</f>
        <v/>
      </c>
      <c r="AE682" s="10" t="str">
        <f>IF(Overall!$A684&lt;&gt;"",IF(AND(MONTH($N682) &lt;= 12, MONTH($O682) &gt;= 12), IF($S682 &lt;&gt; "", $H682/$S682, ""), ""),"")</f>
        <v/>
      </c>
      <c r="AG682" s="10" t="str">
        <f ca="1">IFERROR(IF(AND(NOW()&lt;= EOMONTH(DATE(YEAR($O682),1, 1), 0), Overall!$A684&lt;&gt;"", MONTH($N682) &lt;= 1, MONTH($O682) &gt;= 1), IF($S682 &lt;&gt; "", $H682/$S682, ""), ""), "")</f>
        <v/>
      </c>
      <c r="AH682" s="10" t="str">
        <f ca="1">IFERROR(IF(AND(NOW()&lt;= EOMONTH(DATE(YEAR($O682),2, 1), 0), Overall!$A684&lt;&gt;"", MONTH($N682) &lt;= 2, MONTH($O682) &gt;= 2), IF($S682 &lt;&gt; "", $H682/$S682, ""), ""), "")</f>
        <v/>
      </c>
      <c r="AI682" s="10" t="str">
        <f ca="1">IFERROR(IF(AND(NOW()&lt;= EOMONTH(DATE(YEAR($O682),3, 1), 0), Overall!$A684&lt;&gt;"", MONTH($N682) &lt;= 3, MONTH($O682) &gt;= 3), IF($S682 &lt;&gt; "", $H682/$S682, ""), ""), "")</f>
        <v/>
      </c>
      <c r="AJ682" s="10" t="str">
        <f ca="1">IFERROR(IF(AND(NOW()&lt;= EOMONTH(DATE(YEAR($O682),4, 1), 0), Overall!$A684&lt;&gt;"", MONTH($N682) &lt;= 4, MONTH($O682) &gt;= 4), IF($S682 &lt;&gt; "", $H682/$S682, ""), ""), "")</f>
        <v/>
      </c>
      <c r="AK682" s="10" t="str">
        <f ca="1">IFERROR(IF(AND(NOW()&lt;= EOMONTH(DATE(YEAR($O682),5, 1), 0), Overall!$A684&lt;&gt;"", MONTH($N682) &lt;= 5, MONTH($O682) &gt;= 5), IF($S682 &lt;&gt; "", $H682/$S682, ""), ""), "")</f>
        <v/>
      </c>
      <c r="AL682" s="10" t="str">
        <f ca="1">IFERROR(IF(AND(NOW()&lt;= EOMONTH(DATE(YEAR($O682),6, 1), 0), Overall!$A684&lt;&gt;"", MONTH($N682) &lt;= 6, MONTH($O682) &gt;= 6), IF($S682 &lt;&gt; "", $H682/$S682, ""), ""), "")</f>
        <v/>
      </c>
      <c r="AM682" s="10" t="str">
        <f ca="1">IFERROR(IF(AND(NOW()&lt;= EOMONTH(DATE(YEAR($O682),7, 1), 0), Overall!$A684&lt;&gt;"", MONTH($N682) &lt;= 7, MONTH($O682) &gt;= 7), IF($S682 &lt;&gt; "", $H682/$S682, ""), ""), "")</f>
        <v/>
      </c>
      <c r="AN682" s="10" t="str">
        <f ca="1">IFERROR(IF(AND(NOW()&lt;= EOMONTH(DATE(YEAR($O682),8, 1), 0), Overall!$A684&lt;&gt;"", MONTH($N682) &lt;= 8, MONTH($O682) &gt;= 8), IF($S682 &lt;&gt; "", $H682/$S682, ""), ""), "")</f>
        <v/>
      </c>
      <c r="AO682" s="10" t="str">
        <f ca="1">IFERROR(IF(AND(NOW()&lt;= EOMONTH(DATE(YEAR($O682),9, 1), 0), Overall!$A684&lt;&gt;"", MONTH($N682) &lt;= 9, MONTH($O682) &gt;= 9), IF($S682 &lt;&gt; "", $H682/$S682, ""), ""), "")</f>
        <v/>
      </c>
      <c r="AP682" s="10" t="str">
        <f ca="1">IFERROR(IF(AND(NOW()&lt;= EOMONTH(DATE(YEAR($O682),10, 1), 0), Overall!$A684&lt;&gt;"", MONTH($N682) &lt;= 10, MONTH($O682) &gt;= 10), IF($S682 &lt;&gt; "", $H682/$S682, ""), ""), "")</f>
        <v/>
      </c>
      <c r="AQ682" s="10" t="str">
        <f ca="1">IFERROR(IF(AND(NOW()&lt;= EOMONTH(DATE(YEAR($O682),11, 1), 0), Overall!$A684&lt;&gt;"", MONTH($N682) &lt;=11, MONTH($O682) &gt;= 11), IF($S682 &lt;&gt; "", $H682/$S682, ""), ""), "")</f>
        <v/>
      </c>
      <c r="AR682" s="10" t="str">
        <f ca="1">IFERROR(IF(AND(NOW()&lt;= EOMONTH(DATE(YEAR($O682),12, 1), 0), Overall!$A684&lt;&gt;"", MONTH($N682) &lt;= 12, MONTH($O682) &gt;= 12), IF($S682 &lt;&gt; "", $H682/$S682, ""), ""), "")</f>
        <v/>
      </c>
      <c r="AS682" s="16">
        <f t="shared" ca="1" si="21"/>
        <v>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 t="str">
        <f>IF(Overall!S685&lt;&gt;"",_xlfn.VALUETOTEXT(Overall!S685),"")</f>
        <v>Mar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IF(Overall!$A685&lt;&gt;"",IF(AND(MONTH($N683) &lt;= 1, MONTH($O683) &gt;= 1), IF($S683 &lt;&gt; "", $H683/$S683, ""), ""),"")</f>
        <v/>
      </c>
      <c r="U683" s="10" t="str">
        <f>IF(Overall!$A685&lt;&gt;"",IF(AND(MONTH($N683) &lt;= 2, MONTH($O683) &gt;= 2), IF($S683 &lt;&gt; "", $H683/$S683, ""), ""),"")</f>
        <v/>
      </c>
      <c r="V683" s="10">
        <f>IF(Overall!$A685&lt;&gt;"",IF(AND(MONTH($N683) &lt;= 3, MONTH($O683) &gt;= 3), IF($S683 &lt;&gt; "", $H683/$S683, ""), ""),"")</f>
        <v>500000</v>
      </c>
      <c r="W683" s="10" t="str">
        <f>IF(Overall!$A685&lt;&gt;"",IF(AND(MONTH($N683) &lt;= 4, MONTH($O683) &gt;= 4), IF($S683 &lt;&gt; "", $H683/$S683, ""), ""),"")</f>
        <v/>
      </c>
      <c r="X683" s="10" t="str">
        <f>IF(Overall!$A685&lt;&gt;"",IF(AND(MONTH($N683) &lt;= 5, MONTH($O683) &gt;= 5), IF($S683 &lt;&gt; "", $H683/$S683, ""), ""),"")</f>
        <v/>
      </c>
      <c r="Y683" s="10" t="str">
        <f>IF(Overall!$A685&lt;&gt;"",IF(AND(MONTH($N683) &lt;= 6, MONTH($O683) &gt;= 6), IF($S683 &lt;&gt; "", $H683/$S683, ""), ""),"")</f>
        <v/>
      </c>
      <c r="Z683" s="10" t="str">
        <f>IF(Overall!$A685&lt;&gt;"",IF(AND(MONTH($N683) &lt;= 7, MONTH($O683) &gt;= 7 ), IF($S683 &lt;&gt; "", $H683/$S683, ""), ""),"")</f>
        <v/>
      </c>
      <c r="AA683" s="10" t="str">
        <f>IF(Overall!$A685&lt;&gt;"",IF(AND(MONTH($N683) &lt;= 8, MONTH($O683) &gt;= 8), IF($S683 &lt;&gt; "", $H683/$S683, ""), ""),"")</f>
        <v/>
      </c>
      <c r="AB683" s="10" t="str">
        <f>IF(Overall!$A685&lt;&gt;"",IF(AND(MONTH($N683) &lt;= 9, MONTH($O683) &gt;= 9), IF($S683 &lt;&gt; "", $H683/$S683, ""), ""),"")</f>
        <v/>
      </c>
      <c r="AC683" s="10" t="str">
        <f>IF(Overall!$A685&lt;&gt;"",IF(AND(MONTH($N683) &lt;= 10, MONTH($O683) &gt;= 10), IF($S683 &lt;&gt; "", $H683/$S683, ""), ""),"")</f>
        <v/>
      </c>
      <c r="AD683" s="10" t="str">
        <f>IF(Overall!$A685&lt;&gt;"",IF(AND(MONTH($N683) &lt;= 11, MONTH($O683) &gt;= 11), IF($S683 &lt;&gt; "", $H683/$S683, ""), ""),"")</f>
        <v/>
      </c>
      <c r="AE683" s="10" t="str">
        <f>IF(Overall!$A685&lt;&gt;"",IF(AND(MONTH($N683) &lt;= 12, MONTH($O683) &gt;= 12), IF($S683 &lt;&gt; "", $H683/$S683, ""), ""),"")</f>
        <v/>
      </c>
      <c r="AG683" s="10" t="str">
        <f ca="1">IFERROR(IF(AND(NOW()&lt;= EOMONTH(DATE(YEAR($O683),1, 1), 0), Overall!$A685&lt;&gt;"", MONTH($N683) &lt;= 1, MONTH($O683) &gt;= 1), IF($S683 &lt;&gt; "", $H683/$S683, ""), ""), "")</f>
        <v/>
      </c>
      <c r="AH683" s="10" t="str">
        <f ca="1">IFERROR(IF(AND(NOW()&lt;= EOMONTH(DATE(YEAR($O683),2, 1), 0), Overall!$A685&lt;&gt;"", MONTH($N683) &lt;= 2, MONTH($O683) &gt;= 2), IF($S683 &lt;&gt; "", $H683/$S683, ""), ""), "")</f>
        <v/>
      </c>
      <c r="AI683" s="10" t="str">
        <f ca="1">IFERROR(IF(AND(NOW()&lt;= EOMONTH(DATE(YEAR($O683),3, 1), 0), Overall!$A685&lt;&gt;"", MONTH($N683) &lt;= 3, MONTH($O683) &gt;= 3), IF($S683 &lt;&gt; "", $H683/$S683, ""), ""), "")</f>
        <v/>
      </c>
      <c r="AJ683" s="10" t="str">
        <f ca="1">IFERROR(IF(AND(NOW()&lt;= EOMONTH(DATE(YEAR($O683),4, 1), 0), Overall!$A685&lt;&gt;"", MONTH($N683) &lt;= 4, MONTH($O683) &gt;= 4), IF($S683 &lt;&gt; "", $H683/$S683, ""), ""), "")</f>
        <v/>
      </c>
      <c r="AK683" s="10" t="str">
        <f ca="1">IFERROR(IF(AND(NOW()&lt;= EOMONTH(DATE(YEAR($O683),5, 1), 0), Overall!$A685&lt;&gt;"", MONTH($N683) &lt;= 5, MONTH($O683) &gt;= 5), IF($S683 &lt;&gt; "", $H683/$S683, ""), ""), "")</f>
        <v/>
      </c>
      <c r="AL683" s="10" t="str">
        <f ca="1">IFERROR(IF(AND(NOW()&lt;= EOMONTH(DATE(YEAR($O683),6, 1), 0), Overall!$A685&lt;&gt;"", MONTH($N683) &lt;= 6, MONTH($O683) &gt;= 6), IF($S683 &lt;&gt; "", $H683/$S683, ""), ""), "")</f>
        <v/>
      </c>
      <c r="AM683" s="10" t="str">
        <f ca="1">IFERROR(IF(AND(NOW()&lt;= EOMONTH(DATE(YEAR($O683),7, 1), 0), Overall!$A685&lt;&gt;"", MONTH($N683) &lt;= 7, MONTH($O683) &gt;= 7), IF($S683 &lt;&gt; "", $H683/$S683, ""), ""), "")</f>
        <v/>
      </c>
      <c r="AN683" s="10" t="str">
        <f ca="1">IFERROR(IF(AND(NOW()&lt;= EOMONTH(DATE(YEAR($O683),8, 1), 0), Overall!$A685&lt;&gt;"", MONTH($N683) &lt;= 8, MONTH($O683) &gt;= 8), IF($S683 &lt;&gt; "", $H683/$S683, ""), ""), "")</f>
        <v/>
      </c>
      <c r="AO683" s="10" t="str">
        <f ca="1">IFERROR(IF(AND(NOW()&lt;= EOMONTH(DATE(YEAR($O683),9, 1), 0), Overall!$A685&lt;&gt;"", MONTH($N683) &lt;= 9, MONTH($O683) &gt;= 9), IF($S683 &lt;&gt; "", $H683/$S683, ""), ""), "")</f>
        <v/>
      </c>
      <c r="AP683" s="10" t="str">
        <f ca="1">IFERROR(IF(AND(NOW()&lt;= EOMONTH(DATE(YEAR($O683),10, 1), 0), Overall!$A685&lt;&gt;"", MONTH($N683) &lt;= 10, MONTH($O683) &gt;= 10), IF($S683 &lt;&gt; "", $H683/$S683, ""), ""), "")</f>
        <v/>
      </c>
      <c r="AQ683" s="10" t="str">
        <f ca="1">IFERROR(IF(AND(NOW()&lt;= EOMONTH(DATE(YEAR($O683),11, 1), 0), Overall!$A685&lt;&gt;"", MONTH($N683) &lt;=11, MONTH($O683) &gt;= 11), IF($S683 &lt;&gt; "", $H683/$S683, ""), ""), "")</f>
        <v/>
      </c>
      <c r="AR683" s="10" t="str">
        <f ca="1">IFERROR(IF(AND(NOW()&lt;= EOMONTH(DATE(YEAR($O683),12, 1), 0), Overall!$A685&lt;&gt;"", MONTH($N683) &lt;= 12, MONTH($O683) &gt;= 12), IF($S683 &lt;&gt; "", $H683/$S683, ""), ""), "")</f>
        <v/>
      </c>
      <c r="AS683" s="16">
        <f t="shared" ca="1" si="21"/>
        <v>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 t="str">
        <f>IF(Overall!S686&lt;&gt;"",_xlfn.VALUETOTEXT(Overall!S686),"")</f>
        <v>Mar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IF(Overall!$A686&lt;&gt;"",IF(AND(MONTH($N684) &lt;= 1, MONTH($O684) &gt;= 1), IF($S684 &lt;&gt; "", $H684/$S684, ""), ""),"")</f>
        <v/>
      </c>
      <c r="U684" s="10" t="str">
        <f>IF(Overall!$A686&lt;&gt;"",IF(AND(MONTH($N684) &lt;= 2, MONTH($O684) &gt;= 2), IF($S684 &lt;&gt; "", $H684/$S684, ""), ""),"")</f>
        <v/>
      </c>
      <c r="V684" s="10">
        <f>IF(Overall!$A686&lt;&gt;"",IF(AND(MONTH($N684) &lt;= 3, MONTH($O684) &gt;= 3), IF($S684 &lt;&gt; "", $H684/$S684, ""), ""),"")</f>
        <v>500000</v>
      </c>
      <c r="W684" s="10" t="str">
        <f>IF(Overall!$A686&lt;&gt;"",IF(AND(MONTH($N684) &lt;= 4, MONTH($O684) &gt;= 4), IF($S684 &lt;&gt; "", $H684/$S684, ""), ""),"")</f>
        <v/>
      </c>
      <c r="X684" s="10" t="str">
        <f>IF(Overall!$A686&lt;&gt;"",IF(AND(MONTH($N684) &lt;= 5, MONTH($O684) &gt;= 5), IF($S684 &lt;&gt; "", $H684/$S684, ""), ""),"")</f>
        <v/>
      </c>
      <c r="Y684" s="10" t="str">
        <f>IF(Overall!$A686&lt;&gt;"",IF(AND(MONTH($N684) &lt;= 6, MONTH($O684) &gt;= 6), IF($S684 &lt;&gt; "", $H684/$S684, ""), ""),"")</f>
        <v/>
      </c>
      <c r="Z684" s="10" t="str">
        <f>IF(Overall!$A686&lt;&gt;"",IF(AND(MONTH($N684) &lt;= 7, MONTH($O684) &gt;= 7 ), IF($S684 &lt;&gt; "", $H684/$S684, ""), ""),"")</f>
        <v/>
      </c>
      <c r="AA684" s="10" t="str">
        <f>IF(Overall!$A686&lt;&gt;"",IF(AND(MONTH($N684) &lt;= 8, MONTH($O684) &gt;= 8), IF($S684 &lt;&gt; "", $H684/$S684, ""), ""),"")</f>
        <v/>
      </c>
      <c r="AB684" s="10" t="str">
        <f>IF(Overall!$A686&lt;&gt;"",IF(AND(MONTH($N684) &lt;= 9, MONTH($O684) &gt;= 9), IF($S684 &lt;&gt; "", $H684/$S684, ""), ""),"")</f>
        <v/>
      </c>
      <c r="AC684" s="10" t="str">
        <f>IF(Overall!$A686&lt;&gt;"",IF(AND(MONTH($N684) &lt;= 10, MONTH($O684) &gt;= 10), IF($S684 &lt;&gt; "", $H684/$S684, ""), ""),"")</f>
        <v/>
      </c>
      <c r="AD684" s="10" t="str">
        <f>IF(Overall!$A686&lt;&gt;"",IF(AND(MONTH($N684) &lt;= 11, MONTH($O684) &gt;= 11), IF($S684 &lt;&gt; "", $H684/$S684, ""), ""),"")</f>
        <v/>
      </c>
      <c r="AE684" s="10" t="str">
        <f>IF(Overall!$A686&lt;&gt;"",IF(AND(MONTH($N684) &lt;= 12, MONTH($O684) &gt;= 12), IF($S684 &lt;&gt; "", $H684/$S684, ""), ""),"")</f>
        <v/>
      </c>
      <c r="AG684" s="10" t="str">
        <f ca="1">IFERROR(IF(AND(NOW()&lt;= EOMONTH(DATE(YEAR($O684),1, 1), 0), Overall!$A686&lt;&gt;"", MONTH($N684) &lt;= 1, MONTH($O684) &gt;= 1), IF($S684 &lt;&gt; "", $H684/$S684, ""), ""), "")</f>
        <v/>
      </c>
      <c r="AH684" s="10" t="str">
        <f ca="1">IFERROR(IF(AND(NOW()&lt;= EOMONTH(DATE(YEAR($O684),2, 1), 0), Overall!$A686&lt;&gt;"", MONTH($N684) &lt;= 2, MONTH($O684) &gt;= 2), IF($S684 &lt;&gt; "", $H684/$S684, ""), ""), "")</f>
        <v/>
      </c>
      <c r="AI684" s="10" t="str">
        <f ca="1">IFERROR(IF(AND(NOW()&lt;= EOMONTH(DATE(YEAR($O684),3, 1), 0), Overall!$A686&lt;&gt;"", MONTH($N684) &lt;= 3, MONTH($O684) &gt;= 3), IF($S684 &lt;&gt; "", $H684/$S684, ""), ""), "")</f>
        <v/>
      </c>
      <c r="AJ684" s="10" t="str">
        <f ca="1">IFERROR(IF(AND(NOW()&lt;= EOMONTH(DATE(YEAR($O684),4, 1), 0), Overall!$A686&lt;&gt;"", MONTH($N684) &lt;= 4, MONTH($O684) &gt;= 4), IF($S684 &lt;&gt; "", $H684/$S684, ""), ""), "")</f>
        <v/>
      </c>
      <c r="AK684" s="10" t="str">
        <f ca="1">IFERROR(IF(AND(NOW()&lt;= EOMONTH(DATE(YEAR($O684),5, 1), 0), Overall!$A686&lt;&gt;"", MONTH($N684) &lt;= 5, MONTH($O684) &gt;= 5), IF($S684 &lt;&gt; "", $H684/$S684, ""), ""), "")</f>
        <v/>
      </c>
      <c r="AL684" s="10" t="str">
        <f ca="1">IFERROR(IF(AND(NOW()&lt;= EOMONTH(DATE(YEAR($O684),6, 1), 0), Overall!$A686&lt;&gt;"", MONTH($N684) &lt;= 6, MONTH($O684) &gt;= 6), IF($S684 &lt;&gt; "", $H684/$S684, ""), ""), "")</f>
        <v/>
      </c>
      <c r="AM684" s="10" t="str">
        <f ca="1">IFERROR(IF(AND(NOW()&lt;= EOMONTH(DATE(YEAR($O684),7, 1), 0), Overall!$A686&lt;&gt;"", MONTH($N684) &lt;= 7, MONTH($O684) &gt;= 7), IF($S684 &lt;&gt; "", $H684/$S684, ""), ""), "")</f>
        <v/>
      </c>
      <c r="AN684" s="10" t="str">
        <f ca="1">IFERROR(IF(AND(NOW()&lt;= EOMONTH(DATE(YEAR($O684),8, 1), 0), Overall!$A686&lt;&gt;"", MONTH($N684) &lt;= 8, MONTH($O684) &gt;= 8), IF($S684 &lt;&gt; "", $H684/$S684, ""), ""), "")</f>
        <v/>
      </c>
      <c r="AO684" s="10" t="str">
        <f ca="1">IFERROR(IF(AND(NOW()&lt;= EOMONTH(DATE(YEAR($O684),9, 1), 0), Overall!$A686&lt;&gt;"", MONTH($N684) &lt;= 9, MONTH($O684) &gt;= 9), IF($S684 &lt;&gt; "", $H684/$S684, ""), ""), "")</f>
        <v/>
      </c>
      <c r="AP684" s="10" t="str">
        <f ca="1">IFERROR(IF(AND(NOW()&lt;= EOMONTH(DATE(YEAR($O684),10, 1), 0), Overall!$A686&lt;&gt;"", MONTH($N684) &lt;= 10, MONTH($O684) &gt;= 10), IF($S684 &lt;&gt; "", $H684/$S684, ""), ""), "")</f>
        <v/>
      </c>
      <c r="AQ684" s="10" t="str">
        <f ca="1">IFERROR(IF(AND(NOW()&lt;= EOMONTH(DATE(YEAR($O684),11, 1), 0), Overall!$A686&lt;&gt;"", MONTH($N684) &lt;=11, MONTH($O684) &gt;= 11), IF($S684 &lt;&gt; "", $H684/$S684, ""), ""), "")</f>
        <v/>
      </c>
      <c r="AR684" s="10" t="str">
        <f ca="1">IFERROR(IF(AND(NOW()&lt;= EOMONTH(DATE(YEAR($O684),12, 1), 0), Overall!$A686&lt;&gt;"", MONTH($N684) &lt;= 12, MONTH($O684) &gt;= 12), IF($S684 &lt;&gt; "", $H684/$S684, ""), ""), "")</f>
        <v/>
      </c>
      <c r="AS684" s="16">
        <f t="shared" ca="1" si="21"/>
        <v>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 t="str">
        <f>IF(Overall!S687&lt;&gt;"",_xlfn.VALUETOTEXT(Overall!S687),"")</f>
        <v>Feb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IF(Overall!$A687&lt;&gt;"",IF(AND(MONTH($N685) &lt;= 1, MONTH($O685) &gt;= 1), IF($S685 &lt;&gt; "", $H685/$S685, ""), ""),"")</f>
        <v/>
      </c>
      <c r="U685" s="10">
        <f>IF(Overall!$A687&lt;&gt;"",IF(AND(MONTH($N685) &lt;= 2, MONTH($O685) &gt;= 2), IF($S685 &lt;&gt; "", $H685/$S685, ""), ""),"")</f>
        <v>500000</v>
      </c>
      <c r="V685" s="10" t="str">
        <f>IF(Overall!$A687&lt;&gt;"",IF(AND(MONTH($N685) &lt;= 3, MONTH($O685) &gt;= 3), IF($S685 &lt;&gt; "", $H685/$S685, ""), ""),"")</f>
        <v/>
      </c>
      <c r="W685" s="10" t="str">
        <f>IF(Overall!$A687&lt;&gt;"",IF(AND(MONTH($N685) &lt;= 4, MONTH($O685) &gt;= 4), IF($S685 &lt;&gt; "", $H685/$S685, ""), ""),"")</f>
        <v/>
      </c>
      <c r="X685" s="10" t="str">
        <f>IF(Overall!$A687&lt;&gt;"",IF(AND(MONTH($N685) &lt;= 5, MONTH($O685) &gt;= 5), IF($S685 &lt;&gt; "", $H685/$S685, ""), ""),"")</f>
        <v/>
      </c>
      <c r="Y685" s="10" t="str">
        <f>IF(Overall!$A687&lt;&gt;"",IF(AND(MONTH($N685) &lt;= 6, MONTH($O685) &gt;= 6), IF($S685 &lt;&gt; "", $H685/$S685, ""), ""),"")</f>
        <v/>
      </c>
      <c r="Z685" s="10" t="str">
        <f>IF(Overall!$A687&lt;&gt;"",IF(AND(MONTH($N685) &lt;= 7, MONTH($O685) &gt;= 7 ), IF($S685 &lt;&gt; "", $H685/$S685, ""), ""),"")</f>
        <v/>
      </c>
      <c r="AA685" s="10" t="str">
        <f>IF(Overall!$A687&lt;&gt;"",IF(AND(MONTH($N685) &lt;= 8, MONTH($O685) &gt;= 8), IF($S685 &lt;&gt; "", $H685/$S685, ""), ""),"")</f>
        <v/>
      </c>
      <c r="AB685" s="10" t="str">
        <f>IF(Overall!$A687&lt;&gt;"",IF(AND(MONTH($N685) &lt;= 9, MONTH($O685) &gt;= 9), IF($S685 &lt;&gt; "", $H685/$S685, ""), ""),"")</f>
        <v/>
      </c>
      <c r="AC685" s="10" t="str">
        <f>IF(Overall!$A687&lt;&gt;"",IF(AND(MONTH($N685) &lt;= 10, MONTH($O685) &gt;= 10), IF($S685 &lt;&gt; "", $H685/$S685, ""), ""),"")</f>
        <v/>
      </c>
      <c r="AD685" s="10" t="str">
        <f>IF(Overall!$A687&lt;&gt;"",IF(AND(MONTH($N685) &lt;= 11, MONTH($O685) &gt;= 11), IF($S685 &lt;&gt; "", $H685/$S685, ""), ""),"")</f>
        <v/>
      </c>
      <c r="AE685" s="10" t="str">
        <f>IF(Overall!$A687&lt;&gt;"",IF(AND(MONTH($N685) &lt;= 12, MONTH($O685) &gt;= 12), IF($S685 &lt;&gt; "", $H685/$S685, ""), ""),"")</f>
        <v/>
      </c>
      <c r="AG685" s="10" t="str">
        <f ca="1">IFERROR(IF(AND(NOW()&lt;= EOMONTH(DATE(YEAR($O685),1, 1), 0), Overall!$A687&lt;&gt;"", MONTH($N685) &lt;= 1, MONTH($O685) &gt;= 1), IF($S685 &lt;&gt; "", $H685/$S685, ""), ""), "")</f>
        <v/>
      </c>
      <c r="AH685" s="10" t="str">
        <f ca="1">IFERROR(IF(AND(NOW()&lt;= EOMONTH(DATE(YEAR($O685),2, 1), 0), Overall!$A687&lt;&gt;"", MONTH($N685) &lt;= 2, MONTH($O685) &gt;= 2), IF($S685 &lt;&gt; "", $H685/$S685, ""), ""), "")</f>
        <v/>
      </c>
      <c r="AI685" s="10" t="str">
        <f ca="1">IFERROR(IF(AND(NOW()&lt;= EOMONTH(DATE(YEAR($O685),3, 1), 0), Overall!$A687&lt;&gt;"", MONTH($N685) &lt;= 3, MONTH($O685) &gt;= 3), IF($S685 &lt;&gt; "", $H685/$S685, ""), ""), "")</f>
        <v/>
      </c>
      <c r="AJ685" s="10" t="str">
        <f ca="1">IFERROR(IF(AND(NOW()&lt;= EOMONTH(DATE(YEAR($O685),4, 1), 0), Overall!$A687&lt;&gt;"", MONTH($N685) &lt;= 4, MONTH($O685) &gt;= 4), IF($S685 &lt;&gt; "", $H685/$S685, ""), ""), "")</f>
        <v/>
      </c>
      <c r="AK685" s="10" t="str">
        <f ca="1">IFERROR(IF(AND(NOW()&lt;= EOMONTH(DATE(YEAR($O685),5, 1), 0), Overall!$A687&lt;&gt;"", MONTH($N685) &lt;= 5, MONTH($O685) &gt;= 5), IF($S685 &lt;&gt; "", $H685/$S685, ""), ""), "")</f>
        <v/>
      </c>
      <c r="AL685" s="10" t="str">
        <f ca="1">IFERROR(IF(AND(NOW()&lt;= EOMONTH(DATE(YEAR($O685),6, 1), 0), Overall!$A687&lt;&gt;"", MONTH($N685) &lt;= 6, MONTH($O685) &gt;= 6), IF($S685 &lt;&gt; "", $H685/$S685, ""), ""), "")</f>
        <v/>
      </c>
      <c r="AM685" s="10" t="str">
        <f ca="1">IFERROR(IF(AND(NOW()&lt;= EOMONTH(DATE(YEAR($O685),7, 1), 0), Overall!$A687&lt;&gt;"", MONTH($N685) &lt;= 7, MONTH($O685) &gt;= 7), IF($S685 &lt;&gt; "", $H685/$S685, ""), ""), "")</f>
        <v/>
      </c>
      <c r="AN685" s="10" t="str">
        <f ca="1">IFERROR(IF(AND(NOW()&lt;= EOMONTH(DATE(YEAR($O685),8, 1), 0), Overall!$A687&lt;&gt;"", MONTH($N685) &lt;= 8, MONTH($O685) &gt;= 8), IF($S685 &lt;&gt; "", $H685/$S685, ""), ""), "")</f>
        <v/>
      </c>
      <c r="AO685" s="10" t="str">
        <f ca="1">IFERROR(IF(AND(NOW()&lt;= EOMONTH(DATE(YEAR($O685),9, 1), 0), Overall!$A687&lt;&gt;"", MONTH($N685) &lt;= 9, MONTH($O685) &gt;= 9), IF($S685 &lt;&gt; "", $H685/$S685, ""), ""), "")</f>
        <v/>
      </c>
      <c r="AP685" s="10" t="str">
        <f ca="1">IFERROR(IF(AND(NOW()&lt;= EOMONTH(DATE(YEAR($O685),10, 1), 0), Overall!$A687&lt;&gt;"", MONTH($N685) &lt;= 10, MONTH($O685) &gt;= 10), IF($S685 &lt;&gt; "", $H685/$S685, ""), ""), "")</f>
        <v/>
      </c>
      <c r="AQ685" s="10" t="str">
        <f ca="1">IFERROR(IF(AND(NOW()&lt;= EOMONTH(DATE(YEAR($O685),11, 1), 0), Overall!$A687&lt;&gt;"", MONTH($N685) &lt;=11, MONTH($O685) &gt;= 11), IF($S685 &lt;&gt; "", $H685/$S685, ""), ""), "")</f>
        <v/>
      </c>
      <c r="AR685" s="10" t="str">
        <f ca="1">IFERROR(IF(AND(NOW()&lt;= EOMONTH(DATE(YEAR($O685),12, 1), 0), Overall!$A687&lt;&gt;"", MONTH($N685) &lt;= 12, MONTH($O685) &gt;= 12), IF($S685 &lt;&gt; "", $H685/$S685, ""), ""), "")</f>
        <v/>
      </c>
      <c r="AS685" s="16">
        <f t="shared" ca="1" si="21"/>
        <v>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 t="str">
        <f>IF(Overall!S688&lt;&gt;"",_xlfn.VALUETOTEXT(Overall!S688),"")</f>
        <v>Feb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IF(Overall!$A688&lt;&gt;"",IF(AND(MONTH($N686) &lt;= 1, MONTH($O686) &gt;= 1), IF($S686 &lt;&gt; "", $H686/$S686, ""), ""),"")</f>
        <v/>
      </c>
      <c r="U686" s="10">
        <f>IF(Overall!$A688&lt;&gt;"",IF(AND(MONTH($N686) &lt;= 2, MONTH($O686) &gt;= 2), IF($S686 &lt;&gt; "", $H686/$S686, ""), ""),"")</f>
        <v>500000</v>
      </c>
      <c r="V686" s="10" t="str">
        <f>IF(Overall!$A688&lt;&gt;"",IF(AND(MONTH($N686) &lt;= 3, MONTH($O686) &gt;= 3), IF($S686 &lt;&gt; "", $H686/$S686, ""), ""),"")</f>
        <v/>
      </c>
      <c r="W686" s="10" t="str">
        <f>IF(Overall!$A688&lt;&gt;"",IF(AND(MONTH($N686) &lt;= 4, MONTH($O686) &gt;= 4), IF($S686 &lt;&gt; "", $H686/$S686, ""), ""),"")</f>
        <v/>
      </c>
      <c r="X686" s="10" t="str">
        <f>IF(Overall!$A688&lt;&gt;"",IF(AND(MONTH($N686) &lt;= 5, MONTH($O686) &gt;= 5), IF($S686 &lt;&gt; "", $H686/$S686, ""), ""),"")</f>
        <v/>
      </c>
      <c r="Y686" s="10" t="str">
        <f>IF(Overall!$A688&lt;&gt;"",IF(AND(MONTH($N686) &lt;= 6, MONTH($O686) &gt;= 6), IF($S686 &lt;&gt; "", $H686/$S686, ""), ""),"")</f>
        <v/>
      </c>
      <c r="Z686" s="10" t="str">
        <f>IF(Overall!$A688&lt;&gt;"",IF(AND(MONTH($N686) &lt;= 7, MONTH($O686) &gt;= 7 ), IF($S686 &lt;&gt; "", $H686/$S686, ""), ""),"")</f>
        <v/>
      </c>
      <c r="AA686" s="10" t="str">
        <f>IF(Overall!$A688&lt;&gt;"",IF(AND(MONTH($N686) &lt;= 8, MONTH($O686) &gt;= 8), IF($S686 &lt;&gt; "", $H686/$S686, ""), ""),"")</f>
        <v/>
      </c>
      <c r="AB686" s="10" t="str">
        <f>IF(Overall!$A688&lt;&gt;"",IF(AND(MONTH($N686) &lt;= 9, MONTH($O686) &gt;= 9), IF($S686 &lt;&gt; "", $H686/$S686, ""), ""),"")</f>
        <v/>
      </c>
      <c r="AC686" s="10" t="str">
        <f>IF(Overall!$A688&lt;&gt;"",IF(AND(MONTH($N686) &lt;= 10, MONTH($O686) &gt;= 10), IF($S686 &lt;&gt; "", $H686/$S686, ""), ""),"")</f>
        <v/>
      </c>
      <c r="AD686" s="10" t="str">
        <f>IF(Overall!$A688&lt;&gt;"",IF(AND(MONTH($N686) &lt;= 11, MONTH($O686) &gt;= 11), IF($S686 &lt;&gt; "", $H686/$S686, ""), ""),"")</f>
        <v/>
      </c>
      <c r="AE686" s="10" t="str">
        <f>IF(Overall!$A688&lt;&gt;"",IF(AND(MONTH($N686) &lt;= 12, MONTH($O686) &gt;= 12), IF($S686 &lt;&gt; "", $H686/$S686, ""), ""),"")</f>
        <v/>
      </c>
      <c r="AG686" s="10" t="str">
        <f ca="1">IFERROR(IF(AND(NOW()&lt;= EOMONTH(DATE(YEAR($O686),1, 1), 0), Overall!$A688&lt;&gt;"", MONTH($N686) &lt;= 1, MONTH($O686) &gt;= 1), IF($S686 &lt;&gt; "", $H686/$S686, ""), ""), "")</f>
        <v/>
      </c>
      <c r="AH686" s="10" t="str">
        <f ca="1">IFERROR(IF(AND(NOW()&lt;= EOMONTH(DATE(YEAR($O686),2, 1), 0), Overall!$A688&lt;&gt;"", MONTH($N686) &lt;= 2, MONTH($O686) &gt;= 2), IF($S686 &lt;&gt; "", $H686/$S686, ""), ""), "")</f>
        <v/>
      </c>
      <c r="AI686" s="10" t="str">
        <f ca="1">IFERROR(IF(AND(NOW()&lt;= EOMONTH(DATE(YEAR($O686),3, 1), 0), Overall!$A688&lt;&gt;"", MONTH($N686) &lt;= 3, MONTH($O686) &gt;= 3), IF($S686 &lt;&gt; "", $H686/$S686, ""), ""), "")</f>
        <v/>
      </c>
      <c r="AJ686" s="10" t="str">
        <f ca="1">IFERROR(IF(AND(NOW()&lt;= EOMONTH(DATE(YEAR($O686),4, 1), 0), Overall!$A688&lt;&gt;"", MONTH($N686) &lt;= 4, MONTH($O686) &gt;= 4), IF($S686 &lt;&gt; "", $H686/$S686, ""), ""), "")</f>
        <v/>
      </c>
      <c r="AK686" s="10" t="str">
        <f ca="1">IFERROR(IF(AND(NOW()&lt;= EOMONTH(DATE(YEAR($O686),5, 1), 0), Overall!$A688&lt;&gt;"", MONTH($N686) &lt;= 5, MONTH($O686) &gt;= 5), IF($S686 &lt;&gt; "", $H686/$S686, ""), ""), "")</f>
        <v/>
      </c>
      <c r="AL686" s="10" t="str">
        <f ca="1">IFERROR(IF(AND(NOW()&lt;= EOMONTH(DATE(YEAR($O686),6, 1), 0), Overall!$A688&lt;&gt;"", MONTH($N686) &lt;= 6, MONTH($O686) &gt;= 6), IF($S686 &lt;&gt; "", $H686/$S686, ""), ""), "")</f>
        <v/>
      </c>
      <c r="AM686" s="10" t="str">
        <f ca="1">IFERROR(IF(AND(NOW()&lt;= EOMONTH(DATE(YEAR($O686),7, 1), 0), Overall!$A688&lt;&gt;"", MONTH($N686) &lt;= 7, MONTH($O686) &gt;= 7), IF($S686 &lt;&gt; "", $H686/$S686, ""), ""), "")</f>
        <v/>
      </c>
      <c r="AN686" s="10" t="str">
        <f ca="1">IFERROR(IF(AND(NOW()&lt;= EOMONTH(DATE(YEAR($O686),8, 1), 0), Overall!$A688&lt;&gt;"", MONTH($N686) &lt;= 8, MONTH($O686) &gt;= 8), IF($S686 &lt;&gt; "", $H686/$S686, ""), ""), "")</f>
        <v/>
      </c>
      <c r="AO686" s="10" t="str">
        <f ca="1">IFERROR(IF(AND(NOW()&lt;= EOMONTH(DATE(YEAR($O686),9, 1), 0), Overall!$A688&lt;&gt;"", MONTH($N686) &lt;= 9, MONTH($O686) &gt;= 9), IF($S686 &lt;&gt; "", $H686/$S686, ""), ""), "")</f>
        <v/>
      </c>
      <c r="AP686" s="10" t="str">
        <f ca="1">IFERROR(IF(AND(NOW()&lt;= EOMONTH(DATE(YEAR($O686),10, 1), 0), Overall!$A688&lt;&gt;"", MONTH($N686) &lt;= 10, MONTH($O686) &gt;= 10), IF($S686 &lt;&gt; "", $H686/$S686, ""), ""), "")</f>
        <v/>
      </c>
      <c r="AQ686" s="10" t="str">
        <f ca="1">IFERROR(IF(AND(NOW()&lt;= EOMONTH(DATE(YEAR($O686),11, 1), 0), Overall!$A688&lt;&gt;"", MONTH($N686) &lt;=11, MONTH($O686) &gt;= 11), IF($S686 &lt;&gt; "", $H686/$S686, ""), ""), "")</f>
        <v/>
      </c>
      <c r="AR686" s="10" t="str">
        <f ca="1">IFERROR(IF(AND(NOW()&lt;= EOMONTH(DATE(YEAR($O686),12, 1), 0), Overall!$A688&lt;&gt;"", MONTH($N686) &lt;= 12, MONTH($O686) &gt;= 12), IF($S686 &lt;&gt; "", $H686/$S686, ""), ""), "")</f>
        <v/>
      </c>
      <c r="AS686" s="16">
        <f t="shared" ca="1" si="21"/>
        <v>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 t="str">
        <f>IF(Overall!S689&lt;&gt;"",_xlfn.VALUETOTEXT(Overall!S689),"")</f>
        <v>Mar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IF(Overall!$A689&lt;&gt;"",IF(AND(MONTH($N687) &lt;= 1, MONTH($O687) &gt;= 1), IF($S687 &lt;&gt; "", $H687/$S687, ""), ""),"")</f>
        <v/>
      </c>
      <c r="U687" s="10" t="str">
        <f>IF(Overall!$A689&lt;&gt;"",IF(AND(MONTH($N687) &lt;= 2, MONTH($O687) &gt;= 2), IF($S687 &lt;&gt; "", $H687/$S687, ""), ""),"")</f>
        <v/>
      </c>
      <c r="V687" s="10">
        <f>IF(Overall!$A689&lt;&gt;"",IF(AND(MONTH($N687) &lt;= 3, MONTH($O687) &gt;= 3), IF($S687 &lt;&gt; "", $H687/$S687, ""), ""),"")</f>
        <v>500000</v>
      </c>
      <c r="W687" s="10" t="str">
        <f>IF(Overall!$A689&lt;&gt;"",IF(AND(MONTH($N687) &lt;= 4, MONTH($O687) &gt;= 4), IF($S687 &lt;&gt; "", $H687/$S687, ""), ""),"")</f>
        <v/>
      </c>
      <c r="X687" s="10" t="str">
        <f>IF(Overall!$A689&lt;&gt;"",IF(AND(MONTH($N687) &lt;= 5, MONTH($O687) &gt;= 5), IF($S687 &lt;&gt; "", $H687/$S687, ""), ""),"")</f>
        <v/>
      </c>
      <c r="Y687" s="10" t="str">
        <f>IF(Overall!$A689&lt;&gt;"",IF(AND(MONTH($N687) &lt;= 6, MONTH($O687) &gt;= 6), IF($S687 &lt;&gt; "", $H687/$S687, ""), ""),"")</f>
        <v/>
      </c>
      <c r="Z687" s="10" t="str">
        <f>IF(Overall!$A689&lt;&gt;"",IF(AND(MONTH($N687) &lt;= 7, MONTH($O687) &gt;= 7 ), IF($S687 &lt;&gt; "", $H687/$S687, ""), ""),"")</f>
        <v/>
      </c>
      <c r="AA687" s="10" t="str">
        <f>IF(Overall!$A689&lt;&gt;"",IF(AND(MONTH($N687) &lt;= 8, MONTH($O687) &gt;= 8), IF($S687 &lt;&gt; "", $H687/$S687, ""), ""),"")</f>
        <v/>
      </c>
      <c r="AB687" s="10" t="str">
        <f>IF(Overall!$A689&lt;&gt;"",IF(AND(MONTH($N687) &lt;= 9, MONTH($O687) &gt;= 9), IF($S687 &lt;&gt; "", $H687/$S687, ""), ""),"")</f>
        <v/>
      </c>
      <c r="AC687" s="10" t="str">
        <f>IF(Overall!$A689&lt;&gt;"",IF(AND(MONTH($N687) &lt;= 10, MONTH($O687) &gt;= 10), IF($S687 &lt;&gt; "", $H687/$S687, ""), ""),"")</f>
        <v/>
      </c>
      <c r="AD687" s="10" t="str">
        <f>IF(Overall!$A689&lt;&gt;"",IF(AND(MONTH($N687) &lt;= 11, MONTH($O687) &gt;= 11), IF($S687 &lt;&gt; "", $H687/$S687, ""), ""),"")</f>
        <v/>
      </c>
      <c r="AE687" s="10" t="str">
        <f>IF(Overall!$A689&lt;&gt;"",IF(AND(MONTH($N687) &lt;= 12, MONTH($O687) &gt;= 12), IF($S687 &lt;&gt; "", $H687/$S687, ""), ""),"")</f>
        <v/>
      </c>
      <c r="AG687" s="10" t="str">
        <f ca="1">IFERROR(IF(AND(NOW()&lt;= EOMONTH(DATE(YEAR($O687),1, 1), 0), Overall!$A689&lt;&gt;"", MONTH($N687) &lt;= 1, MONTH($O687) &gt;= 1), IF($S687 &lt;&gt; "", $H687/$S687, ""), ""), "")</f>
        <v/>
      </c>
      <c r="AH687" s="10" t="str">
        <f ca="1">IFERROR(IF(AND(NOW()&lt;= EOMONTH(DATE(YEAR($O687),2, 1), 0), Overall!$A689&lt;&gt;"", MONTH($N687) &lt;= 2, MONTH($O687) &gt;= 2), IF($S687 &lt;&gt; "", $H687/$S687, ""), ""), "")</f>
        <v/>
      </c>
      <c r="AI687" s="10" t="str">
        <f ca="1">IFERROR(IF(AND(NOW()&lt;= EOMONTH(DATE(YEAR($O687),3, 1), 0), Overall!$A689&lt;&gt;"", MONTH($N687) &lt;= 3, MONTH($O687) &gt;= 3), IF($S687 &lt;&gt; "", $H687/$S687, ""), ""), "")</f>
        <v/>
      </c>
      <c r="AJ687" s="10" t="str">
        <f ca="1">IFERROR(IF(AND(NOW()&lt;= EOMONTH(DATE(YEAR($O687),4, 1), 0), Overall!$A689&lt;&gt;"", MONTH($N687) &lt;= 4, MONTH($O687) &gt;= 4), IF($S687 &lt;&gt; "", $H687/$S687, ""), ""), "")</f>
        <v/>
      </c>
      <c r="AK687" s="10" t="str">
        <f ca="1">IFERROR(IF(AND(NOW()&lt;= EOMONTH(DATE(YEAR($O687),5, 1), 0), Overall!$A689&lt;&gt;"", MONTH($N687) &lt;= 5, MONTH($O687) &gt;= 5), IF($S687 &lt;&gt; "", $H687/$S687, ""), ""), "")</f>
        <v/>
      </c>
      <c r="AL687" s="10" t="str">
        <f ca="1">IFERROR(IF(AND(NOW()&lt;= EOMONTH(DATE(YEAR($O687),6, 1), 0), Overall!$A689&lt;&gt;"", MONTH($N687) &lt;= 6, MONTH($O687) &gt;= 6), IF($S687 &lt;&gt; "", $H687/$S687, ""), ""), "")</f>
        <v/>
      </c>
      <c r="AM687" s="10" t="str">
        <f ca="1">IFERROR(IF(AND(NOW()&lt;= EOMONTH(DATE(YEAR($O687),7, 1), 0), Overall!$A689&lt;&gt;"", MONTH($N687) &lt;= 7, MONTH($O687) &gt;= 7), IF($S687 &lt;&gt; "", $H687/$S687, ""), ""), "")</f>
        <v/>
      </c>
      <c r="AN687" s="10" t="str">
        <f ca="1">IFERROR(IF(AND(NOW()&lt;= EOMONTH(DATE(YEAR($O687),8, 1), 0), Overall!$A689&lt;&gt;"", MONTH($N687) &lt;= 8, MONTH($O687) &gt;= 8), IF($S687 &lt;&gt; "", $H687/$S687, ""), ""), "")</f>
        <v/>
      </c>
      <c r="AO687" s="10" t="str">
        <f ca="1">IFERROR(IF(AND(NOW()&lt;= EOMONTH(DATE(YEAR($O687),9, 1), 0), Overall!$A689&lt;&gt;"", MONTH($N687) &lt;= 9, MONTH($O687) &gt;= 9), IF($S687 &lt;&gt; "", $H687/$S687, ""), ""), "")</f>
        <v/>
      </c>
      <c r="AP687" s="10" t="str">
        <f ca="1">IFERROR(IF(AND(NOW()&lt;= EOMONTH(DATE(YEAR($O687),10, 1), 0), Overall!$A689&lt;&gt;"", MONTH($N687) &lt;= 10, MONTH($O687) &gt;= 10), IF($S687 &lt;&gt; "", $H687/$S687, ""), ""), "")</f>
        <v/>
      </c>
      <c r="AQ687" s="10" t="str">
        <f ca="1">IFERROR(IF(AND(NOW()&lt;= EOMONTH(DATE(YEAR($O687),11, 1), 0), Overall!$A689&lt;&gt;"", MONTH($N687) &lt;=11, MONTH($O687) &gt;= 11), IF($S687 &lt;&gt; "", $H687/$S687, ""), ""), "")</f>
        <v/>
      </c>
      <c r="AR687" s="10" t="str">
        <f ca="1">IFERROR(IF(AND(NOW()&lt;= EOMONTH(DATE(YEAR($O687),12, 1), 0), Overall!$A689&lt;&gt;"", MONTH($N687) &lt;= 12, MONTH($O687) &gt;= 12), IF($S687 &lt;&gt; "", $H687/$S687, ""), ""), "")</f>
        <v/>
      </c>
      <c r="AS687" s="16">
        <f t="shared" ca="1" si="21"/>
        <v>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 t="str">
        <f>IF(Overall!S690&lt;&gt;"",_xlfn.VALUETOTEXT(Overall!S690),"")</f>
        <v>Mar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IF(Overall!$A690&lt;&gt;"",IF(AND(MONTH($N688) &lt;= 1, MONTH($O688) &gt;= 1), IF($S688 &lt;&gt; "", $H688/$S688, ""), ""),"")</f>
        <v/>
      </c>
      <c r="U688" s="10" t="str">
        <f>IF(Overall!$A690&lt;&gt;"",IF(AND(MONTH($N688) &lt;= 2, MONTH($O688) &gt;= 2), IF($S688 &lt;&gt; "", $H688/$S688, ""), ""),"")</f>
        <v/>
      </c>
      <c r="V688" s="10">
        <f>IF(Overall!$A690&lt;&gt;"",IF(AND(MONTH($N688) &lt;= 3, MONTH($O688) &gt;= 3), IF($S688 &lt;&gt; "", $H688/$S688, ""), ""),"")</f>
        <v>1000000</v>
      </c>
      <c r="W688" s="10" t="str">
        <f>IF(Overall!$A690&lt;&gt;"",IF(AND(MONTH($N688) &lt;= 4, MONTH($O688) &gt;= 4), IF($S688 &lt;&gt; "", $H688/$S688, ""), ""),"")</f>
        <v/>
      </c>
      <c r="X688" s="10" t="str">
        <f>IF(Overall!$A690&lt;&gt;"",IF(AND(MONTH($N688) &lt;= 5, MONTH($O688) &gt;= 5), IF($S688 &lt;&gt; "", $H688/$S688, ""), ""),"")</f>
        <v/>
      </c>
      <c r="Y688" s="10" t="str">
        <f>IF(Overall!$A690&lt;&gt;"",IF(AND(MONTH($N688) &lt;= 6, MONTH($O688) &gt;= 6), IF($S688 &lt;&gt; "", $H688/$S688, ""), ""),"")</f>
        <v/>
      </c>
      <c r="Z688" s="10" t="str">
        <f>IF(Overall!$A690&lt;&gt;"",IF(AND(MONTH($N688) &lt;= 7, MONTH($O688) &gt;= 7 ), IF($S688 &lt;&gt; "", $H688/$S688, ""), ""),"")</f>
        <v/>
      </c>
      <c r="AA688" s="10" t="str">
        <f>IF(Overall!$A690&lt;&gt;"",IF(AND(MONTH($N688) &lt;= 8, MONTH($O688) &gt;= 8), IF($S688 &lt;&gt; "", $H688/$S688, ""), ""),"")</f>
        <v/>
      </c>
      <c r="AB688" s="10" t="str">
        <f>IF(Overall!$A690&lt;&gt;"",IF(AND(MONTH($N688) &lt;= 9, MONTH($O688) &gt;= 9), IF($S688 &lt;&gt; "", $H688/$S688, ""), ""),"")</f>
        <v/>
      </c>
      <c r="AC688" s="10" t="str">
        <f>IF(Overall!$A690&lt;&gt;"",IF(AND(MONTH($N688) &lt;= 10, MONTH($O688) &gt;= 10), IF($S688 &lt;&gt; "", $H688/$S688, ""), ""),"")</f>
        <v/>
      </c>
      <c r="AD688" s="10" t="str">
        <f>IF(Overall!$A690&lt;&gt;"",IF(AND(MONTH($N688) &lt;= 11, MONTH($O688) &gt;= 11), IF($S688 &lt;&gt; "", $H688/$S688, ""), ""),"")</f>
        <v/>
      </c>
      <c r="AE688" s="10" t="str">
        <f>IF(Overall!$A690&lt;&gt;"",IF(AND(MONTH($N688) &lt;= 12, MONTH($O688) &gt;= 12), IF($S688 &lt;&gt; "", $H688/$S688, ""), ""),"")</f>
        <v/>
      </c>
      <c r="AG688" s="10" t="str">
        <f ca="1">IFERROR(IF(AND(NOW()&lt;= EOMONTH(DATE(YEAR($O688),1, 1), 0), Overall!$A690&lt;&gt;"", MONTH($N688) &lt;= 1, MONTH($O688) &gt;= 1), IF($S688 &lt;&gt; "", $H688/$S688, ""), ""), "")</f>
        <v/>
      </c>
      <c r="AH688" s="10" t="str">
        <f ca="1">IFERROR(IF(AND(NOW()&lt;= EOMONTH(DATE(YEAR($O688),2, 1), 0), Overall!$A690&lt;&gt;"", MONTH($N688) &lt;= 2, MONTH($O688) &gt;= 2), IF($S688 &lt;&gt; "", $H688/$S688, ""), ""), "")</f>
        <v/>
      </c>
      <c r="AI688" s="10" t="str">
        <f ca="1">IFERROR(IF(AND(NOW()&lt;= EOMONTH(DATE(YEAR($O688),3, 1), 0), Overall!$A690&lt;&gt;"", MONTH($N688) &lt;= 3, MONTH($O688) &gt;= 3), IF($S688 &lt;&gt; "", $H688/$S688, ""), ""), "")</f>
        <v/>
      </c>
      <c r="AJ688" s="10" t="str">
        <f ca="1">IFERROR(IF(AND(NOW()&lt;= EOMONTH(DATE(YEAR($O688),4, 1), 0), Overall!$A690&lt;&gt;"", MONTH($N688) &lt;= 4, MONTH($O688) &gt;= 4), IF($S688 &lt;&gt; "", $H688/$S688, ""), ""), "")</f>
        <v/>
      </c>
      <c r="AK688" s="10" t="str">
        <f ca="1">IFERROR(IF(AND(NOW()&lt;= EOMONTH(DATE(YEAR($O688),5, 1), 0), Overall!$A690&lt;&gt;"", MONTH($N688) &lt;= 5, MONTH($O688) &gt;= 5), IF($S688 &lt;&gt; "", $H688/$S688, ""), ""), "")</f>
        <v/>
      </c>
      <c r="AL688" s="10" t="str">
        <f ca="1">IFERROR(IF(AND(NOW()&lt;= EOMONTH(DATE(YEAR($O688),6, 1), 0), Overall!$A690&lt;&gt;"", MONTH($N688) &lt;= 6, MONTH($O688) &gt;= 6), IF($S688 &lt;&gt; "", $H688/$S688, ""), ""), "")</f>
        <v/>
      </c>
      <c r="AM688" s="10" t="str">
        <f ca="1">IFERROR(IF(AND(NOW()&lt;= EOMONTH(DATE(YEAR($O688),7, 1), 0), Overall!$A690&lt;&gt;"", MONTH($N688) &lt;= 7, MONTH($O688) &gt;= 7), IF($S688 &lt;&gt; "", $H688/$S688, ""), ""), "")</f>
        <v/>
      </c>
      <c r="AN688" s="10" t="str">
        <f ca="1">IFERROR(IF(AND(NOW()&lt;= EOMONTH(DATE(YEAR($O688),8, 1), 0), Overall!$A690&lt;&gt;"", MONTH($N688) &lt;= 8, MONTH($O688) &gt;= 8), IF($S688 &lt;&gt; "", $H688/$S688, ""), ""), "")</f>
        <v/>
      </c>
      <c r="AO688" s="10" t="str">
        <f ca="1">IFERROR(IF(AND(NOW()&lt;= EOMONTH(DATE(YEAR($O688),9, 1), 0), Overall!$A690&lt;&gt;"", MONTH($N688) &lt;= 9, MONTH($O688) &gt;= 9), IF($S688 &lt;&gt; "", $H688/$S688, ""), ""), "")</f>
        <v/>
      </c>
      <c r="AP688" s="10" t="str">
        <f ca="1">IFERROR(IF(AND(NOW()&lt;= EOMONTH(DATE(YEAR($O688),10, 1), 0), Overall!$A690&lt;&gt;"", MONTH($N688) &lt;= 10, MONTH($O688) &gt;= 10), IF($S688 &lt;&gt; "", $H688/$S688, ""), ""), "")</f>
        <v/>
      </c>
      <c r="AQ688" s="10" t="str">
        <f ca="1">IFERROR(IF(AND(NOW()&lt;= EOMONTH(DATE(YEAR($O688),11, 1), 0), Overall!$A690&lt;&gt;"", MONTH($N688) &lt;=11, MONTH($O688) &gt;= 11), IF($S688 &lt;&gt; "", $H688/$S688, ""), ""), "")</f>
        <v/>
      </c>
      <c r="AR688" s="10" t="str">
        <f ca="1">IFERROR(IF(AND(NOW()&lt;= EOMONTH(DATE(YEAR($O688),12, 1), 0), Overall!$A690&lt;&gt;"", MONTH($N688) &lt;= 12, MONTH($O688) &gt;= 12), IF($S688 &lt;&gt; "", $H688/$S688, ""), ""), "")</f>
        <v/>
      </c>
      <c r="AS688" s="16">
        <f t="shared" ca="1" si="21"/>
        <v>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 t="str">
        <f>IF(Overall!S691&lt;&gt;"",_xlfn.VALUETOTEXT(Overall!S691),"")</f>
        <v>Mar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IF(Overall!$A691&lt;&gt;"",IF(AND(MONTH($N689) &lt;= 1, MONTH($O689) &gt;= 1), IF($S689 &lt;&gt; "", $H689/$S689, ""), ""),"")</f>
        <v/>
      </c>
      <c r="U689" s="10" t="str">
        <f>IF(Overall!$A691&lt;&gt;"",IF(AND(MONTH($N689) &lt;= 2, MONTH($O689) &gt;= 2), IF($S689 &lt;&gt; "", $H689/$S689, ""), ""),"")</f>
        <v/>
      </c>
      <c r="V689" s="10">
        <f>IF(Overall!$A691&lt;&gt;"",IF(AND(MONTH($N689) &lt;= 3, MONTH($O689) &gt;= 3), IF($S689 &lt;&gt; "", $H689/$S689, ""), ""),"")</f>
        <v>1000000</v>
      </c>
      <c r="W689" s="10" t="str">
        <f>IF(Overall!$A691&lt;&gt;"",IF(AND(MONTH($N689) &lt;= 4, MONTH($O689) &gt;= 4), IF($S689 &lt;&gt; "", $H689/$S689, ""), ""),"")</f>
        <v/>
      </c>
      <c r="X689" s="10" t="str">
        <f>IF(Overall!$A691&lt;&gt;"",IF(AND(MONTH($N689) &lt;= 5, MONTH($O689) &gt;= 5), IF($S689 &lt;&gt; "", $H689/$S689, ""), ""),"")</f>
        <v/>
      </c>
      <c r="Y689" s="10" t="str">
        <f>IF(Overall!$A691&lt;&gt;"",IF(AND(MONTH($N689) &lt;= 6, MONTH($O689) &gt;= 6), IF($S689 &lt;&gt; "", $H689/$S689, ""), ""),"")</f>
        <v/>
      </c>
      <c r="Z689" s="10" t="str">
        <f>IF(Overall!$A691&lt;&gt;"",IF(AND(MONTH($N689) &lt;= 7, MONTH($O689) &gt;= 7 ), IF($S689 &lt;&gt; "", $H689/$S689, ""), ""),"")</f>
        <v/>
      </c>
      <c r="AA689" s="10" t="str">
        <f>IF(Overall!$A691&lt;&gt;"",IF(AND(MONTH($N689) &lt;= 8, MONTH($O689) &gt;= 8), IF($S689 &lt;&gt; "", $H689/$S689, ""), ""),"")</f>
        <v/>
      </c>
      <c r="AB689" s="10" t="str">
        <f>IF(Overall!$A691&lt;&gt;"",IF(AND(MONTH($N689) &lt;= 9, MONTH($O689) &gt;= 9), IF($S689 &lt;&gt; "", $H689/$S689, ""), ""),"")</f>
        <v/>
      </c>
      <c r="AC689" s="10" t="str">
        <f>IF(Overall!$A691&lt;&gt;"",IF(AND(MONTH($N689) &lt;= 10, MONTH($O689) &gt;= 10), IF($S689 &lt;&gt; "", $H689/$S689, ""), ""),"")</f>
        <v/>
      </c>
      <c r="AD689" s="10" t="str">
        <f>IF(Overall!$A691&lt;&gt;"",IF(AND(MONTH($N689) &lt;= 11, MONTH($O689) &gt;= 11), IF($S689 &lt;&gt; "", $H689/$S689, ""), ""),"")</f>
        <v/>
      </c>
      <c r="AE689" s="10" t="str">
        <f>IF(Overall!$A691&lt;&gt;"",IF(AND(MONTH($N689) &lt;= 12, MONTH($O689) &gt;= 12), IF($S689 &lt;&gt; "", $H689/$S689, ""), ""),"")</f>
        <v/>
      </c>
      <c r="AG689" s="10" t="str">
        <f ca="1">IFERROR(IF(AND(NOW()&lt;= EOMONTH(DATE(YEAR($O689),1, 1), 0), Overall!$A691&lt;&gt;"", MONTH($N689) &lt;= 1, MONTH($O689) &gt;= 1), IF($S689 &lt;&gt; "", $H689/$S689, ""), ""), "")</f>
        <v/>
      </c>
      <c r="AH689" s="10" t="str">
        <f ca="1">IFERROR(IF(AND(NOW()&lt;= EOMONTH(DATE(YEAR($O689),2, 1), 0), Overall!$A691&lt;&gt;"", MONTH($N689) &lt;= 2, MONTH($O689) &gt;= 2), IF($S689 &lt;&gt; "", $H689/$S689, ""), ""), "")</f>
        <v/>
      </c>
      <c r="AI689" s="10" t="str">
        <f ca="1">IFERROR(IF(AND(NOW()&lt;= EOMONTH(DATE(YEAR($O689),3, 1), 0), Overall!$A691&lt;&gt;"", MONTH($N689) &lt;= 3, MONTH($O689) &gt;= 3), IF($S689 &lt;&gt; "", $H689/$S689, ""), ""), "")</f>
        <v/>
      </c>
      <c r="AJ689" s="10" t="str">
        <f ca="1">IFERROR(IF(AND(NOW()&lt;= EOMONTH(DATE(YEAR($O689),4, 1), 0), Overall!$A691&lt;&gt;"", MONTH($N689) &lt;= 4, MONTH($O689) &gt;= 4), IF($S689 &lt;&gt; "", $H689/$S689, ""), ""), "")</f>
        <v/>
      </c>
      <c r="AK689" s="10" t="str">
        <f ca="1">IFERROR(IF(AND(NOW()&lt;= EOMONTH(DATE(YEAR($O689),5, 1), 0), Overall!$A691&lt;&gt;"", MONTH($N689) &lt;= 5, MONTH($O689) &gt;= 5), IF($S689 &lt;&gt; "", $H689/$S689, ""), ""), "")</f>
        <v/>
      </c>
      <c r="AL689" s="10" t="str">
        <f ca="1">IFERROR(IF(AND(NOW()&lt;= EOMONTH(DATE(YEAR($O689),6, 1), 0), Overall!$A691&lt;&gt;"", MONTH($N689) &lt;= 6, MONTH($O689) &gt;= 6), IF($S689 &lt;&gt; "", $H689/$S689, ""), ""), "")</f>
        <v/>
      </c>
      <c r="AM689" s="10" t="str">
        <f ca="1">IFERROR(IF(AND(NOW()&lt;= EOMONTH(DATE(YEAR($O689),7, 1), 0), Overall!$A691&lt;&gt;"", MONTH($N689) &lt;= 7, MONTH($O689) &gt;= 7), IF($S689 &lt;&gt; "", $H689/$S689, ""), ""), "")</f>
        <v/>
      </c>
      <c r="AN689" s="10" t="str">
        <f ca="1">IFERROR(IF(AND(NOW()&lt;= EOMONTH(DATE(YEAR($O689),8, 1), 0), Overall!$A691&lt;&gt;"", MONTH($N689) &lt;= 8, MONTH($O689) &gt;= 8), IF($S689 &lt;&gt; "", $H689/$S689, ""), ""), "")</f>
        <v/>
      </c>
      <c r="AO689" s="10" t="str">
        <f ca="1">IFERROR(IF(AND(NOW()&lt;= EOMONTH(DATE(YEAR($O689),9, 1), 0), Overall!$A691&lt;&gt;"", MONTH($N689) &lt;= 9, MONTH($O689) &gt;= 9), IF($S689 &lt;&gt; "", $H689/$S689, ""), ""), "")</f>
        <v/>
      </c>
      <c r="AP689" s="10" t="str">
        <f ca="1">IFERROR(IF(AND(NOW()&lt;= EOMONTH(DATE(YEAR($O689),10, 1), 0), Overall!$A691&lt;&gt;"", MONTH($N689) &lt;= 10, MONTH($O689) &gt;= 10), IF($S689 &lt;&gt; "", $H689/$S689, ""), ""), "")</f>
        <v/>
      </c>
      <c r="AQ689" s="10" t="str">
        <f ca="1">IFERROR(IF(AND(NOW()&lt;= EOMONTH(DATE(YEAR($O689),11, 1), 0), Overall!$A691&lt;&gt;"", MONTH($N689) &lt;=11, MONTH($O689) &gt;= 11), IF($S689 &lt;&gt; "", $H689/$S689, ""), ""), "")</f>
        <v/>
      </c>
      <c r="AR689" s="10" t="str">
        <f ca="1">IFERROR(IF(AND(NOW()&lt;= EOMONTH(DATE(YEAR($O689),12, 1), 0), Overall!$A691&lt;&gt;"", MONTH($N689) &lt;= 12, MONTH($O689) &gt;= 12), IF($S689 &lt;&gt; "", $H689/$S689, ""), ""), "")</f>
        <v/>
      </c>
      <c r="AS689" s="16">
        <f t="shared" ca="1" si="21"/>
        <v>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 t="str">
        <f>IF(Overall!S692&lt;&gt;"",_xlfn.VALUETOTEXT(Overall!S692),"")</f>
        <v>Mar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IF(Overall!$A692&lt;&gt;"",IF(AND(MONTH($N690) &lt;= 1, MONTH($O690) &gt;= 1), IF($S690 &lt;&gt; "", $H690/$S690, ""), ""),"")</f>
        <v/>
      </c>
      <c r="U690" s="10" t="str">
        <f>IF(Overall!$A692&lt;&gt;"",IF(AND(MONTH($N690) &lt;= 2, MONTH($O690) &gt;= 2), IF($S690 &lt;&gt; "", $H690/$S690, ""), ""),"")</f>
        <v/>
      </c>
      <c r="V690" s="10">
        <f>IF(Overall!$A692&lt;&gt;"",IF(AND(MONTH($N690) &lt;= 3, MONTH($O690) &gt;= 3), IF($S690 &lt;&gt; "", $H690/$S690, ""), ""),"")</f>
        <v>1000000</v>
      </c>
      <c r="W690" s="10" t="str">
        <f>IF(Overall!$A692&lt;&gt;"",IF(AND(MONTH($N690) &lt;= 4, MONTH($O690) &gt;= 4), IF($S690 &lt;&gt; "", $H690/$S690, ""), ""),"")</f>
        <v/>
      </c>
      <c r="X690" s="10" t="str">
        <f>IF(Overall!$A692&lt;&gt;"",IF(AND(MONTH($N690) &lt;= 5, MONTH($O690) &gt;= 5), IF($S690 &lt;&gt; "", $H690/$S690, ""), ""),"")</f>
        <v/>
      </c>
      <c r="Y690" s="10" t="str">
        <f>IF(Overall!$A692&lt;&gt;"",IF(AND(MONTH($N690) &lt;= 6, MONTH($O690) &gt;= 6), IF($S690 &lt;&gt; "", $H690/$S690, ""), ""),"")</f>
        <v/>
      </c>
      <c r="Z690" s="10" t="str">
        <f>IF(Overall!$A692&lt;&gt;"",IF(AND(MONTH($N690) &lt;= 7, MONTH($O690) &gt;= 7 ), IF($S690 &lt;&gt; "", $H690/$S690, ""), ""),"")</f>
        <v/>
      </c>
      <c r="AA690" s="10" t="str">
        <f>IF(Overall!$A692&lt;&gt;"",IF(AND(MONTH($N690) &lt;= 8, MONTH($O690) &gt;= 8), IF($S690 &lt;&gt; "", $H690/$S690, ""), ""),"")</f>
        <v/>
      </c>
      <c r="AB690" s="10" t="str">
        <f>IF(Overall!$A692&lt;&gt;"",IF(AND(MONTH($N690) &lt;= 9, MONTH($O690) &gt;= 9), IF($S690 &lt;&gt; "", $H690/$S690, ""), ""),"")</f>
        <v/>
      </c>
      <c r="AC690" s="10" t="str">
        <f>IF(Overall!$A692&lt;&gt;"",IF(AND(MONTH($N690) &lt;= 10, MONTH($O690) &gt;= 10), IF($S690 &lt;&gt; "", $H690/$S690, ""), ""),"")</f>
        <v/>
      </c>
      <c r="AD690" s="10" t="str">
        <f>IF(Overall!$A692&lt;&gt;"",IF(AND(MONTH($N690) &lt;= 11, MONTH($O690) &gt;= 11), IF($S690 &lt;&gt; "", $H690/$S690, ""), ""),"")</f>
        <v/>
      </c>
      <c r="AE690" s="10" t="str">
        <f>IF(Overall!$A692&lt;&gt;"",IF(AND(MONTH($N690) &lt;= 12, MONTH($O690) &gt;= 12), IF($S690 &lt;&gt; "", $H690/$S690, ""), ""),"")</f>
        <v/>
      </c>
      <c r="AG690" s="10" t="str">
        <f ca="1">IFERROR(IF(AND(NOW()&lt;= EOMONTH(DATE(YEAR($O690),1, 1), 0), Overall!$A692&lt;&gt;"", MONTH($N690) &lt;= 1, MONTH($O690) &gt;= 1), IF($S690 &lt;&gt; "", $H690/$S690, ""), ""), "")</f>
        <v/>
      </c>
      <c r="AH690" s="10" t="str">
        <f ca="1">IFERROR(IF(AND(NOW()&lt;= EOMONTH(DATE(YEAR($O690),2, 1), 0), Overall!$A692&lt;&gt;"", MONTH($N690) &lt;= 2, MONTH($O690) &gt;= 2), IF($S690 &lt;&gt; "", $H690/$S690, ""), ""), "")</f>
        <v/>
      </c>
      <c r="AI690" s="10" t="str">
        <f ca="1">IFERROR(IF(AND(NOW()&lt;= EOMONTH(DATE(YEAR($O690),3, 1), 0), Overall!$A692&lt;&gt;"", MONTH($N690) &lt;= 3, MONTH($O690) &gt;= 3), IF($S690 &lt;&gt; "", $H690/$S690, ""), ""), "")</f>
        <v/>
      </c>
      <c r="AJ690" s="10" t="str">
        <f ca="1">IFERROR(IF(AND(NOW()&lt;= EOMONTH(DATE(YEAR($O690),4, 1), 0), Overall!$A692&lt;&gt;"", MONTH($N690) &lt;= 4, MONTH($O690) &gt;= 4), IF($S690 &lt;&gt; "", $H690/$S690, ""), ""), "")</f>
        <v/>
      </c>
      <c r="AK690" s="10" t="str">
        <f ca="1">IFERROR(IF(AND(NOW()&lt;= EOMONTH(DATE(YEAR($O690),5, 1), 0), Overall!$A692&lt;&gt;"", MONTH($N690) &lt;= 5, MONTH($O690) &gt;= 5), IF($S690 &lt;&gt; "", $H690/$S690, ""), ""), "")</f>
        <v/>
      </c>
      <c r="AL690" s="10" t="str">
        <f ca="1">IFERROR(IF(AND(NOW()&lt;= EOMONTH(DATE(YEAR($O690),6, 1), 0), Overall!$A692&lt;&gt;"", MONTH($N690) &lt;= 6, MONTH($O690) &gt;= 6), IF($S690 &lt;&gt; "", $H690/$S690, ""), ""), "")</f>
        <v/>
      </c>
      <c r="AM690" s="10" t="str">
        <f ca="1">IFERROR(IF(AND(NOW()&lt;= EOMONTH(DATE(YEAR($O690),7, 1), 0), Overall!$A692&lt;&gt;"", MONTH($N690) &lt;= 7, MONTH($O690) &gt;= 7), IF($S690 &lt;&gt; "", $H690/$S690, ""), ""), "")</f>
        <v/>
      </c>
      <c r="AN690" s="10" t="str">
        <f ca="1">IFERROR(IF(AND(NOW()&lt;= EOMONTH(DATE(YEAR($O690),8, 1), 0), Overall!$A692&lt;&gt;"", MONTH($N690) &lt;= 8, MONTH($O690) &gt;= 8), IF($S690 &lt;&gt; "", $H690/$S690, ""), ""), "")</f>
        <v/>
      </c>
      <c r="AO690" s="10" t="str">
        <f ca="1">IFERROR(IF(AND(NOW()&lt;= EOMONTH(DATE(YEAR($O690),9, 1), 0), Overall!$A692&lt;&gt;"", MONTH($N690) &lt;= 9, MONTH($O690) &gt;= 9), IF($S690 &lt;&gt; "", $H690/$S690, ""), ""), "")</f>
        <v/>
      </c>
      <c r="AP690" s="10" t="str">
        <f ca="1">IFERROR(IF(AND(NOW()&lt;= EOMONTH(DATE(YEAR($O690),10, 1), 0), Overall!$A692&lt;&gt;"", MONTH($N690) &lt;= 10, MONTH($O690) &gt;= 10), IF($S690 &lt;&gt; "", $H690/$S690, ""), ""), "")</f>
        <v/>
      </c>
      <c r="AQ690" s="10" t="str">
        <f ca="1">IFERROR(IF(AND(NOW()&lt;= EOMONTH(DATE(YEAR($O690),11, 1), 0), Overall!$A692&lt;&gt;"", MONTH($N690) &lt;=11, MONTH($O690) &gt;= 11), IF($S690 &lt;&gt; "", $H690/$S690, ""), ""), "")</f>
        <v/>
      </c>
      <c r="AR690" s="10" t="str">
        <f ca="1">IFERROR(IF(AND(NOW()&lt;= EOMONTH(DATE(YEAR($O690),12, 1), 0), Overall!$A692&lt;&gt;"", MONTH($N690) &lt;= 12, MONTH($O690) &gt;= 12), IF($S690 &lt;&gt; "", $H690/$S690, ""), ""), "")</f>
        <v/>
      </c>
      <c r="AS690" s="16">
        <f t="shared" ca="1" si="21"/>
        <v>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 t="str">
        <f>IF(Overall!S693&lt;&gt;"",_xlfn.VALUETOTEXT(Overall!S693),"")</f>
        <v>Mar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IF(Overall!$A693&lt;&gt;"",IF(AND(MONTH($N691) &lt;= 1, MONTH($O691) &gt;= 1), IF($S691 &lt;&gt; "", $H691/$S691, ""), ""),"")</f>
        <v/>
      </c>
      <c r="U691" s="10" t="str">
        <f>IF(Overall!$A693&lt;&gt;"",IF(AND(MONTH($N691) &lt;= 2, MONTH($O691) &gt;= 2), IF($S691 &lt;&gt; "", $H691/$S691, ""), ""),"")</f>
        <v/>
      </c>
      <c r="V691" s="10">
        <f>IF(Overall!$A693&lt;&gt;"",IF(AND(MONTH($N691) &lt;= 3, MONTH($O691) &gt;= 3), IF($S691 &lt;&gt; "", $H691/$S691, ""), ""),"")</f>
        <v>1000000</v>
      </c>
      <c r="W691" s="10" t="str">
        <f>IF(Overall!$A693&lt;&gt;"",IF(AND(MONTH($N691) &lt;= 4, MONTH($O691) &gt;= 4), IF($S691 &lt;&gt; "", $H691/$S691, ""), ""),"")</f>
        <v/>
      </c>
      <c r="X691" s="10" t="str">
        <f>IF(Overall!$A693&lt;&gt;"",IF(AND(MONTH($N691) &lt;= 5, MONTH($O691) &gt;= 5), IF($S691 &lt;&gt; "", $H691/$S691, ""), ""),"")</f>
        <v/>
      </c>
      <c r="Y691" s="10" t="str">
        <f>IF(Overall!$A693&lt;&gt;"",IF(AND(MONTH($N691) &lt;= 6, MONTH($O691) &gt;= 6), IF($S691 &lt;&gt; "", $H691/$S691, ""), ""),"")</f>
        <v/>
      </c>
      <c r="Z691" s="10" t="str">
        <f>IF(Overall!$A693&lt;&gt;"",IF(AND(MONTH($N691) &lt;= 7, MONTH($O691) &gt;= 7 ), IF($S691 &lt;&gt; "", $H691/$S691, ""), ""),"")</f>
        <v/>
      </c>
      <c r="AA691" s="10" t="str">
        <f>IF(Overall!$A693&lt;&gt;"",IF(AND(MONTH($N691) &lt;= 8, MONTH($O691) &gt;= 8), IF($S691 &lt;&gt; "", $H691/$S691, ""), ""),"")</f>
        <v/>
      </c>
      <c r="AB691" s="10" t="str">
        <f>IF(Overall!$A693&lt;&gt;"",IF(AND(MONTH($N691) &lt;= 9, MONTH($O691) &gt;= 9), IF($S691 &lt;&gt; "", $H691/$S691, ""), ""),"")</f>
        <v/>
      </c>
      <c r="AC691" s="10" t="str">
        <f>IF(Overall!$A693&lt;&gt;"",IF(AND(MONTH($N691) &lt;= 10, MONTH($O691) &gt;= 10), IF($S691 &lt;&gt; "", $H691/$S691, ""), ""),"")</f>
        <v/>
      </c>
      <c r="AD691" s="10" t="str">
        <f>IF(Overall!$A693&lt;&gt;"",IF(AND(MONTH($N691) &lt;= 11, MONTH($O691) &gt;= 11), IF($S691 &lt;&gt; "", $H691/$S691, ""), ""),"")</f>
        <v/>
      </c>
      <c r="AE691" s="10" t="str">
        <f>IF(Overall!$A693&lt;&gt;"",IF(AND(MONTH($N691) &lt;= 12, MONTH($O691) &gt;= 12), IF($S691 &lt;&gt; "", $H691/$S691, ""), ""),"")</f>
        <v/>
      </c>
      <c r="AG691" s="10" t="str">
        <f ca="1">IFERROR(IF(AND(NOW()&lt;= EOMONTH(DATE(YEAR($O691),1, 1), 0), Overall!$A693&lt;&gt;"", MONTH($N691) &lt;= 1, MONTH($O691) &gt;= 1), IF($S691 &lt;&gt; "", $H691/$S691, ""), ""), "")</f>
        <v/>
      </c>
      <c r="AH691" s="10" t="str">
        <f ca="1">IFERROR(IF(AND(NOW()&lt;= EOMONTH(DATE(YEAR($O691),2, 1), 0), Overall!$A693&lt;&gt;"", MONTH($N691) &lt;= 2, MONTH($O691) &gt;= 2), IF($S691 &lt;&gt; "", $H691/$S691, ""), ""), "")</f>
        <v/>
      </c>
      <c r="AI691" s="10" t="str">
        <f ca="1">IFERROR(IF(AND(NOW()&lt;= EOMONTH(DATE(YEAR($O691),3, 1), 0), Overall!$A693&lt;&gt;"", MONTH($N691) &lt;= 3, MONTH($O691) &gt;= 3), IF($S691 &lt;&gt; "", $H691/$S691, ""), ""), "")</f>
        <v/>
      </c>
      <c r="AJ691" s="10" t="str">
        <f ca="1">IFERROR(IF(AND(NOW()&lt;= EOMONTH(DATE(YEAR($O691),4, 1), 0), Overall!$A693&lt;&gt;"", MONTH($N691) &lt;= 4, MONTH($O691) &gt;= 4), IF($S691 &lt;&gt; "", $H691/$S691, ""), ""), "")</f>
        <v/>
      </c>
      <c r="AK691" s="10" t="str">
        <f ca="1">IFERROR(IF(AND(NOW()&lt;= EOMONTH(DATE(YEAR($O691),5, 1), 0), Overall!$A693&lt;&gt;"", MONTH($N691) &lt;= 5, MONTH($O691) &gt;= 5), IF($S691 &lt;&gt; "", $H691/$S691, ""), ""), "")</f>
        <v/>
      </c>
      <c r="AL691" s="10" t="str">
        <f ca="1">IFERROR(IF(AND(NOW()&lt;= EOMONTH(DATE(YEAR($O691),6, 1), 0), Overall!$A693&lt;&gt;"", MONTH($N691) &lt;= 6, MONTH($O691) &gt;= 6), IF($S691 &lt;&gt; "", $H691/$S691, ""), ""), "")</f>
        <v/>
      </c>
      <c r="AM691" s="10" t="str">
        <f ca="1">IFERROR(IF(AND(NOW()&lt;= EOMONTH(DATE(YEAR($O691),7, 1), 0), Overall!$A693&lt;&gt;"", MONTH($N691) &lt;= 7, MONTH($O691) &gt;= 7), IF($S691 &lt;&gt; "", $H691/$S691, ""), ""), "")</f>
        <v/>
      </c>
      <c r="AN691" s="10" t="str">
        <f ca="1">IFERROR(IF(AND(NOW()&lt;= EOMONTH(DATE(YEAR($O691),8, 1), 0), Overall!$A693&lt;&gt;"", MONTH($N691) &lt;= 8, MONTH($O691) &gt;= 8), IF($S691 &lt;&gt; "", $H691/$S691, ""), ""), "")</f>
        <v/>
      </c>
      <c r="AO691" s="10" t="str">
        <f ca="1">IFERROR(IF(AND(NOW()&lt;= EOMONTH(DATE(YEAR($O691),9, 1), 0), Overall!$A693&lt;&gt;"", MONTH($N691) &lt;= 9, MONTH($O691) &gt;= 9), IF($S691 &lt;&gt; "", $H691/$S691, ""), ""), "")</f>
        <v/>
      </c>
      <c r="AP691" s="10" t="str">
        <f ca="1">IFERROR(IF(AND(NOW()&lt;= EOMONTH(DATE(YEAR($O691),10, 1), 0), Overall!$A693&lt;&gt;"", MONTH($N691) &lt;= 10, MONTH($O691) &gt;= 10), IF($S691 &lt;&gt; "", $H691/$S691, ""), ""), "")</f>
        <v/>
      </c>
      <c r="AQ691" s="10" t="str">
        <f ca="1">IFERROR(IF(AND(NOW()&lt;= EOMONTH(DATE(YEAR($O691),11, 1), 0), Overall!$A693&lt;&gt;"", MONTH($N691) &lt;=11, MONTH($O691) &gt;= 11), IF($S691 &lt;&gt; "", $H691/$S691, ""), ""), "")</f>
        <v/>
      </c>
      <c r="AR691" s="10" t="str">
        <f ca="1">IFERROR(IF(AND(NOW()&lt;= EOMONTH(DATE(YEAR($O691),12, 1), 0), Overall!$A693&lt;&gt;"", MONTH($N691) &lt;= 12, MONTH($O691) &gt;= 12), IF($S691 &lt;&gt; "", $H691/$S691, ""), ""), "")</f>
        <v/>
      </c>
      <c r="AS691" s="16">
        <f t="shared" ca="1" si="21"/>
        <v>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 t="str">
        <f>IF(Overall!S694&lt;&gt;"",_xlfn.VALUETOTEXT(Overall!S694),"")</f>
        <v>Feb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IF(Overall!$A694&lt;&gt;"",IF(AND(MONTH($N692) &lt;= 1, MONTH($O692) &gt;= 1), IF($S692 &lt;&gt; "", $H692/$S692, ""), ""),"")</f>
        <v/>
      </c>
      <c r="U692" s="10">
        <f>IF(Overall!$A694&lt;&gt;"",IF(AND(MONTH($N692) &lt;= 2, MONTH($O692) &gt;= 2), IF($S692 &lt;&gt; "", $H692/$S692, ""), ""),"")</f>
        <v>500000</v>
      </c>
      <c r="V692" s="10" t="str">
        <f>IF(Overall!$A694&lt;&gt;"",IF(AND(MONTH($N692) &lt;= 3, MONTH($O692) &gt;= 3), IF($S692 &lt;&gt; "", $H692/$S692, ""), ""),"")</f>
        <v/>
      </c>
      <c r="W692" s="10" t="str">
        <f>IF(Overall!$A694&lt;&gt;"",IF(AND(MONTH($N692) &lt;= 4, MONTH($O692) &gt;= 4), IF($S692 &lt;&gt; "", $H692/$S692, ""), ""),"")</f>
        <v/>
      </c>
      <c r="X692" s="10" t="str">
        <f>IF(Overall!$A694&lt;&gt;"",IF(AND(MONTH($N692) &lt;= 5, MONTH($O692) &gt;= 5), IF($S692 &lt;&gt; "", $H692/$S692, ""), ""),"")</f>
        <v/>
      </c>
      <c r="Y692" s="10" t="str">
        <f>IF(Overall!$A694&lt;&gt;"",IF(AND(MONTH($N692) &lt;= 6, MONTH($O692) &gt;= 6), IF($S692 &lt;&gt; "", $H692/$S692, ""), ""),"")</f>
        <v/>
      </c>
      <c r="Z692" s="10" t="str">
        <f>IF(Overall!$A694&lt;&gt;"",IF(AND(MONTH($N692) &lt;= 7, MONTH($O692) &gt;= 7 ), IF($S692 &lt;&gt; "", $H692/$S692, ""), ""),"")</f>
        <v/>
      </c>
      <c r="AA692" s="10" t="str">
        <f>IF(Overall!$A694&lt;&gt;"",IF(AND(MONTH($N692) &lt;= 8, MONTH($O692) &gt;= 8), IF($S692 &lt;&gt; "", $H692/$S692, ""), ""),"")</f>
        <v/>
      </c>
      <c r="AB692" s="10" t="str">
        <f>IF(Overall!$A694&lt;&gt;"",IF(AND(MONTH($N692) &lt;= 9, MONTH($O692) &gt;= 9), IF($S692 &lt;&gt; "", $H692/$S692, ""), ""),"")</f>
        <v/>
      </c>
      <c r="AC692" s="10" t="str">
        <f>IF(Overall!$A694&lt;&gt;"",IF(AND(MONTH($N692) &lt;= 10, MONTH($O692) &gt;= 10), IF($S692 &lt;&gt; "", $H692/$S692, ""), ""),"")</f>
        <v/>
      </c>
      <c r="AD692" s="10" t="str">
        <f>IF(Overall!$A694&lt;&gt;"",IF(AND(MONTH($N692) &lt;= 11, MONTH($O692) &gt;= 11), IF($S692 &lt;&gt; "", $H692/$S692, ""), ""),"")</f>
        <v/>
      </c>
      <c r="AE692" s="10" t="str">
        <f>IF(Overall!$A694&lt;&gt;"",IF(AND(MONTH($N692) &lt;= 12, MONTH($O692) &gt;= 12), IF($S692 &lt;&gt; "", $H692/$S692, ""), ""),"")</f>
        <v/>
      </c>
      <c r="AG692" s="10" t="str">
        <f ca="1">IFERROR(IF(AND(NOW()&lt;= EOMONTH(DATE(YEAR($O692),1, 1), 0), Overall!$A694&lt;&gt;"", MONTH($N692) &lt;= 1, MONTH($O692) &gt;= 1), IF($S692 &lt;&gt; "", $H692/$S692, ""), ""), "")</f>
        <v/>
      </c>
      <c r="AH692" s="10" t="str">
        <f ca="1">IFERROR(IF(AND(NOW()&lt;= EOMONTH(DATE(YEAR($O692),2, 1), 0), Overall!$A694&lt;&gt;"", MONTH($N692) &lt;= 2, MONTH($O692) &gt;= 2), IF($S692 &lt;&gt; "", $H692/$S692, ""), ""), "")</f>
        <v/>
      </c>
      <c r="AI692" s="10" t="str">
        <f ca="1">IFERROR(IF(AND(NOW()&lt;= EOMONTH(DATE(YEAR($O692),3, 1), 0), Overall!$A694&lt;&gt;"", MONTH($N692) &lt;= 3, MONTH($O692) &gt;= 3), IF($S692 &lt;&gt; "", $H692/$S692, ""), ""), "")</f>
        <v/>
      </c>
      <c r="AJ692" s="10" t="str">
        <f ca="1">IFERROR(IF(AND(NOW()&lt;= EOMONTH(DATE(YEAR($O692),4, 1), 0), Overall!$A694&lt;&gt;"", MONTH($N692) &lt;= 4, MONTH($O692) &gt;= 4), IF($S692 &lt;&gt; "", $H692/$S692, ""), ""), "")</f>
        <v/>
      </c>
      <c r="AK692" s="10" t="str">
        <f ca="1">IFERROR(IF(AND(NOW()&lt;= EOMONTH(DATE(YEAR($O692),5, 1), 0), Overall!$A694&lt;&gt;"", MONTH($N692) &lt;= 5, MONTH($O692) &gt;= 5), IF($S692 &lt;&gt; "", $H692/$S692, ""), ""), "")</f>
        <v/>
      </c>
      <c r="AL692" s="10" t="str">
        <f ca="1">IFERROR(IF(AND(NOW()&lt;= EOMONTH(DATE(YEAR($O692),6, 1), 0), Overall!$A694&lt;&gt;"", MONTH($N692) &lt;= 6, MONTH($O692) &gt;= 6), IF($S692 &lt;&gt; "", $H692/$S692, ""), ""), "")</f>
        <v/>
      </c>
      <c r="AM692" s="10" t="str">
        <f ca="1">IFERROR(IF(AND(NOW()&lt;= EOMONTH(DATE(YEAR($O692),7, 1), 0), Overall!$A694&lt;&gt;"", MONTH($N692) &lt;= 7, MONTH($O692) &gt;= 7), IF($S692 &lt;&gt; "", $H692/$S692, ""), ""), "")</f>
        <v/>
      </c>
      <c r="AN692" s="10" t="str">
        <f ca="1">IFERROR(IF(AND(NOW()&lt;= EOMONTH(DATE(YEAR($O692),8, 1), 0), Overall!$A694&lt;&gt;"", MONTH($N692) &lt;= 8, MONTH($O692) &gt;= 8), IF($S692 &lt;&gt; "", $H692/$S692, ""), ""), "")</f>
        <v/>
      </c>
      <c r="AO692" s="10" t="str">
        <f ca="1">IFERROR(IF(AND(NOW()&lt;= EOMONTH(DATE(YEAR($O692),9, 1), 0), Overall!$A694&lt;&gt;"", MONTH($N692) &lt;= 9, MONTH($O692) &gt;= 9), IF($S692 &lt;&gt; "", $H692/$S692, ""), ""), "")</f>
        <v/>
      </c>
      <c r="AP692" s="10" t="str">
        <f ca="1">IFERROR(IF(AND(NOW()&lt;= EOMONTH(DATE(YEAR($O692),10, 1), 0), Overall!$A694&lt;&gt;"", MONTH($N692) &lt;= 10, MONTH($O692) &gt;= 10), IF($S692 &lt;&gt; "", $H692/$S692, ""), ""), "")</f>
        <v/>
      </c>
      <c r="AQ692" s="10" t="str">
        <f ca="1">IFERROR(IF(AND(NOW()&lt;= EOMONTH(DATE(YEAR($O692),11, 1), 0), Overall!$A694&lt;&gt;"", MONTH($N692) &lt;=11, MONTH($O692) &gt;= 11), IF($S692 &lt;&gt; "", $H692/$S692, ""), ""), "")</f>
        <v/>
      </c>
      <c r="AR692" s="10" t="str">
        <f ca="1">IFERROR(IF(AND(NOW()&lt;= EOMONTH(DATE(YEAR($O692),12, 1), 0), Overall!$A694&lt;&gt;"", MONTH($N692) &lt;= 12, MONTH($O692) &gt;= 12), IF($S692 &lt;&gt; "", $H692/$S692, ""), ""), "")</f>
        <v/>
      </c>
      <c r="AS692" s="16">
        <f t="shared" ca="1" si="21"/>
        <v>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 t="str">
        <f>IF(Overall!S695&lt;&gt;"",_xlfn.VALUETOTEXT(Overall!S695),"")</f>
        <v>Mar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IF(Overall!$A695&lt;&gt;"",IF(AND(MONTH($N693) &lt;= 1, MONTH($O693) &gt;= 1), IF($S693 &lt;&gt; "", $H693/$S693, ""), ""),"")</f>
        <v/>
      </c>
      <c r="U693" s="10" t="str">
        <f>IF(Overall!$A695&lt;&gt;"",IF(AND(MONTH($N693) &lt;= 2, MONTH($O693) &gt;= 2), IF($S693 &lt;&gt; "", $H693/$S693, ""), ""),"")</f>
        <v/>
      </c>
      <c r="V693" s="10">
        <f>IF(Overall!$A695&lt;&gt;"",IF(AND(MONTH($N693) &lt;= 3, MONTH($O693) &gt;= 3), IF($S693 &lt;&gt; "", $H693/$S693, ""), ""),"")</f>
        <v>500000</v>
      </c>
      <c r="W693" s="10" t="str">
        <f>IF(Overall!$A695&lt;&gt;"",IF(AND(MONTH($N693) &lt;= 4, MONTH($O693) &gt;= 4), IF($S693 &lt;&gt; "", $H693/$S693, ""), ""),"")</f>
        <v/>
      </c>
      <c r="X693" s="10" t="str">
        <f>IF(Overall!$A695&lt;&gt;"",IF(AND(MONTH($N693) &lt;= 5, MONTH($O693) &gt;= 5), IF($S693 &lt;&gt; "", $H693/$S693, ""), ""),"")</f>
        <v/>
      </c>
      <c r="Y693" s="10" t="str">
        <f>IF(Overall!$A695&lt;&gt;"",IF(AND(MONTH($N693) &lt;= 6, MONTH($O693) &gt;= 6), IF($S693 &lt;&gt; "", $H693/$S693, ""), ""),"")</f>
        <v/>
      </c>
      <c r="Z693" s="10" t="str">
        <f>IF(Overall!$A695&lt;&gt;"",IF(AND(MONTH($N693) &lt;= 7, MONTH($O693) &gt;= 7 ), IF($S693 &lt;&gt; "", $H693/$S693, ""), ""),"")</f>
        <v/>
      </c>
      <c r="AA693" s="10" t="str">
        <f>IF(Overall!$A695&lt;&gt;"",IF(AND(MONTH($N693) &lt;= 8, MONTH($O693) &gt;= 8), IF($S693 &lt;&gt; "", $H693/$S693, ""), ""),"")</f>
        <v/>
      </c>
      <c r="AB693" s="10" t="str">
        <f>IF(Overall!$A695&lt;&gt;"",IF(AND(MONTH($N693) &lt;= 9, MONTH($O693) &gt;= 9), IF($S693 &lt;&gt; "", $H693/$S693, ""), ""),"")</f>
        <v/>
      </c>
      <c r="AC693" s="10" t="str">
        <f>IF(Overall!$A695&lt;&gt;"",IF(AND(MONTH($N693) &lt;= 10, MONTH($O693) &gt;= 10), IF($S693 &lt;&gt; "", $H693/$S693, ""), ""),"")</f>
        <v/>
      </c>
      <c r="AD693" s="10" t="str">
        <f>IF(Overall!$A695&lt;&gt;"",IF(AND(MONTH($N693) &lt;= 11, MONTH($O693) &gt;= 11), IF($S693 &lt;&gt; "", $H693/$S693, ""), ""),"")</f>
        <v/>
      </c>
      <c r="AE693" s="10" t="str">
        <f>IF(Overall!$A695&lt;&gt;"",IF(AND(MONTH($N693) &lt;= 12, MONTH($O693) &gt;= 12), IF($S693 &lt;&gt; "", $H693/$S693, ""), ""),"")</f>
        <v/>
      </c>
      <c r="AG693" s="10" t="str">
        <f ca="1">IFERROR(IF(AND(NOW()&lt;= EOMONTH(DATE(YEAR($O693),1, 1), 0), Overall!$A695&lt;&gt;"", MONTH($N693) &lt;= 1, MONTH($O693) &gt;= 1), IF($S693 &lt;&gt; "", $H693/$S693, ""), ""), "")</f>
        <v/>
      </c>
      <c r="AH693" s="10" t="str">
        <f ca="1">IFERROR(IF(AND(NOW()&lt;= EOMONTH(DATE(YEAR($O693),2, 1), 0), Overall!$A695&lt;&gt;"", MONTH($N693) &lt;= 2, MONTH($O693) &gt;= 2), IF($S693 &lt;&gt; "", $H693/$S693, ""), ""), "")</f>
        <v/>
      </c>
      <c r="AI693" s="10" t="str">
        <f ca="1">IFERROR(IF(AND(NOW()&lt;= EOMONTH(DATE(YEAR($O693),3, 1), 0), Overall!$A695&lt;&gt;"", MONTH($N693) &lt;= 3, MONTH($O693) &gt;= 3), IF($S693 &lt;&gt; "", $H693/$S693, ""), ""), "")</f>
        <v/>
      </c>
      <c r="AJ693" s="10" t="str">
        <f ca="1">IFERROR(IF(AND(NOW()&lt;= EOMONTH(DATE(YEAR($O693),4, 1), 0), Overall!$A695&lt;&gt;"", MONTH($N693) &lt;= 4, MONTH($O693) &gt;= 4), IF($S693 &lt;&gt; "", $H693/$S693, ""), ""), "")</f>
        <v/>
      </c>
      <c r="AK693" s="10" t="str">
        <f ca="1">IFERROR(IF(AND(NOW()&lt;= EOMONTH(DATE(YEAR($O693),5, 1), 0), Overall!$A695&lt;&gt;"", MONTH($N693) &lt;= 5, MONTH($O693) &gt;= 5), IF($S693 &lt;&gt; "", $H693/$S693, ""), ""), "")</f>
        <v/>
      </c>
      <c r="AL693" s="10" t="str">
        <f ca="1">IFERROR(IF(AND(NOW()&lt;= EOMONTH(DATE(YEAR($O693),6, 1), 0), Overall!$A695&lt;&gt;"", MONTH($N693) &lt;= 6, MONTH($O693) &gt;= 6), IF($S693 &lt;&gt; "", $H693/$S693, ""), ""), "")</f>
        <v/>
      </c>
      <c r="AM693" s="10" t="str">
        <f ca="1">IFERROR(IF(AND(NOW()&lt;= EOMONTH(DATE(YEAR($O693),7, 1), 0), Overall!$A695&lt;&gt;"", MONTH($N693) &lt;= 7, MONTH($O693) &gt;= 7), IF($S693 &lt;&gt; "", $H693/$S693, ""), ""), "")</f>
        <v/>
      </c>
      <c r="AN693" s="10" t="str">
        <f ca="1">IFERROR(IF(AND(NOW()&lt;= EOMONTH(DATE(YEAR($O693),8, 1), 0), Overall!$A695&lt;&gt;"", MONTH($N693) &lt;= 8, MONTH($O693) &gt;= 8), IF($S693 &lt;&gt; "", $H693/$S693, ""), ""), "")</f>
        <v/>
      </c>
      <c r="AO693" s="10" t="str">
        <f ca="1">IFERROR(IF(AND(NOW()&lt;= EOMONTH(DATE(YEAR($O693),9, 1), 0), Overall!$A695&lt;&gt;"", MONTH($N693) &lt;= 9, MONTH($O693) &gt;= 9), IF($S693 &lt;&gt; "", $H693/$S693, ""), ""), "")</f>
        <v/>
      </c>
      <c r="AP693" s="10" t="str">
        <f ca="1">IFERROR(IF(AND(NOW()&lt;= EOMONTH(DATE(YEAR($O693),10, 1), 0), Overall!$A695&lt;&gt;"", MONTH($N693) &lt;= 10, MONTH($O693) &gt;= 10), IF($S693 &lt;&gt; "", $H693/$S693, ""), ""), "")</f>
        <v/>
      </c>
      <c r="AQ693" s="10" t="str">
        <f ca="1">IFERROR(IF(AND(NOW()&lt;= EOMONTH(DATE(YEAR($O693),11, 1), 0), Overall!$A695&lt;&gt;"", MONTH($N693) &lt;=11, MONTH($O693) &gt;= 11), IF($S693 &lt;&gt; "", $H693/$S693, ""), ""), "")</f>
        <v/>
      </c>
      <c r="AR693" s="10" t="str">
        <f ca="1">IFERROR(IF(AND(NOW()&lt;= EOMONTH(DATE(YEAR($O693),12, 1), 0), Overall!$A695&lt;&gt;"", MONTH($N693) &lt;= 12, MONTH($O693) &gt;= 12), IF($S693 &lt;&gt; "", $H693/$S693, ""), ""), "")</f>
        <v/>
      </c>
      <c r="AS693" s="16">
        <f t="shared" ca="1" si="21"/>
        <v>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 t="str">
        <f>IF(Overall!S696&lt;&gt;"",_xlfn.VALUETOTEXT(Overall!S696),"")</f>
        <v>Feb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IF(Overall!$A696&lt;&gt;"",IF(AND(MONTH($N694) &lt;= 1, MONTH($O694) &gt;= 1), IF($S694 &lt;&gt; "", $H694/$S694, ""), ""),"")</f>
        <v/>
      </c>
      <c r="U694" s="10">
        <f>IF(Overall!$A696&lt;&gt;"",IF(AND(MONTH($N694) &lt;= 2, MONTH($O694) &gt;= 2), IF($S694 &lt;&gt; "", $H694/$S694, ""), ""),"")</f>
        <v>500000</v>
      </c>
      <c r="V694" s="10" t="str">
        <f>IF(Overall!$A696&lt;&gt;"",IF(AND(MONTH($N694) &lt;= 3, MONTH($O694) &gt;= 3), IF($S694 &lt;&gt; "", $H694/$S694, ""), ""),"")</f>
        <v/>
      </c>
      <c r="W694" s="10" t="str">
        <f>IF(Overall!$A696&lt;&gt;"",IF(AND(MONTH($N694) &lt;= 4, MONTH($O694) &gt;= 4), IF($S694 &lt;&gt; "", $H694/$S694, ""), ""),"")</f>
        <v/>
      </c>
      <c r="X694" s="10" t="str">
        <f>IF(Overall!$A696&lt;&gt;"",IF(AND(MONTH($N694) &lt;= 5, MONTH($O694) &gt;= 5), IF($S694 &lt;&gt; "", $H694/$S694, ""), ""),"")</f>
        <v/>
      </c>
      <c r="Y694" s="10" t="str">
        <f>IF(Overall!$A696&lt;&gt;"",IF(AND(MONTH($N694) &lt;= 6, MONTH($O694) &gt;= 6), IF($S694 &lt;&gt; "", $H694/$S694, ""), ""),"")</f>
        <v/>
      </c>
      <c r="Z694" s="10" t="str">
        <f>IF(Overall!$A696&lt;&gt;"",IF(AND(MONTH($N694) &lt;= 7, MONTH($O694) &gt;= 7 ), IF($S694 &lt;&gt; "", $H694/$S694, ""), ""),"")</f>
        <v/>
      </c>
      <c r="AA694" s="10" t="str">
        <f>IF(Overall!$A696&lt;&gt;"",IF(AND(MONTH($N694) &lt;= 8, MONTH($O694) &gt;= 8), IF($S694 &lt;&gt; "", $H694/$S694, ""), ""),"")</f>
        <v/>
      </c>
      <c r="AB694" s="10" t="str">
        <f>IF(Overall!$A696&lt;&gt;"",IF(AND(MONTH($N694) &lt;= 9, MONTH($O694) &gt;= 9), IF($S694 &lt;&gt; "", $H694/$S694, ""), ""),"")</f>
        <v/>
      </c>
      <c r="AC694" s="10" t="str">
        <f>IF(Overall!$A696&lt;&gt;"",IF(AND(MONTH($N694) &lt;= 10, MONTH($O694) &gt;= 10), IF($S694 &lt;&gt; "", $H694/$S694, ""), ""),"")</f>
        <v/>
      </c>
      <c r="AD694" s="10" t="str">
        <f>IF(Overall!$A696&lt;&gt;"",IF(AND(MONTH($N694) &lt;= 11, MONTH($O694) &gt;= 11), IF($S694 &lt;&gt; "", $H694/$S694, ""), ""),"")</f>
        <v/>
      </c>
      <c r="AE694" s="10" t="str">
        <f>IF(Overall!$A696&lt;&gt;"",IF(AND(MONTH($N694) &lt;= 12, MONTH($O694) &gt;= 12), IF($S694 &lt;&gt; "", $H694/$S694, ""), ""),"")</f>
        <v/>
      </c>
      <c r="AG694" s="10" t="str">
        <f ca="1">IFERROR(IF(AND(NOW()&lt;= EOMONTH(DATE(YEAR($O694),1, 1), 0), Overall!$A696&lt;&gt;"", MONTH($N694) &lt;= 1, MONTH($O694) &gt;= 1), IF($S694 &lt;&gt; "", $H694/$S694, ""), ""), "")</f>
        <v/>
      </c>
      <c r="AH694" s="10" t="str">
        <f ca="1">IFERROR(IF(AND(NOW()&lt;= EOMONTH(DATE(YEAR($O694),2, 1), 0), Overall!$A696&lt;&gt;"", MONTH($N694) &lt;= 2, MONTH($O694) &gt;= 2), IF($S694 &lt;&gt; "", $H694/$S694, ""), ""), "")</f>
        <v/>
      </c>
      <c r="AI694" s="10" t="str">
        <f ca="1">IFERROR(IF(AND(NOW()&lt;= EOMONTH(DATE(YEAR($O694),3, 1), 0), Overall!$A696&lt;&gt;"", MONTH($N694) &lt;= 3, MONTH($O694) &gt;= 3), IF($S694 &lt;&gt; "", $H694/$S694, ""), ""), "")</f>
        <v/>
      </c>
      <c r="AJ694" s="10" t="str">
        <f ca="1">IFERROR(IF(AND(NOW()&lt;= EOMONTH(DATE(YEAR($O694),4, 1), 0), Overall!$A696&lt;&gt;"", MONTH($N694) &lt;= 4, MONTH($O694) &gt;= 4), IF($S694 &lt;&gt; "", $H694/$S694, ""), ""), "")</f>
        <v/>
      </c>
      <c r="AK694" s="10" t="str">
        <f ca="1">IFERROR(IF(AND(NOW()&lt;= EOMONTH(DATE(YEAR($O694),5, 1), 0), Overall!$A696&lt;&gt;"", MONTH($N694) &lt;= 5, MONTH($O694) &gt;= 5), IF($S694 &lt;&gt; "", $H694/$S694, ""), ""), "")</f>
        <v/>
      </c>
      <c r="AL694" s="10" t="str">
        <f ca="1">IFERROR(IF(AND(NOW()&lt;= EOMONTH(DATE(YEAR($O694),6, 1), 0), Overall!$A696&lt;&gt;"", MONTH($N694) &lt;= 6, MONTH($O694) &gt;= 6), IF($S694 &lt;&gt; "", $H694/$S694, ""), ""), "")</f>
        <v/>
      </c>
      <c r="AM694" s="10" t="str">
        <f ca="1">IFERROR(IF(AND(NOW()&lt;= EOMONTH(DATE(YEAR($O694),7, 1), 0), Overall!$A696&lt;&gt;"", MONTH($N694) &lt;= 7, MONTH($O694) &gt;= 7), IF($S694 &lt;&gt; "", $H694/$S694, ""), ""), "")</f>
        <v/>
      </c>
      <c r="AN694" s="10" t="str">
        <f ca="1">IFERROR(IF(AND(NOW()&lt;= EOMONTH(DATE(YEAR($O694),8, 1), 0), Overall!$A696&lt;&gt;"", MONTH($N694) &lt;= 8, MONTH($O694) &gt;= 8), IF($S694 &lt;&gt; "", $H694/$S694, ""), ""), "")</f>
        <v/>
      </c>
      <c r="AO694" s="10" t="str">
        <f ca="1">IFERROR(IF(AND(NOW()&lt;= EOMONTH(DATE(YEAR($O694),9, 1), 0), Overall!$A696&lt;&gt;"", MONTH($N694) &lt;= 9, MONTH($O694) &gt;= 9), IF($S694 &lt;&gt; "", $H694/$S694, ""), ""), "")</f>
        <v/>
      </c>
      <c r="AP694" s="10" t="str">
        <f ca="1">IFERROR(IF(AND(NOW()&lt;= EOMONTH(DATE(YEAR($O694),10, 1), 0), Overall!$A696&lt;&gt;"", MONTH($N694) &lt;= 10, MONTH($O694) &gt;= 10), IF($S694 &lt;&gt; "", $H694/$S694, ""), ""), "")</f>
        <v/>
      </c>
      <c r="AQ694" s="10" t="str">
        <f ca="1">IFERROR(IF(AND(NOW()&lt;= EOMONTH(DATE(YEAR($O694),11, 1), 0), Overall!$A696&lt;&gt;"", MONTH($N694) &lt;=11, MONTH($O694) &gt;= 11), IF($S694 &lt;&gt; "", $H694/$S694, ""), ""), "")</f>
        <v/>
      </c>
      <c r="AR694" s="10" t="str">
        <f ca="1">IFERROR(IF(AND(NOW()&lt;= EOMONTH(DATE(YEAR($O694),12, 1), 0), Overall!$A696&lt;&gt;"", MONTH($N694) &lt;= 12, MONTH($O694) &gt;= 12), IF($S694 &lt;&gt; "", $H694/$S694, ""), ""), "")</f>
        <v/>
      </c>
      <c r="AS694" s="16">
        <f t="shared" ca="1" si="21"/>
        <v>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 t="str">
        <f>IF(Overall!S697&lt;&gt;"",_xlfn.VALUETOTEXT(Overall!S697),"")</f>
        <v>Mar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IF(Overall!$A697&lt;&gt;"",IF(AND(MONTH($N695) &lt;= 1, MONTH($O695) &gt;= 1), IF($S695 &lt;&gt; "", $H695/$S695, ""), ""),"")</f>
        <v/>
      </c>
      <c r="U695" s="10" t="str">
        <f>IF(Overall!$A697&lt;&gt;"",IF(AND(MONTH($N695) &lt;= 2, MONTH($O695) &gt;= 2), IF($S695 &lt;&gt; "", $H695/$S695, ""), ""),"")</f>
        <v/>
      </c>
      <c r="V695" s="10">
        <f>IF(Overall!$A697&lt;&gt;"",IF(AND(MONTH($N695) &lt;= 3, MONTH($O695) &gt;= 3), IF($S695 &lt;&gt; "", $H695/$S695, ""), ""),"")</f>
        <v>500000</v>
      </c>
      <c r="W695" s="10" t="str">
        <f>IF(Overall!$A697&lt;&gt;"",IF(AND(MONTH($N695) &lt;= 4, MONTH($O695) &gt;= 4), IF($S695 &lt;&gt; "", $H695/$S695, ""), ""),"")</f>
        <v/>
      </c>
      <c r="X695" s="10" t="str">
        <f>IF(Overall!$A697&lt;&gt;"",IF(AND(MONTH($N695) &lt;= 5, MONTH($O695) &gt;= 5), IF($S695 &lt;&gt; "", $H695/$S695, ""), ""),"")</f>
        <v/>
      </c>
      <c r="Y695" s="10" t="str">
        <f>IF(Overall!$A697&lt;&gt;"",IF(AND(MONTH($N695) &lt;= 6, MONTH($O695) &gt;= 6), IF($S695 &lt;&gt; "", $H695/$S695, ""), ""),"")</f>
        <v/>
      </c>
      <c r="Z695" s="10" t="str">
        <f>IF(Overall!$A697&lt;&gt;"",IF(AND(MONTH($N695) &lt;= 7, MONTH($O695) &gt;= 7 ), IF($S695 &lt;&gt; "", $H695/$S695, ""), ""),"")</f>
        <v/>
      </c>
      <c r="AA695" s="10" t="str">
        <f>IF(Overall!$A697&lt;&gt;"",IF(AND(MONTH($N695) &lt;= 8, MONTH($O695) &gt;= 8), IF($S695 &lt;&gt; "", $H695/$S695, ""), ""),"")</f>
        <v/>
      </c>
      <c r="AB695" s="10" t="str">
        <f>IF(Overall!$A697&lt;&gt;"",IF(AND(MONTH($N695) &lt;= 9, MONTH($O695) &gt;= 9), IF($S695 &lt;&gt; "", $H695/$S695, ""), ""),"")</f>
        <v/>
      </c>
      <c r="AC695" s="10" t="str">
        <f>IF(Overall!$A697&lt;&gt;"",IF(AND(MONTH($N695) &lt;= 10, MONTH($O695) &gt;= 10), IF($S695 &lt;&gt; "", $H695/$S695, ""), ""),"")</f>
        <v/>
      </c>
      <c r="AD695" s="10" t="str">
        <f>IF(Overall!$A697&lt;&gt;"",IF(AND(MONTH($N695) &lt;= 11, MONTH($O695) &gt;= 11), IF($S695 &lt;&gt; "", $H695/$S695, ""), ""),"")</f>
        <v/>
      </c>
      <c r="AE695" s="10" t="str">
        <f>IF(Overall!$A697&lt;&gt;"",IF(AND(MONTH($N695) &lt;= 12, MONTH($O695) &gt;= 12), IF($S695 &lt;&gt; "", $H695/$S695, ""), ""),"")</f>
        <v/>
      </c>
      <c r="AG695" s="10" t="str">
        <f ca="1">IFERROR(IF(AND(NOW()&lt;= EOMONTH(DATE(YEAR($O695),1, 1), 0), Overall!$A697&lt;&gt;"", MONTH($N695) &lt;= 1, MONTH($O695) &gt;= 1), IF($S695 &lt;&gt; "", $H695/$S695, ""), ""), "")</f>
        <v/>
      </c>
      <c r="AH695" s="10" t="str">
        <f ca="1">IFERROR(IF(AND(NOW()&lt;= EOMONTH(DATE(YEAR($O695),2, 1), 0), Overall!$A697&lt;&gt;"", MONTH($N695) &lt;= 2, MONTH($O695) &gt;= 2), IF($S695 &lt;&gt; "", $H695/$S695, ""), ""), "")</f>
        <v/>
      </c>
      <c r="AI695" s="10" t="str">
        <f ca="1">IFERROR(IF(AND(NOW()&lt;= EOMONTH(DATE(YEAR($O695),3, 1), 0), Overall!$A697&lt;&gt;"", MONTH($N695) &lt;= 3, MONTH($O695) &gt;= 3), IF($S695 &lt;&gt; "", $H695/$S695, ""), ""), "")</f>
        <v/>
      </c>
      <c r="AJ695" s="10" t="str">
        <f ca="1">IFERROR(IF(AND(NOW()&lt;= EOMONTH(DATE(YEAR($O695),4, 1), 0), Overall!$A697&lt;&gt;"", MONTH($N695) &lt;= 4, MONTH($O695) &gt;= 4), IF($S695 &lt;&gt; "", $H695/$S695, ""), ""), "")</f>
        <v/>
      </c>
      <c r="AK695" s="10" t="str">
        <f ca="1">IFERROR(IF(AND(NOW()&lt;= EOMONTH(DATE(YEAR($O695),5, 1), 0), Overall!$A697&lt;&gt;"", MONTH($N695) &lt;= 5, MONTH($O695) &gt;= 5), IF($S695 &lt;&gt; "", $H695/$S695, ""), ""), "")</f>
        <v/>
      </c>
      <c r="AL695" s="10" t="str">
        <f ca="1">IFERROR(IF(AND(NOW()&lt;= EOMONTH(DATE(YEAR($O695),6, 1), 0), Overall!$A697&lt;&gt;"", MONTH($N695) &lt;= 6, MONTH($O695) &gt;= 6), IF($S695 &lt;&gt; "", $H695/$S695, ""), ""), "")</f>
        <v/>
      </c>
      <c r="AM695" s="10" t="str">
        <f ca="1">IFERROR(IF(AND(NOW()&lt;= EOMONTH(DATE(YEAR($O695),7, 1), 0), Overall!$A697&lt;&gt;"", MONTH($N695) &lt;= 7, MONTH($O695) &gt;= 7), IF($S695 &lt;&gt; "", $H695/$S695, ""), ""), "")</f>
        <v/>
      </c>
      <c r="AN695" s="10" t="str">
        <f ca="1">IFERROR(IF(AND(NOW()&lt;= EOMONTH(DATE(YEAR($O695),8, 1), 0), Overall!$A697&lt;&gt;"", MONTH($N695) &lt;= 8, MONTH($O695) &gt;= 8), IF($S695 &lt;&gt; "", $H695/$S695, ""), ""), "")</f>
        <v/>
      </c>
      <c r="AO695" s="10" t="str">
        <f ca="1">IFERROR(IF(AND(NOW()&lt;= EOMONTH(DATE(YEAR($O695),9, 1), 0), Overall!$A697&lt;&gt;"", MONTH($N695) &lt;= 9, MONTH($O695) &gt;= 9), IF($S695 &lt;&gt; "", $H695/$S695, ""), ""), "")</f>
        <v/>
      </c>
      <c r="AP695" s="10" t="str">
        <f ca="1">IFERROR(IF(AND(NOW()&lt;= EOMONTH(DATE(YEAR($O695),10, 1), 0), Overall!$A697&lt;&gt;"", MONTH($N695) &lt;= 10, MONTH($O695) &gt;= 10), IF($S695 &lt;&gt; "", $H695/$S695, ""), ""), "")</f>
        <v/>
      </c>
      <c r="AQ695" s="10" t="str">
        <f ca="1">IFERROR(IF(AND(NOW()&lt;= EOMONTH(DATE(YEAR($O695),11, 1), 0), Overall!$A697&lt;&gt;"", MONTH($N695) &lt;=11, MONTH($O695) &gt;= 11), IF($S695 &lt;&gt; "", $H695/$S695, ""), ""), "")</f>
        <v/>
      </c>
      <c r="AR695" s="10" t="str">
        <f ca="1">IFERROR(IF(AND(NOW()&lt;= EOMONTH(DATE(YEAR($O695),12, 1), 0), Overall!$A697&lt;&gt;"", MONTH($N695) &lt;= 12, MONTH($O695) &gt;= 12), IF($S695 &lt;&gt; "", $H695/$S695, ""), ""), "")</f>
        <v/>
      </c>
      <c r="AS695" s="16">
        <f t="shared" ca="1" si="21"/>
        <v>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 t="str">
        <f>IF(Overall!S698&lt;&gt;"",_xlfn.VALUETOTEXT(Overall!S698),"")</f>
        <v>Mar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IF(Overall!$A698&lt;&gt;"",IF(AND(MONTH($N696) &lt;= 1, MONTH($O696) &gt;= 1), IF($S696 &lt;&gt; "", $H696/$S696, ""), ""),"")</f>
        <v/>
      </c>
      <c r="U696" s="10" t="str">
        <f>IF(Overall!$A698&lt;&gt;"",IF(AND(MONTH($N696) &lt;= 2, MONTH($O696) &gt;= 2), IF($S696 &lt;&gt; "", $H696/$S696, ""), ""),"")</f>
        <v/>
      </c>
      <c r="V696" s="10">
        <f>IF(Overall!$A698&lt;&gt;"",IF(AND(MONTH($N696) &lt;= 3, MONTH($O696) &gt;= 3), IF($S696 &lt;&gt; "", $H696/$S696, ""), ""),"")</f>
        <v>500000</v>
      </c>
      <c r="W696" s="10" t="str">
        <f>IF(Overall!$A698&lt;&gt;"",IF(AND(MONTH($N696) &lt;= 4, MONTH($O696) &gt;= 4), IF($S696 &lt;&gt; "", $H696/$S696, ""), ""),"")</f>
        <v/>
      </c>
      <c r="X696" s="10" t="str">
        <f>IF(Overall!$A698&lt;&gt;"",IF(AND(MONTH($N696) &lt;= 5, MONTH($O696) &gt;= 5), IF($S696 &lt;&gt; "", $H696/$S696, ""), ""),"")</f>
        <v/>
      </c>
      <c r="Y696" s="10" t="str">
        <f>IF(Overall!$A698&lt;&gt;"",IF(AND(MONTH($N696) &lt;= 6, MONTH($O696) &gt;= 6), IF($S696 &lt;&gt; "", $H696/$S696, ""), ""),"")</f>
        <v/>
      </c>
      <c r="Z696" s="10" t="str">
        <f>IF(Overall!$A698&lt;&gt;"",IF(AND(MONTH($N696) &lt;= 7, MONTH($O696) &gt;= 7 ), IF($S696 &lt;&gt; "", $H696/$S696, ""), ""),"")</f>
        <v/>
      </c>
      <c r="AA696" s="10" t="str">
        <f>IF(Overall!$A698&lt;&gt;"",IF(AND(MONTH($N696) &lt;= 8, MONTH($O696) &gt;= 8), IF($S696 &lt;&gt; "", $H696/$S696, ""), ""),"")</f>
        <v/>
      </c>
      <c r="AB696" s="10" t="str">
        <f>IF(Overall!$A698&lt;&gt;"",IF(AND(MONTH($N696) &lt;= 9, MONTH($O696) &gt;= 9), IF($S696 &lt;&gt; "", $H696/$S696, ""), ""),"")</f>
        <v/>
      </c>
      <c r="AC696" s="10" t="str">
        <f>IF(Overall!$A698&lt;&gt;"",IF(AND(MONTH($N696) &lt;= 10, MONTH($O696) &gt;= 10), IF($S696 &lt;&gt; "", $H696/$S696, ""), ""),"")</f>
        <v/>
      </c>
      <c r="AD696" s="10" t="str">
        <f>IF(Overall!$A698&lt;&gt;"",IF(AND(MONTH($N696) &lt;= 11, MONTH($O696) &gt;= 11), IF($S696 &lt;&gt; "", $H696/$S696, ""), ""),"")</f>
        <v/>
      </c>
      <c r="AE696" s="10" t="str">
        <f>IF(Overall!$A698&lt;&gt;"",IF(AND(MONTH($N696) &lt;= 12, MONTH($O696) &gt;= 12), IF($S696 &lt;&gt; "", $H696/$S696, ""), ""),"")</f>
        <v/>
      </c>
      <c r="AG696" s="10" t="str">
        <f ca="1">IFERROR(IF(AND(NOW()&lt;= EOMONTH(DATE(YEAR($O696),1, 1), 0), Overall!$A698&lt;&gt;"", MONTH($N696) &lt;= 1, MONTH($O696) &gt;= 1), IF($S696 &lt;&gt; "", $H696/$S696, ""), ""), "")</f>
        <v/>
      </c>
      <c r="AH696" s="10" t="str">
        <f ca="1">IFERROR(IF(AND(NOW()&lt;= EOMONTH(DATE(YEAR($O696),2, 1), 0), Overall!$A698&lt;&gt;"", MONTH($N696) &lt;= 2, MONTH($O696) &gt;= 2), IF($S696 &lt;&gt; "", $H696/$S696, ""), ""), "")</f>
        <v/>
      </c>
      <c r="AI696" s="10" t="str">
        <f ca="1">IFERROR(IF(AND(NOW()&lt;= EOMONTH(DATE(YEAR($O696),3, 1), 0), Overall!$A698&lt;&gt;"", MONTH($N696) &lt;= 3, MONTH($O696) &gt;= 3), IF($S696 &lt;&gt; "", $H696/$S696, ""), ""), "")</f>
        <v/>
      </c>
      <c r="AJ696" s="10" t="str">
        <f ca="1">IFERROR(IF(AND(NOW()&lt;= EOMONTH(DATE(YEAR($O696),4, 1), 0), Overall!$A698&lt;&gt;"", MONTH($N696) &lt;= 4, MONTH($O696) &gt;= 4), IF($S696 &lt;&gt; "", $H696/$S696, ""), ""), "")</f>
        <v/>
      </c>
      <c r="AK696" s="10" t="str">
        <f ca="1">IFERROR(IF(AND(NOW()&lt;= EOMONTH(DATE(YEAR($O696),5, 1), 0), Overall!$A698&lt;&gt;"", MONTH($N696) &lt;= 5, MONTH($O696) &gt;= 5), IF($S696 &lt;&gt; "", $H696/$S696, ""), ""), "")</f>
        <v/>
      </c>
      <c r="AL696" s="10" t="str">
        <f ca="1">IFERROR(IF(AND(NOW()&lt;= EOMONTH(DATE(YEAR($O696),6, 1), 0), Overall!$A698&lt;&gt;"", MONTH($N696) &lt;= 6, MONTH($O696) &gt;= 6), IF($S696 &lt;&gt; "", $H696/$S696, ""), ""), "")</f>
        <v/>
      </c>
      <c r="AM696" s="10" t="str">
        <f ca="1">IFERROR(IF(AND(NOW()&lt;= EOMONTH(DATE(YEAR($O696),7, 1), 0), Overall!$A698&lt;&gt;"", MONTH($N696) &lt;= 7, MONTH($O696) &gt;= 7), IF($S696 &lt;&gt; "", $H696/$S696, ""), ""), "")</f>
        <v/>
      </c>
      <c r="AN696" s="10" t="str">
        <f ca="1">IFERROR(IF(AND(NOW()&lt;= EOMONTH(DATE(YEAR($O696),8, 1), 0), Overall!$A698&lt;&gt;"", MONTH($N696) &lt;= 8, MONTH($O696) &gt;= 8), IF($S696 &lt;&gt; "", $H696/$S696, ""), ""), "")</f>
        <v/>
      </c>
      <c r="AO696" s="10" t="str">
        <f ca="1">IFERROR(IF(AND(NOW()&lt;= EOMONTH(DATE(YEAR($O696),9, 1), 0), Overall!$A698&lt;&gt;"", MONTH($N696) &lt;= 9, MONTH($O696) &gt;= 9), IF($S696 &lt;&gt; "", $H696/$S696, ""), ""), "")</f>
        <v/>
      </c>
      <c r="AP696" s="10" t="str">
        <f ca="1">IFERROR(IF(AND(NOW()&lt;= EOMONTH(DATE(YEAR($O696),10, 1), 0), Overall!$A698&lt;&gt;"", MONTH($N696) &lt;= 10, MONTH($O696) &gt;= 10), IF($S696 &lt;&gt; "", $H696/$S696, ""), ""), "")</f>
        <v/>
      </c>
      <c r="AQ696" s="10" t="str">
        <f ca="1">IFERROR(IF(AND(NOW()&lt;= EOMONTH(DATE(YEAR($O696),11, 1), 0), Overall!$A698&lt;&gt;"", MONTH($N696) &lt;=11, MONTH($O696) &gt;= 11), IF($S696 &lt;&gt; "", $H696/$S696, ""), ""), "")</f>
        <v/>
      </c>
      <c r="AR696" s="10" t="str">
        <f ca="1">IFERROR(IF(AND(NOW()&lt;= EOMONTH(DATE(YEAR($O696),12, 1), 0), Overall!$A698&lt;&gt;"", MONTH($N696) &lt;= 12, MONTH($O696) &gt;= 12), IF($S696 &lt;&gt; "", $H696/$S696, ""), ""), "")</f>
        <v/>
      </c>
      <c r="AS696" s="16">
        <f t="shared" ca="1" si="21"/>
        <v>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 t="str">
        <f>IF(Overall!S699&lt;&gt;"",_xlfn.VALUETOTEXT(Overall!S699),"")</f>
        <v>Feb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IF(Overall!$A699&lt;&gt;"",IF(AND(MONTH($N697) &lt;= 1, MONTH($O697) &gt;= 1), IF($S697 &lt;&gt; "", $H697/$S697, ""), ""),"")</f>
        <v/>
      </c>
      <c r="U697" s="10">
        <f>IF(Overall!$A699&lt;&gt;"",IF(AND(MONTH($N697) &lt;= 2, MONTH($O697) &gt;= 2), IF($S697 &lt;&gt; "", $H697/$S697, ""), ""),"")</f>
        <v>500000</v>
      </c>
      <c r="V697" s="10" t="str">
        <f>IF(Overall!$A699&lt;&gt;"",IF(AND(MONTH($N697) &lt;= 3, MONTH($O697) &gt;= 3), IF($S697 &lt;&gt; "", $H697/$S697, ""), ""),"")</f>
        <v/>
      </c>
      <c r="W697" s="10" t="str">
        <f>IF(Overall!$A699&lt;&gt;"",IF(AND(MONTH($N697) &lt;= 4, MONTH($O697) &gt;= 4), IF($S697 &lt;&gt; "", $H697/$S697, ""), ""),"")</f>
        <v/>
      </c>
      <c r="X697" s="10" t="str">
        <f>IF(Overall!$A699&lt;&gt;"",IF(AND(MONTH($N697) &lt;= 5, MONTH($O697) &gt;= 5), IF($S697 &lt;&gt; "", $H697/$S697, ""), ""),"")</f>
        <v/>
      </c>
      <c r="Y697" s="10" t="str">
        <f>IF(Overall!$A699&lt;&gt;"",IF(AND(MONTH($N697) &lt;= 6, MONTH($O697) &gt;= 6), IF($S697 &lt;&gt; "", $H697/$S697, ""), ""),"")</f>
        <v/>
      </c>
      <c r="Z697" s="10" t="str">
        <f>IF(Overall!$A699&lt;&gt;"",IF(AND(MONTH($N697) &lt;= 7, MONTH($O697) &gt;= 7 ), IF($S697 &lt;&gt; "", $H697/$S697, ""), ""),"")</f>
        <v/>
      </c>
      <c r="AA697" s="10" t="str">
        <f>IF(Overall!$A699&lt;&gt;"",IF(AND(MONTH($N697) &lt;= 8, MONTH($O697) &gt;= 8), IF($S697 &lt;&gt; "", $H697/$S697, ""), ""),"")</f>
        <v/>
      </c>
      <c r="AB697" s="10" t="str">
        <f>IF(Overall!$A699&lt;&gt;"",IF(AND(MONTH($N697) &lt;= 9, MONTH($O697) &gt;= 9), IF($S697 &lt;&gt; "", $H697/$S697, ""), ""),"")</f>
        <v/>
      </c>
      <c r="AC697" s="10" t="str">
        <f>IF(Overall!$A699&lt;&gt;"",IF(AND(MONTH($N697) &lt;= 10, MONTH($O697) &gt;= 10), IF($S697 &lt;&gt; "", $H697/$S697, ""), ""),"")</f>
        <v/>
      </c>
      <c r="AD697" s="10" t="str">
        <f>IF(Overall!$A699&lt;&gt;"",IF(AND(MONTH($N697) &lt;= 11, MONTH($O697) &gt;= 11), IF($S697 &lt;&gt; "", $H697/$S697, ""), ""),"")</f>
        <v/>
      </c>
      <c r="AE697" s="10" t="str">
        <f>IF(Overall!$A699&lt;&gt;"",IF(AND(MONTH($N697) &lt;= 12, MONTH($O697) &gt;= 12), IF($S697 &lt;&gt; "", $H697/$S697, ""), ""),"")</f>
        <v/>
      </c>
      <c r="AG697" s="10" t="str">
        <f ca="1">IFERROR(IF(AND(NOW()&lt;= EOMONTH(DATE(YEAR($O697),1, 1), 0), Overall!$A699&lt;&gt;"", MONTH($N697) &lt;= 1, MONTH($O697) &gt;= 1), IF($S697 &lt;&gt; "", $H697/$S697, ""), ""), "")</f>
        <v/>
      </c>
      <c r="AH697" s="10" t="str">
        <f ca="1">IFERROR(IF(AND(NOW()&lt;= EOMONTH(DATE(YEAR($O697),2, 1), 0), Overall!$A699&lt;&gt;"", MONTH($N697) &lt;= 2, MONTH($O697) &gt;= 2), IF($S697 &lt;&gt; "", $H697/$S697, ""), ""), "")</f>
        <v/>
      </c>
      <c r="AI697" s="10" t="str">
        <f ca="1">IFERROR(IF(AND(NOW()&lt;= EOMONTH(DATE(YEAR($O697),3, 1), 0), Overall!$A699&lt;&gt;"", MONTH($N697) &lt;= 3, MONTH($O697) &gt;= 3), IF($S697 &lt;&gt; "", $H697/$S697, ""), ""), "")</f>
        <v/>
      </c>
      <c r="AJ697" s="10" t="str">
        <f ca="1">IFERROR(IF(AND(NOW()&lt;= EOMONTH(DATE(YEAR($O697),4, 1), 0), Overall!$A699&lt;&gt;"", MONTH($N697) &lt;= 4, MONTH($O697) &gt;= 4), IF($S697 &lt;&gt; "", $H697/$S697, ""), ""), "")</f>
        <v/>
      </c>
      <c r="AK697" s="10" t="str">
        <f ca="1">IFERROR(IF(AND(NOW()&lt;= EOMONTH(DATE(YEAR($O697),5, 1), 0), Overall!$A699&lt;&gt;"", MONTH($N697) &lt;= 5, MONTH($O697) &gt;= 5), IF($S697 &lt;&gt; "", $H697/$S697, ""), ""), "")</f>
        <v/>
      </c>
      <c r="AL697" s="10" t="str">
        <f ca="1">IFERROR(IF(AND(NOW()&lt;= EOMONTH(DATE(YEAR($O697),6, 1), 0), Overall!$A699&lt;&gt;"", MONTH($N697) &lt;= 6, MONTH($O697) &gt;= 6), IF($S697 &lt;&gt; "", $H697/$S697, ""), ""), "")</f>
        <v/>
      </c>
      <c r="AM697" s="10" t="str">
        <f ca="1">IFERROR(IF(AND(NOW()&lt;= EOMONTH(DATE(YEAR($O697),7, 1), 0), Overall!$A699&lt;&gt;"", MONTH($N697) &lt;= 7, MONTH($O697) &gt;= 7), IF($S697 &lt;&gt; "", $H697/$S697, ""), ""), "")</f>
        <v/>
      </c>
      <c r="AN697" s="10" t="str">
        <f ca="1">IFERROR(IF(AND(NOW()&lt;= EOMONTH(DATE(YEAR($O697),8, 1), 0), Overall!$A699&lt;&gt;"", MONTH($N697) &lt;= 8, MONTH($O697) &gt;= 8), IF($S697 &lt;&gt; "", $H697/$S697, ""), ""), "")</f>
        <v/>
      </c>
      <c r="AO697" s="10" t="str">
        <f ca="1">IFERROR(IF(AND(NOW()&lt;= EOMONTH(DATE(YEAR($O697),9, 1), 0), Overall!$A699&lt;&gt;"", MONTH($N697) &lt;= 9, MONTH($O697) &gt;= 9), IF($S697 &lt;&gt; "", $H697/$S697, ""), ""), "")</f>
        <v/>
      </c>
      <c r="AP697" s="10" t="str">
        <f ca="1">IFERROR(IF(AND(NOW()&lt;= EOMONTH(DATE(YEAR($O697),10, 1), 0), Overall!$A699&lt;&gt;"", MONTH($N697) &lt;= 10, MONTH($O697) &gt;= 10), IF($S697 &lt;&gt; "", $H697/$S697, ""), ""), "")</f>
        <v/>
      </c>
      <c r="AQ697" s="10" t="str">
        <f ca="1">IFERROR(IF(AND(NOW()&lt;= EOMONTH(DATE(YEAR($O697),11, 1), 0), Overall!$A699&lt;&gt;"", MONTH($N697) &lt;=11, MONTH($O697) &gt;= 11), IF($S697 &lt;&gt; "", $H697/$S697, ""), ""), "")</f>
        <v/>
      </c>
      <c r="AR697" s="10" t="str">
        <f ca="1">IFERROR(IF(AND(NOW()&lt;= EOMONTH(DATE(YEAR($O697),12, 1), 0), Overall!$A699&lt;&gt;"", MONTH($N697) &lt;= 12, MONTH($O697) &gt;= 12), IF($S697 &lt;&gt; "", $H697/$S697, ""), ""), "")</f>
        <v/>
      </c>
      <c r="AS697" s="16">
        <f t="shared" ca="1" si="21"/>
        <v>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 t="str">
        <f>IF(Overall!S700&lt;&gt;"",_xlfn.VALUETOTEXT(Overall!S700),"")</f>
        <v>Feb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IF(Overall!$A700&lt;&gt;"",IF(AND(MONTH($N698) &lt;= 1, MONTH($O698) &gt;= 1), IF($S698 &lt;&gt; "", $H698/$S698, ""), ""),"")</f>
        <v/>
      </c>
      <c r="U698" s="10">
        <f>IF(Overall!$A700&lt;&gt;"",IF(AND(MONTH($N698) &lt;= 2, MONTH($O698) &gt;= 2), IF($S698 &lt;&gt; "", $H698/$S698, ""), ""),"")</f>
        <v>500000</v>
      </c>
      <c r="V698" s="10" t="str">
        <f>IF(Overall!$A700&lt;&gt;"",IF(AND(MONTH($N698) &lt;= 3, MONTH($O698) &gt;= 3), IF($S698 &lt;&gt; "", $H698/$S698, ""), ""),"")</f>
        <v/>
      </c>
      <c r="W698" s="10" t="str">
        <f>IF(Overall!$A700&lt;&gt;"",IF(AND(MONTH($N698) &lt;= 4, MONTH($O698) &gt;= 4), IF($S698 &lt;&gt; "", $H698/$S698, ""), ""),"")</f>
        <v/>
      </c>
      <c r="X698" s="10" t="str">
        <f>IF(Overall!$A700&lt;&gt;"",IF(AND(MONTH($N698) &lt;= 5, MONTH($O698) &gt;= 5), IF($S698 &lt;&gt; "", $H698/$S698, ""), ""),"")</f>
        <v/>
      </c>
      <c r="Y698" s="10" t="str">
        <f>IF(Overall!$A700&lt;&gt;"",IF(AND(MONTH($N698) &lt;= 6, MONTH($O698) &gt;= 6), IF($S698 &lt;&gt; "", $H698/$S698, ""), ""),"")</f>
        <v/>
      </c>
      <c r="Z698" s="10" t="str">
        <f>IF(Overall!$A700&lt;&gt;"",IF(AND(MONTH($N698) &lt;= 7, MONTH($O698) &gt;= 7 ), IF($S698 &lt;&gt; "", $H698/$S698, ""), ""),"")</f>
        <v/>
      </c>
      <c r="AA698" s="10" t="str">
        <f>IF(Overall!$A700&lt;&gt;"",IF(AND(MONTH($N698) &lt;= 8, MONTH($O698) &gt;= 8), IF($S698 &lt;&gt; "", $H698/$S698, ""), ""),"")</f>
        <v/>
      </c>
      <c r="AB698" s="10" t="str">
        <f>IF(Overall!$A700&lt;&gt;"",IF(AND(MONTH($N698) &lt;= 9, MONTH($O698) &gt;= 9), IF($S698 &lt;&gt; "", $H698/$S698, ""), ""),"")</f>
        <v/>
      </c>
      <c r="AC698" s="10" t="str">
        <f>IF(Overall!$A700&lt;&gt;"",IF(AND(MONTH($N698) &lt;= 10, MONTH($O698) &gt;= 10), IF($S698 &lt;&gt; "", $H698/$S698, ""), ""),"")</f>
        <v/>
      </c>
      <c r="AD698" s="10" t="str">
        <f>IF(Overall!$A700&lt;&gt;"",IF(AND(MONTH($N698) &lt;= 11, MONTH($O698) &gt;= 11), IF($S698 &lt;&gt; "", $H698/$S698, ""), ""),"")</f>
        <v/>
      </c>
      <c r="AE698" s="10" t="str">
        <f>IF(Overall!$A700&lt;&gt;"",IF(AND(MONTH($N698) &lt;= 12, MONTH($O698) &gt;= 12), IF($S698 &lt;&gt; "", $H698/$S698, ""), ""),"")</f>
        <v/>
      </c>
      <c r="AG698" s="10" t="str">
        <f ca="1">IFERROR(IF(AND(NOW()&lt;= EOMONTH(DATE(YEAR($O698),1, 1), 0), Overall!$A700&lt;&gt;"", MONTH($N698) &lt;= 1, MONTH($O698) &gt;= 1), IF($S698 &lt;&gt; "", $H698/$S698, ""), ""), "")</f>
        <v/>
      </c>
      <c r="AH698" s="10" t="str">
        <f ca="1">IFERROR(IF(AND(NOW()&lt;= EOMONTH(DATE(YEAR($O698),2, 1), 0), Overall!$A700&lt;&gt;"", MONTH($N698) &lt;= 2, MONTH($O698) &gt;= 2), IF($S698 &lt;&gt; "", $H698/$S698, ""), ""), "")</f>
        <v/>
      </c>
      <c r="AI698" s="10" t="str">
        <f ca="1">IFERROR(IF(AND(NOW()&lt;= EOMONTH(DATE(YEAR($O698),3, 1), 0), Overall!$A700&lt;&gt;"", MONTH($N698) &lt;= 3, MONTH($O698) &gt;= 3), IF($S698 &lt;&gt; "", $H698/$S698, ""), ""), "")</f>
        <v/>
      </c>
      <c r="AJ698" s="10" t="str">
        <f ca="1">IFERROR(IF(AND(NOW()&lt;= EOMONTH(DATE(YEAR($O698),4, 1), 0), Overall!$A700&lt;&gt;"", MONTH($N698) &lt;= 4, MONTH($O698) &gt;= 4), IF($S698 &lt;&gt; "", $H698/$S698, ""), ""), "")</f>
        <v/>
      </c>
      <c r="AK698" s="10" t="str">
        <f ca="1">IFERROR(IF(AND(NOW()&lt;= EOMONTH(DATE(YEAR($O698),5, 1), 0), Overall!$A700&lt;&gt;"", MONTH($N698) &lt;= 5, MONTH($O698) &gt;= 5), IF($S698 &lt;&gt; "", $H698/$S698, ""), ""), "")</f>
        <v/>
      </c>
      <c r="AL698" s="10" t="str">
        <f ca="1">IFERROR(IF(AND(NOW()&lt;= EOMONTH(DATE(YEAR($O698),6, 1), 0), Overall!$A700&lt;&gt;"", MONTH($N698) &lt;= 6, MONTH($O698) &gt;= 6), IF($S698 &lt;&gt; "", $H698/$S698, ""), ""), "")</f>
        <v/>
      </c>
      <c r="AM698" s="10" t="str">
        <f ca="1">IFERROR(IF(AND(NOW()&lt;= EOMONTH(DATE(YEAR($O698),7, 1), 0), Overall!$A700&lt;&gt;"", MONTH($N698) &lt;= 7, MONTH($O698) &gt;= 7), IF($S698 &lt;&gt; "", $H698/$S698, ""), ""), "")</f>
        <v/>
      </c>
      <c r="AN698" s="10" t="str">
        <f ca="1">IFERROR(IF(AND(NOW()&lt;= EOMONTH(DATE(YEAR($O698),8, 1), 0), Overall!$A700&lt;&gt;"", MONTH($N698) &lt;= 8, MONTH($O698) &gt;= 8), IF($S698 &lt;&gt; "", $H698/$S698, ""), ""), "")</f>
        <v/>
      </c>
      <c r="AO698" s="10" t="str">
        <f ca="1">IFERROR(IF(AND(NOW()&lt;= EOMONTH(DATE(YEAR($O698),9, 1), 0), Overall!$A700&lt;&gt;"", MONTH($N698) &lt;= 9, MONTH($O698) &gt;= 9), IF($S698 &lt;&gt; "", $H698/$S698, ""), ""), "")</f>
        <v/>
      </c>
      <c r="AP698" s="10" t="str">
        <f ca="1">IFERROR(IF(AND(NOW()&lt;= EOMONTH(DATE(YEAR($O698),10, 1), 0), Overall!$A700&lt;&gt;"", MONTH($N698) &lt;= 10, MONTH($O698) &gt;= 10), IF($S698 &lt;&gt; "", $H698/$S698, ""), ""), "")</f>
        <v/>
      </c>
      <c r="AQ698" s="10" t="str">
        <f ca="1">IFERROR(IF(AND(NOW()&lt;= EOMONTH(DATE(YEAR($O698),11, 1), 0), Overall!$A700&lt;&gt;"", MONTH($N698) &lt;=11, MONTH($O698) &gt;= 11), IF($S698 &lt;&gt; "", $H698/$S698, ""), ""), "")</f>
        <v/>
      </c>
      <c r="AR698" s="10" t="str">
        <f ca="1">IFERROR(IF(AND(NOW()&lt;= EOMONTH(DATE(YEAR($O698),12, 1), 0), Overall!$A700&lt;&gt;"", MONTH($N698) &lt;= 12, MONTH($O698) &gt;= 12), IF($S698 &lt;&gt; "", $H698/$S698, ""), ""), "")</f>
        <v/>
      </c>
      <c r="AS698" s="16">
        <f t="shared" ca="1" si="21"/>
        <v>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 t="str">
        <f>IF(Overall!S701&lt;&gt;"",_xlfn.VALUETOTEXT(Overall!S701),"")</f>
        <v>Mar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IF(Overall!$A701&lt;&gt;"",IF(AND(MONTH($N699) &lt;= 1, MONTH($O699) &gt;= 1), IF($S699 &lt;&gt; "", $H699/$S699, ""), ""),"")</f>
        <v/>
      </c>
      <c r="U699" s="10" t="str">
        <f>IF(Overall!$A701&lt;&gt;"",IF(AND(MONTH($N699) &lt;= 2, MONTH($O699) &gt;= 2), IF($S699 &lt;&gt; "", $H699/$S699, ""), ""),"")</f>
        <v/>
      </c>
      <c r="V699" s="10">
        <f>IF(Overall!$A701&lt;&gt;"",IF(AND(MONTH($N699) &lt;= 3, MONTH($O699) &gt;= 3), IF($S699 &lt;&gt; "", $H699/$S699, ""), ""),"")</f>
        <v>500000</v>
      </c>
      <c r="W699" s="10" t="str">
        <f>IF(Overall!$A701&lt;&gt;"",IF(AND(MONTH($N699) &lt;= 4, MONTH($O699) &gt;= 4), IF($S699 &lt;&gt; "", $H699/$S699, ""), ""),"")</f>
        <v/>
      </c>
      <c r="X699" s="10" t="str">
        <f>IF(Overall!$A701&lt;&gt;"",IF(AND(MONTH($N699) &lt;= 5, MONTH($O699) &gt;= 5), IF($S699 &lt;&gt; "", $H699/$S699, ""), ""),"")</f>
        <v/>
      </c>
      <c r="Y699" s="10" t="str">
        <f>IF(Overall!$A701&lt;&gt;"",IF(AND(MONTH($N699) &lt;= 6, MONTH($O699) &gt;= 6), IF($S699 &lt;&gt; "", $H699/$S699, ""), ""),"")</f>
        <v/>
      </c>
      <c r="Z699" s="10" t="str">
        <f>IF(Overall!$A701&lt;&gt;"",IF(AND(MONTH($N699) &lt;= 7, MONTH($O699) &gt;= 7 ), IF($S699 &lt;&gt; "", $H699/$S699, ""), ""),"")</f>
        <v/>
      </c>
      <c r="AA699" s="10" t="str">
        <f>IF(Overall!$A701&lt;&gt;"",IF(AND(MONTH($N699) &lt;= 8, MONTH($O699) &gt;= 8), IF($S699 &lt;&gt; "", $H699/$S699, ""), ""),"")</f>
        <v/>
      </c>
      <c r="AB699" s="10" t="str">
        <f>IF(Overall!$A701&lt;&gt;"",IF(AND(MONTH($N699) &lt;= 9, MONTH($O699) &gt;= 9), IF($S699 &lt;&gt; "", $H699/$S699, ""), ""),"")</f>
        <v/>
      </c>
      <c r="AC699" s="10" t="str">
        <f>IF(Overall!$A701&lt;&gt;"",IF(AND(MONTH($N699) &lt;= 10, MONTH($O699) &gt;= 10), IF($S699 &lt;&gt; "", $H699/$S699, ""), ""),"")</f>
        <v/>
      </c>
      <c r="AD699" s="10" t="str">
        <f>IF(Overall!$A701&lt;&gt;"",IF(AND(MONTH($N699) &lt;= 11, MONTH($O699) &gt;= 11), IF($S699 &lt;&gt; "", $H699/$S699, ""), ""),"")</f>
        <v/>
      </c>
      <c r="AE699" s="10" t="str">
        <f>IF(Overall!$A701&lt;&gt;"",IF(AND(MONTH($N699) &lt;= 12, MONTH($O699) &gt;= 12), IF($S699 &lt;&gt; "", $H699/$S699, ""), ""),"")</f>
        <v/>
      </c>
      <c r="AG699" s="10" t="str">
        <f ca="1">IFERROR(IF(AND(NOW()&lt;= EOMONTH(DATE(YEAR($O699),1, 1), 0), Overall!$A701&lt;&gt;"", MONTH($N699) &lt;= 1, MONTH($O699) &gt;= 1), IF($S699 &lt;&gt; "", $H699/$S699, ""), ""), "")</f>
        <v/>
      </c>
      <c r="AH699" s="10" t="str">
        <f ca="1">IFERROR(IF(AND(NOW()&lt;= EOMONTH(DATE(YEAR($O699),2, 1), 0), Overall!$A701&lt;&gt;"", MONTH($N699) &lt;= 2, MONTH($O699) &gt;= 2), IF($S699 &lt;&gt; "", $H699/$S699, ""), ""), "")</f>
        <v/>
      </c>
      <c r="AI699" s="10" t="str">
        <f ca="1">IFERROR(IF(AND(NOW()&lt;= EOMONTH(DATE(YEAR($O699),3, 1), 0), Overall!$A701&lt;&gt;"", MONTH($N699) &lt;= 3, MONTH($O699) &gt;= 3), IF($S699 &lt;&gt; "", $H699/$S699, ""), ""), "")</f>
        <v/>
      </c>
      <c r="AJ699" s="10" t="str">
        <f ca="1">IFERROR(IF(AND(NOW()&lt;= EOMONTH(DATE(YEAR($O699),4, 1), 0), Overall!$A701&lt;&gt;"", MONTH($N699) &lt;= 4, MONTH($O699) &gt;= 4), IF($S699 &lt;&gt; "", $H699/$S699, ""), ""), "")</f>
        <v/>
      </c>
      <c r="AK699" s="10" t="str">
        <f ca="1">IFERROR(IF(AND(NOW()&lt;= EOMONTH(DATE(YEAR($O699),5, 1), 0), Overall!$A701&lt;&gt;"", MONTH($N699) &lt;= 5, MONTH($O699) &gt;= 5), IF($S699 &lt;&gt; "", $H699/$S699, ""), ""), "")</f>
        <v/>
      </c>
      <c r="AL699" s="10" t="str">
        <f ca="1">IFERROR(IF(AND(NOW()&lt;= EOMONTH(DATE(YEAR($O699),6, 1), 0), Overall!$A701&lt;&gt;"", MONTH($N699) &lt;= 6, MONTH($O699) &gt;= 6), IF($S699 &lt;&gt; "", $H699/$S699, ""), ""), "")</f>
        <v/>
      </c>
      <c r="AM699" s="10" t="str">
        <f ca="1">IFERROR(IF(AND(NOW()&lt;= EOMONTH(DATE(YEAR($O699),7, 1), 0), Overall!$A701&lt;&gt;"", MONTH($N699) &lt;= 7, MONTH($O699) &gt;= 7), IF($S699 &lt;&gt; "", $H699/$S699, ""), ""), "")</f>
        <v/>
      </c>
      <c r="AN699" s="10" t="str">
        <f ca="1">IFERROR(IF(AND(NOW()&lt;= EOMONTH(DATE(YEAR($O699),8, 1), 0), Overall!$A701&lt;&gt;"", MONTH($N699) &lt;= 8, MONTH($O699) &gt;= 8), IF($S699 &lt;&gt; "", $H699/$S699, ""), ""), "")</f>
        <v/>
      </c>
      <c r="AO699" s="10" t="str">
        <f ca="1">IFERROR(IF(AND(NOW()&lt;= EOMONTH(DATE(YEAR($O699),9, 1), 0), Overall!$A701&lt;&gt;"", MONTH($N699) &lt;= 9, MONTH($O699) &gt;= 9), IF($S699 &lt;&gt; "", $H699/$S699, ""), ""), "")</f>
        <v/>
      </c>
      <c r="AP699" s="10" t="str">
        <f ca="1">IFERROR(IF(AND(NOW()&lt;= EOMONTH(DATE(YEAR($O699),10, 1), 0), Overall!$A701&lt;&gt;"", MONTH($N699) &lt;= 10, MONTH($O699) &gt;= 10), IF($S699 &lt;&gt; "", $H699/$S699, ""), ""), "")</f>
        <v/>
      </c>
      <c r="AQ699" s="10" t="str">
        <f ca="1">IFERROR(IF(AND(NOW()&lt;= EOMONTH(DATE(YEAR($O699),11, 1), 0), Overall!$A701&lt;&gt;"", MONTH($N699) &lt;=11, MONTH($O699) &gt;= 11), IF($S699 &lt;&gt; "", $H699/$S699, ""), ""), "")</f>
        <v/>
      </c>
      <c r="AR699" s="10" t="str">
        <f ca="1">IFERROR(IF(AND(NOW()&lt;= EOMONTH(DATE(YEAR($O699),12, 1), 0), Overall!$A701&lt;&gt;"", MONTH($N699) &lt;= 12, MONTH($O699) &gt;= 12), IF($S699 &lt;&gt; "", $H699/$S699, ""), ""), "")</f>
        <v/>
      </c>
      <c r="AS699" s="16">
        <f t="shared" ca="1" si="21"/>
        <v>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 t="str">
        <f>IF(Overall!S702&lt;&gt;"",_xlfn.VALUETOTEXT(Overall!S702),"")</f>
        <v>Mar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IF(Overall!$A702&lt;&gt;"",IF(AND(MONTH($N700) &lt;= 1, MONTH($O700) &gt;= 1), IF($S700 &lt;&gt; "", $H700/$S700, ""), ""),"")</f>
        <v/>
      </c>
      <c r="U700" s="10" t="str">
        <f>IF(Overall!$A702&lt;&gt;"",IF(AND(MONTH($N700) &lt;= 2, MONTH($O700) &gt;= 2), IF($S700 &lt;&gt; "", $H700/$S700, ""), ""),"")</f>
        <v/>
      </c>
      <c r="V700" s="10">
        <f>IF(Overall!$A702&lt;&gt;"",IF(AND(MONTH($N700) &lt;= 3, MONTH($O700) &gt;= 3), IF($S700 &lt;&gt; "", $H700/$S700, ""), ""),"")</f>
        <v>1000000</v>
      </c>
      <c r="W700" s="10" t="str">
        <f>IF(Overall!$A702&lt;&gt;"",IF(AND(MONTH($N700) &lt;= 4, MONTH($O700) &gt;= 4), IF($S700 &lt;&gt; "", $H700/$S700, ""), ""),"")</f>
        <v/>
      </c>
      <c r="X700" s="10" t="str">
        <f>IF(Overall!$A702&lt;&gt;"",IF(AND(MONTH($N700) &lt;= 5, MONTH($O700) &gt;= 5), IF($S700 &lt;&gt; "", $H700/$S700, ""), ""),"")</f>
        <v/>
      </c>
      <c r="Y700" s="10" t="str">
        <f>IF(Overall!$A702&lt;&gt;"",IF(AND(MONTH($N700) &lt;= 6, MONTH($O700) &gt;= 6), IF($S700 &lt;&gt; "", $H700/$S700, ""), ""),"")</f>
        <v/>
      </c>
      <c r="Z700" s="10" t="str">
        <f>IF(Overall!$A702&lt;&gt;"",IF(AND(MONTH($N700) &lt;= 7, MONTH($O700) &gt;= 7 ), IF($S700 &lt;&gt; "", $H700/$S700, ""), ""),"")</f>
        <v/>
      </c>
      <c r="AA700" s="10" t="str">
        <f>IF(Overall!$A702&lt;&gt;"",IF(AND(MONTH($N700) &lt;= 8, MONTH($O700) &gt;= 8), IF($S700 &lt;&gt; "", $H700/$S700, ""), ""),"")</f>
        <v/>
      </c>
      <c r="AB700" s="10" t="str">
        <f>IF(Overall!$A702&lt;&gt;"",IF(AND(MONTH($N700) &lt;= 9, MONTH($O700) &gt;= 9), IF($S700 &lt;&gt; "", $H700/$S700, ""), ""),"")</f>
        <v/>
      </c>
      <c r="AC700" s="10" t="str">
        <f>IF(Overall!$A702&lt;&gt;"",IF(AND(MONTH($N700) &lt;= 10, MONTH($O700) &gt;= 10), IF($S700 &lt;&gt; "", $H700/$S700, ""), ""),"")</f>
        <v/>
      </c>
      <c r="AD700" s="10" t="str">
        <f>IF(Overall!$A702&lt;&gt;"",IF(AND(MONTH($N700) &lt;= 11, MONTH($O700) &gt;= 11), IF($S700 &lt;&gt; "", $H700/$S700, ""), ""),"")</f>
        <v/>
      </c>
      <c r="AE700" s="10" t="str">
        <f>IF(Overall!$A702&lt;&gt;"",IF(AND(MONTH($N700) &lt;= 12, MONTH($O700) &gt;= 12), IF($S700 &lt;&gt; "", $H700/$S700, ""), ""),"")</f>
        <v/>
      </c>
      <c r="AG700" s="10" t="str">
        <f ca="1">IFERROR(IF(AND(NOW()&lt;= EOMONTH(DATE(YEAR($O700),1, 1), 0), Overall!$A702&lt;&gt;"", MONTH($N700) &lt;= 1, MONTH($O700) &gt;= 1), IF($S700 &lt;&gt; "", $H700/$S700, ""), ""), "")</f>
        <v/>
      </c>
      <c r="AH700" s="10" t="str">
        <f ca="1">IFERROR(IF(AND(NOW()&lt;= EOMONTH(DATE(YEAR($O700),2, 1), 0), Overall!$A702&lt;&gt;"", MONTH($N700) &lt;= 2, MONTH($O700) &gt;= 2), IF($S700 &lt;&gt; "", $H700/$S700, ""), ""), "")</f>
        <v/>
      </c>
      <c r="AI700" s="10" t="str">
        <f ca="1">IFERROR(IF(AND(NOW()&lt;= EOMONTH(DATE(YEAR($O700),3, 1), 0), Overall!$A702&lt;&gt;"", MONTH($N700) &lt;= 3, MONTH($O700) &gt;= 3), IF($S700 &lt;&gt; "", $H700/$S700, ""), ""), "")</f>
        <v/>
      </c>
      <c r="AJ700" s="10" t="str">
        <f ca="1">IFERROR(IF(AND(NOW()&lt;= EOMONTH(DATE(YEAR($O700),4, 1), 0), Overall!$A702&lt;&gt;"", MONTH($N700) &lt;= 4, MONTH($O700) &gt;= 4), IF($S700 &lt;&gt; "", $H700/$S700, ""), ""), "")</f>
        <v/>
      </c>
      <c r="AK700" s="10" t="str">
        <f ca="1">IFERROR(IF(AND(NOW()&lt;= EOMONTH(DATE(YEAR($O700),5, 1), 0), Overall!$A702&lt;&gt;"", MONTH($N700) &lt;= 5, MONTH($O700) &gt;= 5), IF($S700 &lt;&gt; "", $H700/$S700, ""), ""), "")</f>
        <v/>
      </c>
      <c r="AL700" s="10" t="str">
        <f ca="1">IFERROR(IF(AND(NOW()&lt;= EOMONTH(DATE(YEAR($O700),6, 1), 0), Overall!$A702&lt;&gt;"", MONTH($N700) &lt;= 6, MONTH($O700) &gt;= 6), IF($S700 &lt;&gt; "", $H700/$S700, ""), ""), "")</f>
        <v/>
      </c>
      <c r="AM700" s="10" t="str">
        <f ca="1">IFERROR(IF(AND(NOW()&lt;= EOMONTH(DATE(YEAR($O700),7, 1), 0), Overall!$A702&lt;&gt;"", MONTH($N700) &lt;= 7, MONTH($O700) &gt;= 7), IF($S700 &lt;&gt; "", $H700/$S700, ""), ""), "")</f>
        <v/>
      </c>
      <c r="AN700" s="10" t="str">
        <f ca="1">IFERROR(IF(AND(NOW()&lt;= EOMONTH(DATE(YEAR($O700),8, 1), 0), Overall!$A702&lt;&gt;"", MONTH($N700) &lt;= 8, MONTH($O700) &gt;= 8), IF($S700 &lt;&gt; "", $H700/$S700, ""), ""), "")</f>
        <v/>
      </c>
      <c r="AO700" s="10" t="str">
        <f ca="1">IFERROR(IF(AND(NOW()&lt;= EOMONTH(DATE(YEAR($O700),9, 1), 0), Overall!$A702&lt;&gt;"", MONTH($N700) &lt;= 9, MONTH($O700) &gt;= 9), IF($S700 &lt;&gt; "", $H700/$S700, ""), ""), "")</f>
        <v/>
      </c>
      <c r="AP700" s="10" t="str">
        <f ca="1">IFERROR(IF(AND(NOW()&lt;= EOMONTH(DATE(YEAR($O700),10, 1), 0), Overall!$A702&lt;&gt;"", MONTH($N700) &lt;= 10, MONTH($O700) &gt;= 10), IF($S700 &lt;&gt; "", $H700/$S700, ""), ""), "")</f>
        <v/>
      </c>
      <c r="AQ700" s="10" t="str">
        <f ca="1">IFERROR(IF(AND(NOW()&lt;= EOMONTH(DATE(YEAR($O700),11, 1), 0), Overall!$A702&lt;&gt;"", MONTH($N700) &lt;=11, MONTH($O700) &gt;= 11), IF($S700 &lt;&gt; "", $H700/$S700, ""), ""), "")</f>
        <v/>
      </c>
      <c r="AR700" s="10" t="str">
        <f ca="1">IFERROR(IF(AND(NOW()&lt;= EOMONTH(DATE(YEAR($O700),12, 1), 0), Overall!$A702&lt;&gt;"", MONTH($N700) &lt;= 12, MONTH($O700) &gt;= 12), IF($S700 &lt;&gt; "", $H700/$S700, ""), ""), "")</f>
        <v/>
      </c>
      <c r="AS700" s="16">
        <f t="shared" ca="1" si="21"/>
        <v>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 t="str">
        <f>IF(Overall!S703&lt;&gt;"",_xlfn.VALUETOTEXT(Overall!S703),"")</f>
        <v>Feb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IF(Overall!$A703&lt;&gt;"",IF(AND(MONTH($N701) &lt;= 1, MONTH($O701) &gt;= 1), IF($S701 &lt;&gt; "", $H701/$S701, ""), ""),"")</f>
        <v/>
      </c>
      <c r="U701" s="10">
        <f>IF(Overall!$A703&lt;&gt;"",IF(AND(MONTH($N701) &lt;= 2, MONTH($O701) &gt;= 2), IF($S701 &lt;&gt; "", $H701/$S701, ""), ""),"")</f>
        <v>1000000</v>
      </c>
      <c r="V701" s="10" t="str">
        <f>IF(Overall!$A703&lt;&gt;"",IF(AND(MONTH($N701) &lt;= 3, MONTH($O701) &gt;= 3), IF($S701 &lt;&gt; "", $H701/$S701, ""), ""),"")</f>
        <v/>
      </c>
      <c r="W701" s="10" t="str">
        <f>IF(Overall!$A703&lt;&gt;"",IF(AND(MONTH($N701) &lt;= 4, MONTH($O701) &gt;= 4), IF($S701 &lt;&gt; "", $H701/$S701, ""), ""),"")</f>
        <v/>
      </c>
      <c r="X701" s="10" t="str">
        <f>IF(Overall!$A703&lt;&gt;"",IF(AND(MONTH($N701) &lt;= 5, MONTH($O701) &gt;= 5), IF($S701 &lt;&gt; "", $H701/$S701, ""), ""),"")</f>
        <v/>
      </c>
      <c r="Y701" s="10" t="str">
        <f>IF(Overall!$A703&lt;&gt;"",IF(AND(MONTH($N701) &lt;= 6, MONTH($O701) &gt;= 6), IF($S701 &lt;&gt; "", $H701/$S701, ""), ""),"")</f>
        <v/>
      </c>
      <c r="Z701" s="10" t="str">
        <f>IF(Overall!$A703&lt;&gt;"",IF(AND(MONTH($N701) &lt;= 7, MONTH($O701) &gt;= 7 ), IF($S701 &lt;&gt; "", $H701/$S701, ""), ""),"")</f>
        <v/>
      </c>
      <c r="AA701" s="10" t="str">
        <f>IF(Overall!$A703&lt;&gt;"",IF(AND(MONTH($N701) &lt;= 8, MONTH($O701) &gt;= 8), IF($S701 &lt;&gt; "", $H701/$S701, ""), ""),"")</f>
        <v/>
      </c>
      <c r="AB701" s="10" t="str">
        <f>IF(Overall!$A703&lt;&gt;"",IF(AND(MONTH($N701) &lt;= 9, MONTH($O701) &gt;= 9), IF($S701 &lt;&gt; "", $H701/$S701, ""), ""),"")</f>
        <v/>
      </c>
      <c r="AC701" s="10" t="str">
        <f>IF(Overall!$A703&lt;&gt;"",IF(AND(MONTH($N701) &lt;= 10, MONTH($O701) &gt;= 10), IF($S701 &lt;&gt; "", $H701/$S701, ""), ""),"")</f>
        <v/>
      </c>
      <c r="AD701" s="10" t="str">
        <f>IF(Overall!$A703&lt;&gt;"",IF(AND(MONTH($N701) &lt;= 11, MONTH($O701) &gt;= 11), IF($S701 &lt;&gt; "", $H701/$S701, ""), ""),"")</f>
        <v/>
      </c>
      <c r="AE701" s="10" t="str">
        <f>IF(Overall!$A703&lt;&gt;"",IF(AND(MONTH($N701) &lt;= 12, MONTH($O701) &gt;= 12), IF($S701 &lt;&gt; "", $H701/$S701, ""), ""),"")</f>
        <v/>
      </c>
      <c r="AG701" s="10" t="str">
        <f ca="1">IFERROR(IF(AND(NOW()&lt;= EOMONTH(DATE(YEAR($O701),1, 1), 0), Overall!$A703&lt;&gt;"", MONTH($N701) &lt;= 1, MONTH($O701) &gt;= 1), IF($S701 &lt;&gt; "", $H701/$S701, ""), ""), "")</f>
        <v/>
      </c>
      <c r="AH701" s="10" t="str">
        <f ca="1">IFERROR(IF(AND(NOW()&lt;= EOMONTH(DATE(YEAR($O701),2, 1), 0), Overall!$A703&lt;&gt;"", MONTH($N701) &lt;= 2, MONTH($O701) &gt;= 2), IF($S701 &lt;&gt; "", $H701/$S701, ""), ""), "")</f>
        <v/>
      </c>
      <c r="AI701" s="10" t="str">
        <f ca="1">IFERROR(IF(AND(NOW()&lt;= EOMONTH(DATE(YEAR($O701),3, 1), 0), Overall!$A703&lt;&gt;"", MONTH($N701) &lt;= 3, MONTH($O701) &gt;= 3), IF($S701 &lt;&gt; "", $H701/$S701, ""), ""), "")</f>
        <v/>
      </c>
      <c r="AJ701" s="10" t="str">
        <f ca="1">IFERROR(IF(AND(NOW()&lt;= EOMONTH(DATE(YEAR($O701),4, 1), 0), Overall!$A703&lt;&gt;"", MONTH($N701) &lt;= 4, MONTH($O701) &gt;= 4), IF($S701 &lt;&gt; "", $H701/$S701, ""), ""), "")</f>
        <v/>
      </c>
      <c r="AK701" s="10" t="str">
        <f ca="1">IFERROR(IF(AND(NOW()&lt;= EOMONTH(DATE(YEAR($O701),5, 1), 0), Overall!$A703&lt;&gt;"", MONTH($N701) &lt;= 5, MONTH($O701) &gt;= 5), IF($S701 &lt;&gt; "", $H701/$S701, ""), ""), "")</f>
        <v/>
      </c>
      <c r="AL701" s="10" t="str">
        <f ca="1">IFERROR(IF(AND(NOW()&lt;= EOMONTH(DATE(YEAR($O701),6, 1), 0), Overall!$A703&lt;&gt;"", MONTH($N701) &lt;= 6, MONTH($O701) &gt;= 6), IF($S701 &lt;&gt; "", $H701/$S701, ""), ""), "")</f>
        <v/>
      </c>
      <c r="AM701" s="10" t="str">
        <f ca="1">IFERROR(IF(AND(NOW()&lt;= EOMONTH(DATE(YEAR($O701),7, 1), 0), Overall!$A703&lt;&gt;"", MONTH($N701) &lt;= 7, MONTH($O701) &gt;= 7), IF($S701 &lt;&gt; "", $H701/$S701, ""), ""), "")</f>
        <v/>
      </c>
      <c r="AN701" s="10" t="str">
        <f ca="1">IFERROR(IF(AND(NOW()&lt;= EOMONTH(DATE(YEAR($O701),8, 1), 0), Overall!$A703&lt;&gt;"", MONTH($N701) &lt;= 8, MONTH($O701) &gt;= 8), IF($S701 &lt;&gt; "", $H701/$S701, ""), ""), "")</f>
        <v/>
      </c>
      <c r="AO701" s="10" t="str">
        <f ca="1">IFERROR(IF(AND(NOW()&lt;= EOMONTH(DATE(YEAR($O701),9, 1), 0), Overall!$A703&lt;&gt;"", MONTH($N701) &lt;= 9, MONTH($O701) &gt;= 9), IF($S701 &lt;&gt; "", $H701/$S701, ""), ""), "")</f>
        <v/>
      </c>
      <c r="AP701" s="10" t="str">
        <f ca="1">IFERROR(IF(AND(NOW()&lt;= EOMONTH(DATE(YEAR($O701),10, 1), 0), Overall!$A703&lt;&gt;"", MONTH($N701) &lt;= 10, MONTH($O701) &gt;= 10), IF($S701 &lt;&gt; "", $H701/$S701, ""), ""), "")</f>
        <v/>
      </c>
      <c r="AQ701" s="10" t="str">
        <f ca="1">IFERROR(IF(AND(NOW()&lt;= EOMONTH(DATE(YEAR($O701),11, 1), 0), Overall!$A703&lt;&gt;"", MONTH($N701) &lt;=11, MONTH($O701) &gt;= 11), IF($S701 &lt;&gt; "", $H701/$S701, ""), ""), "")</f>
        <v/>
      </c>
      <c r="AR701" s="10" t="str">
        <f ca="1">IFERROR(IF(AND(NOW()&lt;= EOMONTH(DATE(YEAR($O701),12, 1), 0), Overall!$A703&lt;&gt;"", MONTH($N701) &lt;= 12, MONTH($O701) &gt;= 12), IF($S701 &lt;&gt; "", $H701/$S701, ""), ""), "")</f>
        <v/>
      </c>
      <c r="AS701" s="16">
        <f t="shared" ca="1" si="21"/>
        <v>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 t="str">
        <f>IF(Overall!S704&lt;&gt;"",_xlfn.VALUETOTEXT(Overall!S704),"")</f>
        <v>Apr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IF(Overall!$A704&lt;&gt;"",IF(AND(MONTH($N702) &lt;= 1, MONTH($O702) &gt;= 1), IF($S702 &lt;&gt; "", $H702/$S702, ""), ""),"")</f>
        <v/>
      </c>
      <c r="U702" s="10" t="str">
        <f>IF(Overall!$A704&lt;&gt;"",IF(AND(MONTH($N702) &lt;= 2, MONTH($O702) &gt;= 2), IF($S702 &lt;&gt; "", $H702/$S702, ""), ""),"")</f>
        <v/>
      </c>
      <c r="V702" s="10" t="str">
        <f>IF(Overall!$A704&lt;&gt;"",IF(AND(MONTH($N702) &lt;= 3, MONTH($O702) &gt;= 3), IF($S702 &lt;&gt; "", $H702/$S702, ""), ""),"")</f>
        <v/>
      </c>
      <c r="W702" s="10">
        <f>IF(Overall!$A704&lt;&gt;"",IF(AND(MONTH($N702) &lt;= 4, MONTH($O702) &gt;= 4), IF($S702 &lt;&gt; "", $H702/$S702, ""), ""),"")</f>
        <v>1000000</v>
      </c>
      <c r="X702" s="10" t="str">
        <f>IF(Overall!$A704&lt;&gt;"",IF(AND(MONTH($N702) &lt;= 5, MONTH($O702) &gt;= 5), IF($S702 &lt;&gt; "", $H702/$S702, ""), ""),"")</f>
        <v/>
      </c>
      <c r="Y702" s="10" t="str">
        <f>IF(Overall!$A704&lt;&gt;"",IF(AND(MONTH($N702) &lt;= 6, MONTH($O702) &gt;= 6), IF($S702 &lt;&gt; "", $H702/$S702, ""), ""),"")</f>
        <v/>
      </c>
      <c r="Z702" s="10" t="str">
        <f>IF(Overall!$A704&lt;&gt;"",IF(AND(MONTH($N702) &lt;= 7, MONTH($O702) &gt;= 7 ), IF($S702 &lt;&gt; "", $H702/$S702, ""), ""),"")</f>
        <v/>
      </c>
      <c r="AA702" s="10" t="str">
        <f>IF(Overall!$A704&lt;&gt;"",IF(AND(MONTH($N702) &lt;= 8, MONTH($O702) &gt;= 8), IF($S702 &lt;&gt; "", $H702/$S702, ""), ""),"")</f>
        <v/>
      </c>
      <c r="AB702" s="10" t="str">
        <f>IF(Overall!$A704&lt;&gt;"",IF(AND(MONTH($N702) &lt;= 9, MONTH($O702) &gt;= 9), IF($S702 &lt;&gt; "", $H702/$S702, ""), ""),"")</f>
        <v/>
      </c>
      <c r="AC702" s="10" t="str">
        <f>IF(Overall!$A704&lt;&gt;"",IF(AND(MONTH($N702) &lt;= 10, MONTH($O702) &gt;= 10), IF($S702 &lt;&gt; "", $H702/$S702, ""), ""),"")</f>
        <v/>
      </c>
      <c r="AD702" s="10" t="str">
        <f>IF(Overall!$A704&lt;&gt;"",IF(AND(MONTH($N702) &lt;= 11, MONTH($O702) &gt;= 11), IF($S702 &lt;&gt; "", $H702/$S702, ""), ""),"")</f>
        <v/>
      </c>
      <c r="AE702" s="10" t="str">
        <f>IF(Overall!$A704&lt;&gt;"",IF(AND(MONTH($N702) &lt;= 12, MONTH($O702) &gt;= 12), IF($S702 &lt;&gt; "", $H702/$S702, ""), ""),"")</f>
        <v/>
      </c>
      <c r="AG702" s="10" t="str">
        <f ca="1">IFERROR(IF(AND(NOW()&lt;= EOMONTH(DATE(YEAR($O702),1, 1), 0), Overall!$A704&lt;&gt;"", MONTH($N702) &lt;= 1, MONTH($O702) &gt;= 1), IF($S702 &lt;&gt; "", $H702/$S702, ""), ""), "")</f>
        <v/>
      </c>
      <c r="AH702" s="10" t="str">
        <f ca="1">IFERROR(IF(AND(NOW()&lt;= EOMONTH(DATE(YEAR($O702),2, 1), 0), Overall!$A704&lt;&gt;"", MONTH($N702) &lt;= 2, MONTH($O702) &gt;= 2), IF($S702 &lt;&gt; "", $H702/$S702, ""), ""), "")</f>
        <v/>
      </c>
      <c r="AI702" s="10" t="str">
        <f ca="1">IFERROR(IF(AND(NOW()&lt;= EOMONTH(DATE(YEAR($O702),3, 1), 0), Overall!$A704&lt;&gt;"", MONTH($N702) &lt;= 3, MONTH($O702) &gt;= 3), IF($S702 &lt;&gt; "", $H702/$S702, ""), ""), "")</f>
        <v/>
      </c>
      <c r="AJ702" s="10" t="str">
        <f ca="1">IFERROR(IF(AND(NOW()&lt;= EOMONTH(DATE(YEAR($O702),4, 1), 0), Overall!$A704&lt;&gt;"", MONTH($N702) &lt;= 4, MONTH($O702) &gt;= 4), IF($S702 &lt;&gt; "", $H702/$S702, ""), ""), "")</f>
        <v/>
      </c>
      <c r="AK702" s="10" t="str">
        <f ca="1">IFERROR(IF(AND(NOW()&lt;= EOMONTH(DATE(YEAR($O702),5, 1), 0), Overall!$A704&lt;&gt;"", MONTH($N702) &lt;= 5, MONTH($O702) &gt;= 5), IF($S702 &lt;&gt; "", $H702/$S702, ""), ""), "")</f>
        <v/>
      </c>
      <c r="AL702" s="10" t="str">
        <f ca="1">IFERROR(IF(AND(NOW()&lt;= EOMONTH(DATE(YEAR($O702),6, 1), 0), Overall!$A704&lt;&gt;"", MONTH($N702) &lt;= 6, MONTH($O702) &gt;= 6), IF($S702 &lt;&gt; "", $H702/$S702, ""), ""), "")</f>
        <v/>
      </c>
      <c r="AM702" s="10" t="str">
        <f ca="1">IFERROR(IF(AND(NOW()&lt;= EOMONTH(DATE(YEAR($O702),7, 1), 0), Overall!$A704&lt;&gt;"", MONTH($N702) &lt;= 7, MONTH($O702) &gt;= 7), IF($S702 &lt;&gt; "", $H702/$S702, ""), ""), "")</f>
        <v/>
      </c>
      <c r="AN702" s="10" t="str">
        <f ca="1">IFERROR(IF(AND(NOW()&lt;= EOMONTH(DATE(YEAR($O702),8, 1), 0), Overall!$A704&lt;&gt;"", MONTH($N702) &lt;= 8, MONTH($O702) &gt;= 8), IF($S702 &lt;&gt; "", $H702/$S702, ""), ""), "")</f>
        <v/>
      </c>
      <c r="AO702" s="10" t="str">
        <f ca="1">IFERROR(IF(AND(NOW()&lt;= EOMONTH(DATE(YEAR($O702),9, 1), 0), Overall!$A704&lt;&gt;"", MONTH($N702) &lt;= 9, MONTH($O702) &gt;= 9), IF($S702 &lt;&gt; "", $H702/$S702, ""), ""), "")</f>
        <v/>
      </c>
      <c r="AP702" s="10" t="str">
        <f ca="1">IFERROR(IF(AND(NOW()&lt;= EOMONTH(DATE(YEAR($O702),10, 1), 0), Overall!$A704&lt;&gt;"", MONTH($N702) &lt;= 10, MONTH($O702) &gt;= 10), IF($S702 &lt;&gt; "", $H702/$S702, ""), ""), "")</f>
        <v/>
      </c>
      <c r="AQ702" s="10" t="str">
        <f ca="1">IFERROR(IF(AND(NOW()&lt;= EOMONTH(DATE(YEAR($O702),11, 1), 0), Overall!$A704&lt;&gt;"", MONTH($N702) &lt;=11, MONTH($O702) &gt;= 11), IF($S702 &lt;&gt; "", $H702/$S702, ""), ""), "")</f>
        <v/>
      </c>
      <c r="AR702" s="10" t="str">
        <f ca="1">IFERROR(IF(AND(NOW()&lt;= EOMONTH(DATE(YEAR($O702),12, 1), 0), Overall!$A704&lt;&gt;"", MONTH($N702) &lt;= 12, MONTH($O702) &gt;= 12), IF($S702 &lt;&gt; "", $H702/$S702, ""), ""), "")</f>
        <v/>
      </c>
      <c r="AS702" s="16">
        <f t="shared" ca="1" si="21"/>
        <v>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 t="str">
        <f>IF(Overall!S705&lt;&gt;"",_xlfn.VALUETOTEXT(Overall!S705),"")</f>
        <v>Apr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IF(Overall!$A705&lt;&gt;"",IF(AND(MONTH($N703) &lt;= 1, MONTH($O703) &gt;= 1), IF($S703 &lt;&gt; "", $H703/$S703, ""), ""),"")</f>
        <v/>
      </c>
      <c r="U703" s="10" t="str">
        <f>IF(Overall!$A705&lt;&gt;"",IF(AND(MONTH($N703) &lt;= 2, MONTH($O703) &gt;= 2), IF($S703 &lt;&gt; "", $H703/$S703, ""), ""),"")</f>
        <v/>
      </c>
      <c r="V703" s="10" t="str">
        <f>IF(Overall!$A705&lt;&gt;"",IF(AND(MONTH($N703) &lt;= 3, MONTH($O703) &gt;= 3), IF($S703 &lt;&gt; "", $H703/$S703, ""), ""),"")</f>
        <v/>
      </c>
      <c r="W703" s="10">
        <f>IF(Overall!$A705&lt;&gt;"",IF(AND(MONTH($N703) &lt;= 4, MONTH($O703) &gt;= 4), IF($S703 &lt;&gt; "", $H703/$S703, ""), ""),"")</f>
        <v>1000000</v>
      </c>
      <c r="X703" s="10" t="str">
        <f>IF(Overall!$A705&lt;&gt;"",IF(AND(MONTH($N703) &lt;= 5, MONTH($O703) &gt;= 5), IF($S703 &lt;&gt; "", $H703/$S703, ""), ""),"")</f>
        <v/>
      </c>
      <c r="Y703" s="10" t="str">
        <f>IF(Overall!$A705&lt;&gt;"",IF(AND(MONTH($N703) &lt;= 6, MONTH($O703) &gt;= 6), IF($S703 &lt;&gt; "", $H703/$S703, ""), ""),"")</f>
        <v/>
      </c>
      <c r="Z703" s="10" t="str">
        <f>IF(Overall!$A705&lt;&gt;"",IF(AND(MONTH($N703) &lt;= 7, MONTH($O703) &gt;= 7 ), IF($S703 &lt;&gt; "", $H703/$S703, ""), ""),"")</f>
        <v/>
      </c>
      <c r="AA703" s="10" t="str">
        <f>IF(Overall!$A705&lt;&gt;"",IF(AND(MONTH($N703) &lt;= 8, MONTH($O703) &gt;= 8), IF($S703 &lt;&gt; "", $H703/$S703, ""), ""),"")</f>
        <v/>
      </c>
      <c r="AB703" s="10" t="str">
        <f>IF(Overall!$A705&lt;&gt;"",IF(AND(MONTH($N703) &lt;= 9, MONTH($O703) &gt;= 9), IF($S703 &lt;&gt; "", $H703/$S703, ""), ""),"")</f>
        <v/>
      </c>
      <c r="AC703" s="10" t="str">
        <f>IF(Overall!$A705&lt;&gt;"",IF(AND(MONTH($N703) &lt;= 10, MONTH($O703) &gt;= 10), IF($S703 &lt;&gt; "", $H703/$S703, ""), ""),"")</f>
        <v/>
      </c>
      <c r="AD703" s="10" t="str">
        <f>IF(Overall!$A705&lt;&gt;"",IF(AND(MONTH($N703) &lt;= 11, MONTH($O703) &gt;= 11), IF($S703 &lt;&gt; "", $H703/$S703, ""), ""),"")</f>
        <v/>
      </c>
      <c r="AE703" s="10" t="str">
        <f>IF(Overall!$A705&lt;&gt;"",IF(AND(MONTH($N703) &lt;= 12, MONTH($O703) &gt;= 12), IF($S703 &lt;&gt; "", $H703/$S703, ""), ""),"")</f>
        <v/>
      </c>
      <c r="AG703" s="10" t="str">
        <f ca="1">IFERROR(IF(AND(NOW()&lt;= EOMONTH(DATE(YEAR($O703),1, 1), 0), Overall!$A705&lt;&gt;"", MONTH($N703) &lt;= 1, MONTH($O703) &gt;= 1), IF($S703 &lt;&gt; "", $H703/$S703, ""), ""), "")</f>
        <v/>
      </c>
      <c r="AH703" s="10" t="str">
        <f ca="1">IFERROR(IF(AND(NOW()&lt;= EOMONTH(DATE(YEAR($O703),2, 1), 0), Overall!$A705&lt;&gt;"", MONTH($N703) &lt;= 2, MONTH($O703) &gt;= 2), IF($S703 &lt;&gt; "", $H703/$S703, ""), ""), "")</f>
        <v/>
      </c>
      <c r="AI703" s="10" t="str">
        <f ca="1">IFERROR(IF(AND(NOW()&lt;= EOMONTH(DATE(YEAR($O703),3, 1), 0), Overall!$A705&lt;&gt;"", MONTH($N703) &lt;= 3, MONTH($O703) &gt;= 3), IF($S703 &lt;&gt; "", $H703/$S703, ""), ""), "")</f>
        <v/>
      </c>
      <c r="AJ703" s="10" t="str">
        <f ca="1">IFERROR(IF(AND(NOW()&lt;= EOMONTH(DATE(YEAR($O703),4, 1), 0), Overall!$A705&lt;&gt;"", MONTH($N703) &lt;= 4, MONTH($O703) &gt;= 4), IF($S703 &lt;&gt; "", $H703/$S703, ""), ""), "")</f>
        <v/>
      </c>
      <c r="AK703" s="10" t="str">
        <f ca="1">IFERROR(IF(AND(NOW()&lt;= EOMONTH(DATE(YEAR($O703),5, 1), 0), Overall!$A705&lt;&gt;"", MONTH($N703) &lt;= 5, MONTH($O703) &gt;= 5), IF($S703 &lt;&gt; "", $H703/$S703, ""), ""), "")</f>
        <v/>
      </c>
      <c r="AL703" s="10" t="str">
        <f ca="1">IFERROR(IF(AND(NOW()&lt;= EOMONTH(DATE(YEAR($O703),6, 1), 0), Overall!$A705&lt;&gt;"", MONTH($N703) &lt;= 6, MONTH($O703) &gt;= 6), IF($S703 &lt;&gt; "", $H703/$S703, ""), ""), "")</f>
        <v/>
      </c>
      <c r="AM703" s="10" t="str">
        <f ca="1">IFERROR(IF(AND(NOW()&lt;= EOMONTH(DATE(YEAR($O703),7, 1), 0), Overall!$A705&lt;&gt;"", MONTH($N703) &lt;= 7, MONTH($O703) &gt;= 7), IF($S703 &lt;&gt; "", $H703/$S703, ""), ""), "")</f>
        <v/>
      </c>
      <c r="AN703" s="10" t="str">
        <f ca="1">IFERROR(IF(AND(NOW()&lt;= EOMONTH(DATE(YEAR($O703),8, 1), 0), Overall!$A705&lt;&gt;"", MONTH($N703) &lt;= 8, MONTH($O703) &gt;= 8), IF($S703 &lt;&gt; "", $H703/$S703, ""), ""), "")</f>
        <v/>
      </c>
      <c r="AO703" s="10" t="str">
        <f ca="1">IFERROR(IF(AND(NOW()&lt;= EOMONTH(DATE(YEAR($O703),9, 1), 0), Overall!$A705&lt;&gt;"", MONTH($N703) &lt;= 9, MONTH($O703) &gt;= 9), IF($S703 &lt;&gt; "", $H703/$S703, ""), ""), "")</f>
        <v/>
      </c>
      <c r="AP703" s="10" t="str">
        <f ca="1">IFERROR(IF(AND(NOW()&lt;= EOMONTH(DATE(YEAR($O703),10, 1), 0), Overall!$A705&lt;&gt;"", MONTH($N703) &lt;= 10, MONTH($O703) &gt;= 10), IF($S703 &lt;&gt; "", $H703/$S703, ""), ""), "")</f>
        <v/>
      </c>
      <c r="AQ703" s="10" t="str">
        <f ca="1">IFERROR(IF(AND(NOW()&lt;= EOMONTH(DATE(YEAR($O703),11, 1), 0), Overall!$A705&lt;&gt;"", MONTH($N703) &lt;=11, MONTH($O703) &gt;= 11), IF($S703 &lt;&gt; "", $H703/$S703, ""), ""), "")</f>
        <v/>
      </c>
      <c r="AR703" s="10" t="str">
        <f ca="1">IFERROR(IF(AND(NOW()&lt;= EOMONTH(DATE(YEAR($O703),12, 1), 0), Overall!$A705&lt;&gt;"", MONTH($N703) &lt;= 12, MONTH($O703) &gt;= 12), IF($S703 &lt;&gt; "", $H703/$S703, ""), ""), "")</f>
        <v/>
      </c>
      <c r="AS703" s="16">
        <f t="shared" ca="1" si="21"/>
        <v>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 t="str">
        <f>IF(Overall!S706&lt;&gt;"",_xlfn.VALUETOTEXT(Overall!S706),"")</f>
        <v>Apr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IF(Overall!$A706&lt;&gt;"",IF(AND(MONTH($N704) &lt;= 1, MONTH($O704) &gt;= 1), IF($S704 &lt;&gt; "", $H704/$S704, ""), ""),"")</f>
        <v/>
      </c>
      <c r="U704" s="10" t="str">
        <f>IF(Overall!$A706&lt;&gt;"",IF(AND(MONTH($N704) &lt;= 2, MONTH($O704) &gt;= 2), IF($S704 &lt;&gt; "", $H704/$S704, ""), ""),"")</f>
        <v/>
      </c>
      <c r="V704" s="10" t="str">
        <f>IF(Overall!$A706&lt;&gt;"",IF(AND(MONTH($N704) &lt;= 3, MONTH($O704) &gt;= 3), IF($S704 &lt;&gt; "", $H704/$S704, ""), ""),"")</f>
        <v/>
      </c>
      <c r="W704" s="10">
        <f>IF(Overall!$A706&lt;&gt;"",IF(AND(MONTH($N704) &lt;= 4, MONTH($O704) &gt;= 4), IF($S704 &lt;&gt; "", $H704/$S704, ""), ""),"")</f>
        <v>1000000</v>
      </c>
      <c r="X704" s="10" t="str">
        <f>IF(Overall!$A706&lt;&gt;"",IF(AND(MONTH($N704) &lt;= 5, MONTH($O704) &gt;= 5), IF($S704 &lt;&gt; "", $H704/$S704, ""), ""),"")</f>
        <v/>
      </c>
      <c r="Y704" s="10" t="str">
        <f>IF(Overall!$A706&lt;&gt;"",IF(AND(MONTH($N704) &lt;= 6, MONTH($O704) &gt;= 6), IF($S704 &lt;&gt; "", $H704/$S704, ""), ""),"")</f>
        <v/>
      </c>
      <c r="Z704" s="10" t="str">
        <f>IF(Overall!$A706&lt;&gt;"",IF(AND(MONTH($N704) &lt;= 7, MONTH($O704) &gt;= 7 ), IF($S704 &lt;&gt; "", $H704/$S704, ""), ""),"")</f>
        <v/>
      </c>
      <c r="AA704" s="10" t="str">
        <f>IF(Overall!$A706&lt;&gt;"",IF(AND(MONTH($N704) &lt;= 8, MONTH($O704) &gt;= 8), IF($S704 &lt;&gt; "", $H704/$S704, ""), ""),"")</f>
        <v/>
      </c>
      <c r="AB704" s="10" t="str">
        <f>IF(Overall!$A706&lt;&gt;"",IF(AND(MONTH($N704) &lt;= 9, MONTH($O704) &gt;= 9), IF($S704 &lt;&gt; "", $H704/$S704, ""), ""),"")</f>
        <v/>
      </c>
      <c r="AC704" s="10" t="str">
        <f>IF(Overall!$A706&lt;&gt;"",IF(AND(MONTH($N704) &lt;= 10, MONTH($O704) &gt;= 10), IF($S704 &lt;&gt; "", $H704/$S704, ""), ""),"")</f>
        <v/>
      </c>
      <c r="AD704" s="10" t="str">
        <f>IF(Overall!$A706&lt;&gt;"",IF(AND(MONTH($N704) &lt;= 11, MONTH($O704) &gt;= 11), IF($S704 &lt;&gt; "", $H704/$S704, ""), ""),"")</f>
        <v/>
      </c>
      <c r="AE704" s="10" t="str">
        <f>IF(Overall!$A706&lt;&gt;"",IF(AND(MONTH($N704) &lt;= 12, MONTH($O704) &gt;= 12), IF($S704 &lt;&gt; "", $H704/$S704, ""), ""),"")</f>
        <v/>
      </c>
      <c r="AG704" s="10" t="str">
        <f ca="1">IFERROR(IF(AND(NOW()&lt;= EOMONTH(DATE(YEAR($O704),1, 1), 0), Overall!$A706&lt;&gt;"", MONTH($N704) &lt;= 1, MONTH($O704) &gt;= 1), IF($S704 &lt;&gt; "", $H704/$S704, ""), ""), "")</f>
        <v/>
      </c>
      <c r="AH704" s="10" t="str">
        <f ca="1">IFERROR(IF(AND(NOW()&lt;= EOMONTH(DATE(YEAR($O704),2, 1), 0), Overall!$A706&lt;&gt;"", MONTH($N704) &lt;= 2, MONTH($O704) &gt;= 2), IF($S704 &lt;&gt; "", $H704/$S704, ""), ""), "")</f>
        <v/>
      </c>
      <c r="AI704" s="10" t="str">
        <f ca="1">IFERROR(IF(AND(NOW()&lt;= EOMONTH(DATE(YEAR($O704),3, 1), 0), Overall!$A706&lt;&gt;"", MONTH($N704) &lt;= 3, MONTH($O704) &gt;= 3), IF($S704 &lt;&gt; "", $H704/$S704, ""), ""), "")</f>
        <v/>
      </c>
      <c r="AJ704" s="10" t="str">
        <f ca="1">IFERROR(IF(AND(NOW()&lt;= EOMONTH(DATE(YEAR($O704),4, 1), 0), Overall!$A706&lt;&gt;"", MONTH($N704) &lt;= 4, MONTH($O704) &gt;= 4), IF($S704 &lt;&gt; "", $H704/$S704, ""), ""), "")</f>
        <v/>
      </c>
      <c r="AK704" s="10" t="str">
        <f ca="1">IFERROR(IF(AND(NOW()&lt;= EOMONTH(DATE(YEAR($O704),5, 1), 0), Overall!$A706&lt;&gt;"", MONTH($N704) &lt;= 5, MONTH($O704) &gt;= 5), IF($S704 &lt;&gt; "", $H704/$S704, ""), ""), "")</f>
        <v/>
      </c>
      <c r="AL704" s="10" t="str">
        <f ca="1">IFERROR(IF(AND(NOW()&lt;= EOMONTH(DATE(YEAR($O704),6, 1), 0), Overall!$A706&lt;&gt;"", MONTH($N704) &lt;= 6, MONTH($O704) &gt;= 6), IF($S704 &lt;&gt; "", $H704/$S704, ""), ""), "")</f>
        <v/>
      </c>
      <c r="AM704" s="10" t="str">
        <f ca="1">IFERROR(IF(AND(NOW()&lt;= EOMONTH(DATE(YEAR($O704),7, 1), 0), Overall!$A706&lt;&gt;"", MONTH($N704) &lt;= 7, MONTH($O704) &gt;= 7), IF($S704 &lt;&gt; "", $H704/$S704, ""), ""), "")</f>
        <v/>
      </c>
      <c r="AN704" s="10" t="str">
        <f ca="1">IFERROR(IF(AND(NOW()&lt;= EOMONTH(DATE(YEAR($O704),8, 1), 0), Overall!$A706&lt;&gt;"", MONTH($N704) &lt;= 8, MONTH($O704) &gt;= 8), IF($S704 &lt;&gt; "", $H704/$S704, ""), ""), "")</f>
        <v/>
      </c>
      <c r="AO704" s="10" t="str">
        <f ca="1">IFERROR(IF(AND(NOW()&lt;= EOMONTH(DATE(YEAR($O704),9, 1), 0), Overall!$A706&lt;&gt;"", MONTH($N704) &lt;= 9, MONTH($O704) &gt;= 9), IF($S704 &lt;&gt; "", $H704/$S704, ""), ""), "")</f>
        <v/>
      </c>
      <c r="AP704" s="10" t="str">
        <f ca="1">IFERROR(IF(AND(NOW()&lt;= EOMONTH(DATE(YEAR($O704),10, 1), 0), Overall!$A706&lt;&gt;"", MONTH($N704) &lt;= 10, MONTH($O704) &gt;= 10), IF($S704 &lt;&gt; "", $H704/$S704, ""), ""), "")</f>
        <v/>
      </c>
      <c r="AQ704" s="10" t="str">
        <f ca="1">IFERROR(IF(AND(NOW()&lt;= EOMONTH(DATE(YEAR($O704),11, 1), 0), Overall!$A706&lt;&gt;"", MONTH($N704) &lt;=11, MONTH($O704) &gt;= 11), IF($S704 &lt;&gt; "", $H704/$S704, ""), ""), "")</f>
        <v/>
      </c>
      <c r="AR704" s="10" t="str">
        <f ca="1">IFERROR(IF(AND(NOW()&lt;= EOMONTH(DATE(YEAR($O704),12, 1), 0), Overall!$A706&lt;&gt;"", MONTH($N704) &lt;= 12, MONTH($O704) &gt;= 12), IF($S704 &lt;&gt; "", $H704/$S704, ""), ""), "")</f>
        <v/>
      </c>
      <c r="AS704" s="16">
        <f t="shared" ca="1" si="21"/>
        <v>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 t="str">
        <f>IF(Overall!S707&lt;&gt;"",_xlfn.VALUETOTEXT(Overall!S707),"")</f>
        <v>May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IF(Overall!$A707&lt;&gt;"",IF(AND(MONTH($N705) &lt;= 1, MONTH($O705) &gt;= 1), IF($S705 &lt;&gt; "", $H705/$S705, ""), ""),"")</f>
        <v/>
      </c>
      <c r="U705" s="10" t="str">
        <f>IF(Overall!$A707&lt;&gt;"",IF(AND(MONTH($N705) &lt;= 2, MONTH($O705) &gt;= 2), IF($S705 &lt;&gt; "", $H705/$S705, ""), ""),"")</f>
        <v/>
      </c>
      <c r="V705" s="10" t="str">
        <f>IF(Overall!$A707&lt;&gt;"",IF(AND(MONTH($N705) &lt;= 3, MONTH($O705) &gt;= 3), IF($S705 &lt;&gt; "", $H705/$S705, ""), ""),"")</f>
        <v/>
      </c>
      <c r="W705" s="10" t="str">
        <f>IF(Overall!$A707&lt;&gt;"",IF(AND(MONTH($N705) &lt;= 4, MONTH($O705) &gt;= 4), IF($S705 &lt;&gt; "", $H705/$S705, ""), ""),"")</f>
        <v/>
      </c>
      <c r="X705" s="10">
        <f>IF(Overall!$A707&lt;&gt;"",IF(AND(MONTH($N705) &lt;= 5, MONTH($O705) &gt;= 5), IF($S705 &lt;&gt; "", $H705/$S705, ""), ""),"")</f>
        <v>1000000</v>
      </c>
      <c r="Y705" s="10" t="str">
        <f>IF(Overall!$A707&lt;&gt;"",IF(AND(MONTH($N705) &lt;= 6, MONTH($O705) &gt;= 6), IF($S705 &lt;&gt; "", $H705/$S705, ""), ""),"")</f>
        <v/>
      </c>
      <c r="Z705" s="10" t="str">
        <f>IF(Overall!$A707&lt;&gt;"",IF(AND(MONTH($N705) &lt;= 7, MONTH($O705) &gt;= 7 ), IF($S705 &lt;&gt; "", $H705/$S705, ""), ""),"")</f>
        <v/>
      </c>
      <c r="AA705" s="10" t="str">
        <f>IF(Overall!$A707&lt;&gt;"",IF(AND(MONTH($N705) &lt;= 8, MONTH($O705) &gt;= 8), IF($S705 &lt;&gt; "", $H705/$S705, ""), ""),"")</f>
        <v/>
      </c>
      <c r="AB705" s="10" t="str">
        <f>IF(Overall!$A707&lt;&gt;"",IF(AND(MONTH($N705) &lt;= 9, MONTH($O705) &gt;= 9), IF($S705 &lt;&gt; "", $H705/$S705, ""), ""),"")</f>
        <v/>
      </c>
      <c r="AC705" s="10" t="str">
        <f>IF(Overall!$A707&lt;&gt;"",IF(AND(MONTH($N705) &lt;= 10, MONTH($O705) &gt;= 10), IF($S705 &lt;&gt; "", $H705/$S705, ""), ""),"")</f>
        <v/>
      </c>
      <c r="AD705" s="10" t="str">
        <f>IF(Overall!$A707&lt;&gt;"",IF(AND(MONTH($N705) &lt;= 11, MONTH($O705) &gt;= 11), IF($S705 &lt;&gt; "", $H705/$S705, ""), ""),"")</f>
        <v/>
      </c>
      <c r="AE705" s="10" t="str">
        <f>IF(Overall!$A707&lt;&gt;"",IF(AND(MONTH($N705) &lt;= 12, MONTH($O705) &gt;= 12), IF($S705 &lt;&gt; "", $H705/$S705, ""), ""),"")</f>
        <v/>
      </c>
      <c r="AG705" s="10" t="str">
        <f ca="1">IFERROR(IF(AND(NOW()&lt;= EOMONTH(DATE(YEAR($O705),1, 1), 0), Overall!$A707&lt;&gt;"", MONTH($N705) &lt;= 1, MONTH($O705) &gt;= 1), IF($S705 &lt;&gt; "", $H705/$S705, ""), ""), "")</f>
        <v/>
      </c>
      <c r="AH705" s="10" t="str">
        <f ca="1">IFERROR(IF(AND(NOW()&lt;= EOMONTH(DATE(YEAR($O705),2, 1), 0), Overall!$A707&lt;&gt;"", MONTH($N705) &lt;= 2, MONTH($O705) &gt;= 2), IF($S705 &lt;&gt; "", $H705/$S705, ""), ""), "")</f>
        <v/>
      </c>
      <c r="AI705" s="10" t="str">
        <f ca="1">IFERROR(IF(AND(NOW()&lt;= EOMONTH(DATE(YEAR($O705),3, 1), 0), Overall!$A707&lt;&gt;"", MONTH($N705) &lt;= 3, MONTH($O705) &gt;= 3), IF($S705 &lt;&gt; "", $H705/$S705, ""), ""), "")</f>
        <v/>
      </c>
      <c r="AJ705" s="10" t="str">
        <f ca="1">IFERROR(IF(AND(NOW()&lt;= EOMONTH(DATE(YEAR($O705),4, 1), 0), Overall!$A707&lt;&gt;"", MONTH($N705) &lt;= 4, MONTH($O705) &gt;= 4), IF($S705 &lt;&gt; "", $H705/$S705, ""), ""), "")</f>
        <v/>
      </c>
      <c r="AK705" s="10">
        <f ca="1">IFERROR(IF(AND(NOW()&lt;= EOMONTH(DATE(YEAR($O705),5, 1), 0), Overall!$A707&lt;&gt;"", MONTH($N705) &lt;= 5, MONTH($O705) &gt;= 5), IF($S705 &lt;&gt; "", $H705/$S705, ""), ""), "")</f>
        <v>1000000</v>
      </c>
      <c r="AL705" s="10" t="str">
        <f ca="1">IFERROR(IF(AND(NOW()&lt;= EOMONTH(DATE(YEAR($O705),6, 1), 0), Overall!$A707&lt;&gt;"", MONTH($N705) &lt;= 6, MONTH($O705) &gt;= 6), IF($S705 &lt;&gt; "", $H705/$S705, ""), ""), "")</f>
        <v/>
      </c>
      <c r="AM705" s="10" t="str">
        <f ca="1">IFERROR(IF(AND(NOW()&lt;= EOMONTH(DATE(YEAR($O705),7, 1), 0), Overall!$A707&lt;&gt;"", MONTH($N705) &lt;= 7, MONTH($O705) &gt;= 7), IF($S705 &lt;&gt; "", $H705/$S705, ""), ""), "")</f>
        <v/>
      </c>
      <c r="AN705" s="10" t="str">
        <f ca="1">IFERROR(IF(AND(NOW()&lt;= EOMONTH(DATE(YEAR($O705),8, 1), 0), Overall!$A707&lt;&gt;"", MONTH($N705) &lt;= 8, MONTH($O705) &gt;= 8), IF($S705 &lt;&gt; "", $H705/$S705, ""), ""), "")</f>
        <v/>
      </c>
      <c r="AO705" s="10" t="str">
        <f ca="1">IFERROR(IF(AND(NOW()&lt;= EOMONTH(DATE(YEAR($O705),9, 1), 0), Overall!$A707&lt;&gt;"", MONTH($N705) &lt;= 9, MONTH($O705) &gt;= 9), IF($S705 &lt;&gt; "", $H705/$S705, ""), ""), "")</f>
        <v/>
      </c>
      <c r="AP705" s="10" t="str">
        <f ca="1">IFERROR(IF(AND(NOW()&lt;= EOMONTH(DATE(YEAR($O705),10, 1), 0), Overall!$A707&lt;&gt;"", MONTH($N705) &lt;= 10, MONTH($O705) &gt;= 10), IF($S705 &lt;&gt; "", $H705/$S705, ""), ""), "")</f>
        <v/>
      </c>
      <c r="AQ705" s="10" t="str">
        <f ca="1">IFERROR(IF(AND(NOW()&lt;= EOMONTH(DATE(YEAR($O705),11, 1), 0), Overall!$A707&lt;&gt;"", MONTH($N705) &lt;=11, MONTH($O705) &gt;= 11), IF($S705 &lt;&gt; "", $H705/$S705, ""), ""), "")</f>
        <v/>
      </c>
      <c r="AR705" s="10" t="str">
        <f ca="1">IFERROR(IF(AND(NOW()&lt;= EOMONTH(DATE(YEAR($O705),12, 1), 0), Overall!$A707&lt;&gt;"", MONTH($N705) &lt;= 12, MONTH($O705) &gt;= 12), IF($S705 &lt;&gt; "", $H705/$S705, ""), ""), "")</f>
        <v/>
      </c>
      <c r="AS705" s="16">
        <f t="shared" ca="1" si="21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 t="str">
        <f>IF(Overall!S708&lt;&gt;"",_xlfn.VALUETOTEXT(Overall!S708),"")</f>
        <v>May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ref="S706:S769" si="22">IF(AND(N706&lt;&gt;"", O706&lt;&gt;""), DATEDIF(N706, O706, "M") + 1, "")</f>
        <v>1</v>
      </c>
      <c r="T706" s="10" t="str">
        <f>IF(Overall!$A708&lt;&gt;"",IF(AND(MONTH($N706) &lt;= 1, MONTH($O706) &gt;= 1), IF($S706 &lt;&gt; "", $H706/$S706, ""), ""),"")</f>
        <v/>
      </c>
      <c r="U706" s="10" t="str">
        <f>IF(Overall!$A708&lt;&gt;"",IF(AND(MONTH($N706) &lt;= 2, MONTH($O706) &gt;= 2), IF($S706 &lt;&gt; "", $H706/$S706, ""), ""),"")</f>
        <v/>
      </c>
      <c r="V706" s="10" t="str">
        <f>IF(Overall!$A708&lt;&gt;"",IF(AND(MONTH($N706) &lt;= 3, MONTH($O706) &gt;= 3), IF($S706 &lt;&gt; "", $H706/$S706, ""), ""),"")</f>
        <v/>
      </c>
      <c r="W706" s="10" t="str">
        <f>IF(Overall!$A708&lt;&gt;"",IF(AND(MONTH($N706) &lt;= 4, MONTH($O706) &gt;= 4), IF($S706 &lt;&gt; "", $H706/$S706, ""), ""),"")</f>
        <v/>
      </c>
      <c r="X706" s="10">
        <f>IF(Overall!$A708&lt;&gt;"",IF(AND(MONTH($N706) &lt;= 5, MONTH($O706) &gt;= 5), IF($S706 &lt;&gt; "", $H706/$S706, ""), ""),"")</f>
        <v>1000000</v>
      </c>
      <c r="Y706" s="10" t="str">
        <f>IF(Overall!$A708&lt;&gt;"",IF(AND(MONTH($N706) &lt;= 6, MONTH($O706) &gt;= 6), IF($S706 &lt;&gt; "", $H706/$S706, ""), ""),"")</f>
        <v/>
      </c>
      <c r="Z706" s="10" t="str">
        <f>IF(Overall!$A708&lt;&gt;"",IF(AND(MONTH($N706) &lt;= 7, MONTH($O706) &gt;= 7 ), IF($S706 &lt;&gt; "", $H706/$S706, ""), ""),"")</f>
        <v/>
      </c>
      <c r="AA706" s="10" t="str">
        <f>IF(Overall!$A708&lt;&gt;"",IF(AND(MONTH($N706) &lt;= 8, MONTH($O706) &gt;= 8), IF($S706 &lt;&gt; "", $H706/$S706, ""), ""),"")</f>
        <v/>
      </c>
      <c r="AB706" s="10" t="str">
        <f>IF(Overall!$A708&lt;&gt;"",IF(AND(MONTH($N706) &lt;= 9, MONTH($O706) &gt;= 9), IF($S706 &lt;&gt; "", $H706/$S706, ""), ""),"")</f>
        <v/>
      </c>
      <c r="AC706" s="10" t="str">
        <f>IF(Overall!$A708&lt;&gt;"",IF(AND(MONTH($N706) &lt;= 10, MONTH($O706) &gt;= 10), IF($S706 &lt;&gt; "", $H706/$S706, ""), ""),"")</f>
        <v/>
      </c>
      <c r="AD706" s="10" t="str">
        <f>IF(Overall!$A708&lt;&gt;"",IF(AND(MONTH($N706) &lt;= 11, MONTH($O706) &gt;= 11), IF($S706 &lt;&gt; "", $H706/$S706, ""), ""),"")</f>
        <v/>
      </c>
      <c r="AE706" s="10" t="str">
        <f>IF(Overall!$A708&lt;&gt;"",IF(AND(MONTH($N706) &lt;= 12, MONTH($O706) &gt;= 12), IF($S706 &lt;&gt; "", $H706/$S706, ""), ""),"")</f>
        <v/>
      </c>
      <c r="AG706" s="10" t="str">
        <f ca="1">IFERROR(IF(AND(NOW()&lt;= EOMONTH(DATE(YEAR($O706),1, 1), 0), Overall!$A708&lt;&gt;"", MONTH($N706) &lt;= 1, MONTH($O706) &gt;= 1), IF($S706 &lt;&gt; "", $H706/$S706, ""), ""), "")</f>
        <v/>
      </c>
      <c r="AH706" s="10" t="str">
        <f ca="1">IFERROR(IF(AND(NOW()&lt;= EOMONTH(DATE(YEAR($O706),2, 1), 0), Overall!$A708&lt;&gt;"", MONTH($N706) &lt;= 2, MONTH($O706) &gt;= 2), IF($S706 &lt;&gt; "", $H706/$S706, ""), ""), "")</f>
        <v/>
      </c>
      <c r="AI706" s="10" t="str">
        <f ca="1">IFERROR(IF(AND(NOW()&lt;= EOMONTH(DATE(YEAR($O706),3, 1), 0), Overall!$A708&lt;&gt;"", MONTH($N706) &lt;= 3, MONTH($O706) &gt;= 3), IF($S706 &lt;&gt; "", $H706/$S706, ""), ""), "")</f>
        <v/>
      </c>
      <c r="AJ706" s="10" t="str">
        <f ca="1">IFERROR(IF(AND(NOW()&lt;= EOMONTH(DATE(YEAR($O706),4, 1), 0), Overall!$A708&lt;&gt;"", MONTH($N706) &lt;= 4, MONTH($O706) &gt;= 4), IF($S706 &lt;&gt; "", $H706/$S706, ""), ""), "")</f>
        <v/>
      </c>
      <c r="AK706" s="10">
        <f ca="1">IFERROR(IF(AND(NOW()&lt;= EOMONTH(DATE(YEAR($O706),5, 1), 0), Overall!$A708&lt;&gt;"", MONTH($N706) &lt;= 5, MONTH($O706) &gt;= 5), IF($S706 &lt;&gt; "", $H706/$S706, ""), ""), "")</f>
        <v>1000000</v>
      </c>
      <c r="AL706" s="10" t="str">
        <f ca="1">IFERROR(IF(AND(NOW()&lt;= EOMONTH(DATE(YEAR($O706),6, 1), 0), Overall!$A708&lt;&gt;"", MONTH($N706) &lt;= 6, MONTH($O706) &gt;= 6), IF($S706 &lt;&gt; "", $H706/$S706, ""), ""), "")</f>
        <v/>
      </c>
      <c r="AM706" s="10" t="str">
        <f ca="1">IFERROR(IF(AND(NOW()&lt;= EOMONTH(DATE(YEAR($O706),7, 1), 0), Overall!$A708&lt;&gt;"", MONTH($N706) &lt;= 7, MONTH($O706) &gt;= 7), IF($S706 &lt;&gt; "", $H706/$S706, ""), ""), "")</f>
        <v/>
      </c>
      <c r="AN706" s="10" t="str">
        <f ca="1">IFERROR(IF(AND(NOW()&lt;= EOMONTH(DATE(YEAR($O706),8, 1), 0), Overall!$A708&lt;&gt;"", MONTH($N706) &lt;= 8, MONTH($O706) &gt;= 8), IF($S706 &lt;&gt; "", $H706/$S706, ""), ""), "")</f>
        <v/>
      </c>
      <c r="AO706" s="10" t="str">
        <f ca="1">IFERROR(IF(AND(NOW()&lt;= EOMONTH(DATE(YEAR($O706),9, 1), 0), Overall!$A708&lt;&gt;"", MONTH($N706) &lt;= 9, MONTH($O706) &gt;= 9), IF($S706 &lt;&gt; "", $H706/$S706, ""), ""), "")</f>
        <v/>
      </c>
      <c r="AP706" s="10" t="str">
        <f ca="1">IFERROR(IF(AND(NOW()&lt;= EOMONTH(DATE(YEAR($O706),10, 1), 0), Overall!$A708&lt;&gt;"", MONTH($N706) &lt;= 10, MONTH($O706) &gt;= 10), IF($S706 &lt;&gt; "", $H706/$S706, ""), ""), "")</f>
        <v/>
      </c>
      <c r="AQ706" s="10" t="str">
        <f ca="1">IFERROR(IF(AND(NOW()&lt;= EOMONTH(DATE(YEAR($O706),11, 1), 0), Overall!$A708&lt;&gt;"", MONTH($N706) &lt;=11, MONTH($O706) &gt;= 11), IF($S706 &lt;&gt; "", $H706/$S706, ""), ""), "")</f>
        <v/>
      </c>
      <c r="AR706" s="10" t="str">
        <f ca="1">IFERROR(IF(AND(NOW()&lt;= EOMONTH(DATE(YEAR($O706),12, 1), 0), Overall!$A708&lt;&gt;"", MONTH($N706) &lt;= 12, MONTH($O706) &gt;= 12), IF($S706 &lt;&gt; "", $H706/$S706, ""), ""), "")</f>
        <v/>
      </c>
      <c r="AS706" s="16">
        <f t="shared" ca="1" si="21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 t="str">
        <f>IF(Overall!S709&lt;&gt;"",_xlfn.VALUETOTEXT(Overall!S709),"")</f>
        <v>May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si="22"/>
        <v>1</v>
      </c>
      <c r="T707" s="10" t="str">
        <f>IF(Overall!$A709&lt;&gt;"",IF(AND(MONTH($N707) &lt;= 1, MONTH($O707) &gt;= 1), IF($S707 &lt;&gt; "", $H707/$S707, ""), ""),"")</f>
        <v/>
      </c>
      <c r="U707" s="10" t="str">
        <f>IF(Overall!$A709&lt;&gt;"",IF(AND(MONTH($N707) &lt;= 2, MONTH($O707) &gt;= 2), IF($S707 &lt;&gt; "", $H707/$S707, ""), ""),"")</f>
        <v/>
      </c>
      <c r="V707" s="10" t="str">
        <f>IF(Overall!$A709&lt;&gt;"",IF(AND(MONTH($N707) &lt;= 3, MONTH($O707) &gt;= 3), IF($S707 &lt;&gt; "", $H707/$S707, ""), ""),"")</f>
        <v/>
      </c>
      <c r="W707" s="10" t="str">
        <f>IF(Overall!$A709&lt;&gt;"",IF(AND(MONTH($N707) &lt;= 4, MONTH($O707) &gt;= 4), IF($S707 &lt;&gt; "", $H707/$S707, ""), ""),"")</f>
        <v/>
      </c>
      <c r="X707" s="10">
        <f>IF(Overall!$A709&lt;&gt;"",IF(AND(MONTH($N707) &lt;= 5, MONTH($O707) &gt;= 5), IF($S707 &lt;&gt; "", $H707/$S707, ""), ""),"")</f>
        <v>1000000</v>
      </c>
      <c r="Y707" s="10" t="str">
        <f>IF(Overall!$A709&lt;&gt;"",IF(AND(MONTH($N707) &lt;= 6, MONTH($O707) &gt;= 6), IF($S707 &lt;&gt; "", $H707/$S707, ""), ""),"")</f>
        <v/>
      </c>
      <c r="Z707" s="10" t="str">
        <f>IF(Overall!$A709&lt;&gt;"",IF(AND(MONTH($N707) &lt;= 7, MONTH($O707) &gt;= 7 ), IF($S707 &lt;&gt; "", $H707/$S707, ""), ""),"")</f>
        <v/>
      </c>
      <c r="AA707" s="10" t="str">
        <f>IF(Overall!$A709&lt;&gt;"",IF(AND(MONTH($N707) &lt;= 8, MONTH($O707) &gt;= 8), IF($S707 &lt;&gt; "", $H707/$S707, ""), ""),"")</f>
        <v/>
      </c>
      <c r="AB707" s="10" t="str">
        <f>IF(Overall!$A709&lt;&gt;"",IF(AND(MONTH($N707) &lt;= 9, MONTH($O707) &gt;= 9), IF($S707 &lt;&gt; "", $H707/$S707, ""), ""),"")</f>
        <v/>
      </c>
      <c r="AC707" s="10" t="str">
        <f>IF(Overall!$A709&lt;&gt;"",IF(AND(MONTH($N707) &lt;= 10, MONTH($O707) &gt;= 10), IF($S707 &lt;&gt; "", $H707/$S707, ""), ""),"")</f>
        <v/>
      </c>
      <c r="AD707" s="10" t="str">
        <f>IF(Overall!$A709&lt;&gt;"",IF(AND(MONTH($N707) &lt;= 11, MONTH($O707) &gt;= 11), IF($S707 &lt;&gt; "", $H707/$S707, ""), ""),"")</f>
        <v/>
      </c>
      <c r="AE707" s="10" t="str">
        <f>IF(Overall!$A709&lt;&gt;"",IF(AND(MONTH($N707) &lt;= 12, MONTH($O707) &gt;= 12), IF($S707 &lt;&gt; "", $H707/$S707, ""), ""),"")</f>
        <v/>
      </c>
      <c r="AG707" s="10" t="str">
        <f ca="1">IFERROR(IF(AND(NOW()&lt;= EOMONTH(DATE(YEAR($O707),1, 1), 0), Overall!$A709&lt;&gt;"", MONTH($N707) &lt;= 1, MONTH($O707) &gt;= 1), IF($S707 &lt;&gt; "", $H707/$S707, ""), ""), "")</f>
        <v/>
      </c>
      <c r="AH707" s="10" t="str">
        <f ca="1">IFERROR(IF(AND(NOW()&lt;= EOMONTH(DATE(YEAR($O707),2, 1), 0), Overall!$A709&lt;&gt;"", MONTH($N707) &lt;= 2, MONTH($O707) &gt;= 2), IF($S707 &lt;&gt; "", $H707/$S707, ""), ""), "")</f>
        <v/>
      </c>
      <c r="AI707" s="10" t="str">
        <f ca="1">IFERROR(IF(AND(NOW()&lt;= EOMONTH(DATE(YEAR($O707),3, 1), 0), Overall!$A709&lt;&gt;"", MONTH($N707) &lt;= 3, MONTH($O707) &gt;= 3), IF($S707 &lt;&gt; "", $H707/$S707, ""), ""), "")</f>
        <v/>
      </c>
      <c r="AJ707" s="10" t="str">
        <f ca="1">IFERROR(IF(AND(NOW()&lt;= EOMONTH(DATE(YEAR($O707),4, 1), 0), Overall!$A709&lt;&gt;"", MONTH($N707) &lt;= 4, MONTH($O707) &gt;= 4), IF($S707 &lt;&gt; "", $H707/$S707, ""), ""), "")</f>
        <v/>
      </c>
      <c r="AK707" s="10">
        <f ca="1">IFERROR(IF(AND(NOW()&lt;= EOMONTH(DATE(YEAR($O707),5, 1), 0), Overall!$A709&lt;&gt;"", MONTH($N707) &lt;= 5, MONTH($O707) &gt;= 5), IF($S707 &lt;&gt; "", $H707/$S707, ""), ""), "")</f>
        <v>1000000</v>
      </c>
      <c r="AL707" s="10" t="str">
        <f ca="1">IFERROR(IF(AND(NOW()&lt;= EOMONTH(DATE(YEAR($O707),6, 1), 0), Overall!$A709&lt;&gt;"", MONTH($N707) &lt;= 6, MONTH($O707) &gt;= 6), IF($S707 &lt;&gt; "", $H707/$S707, ""), ""), "")</f>
        <v/>
      </c>
      <c r="AM707" s="10" t="str">
        <f ca="1">IFERROR(IF(AND(NOW()&lt;= EOMONTH(DATE(YEAR($O707),7, 1), 0), Overall!$A709&lt;&gt;"", MONTH($N707) &lt;= 7, MONTH($O707) &gt;= 7), IF($S707 &lt;&gt; "", $H707/$S707, ""), ""), "")</f>
        <v/>
      </c>
      <c r="AN707" s="10" t="str">
        <f ca="1">IFERROR(IF(AND(NOW()&lt;= EOMONTH(DATE(YEAR($O707),8, 1), 0), Overall!$A709&lt;&gt;"", MONTH($N707) &lt;= 8, MONTH($O707) &gt;= 8), IF($S707 &lt;&gt; "", $H707/$S707, ""), ""), "")</f>
        <v/>
      </c>
      <c r="AO707" s="10" t="str">
        <f ca="1">IFERROR(IF(AND(NOW()&lt;= EOMONTH(DATE(YEAR($O707),9, 1), 0), Overall!$A709&lt;&gt;"", MONTH($N707) &lt;= 9, MONTH($O707) &gt;= 9), IF($S707 &lt;&gt; "", $H707/$S707, ""), ""), "")</f>
        <v/>
      </c>
      <c r="AP707" s="10" t="str">
        <f ca="1">IFERROR(IF(AND(NOW()&lt;= EOMONTH(DATE(YEAR($O707),10, 1), 0), Overall!$A709&lt;&gt;"", MONTH($N707) &lt;= 10, MONTH($O707) &gt;= 10), IF($S707 &lt;&gt; "", $H707/$S707, ""), ""), "")</f>
        <v/>
      </c>
      <c r="AQ707" s="10" t="str">
        <f ca="1">IFERROR(IF(AND(NOW()&lt;= EOMONTH(DATE(YEAR($O707),11, 1), 0), Overall!$A709&lt;&gt;"", MONTH($N707) &lt;=11, MONTH($O707) &gt;= 11), IF($S707 &lt;&gt; "", $H707/$S707, ""), ""), "")</f>
        <v/>
      </c>
      <c r="AR707" s="10" t="str">
        <f ca="1">IFERROR(IF(AND(NOW()&lt;= EOMONTH(DATE(YEAR($O707),12, 1), 0), Overall!$A709&lt;&gt;"", MONTH($N707) &lt;= 12, MONTH($O707) &gt;= 12), IF($S707 &lt;&gt; "", $H707/$S707, ""), ""), "")</f>
        <v/>
      </c>
      <c r="AS707" s="16">
        <f t="shared" ref="AS707:AS741" ca="1" si="23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 t="str">
        <f>IF(Overall!S710&lt;&gt;"",_xlfn.VALUETOTEXT(Overall!S710),"")</f>
        <v>May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IF(Overall!$A710&lt;&gt;"",IF(AND(MONTH($N708) &lt;= 1, MONTH($O708) &gt;= 1), IF($S708 &lt;&gt; "", $H708/$S708, ""), ""),"")</f>
        <v/>
      </c>
      <c r="U708" s="10" t="str">
        <f>IF(Overall!$A710&lt;&gt;"",IF(AND(MONTH($N708) &lt;= 2, MONTH($O708) &gt;= 2), IF($S708 &lt;&gt; "", $H708/$S708, ""), ""),"")</f>
        <v/>
      </c>
      <c r="V708" s="10" t="str">
        <f>IF(Overall!$A710&lt;&gt;"",IF(AND(MONTH($N708) &lt;= 3, MONTH($O708) &gt;= 3), IF($S708 &lt;&gt; "", $H708/$S708, ""), ""),"")</f>
        <v/>
      </c>
      <c r="W708" s="10" t="str">
        <f>IF(Overall!$A710&lt;&gt;"",IF(AND(MONTH($N708) &lt;= 4, MONTH($O708) &gt;= 4), IF($S708 &lt;&gt; "", $H708/$S708, ""), ""),"")</f>
        <v/>
      </c>
      <c r="X708" s="10">
        <f>IF(Overall!$A710&lt;&gt;"",IF(AND(MONTH($N708) &lt;= 5, MONTH($O708) &gt;= 5), IF($S708 &lt;&gt; "", $H708/$S708, ""), ""),"")</f>
        <v>1000000</v>
      </c>
      <c r="Y708" s="10" t="str">
        <f>IF(Overall!$A710&lt;&gt;"",IF(AND(MONTH($N708) &lt;= 6, MONTH($O708) &gt;= 6), IF($S708 &lt;&gt; "", $H708/$S708, ""), ""),"")</f>
        <v/>
      </c>
      <c r="Z708" s="10" t="str">
        <f>IF(Overall!$A710&lt;&gt;"",IF(AND(MONTH($N708) &lt;= 7, MONTH($O708) &gt;= 7 ), IF($S708 &lt;&gt; "", $H708/$S708, ""), ""),"")</f>
        <v/>
      </c>
      <c r="AA708" s="10" t="str">
        <f>IF(Overall!$A710&lt;&gt;"",IF(AND(MONTH($N708) &lt;= 8, MONTH($O708) &gt;= 8), IF($S708 &lt;&gt; "", $H708/$S708, ""), ""),"")</f>
        <v/>
      </c>
      <c r="AB708" s="10" t="str">
        <f>IF(Overall!$A710&lt;&gt;"",IF(AND(MONTH($N708) &lt;= 9, MONTH($O708) &gt;= 9), IF($S708 &lt;&gt; "", $H708/$S708, ""), ""),"")</f>
        <v/>
      </c>
      <c r="AC708" s="10" t="str">
        <f>IF(Overall!$A710&lt;&gt;"",IF(AND(MONTH($N708) &lt;= 10, MONTH($O708) &gt;= 10), IF($S708 &lt;&gt; "", $H708/$S708, ""), ""),"")</f>
        <v/>
      </c>
      <c r="AD708" s="10" t="str">
        <f>IF(Overall!$A710&lt;&gt;"",IF(AND(MONTH($N708) &lt;= 11, MONTH($O708) &gt;= 11), IF($S708 &lt;&gt; "", $H708/$S708, ""), ""),"")</f>
        <v/>
      </c>
      <c r="AE708" s="10" t="str">
        <f>IF(Overall!$A710&lt;&gt;"",IF(AND(MONTH($N708) &lt;= 12, MONTH($O708) &gt;= 12), IF($S708 &lt;&gt; "", $H708/$S708, ""), ""),"")</f>
        <v/>
      </c>
      <c r="AG708" s="10" t="str">
        <f ca="1">IFERROR(IF(AND(NOW()&lt;= EOMONTH(DATE(YEAR($O708),1, 1), 0), Overall!$A710&lt;&gt;"", MONTH($N708) &lt;= 1, MONTH($O708) &gt;= 1), IF($S708 &lt;&gt; "", $H708/$S708, ""), ""), "")</f>
        <v/>
      </c>
      <c r="AH708" s="10" t="str">
        <f ca="1">IFERROR(IF(AND(NOW()&lt;= EOMONTH(DATE(YEAR($O708),2, 1), 0), Overall!$A710&lt;&gt;"", MONTH($N708) &lt;= 2, MONTH($O708) &gt;= 2), IF($S708 &lt;&gt; "", $H708/$S708, ""), ""), "")</f>
        <v/>
      </c>
      <c r="AI708" s="10" t="str">
        <f ca="1">IFERROR(IF(AND(NOW()&lt;= EOMONTH(DATE(YEAR($O708),3, 1), 0), Overall!$A710&lt;&gt;"", MONTH($N708) &lt;= 3, MONTH($O708) &gt;= 3), IF($S708 &lt;&gt; "", $H708/$S708, ""), ""), "")</f>
        <v/>
      </c>
      <c r="AJ708" s="10" t="str">
        <f ca="1">IFERROR(IF(AND(NOW()&lt;= EOMONTH(DATE(YEAR($O708),4, 1), 0), Overall!$A710&lt;&gt;"", MONTH($N708) &lt;= 4, MONTH($O708) &gt;= 4), IF($S708 &lt;&gt; "", $H708/$S708, ""), ""), "")</f>
        <v/>
      </c>
      <c r="AK708" s="10">
        <f ca="1">IFERROR(IF(AND(NOW()&lt;= EOMONTH(DATE(YEAR($O708),5, 1), 0), Overall!$A710&lt;&gt;"", MONTH($N708) &lt;= 5, MONTH($O708) &gt;= 5), IF($S708 &lt;&gt; "", $H708/$S708, ""), ""), "")</f>
        <v>1000000</v>
      </c>
      <c r="AL708" s="10" t="str">
        <f ca="1">IFERROR(IF(AND(NOW()&lt;= EOMONTH(DATE(YEAR($O708),6, 1), 0), Overall!$A710&lt;&gt;"", MONTH($N708) &lt;= 6, MONTH($O708) &gt;= 6), IF($S708 &lt;&gt; "", $H708/$S708, ""), ""), "")</f>
        <v/>
      </c>
      <c r="AM708" s="10" t="str">
        <f ca="1">IFERROR(IF(AND(NOW()&lt;= EOMONTH(DATE(YEAR($O708),7, 1), 0), Overall!$A710&lt;&gt;"", MONTH($N708) &lt;= 7, MONTH($O708) &gt;= 7), IF($S708 &lt;&gt; "", $H708/$S708, ""), ""), "")</f>
        <v/>
      </c>
      <c r="AN708" s="10" t="str">
        <f ca="1">IFERROR(IF(AND(NOW()&lt;= EOMONTH(DATE(YEAR($O708),8, 1), 0), Overall!$A710&lt;&gt;"", MONTH($N708) &lt;= 8, MONTH($O708) &gt;= 8), IF($S708 &lt;&gt; "", $H708/$S708, ""), ""), "")</f>
        <v/>
      </c>
      <c r="AO708" s="10" t="str">
        <f ca="1">IFERROR(IF(AND(NOW()&lt;= EOMONTH(DATE(YEAR($O708),9, 1), 0), Overall!$A710&lt;&gt;"", MONTH($N708) &lt;= 9, MONTH($O708) &gt;= 9), IF($S708 &lt;&gt; "", $H708/$S708, ""), ""), "")</f>
        <v/>
      </c>
      <c r="AP708" s="10" t="str">
        <f ca="1">IFERROR(IF(AND(NOW()&lt;= EOMONTH(DATE(YEAR($O708),10, 1), 0), Overall!$A710&lt;&gt;"", MONTH($N708) &lt;= 10, MONTH($O708) &gt;= 10), IF($S708 &lt;&gt; "", $H708/$S708, ""), ""), "")</f>
        <v/>
      </c>
      <c r="AQ708" s="10" t="str">
        <f ca="1">IFERROR(IF(AND(NOW()&lt;= EOMONTH(DATE(YEAR($O708),11, 1), 0), Overall!$A710&lt;&gt;"", MONTH($N708) &lt;=11, MONTH($O708) &gt;= 11), IF($S708 &lt;&gt; "", $H708/$S708, ""), ""), "")</f>
        <v/>
      </c>
      <c r="AR708" s="10" t="str">
        <f ca="1">IFERROR(IF(AND(NOW()&lt;= EOMONTH(DATE(YEAR($O708),12, 1), 0), Overall!$A710&lt;&gt;"", MONTH($N708) &lt;= 12, MONTH($O708) &gt;= 12), IF($S708 &lt;&gt; "", $H708/$S708, ""), ""), "")</f>
        <v/>
      </c>
      <c r="AS708" s="16">
        <f t="shared" ca="1" si="23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 t="str">
        <f>IF(Overall!S711&lt;&gt;"",_xlfn.VALUETOTEXT(Overall!S711),"")</f>
        <v>Apr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IF(Overall!$A711&lt;&gt;"",IF(AND(MONTH($N709) &lt;= 1, MONTH($O709) &gt;= 1), IF($S709 &lt;&gt; "", $H709/$S709, ""), ""),"")</f>
        <v/>
      </c>
      <c r="U709" s="10" t="str">
        <f>IF(Overall!$A711&lt;&gt;"",IF(AND(MONTH($N709) &lt;= 2, MONTH($O709) &gt;= 2), IF($S709 &lt;&gt; "", $H709/$S709, ""), ""),"")</f>
        <v/>
      </c>
      <c r="V709" s="10" t="str">
        <f>IF(Overall!$A711&lt;&gt;"",IF(AND(MONTH($N709) &lt;= 3, MONTH($O709) &gt;= 3), IF($S709 &lt;&gt; "", $H709/$S709, ""), ""),"")</f>
        <v/>
      </c>
      <c r="W709" s="10">
        <f>IF(Overall!$A711&lt;&gt;"",IF(AND(MONTH($N709) &lt;= 4, MONTH($O709) &gt;= 4), IF($S709 &lt;&gt; "", $H709/$S709, ""), ""),"")</f>
        <v>1000000</v>
      </c>
      <c r="X709" s="10" t="str">
        <f>IF(Overall!$A711&lt;&gt;"",IF(AND(MONTH($N709) &lt;= 5, MONTH($O709) &gt;= 5), IF($S709 &lt;&gt; "", $H709/$S709, ""), ""),"")</f>
        <v/>
      </c>
      <c r="Y709" s="10" t="str">
        <f>IF(Overall!$A711&lt;&gt;"",IF(AND(MONTH($N709) &lt;= 6, MONTH($O709) &gt;= 6), IF($S709 &lt;&gt; "", $H709/$S709, ""), ""),"")</f>
        <v/>
      </c>
      <c r="Z709" s="10" t="str">
        <f>IF(Overall!$A711&lt;&gt;"",IF(AND(MONTH($N709) &lt;= 7, MONTH($O709) &gt;= 7 ), IF($S709 &lt;&gt; "", $H709/$S709, ""), ""),"")</f>
        <v/>
      </c>
      <c r="AA709" s="10" t="str">
        <f>IF(Overall!$A711&lt;&gt;"",IF(AND(MONTH($N709) &lt;= 8, MONTH($O709) &gt;= 8), IF($S709 &lt;&gt; "", $H709/$S709, ""), ""),"")</f>
        <v/>
      </c>
      <c r="AB709" s="10" t="str">
        <f>IF(Overall!$A711&lt;&gt;"",IF(AND(MONTH($N709) &lt;= 9, MONTH($O709) &gt;= 9), IF($S709 &lt;&gt; "", $H709/$S709, ""), ""),"")</f>
        <v/>
      </c>
      <c r="AC709" s="10" t="str">
        <f>IF(Overall!$A711&lt;&gt;"",IF(AND(MONTH($N709) &lt;= 10, MONTH($O709) &gt;= 10), IF($S709 &lt;&gt; "", $H709/$S709, ""), ""),"")</f>
        <v/>
      </c>
      <c r="AD709" s="10" t="str">
        <f>IF(Overall!$A711&lt;&gt;"",IF(AND(MONTH($N709) &lt;= 11, MONTH($O709) &gt;= 11), IF($S709 &lt;&gt; "", $H709/$S709, ""), ""),"")</f>
        <v/>
      </c>
      <c r="AE709" s="10" t="str">
        <f>IF(Overall!$A711&lt;&gt;"",IF(AND(MONTH($N709) &lt;= 12, MONTH($O709) &gt;= 12), IF($S709 &lt;&gt; "", $H709/$S709, ""), ""),"")</f>
        <v/>
      </c>
      <c r="AG709" s="10" t="str">
        <f ca="1">IFERROR(IF(AND(NOW()&lt;= EOMONTH(DATE(YEAR($O709),1, 1), 0), Overall!$A711&lt;&gt;"", MONTH($N709) &lt;= 1, MONTH($O709) &gt;= 1), IF($S709 &lt;&gt; "", $H709/$S709, ""), ""), "")</f>
        <v/>
      </c>
      <c r="AH709" s="10" t="str">
        <f ca="1">IFERROR(IF(AND(NOW()&lt;= EOMONTH(DATE(YEAR($O709),2, 1), 0), Overall!$A711&lt;&gt;"", MONTH($N709) &lt;= 2, MONTH($O709) &gt;= 2), IF($S709 &lt;&gt; "", $H709/$S709, ""), ""), "")</f>
        <v/>
      </c>
      <c r="AI709" s="10" t="str">
        <f ca="1">IFERROR(IF(AND(NOW()&lt;= EOMONTH(DATE(YEAR($O709),3, 1), 0), Overall!$A711&lt;&gt;"", MONTH($N709) &lt;= 3, MONTH($O709) &gt;= 3), IF($S709 &lt;&gt; "", $H709/$S709, ""), ""), "")</f>
        <v/>
      </c>
      <c r="AJ709" s="10" t="str">
        <f ca="1">IFERROR(IF(AND(NOW()&lt;= EOMONTH(DATE(YEAR($O709),4, 1), 0), Overall!$A711&lt;&gt;"", MONTH($N709) &lt;= 4, MONTH($O709) &gt;= 4), IF($S709 &lt;&gt; "", $H709/$S709, ""), ""), "")</f>
        <v/>
      </c>
      <c r="AK709" s="10" t="str">
        <f ca="1">IFERROR(IF(AND(NOW()&lt;= EOMONTH(DATE(YEAR($O709),5, 1), 0), Overall!$A711&lt;&gt;"", MONTH($N709) &lt;= 5, MONTH($O709) &gt;= 5), IF($S709 &lt;&gt; "", $H709/$S709, ""), ""), "")</f>
        <v/>
      </c>
      <c r="AL709" s="10" t="str">
        <f ca="1">IFERROR(IF(AND(NOW()&lt;= EOMONTH(DATE(YEAR($O709),6, 1), 0), Overall!$A711&lt;&gt;"", MONTH($N709) &lt;= 6, MONTH($O709) &gt;= 6), IF($S709 &lt;&gt; "", $H709/$S709, ""), ""), "")</f>
        <v/>
      </c>
      <c r="AM709" s="10" t="str">
        <f ca="1">IFERROR(IF(AND(NOW()&lt;= EOMONTH(DATE(YEAR($O709),7, 1), 0), Overall!$A711&lt;&gt;"", MONTH($N709) &lt;= 7, MONTH($O709) &gt;= 7), IF($S709 &lt;&gt; "", $H709/$S709, ""), ""), "")</f>
        <v/>
      </c>
      <c r="AN709" s="10" t="str">
        <f ca="1">IFERROR(IF(AND(NOW()&lt;= EOMONTH(DATE(YEAR($O709),8, 1), 0), Overall!$A711&lt;&gt;"", MONTH($N709) &lt;= 8, MONTH($O709) &gt;= 8), IF($S709 &lt;&gt; "", $H709/$S709, ""), ""), "")</f>
        <v/>
      </c>
      <c r="AO709" s="10" t="str">
        <f ca="1">IFERROR(IF(AND(NOW()&lt;= EOMONTH(DATE(YEAR($O709),9, 1), 0), Overall!$A711&lt;&gt;"", MONTH($N709) &lt;= 9, MONTH($O709) &gt;= 9), IF($S709 &lt;&gt; "", $H709/$S709, ""), ""), "")</f>
        <v/>
      </c>
      <c r="AP709" s="10" t="str">
        <f ca="1">IFERROR(IF(AND(NOW()&lt;= EOMONTH(DATE(YEAR($O709),10, 1), 0), Overall!$A711&lt;&gt;"", MONTH($N709) &lt;= 10, MONTH($O709) &gt;= 10), IF($S709 &lt;&gt; "", $H709/$S709, ""), ""), "")</f>
        <v/>
      </c>
      <c r="AQ709" s="10" t="str">
        <f ca="1">IFERROR(IF(AND(NOW()&lt;= EOMONTH(DATE(YEAR($O709),11, 1), 0), Overall!$A711&lt;&gt;"", MONTH($N709) &lt;=11, MONTH($O709) &gt;= 11), IF($S709 &lt;&gt; "", $H709/$S709, ""), ""), "")</f>
        <v/>
      </c>
      <c r="AR709" s="10" t="str">
        <f ca="1">IFERROR(IF(AND(NOW()&lt;= EOMONTH(DATE(YEAR($O709),12, 1), 0), Overall!$A711&lt;&gt;"", MONTH($N709) &lt;= 12, MONTH($O709) &gt;= 12), IF($S709 &lt;&gt; "", $H709/$S709, ""), ""), "")</f>
        <v/>
      </c>
      <c r="AS709" s="16">
        <f t="shared" ca="1" si="23"/>
        <v>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 t="str">
        <f>IF(Overall!S712&lt;&gt;"",_xlfn.VALUETOTEXT(Overall!S712),"")</f>
        <v>Feb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IF(Overall!$A712&lt;&gt;"",IF(AND(MONTH($N710) &lt;= 1, MONTH($O710) &gt;= 1), IF($S710 &lt;&gt; "", $H710/$S710, ""), ""),"")</f>
        <v/>
      </c>
      <c r="U710" s="10">
        <f>IF(Overall!$A712&lt;&gt;"",IF(AND(MONTH($N710) &lt;= 2, MONTH($O710) &gt;= 2), IF($S710 &lt;&gt; "", $H710/$S710, ""), ""),"")</f>
        <v>330000</v>
      </c>
      <c r="V710" s="10" t="str">
        <f>IF(Overall!$A712&lt;&gt;"",IF(AND(MONTH($N710) &lt;= 3, MONTH($O710) &gt;= 3), IF($S710 &lt;&gt; "", $H710/$S710, ""), ""),"")</f>
        <v/>
      </c>
      <c r="W710" s="10" t="str">
        <f>IF(Overall!$A712&lt;&gt;"",IF(AND(MONTH($N710) &lt;= 4, MONTH($O710) &gt;= 4), IF($S710 &lt;&gt; "", $H710/$S710, ""), ""),"")</f>
        <v/>
      </c>
      <c r="X710" s="10" t="str">
        <f>IF(Overall!$A712&lt;&gt;"",IF(AND(MONTH($N710) &lt;= 5, MONTH($O710) &gt;= 5), IF($S710 &lt;&gt; "", $H710/$S710, ""), ""),"")</f>
        <v/>
      </c>
      <c r="Y710" s="10" t="str">
        <f>IF(Overall!$A712&lt;&gt;"",IF(AND(MONTH($N710) &lt;= 6, MONTH($O710) &gt;= 6), IF($S710 &lt;&gt; "", $H710/$S710, ""), ""),"")</f>
        <v/>
      </c>
      <c r="Z710" s="10" t="str">
        <f>IF(Overall!$A712&lt;&gt;"",IF(AND(MONTH($N710) &lt;= 7, MONTH($O710) &gt;= 7 ), IF($S710 &lt;&gt; "", $H710/$S710, ""), ""),"")</f>
        <v/>
      </c>
      <c r="AA710" s="10" t="str">
        <f>IF(Overall!$A712&lt;&gt;"",IF(AND(MONTH($N710) &lt;= 8, MONTH($O710) &gt;= 8), IF($S710 &lt;&gt; "", $H710/$S710, ""), ""),"")</f>
        <v/>
      </c>
      <c r="AB710" s="10" t="str">
        <f>IF(Overall!$A712&lt;&gt;"",IF(AND(MONTH($N710) &lt;= 9, MONTH($O710) &gt;= 9), IF($S710 &lt;&gt; "", $H710/$S710, ""), ""),"")</f>
        <v/>
      </c>
      <c r="AC710" s="10" t="str">
        <f>IF(Overall!$A712&lt;&gt;"",IF(AND(MONTH($N710) &lt;= 10, MONTH($O710) &gt;= 10), IF($S710 &lt;&gt; "", $H710/$S710, ""), ""),"")</f>
        <v/>
      </c>
      <c r="AD710" s="10" t="str">
        <f>IF(Overall!$A712&lt;&gt;"",IF(AND(MONTH($N710) &lt;= 11, MONTH($O710) &gt;= 11), IF($S710 &lt;&gt; "", $H710/$S710, ""), ""),"")</f>
        <v/>
      </c>
      <c r="AE710" s="10" t="str">
        <f>IF(Overall!$A712&lt;&gt;"",IF(AND(MONTH($N710) &lt;= 12, MONTH($O710) &gt;= 12), IF($S710 &lt;&gt; "", $H710/$S710, ""), ""),"")</f>
        <v/>
      </c>
      <c r="AG710" s="10" t="str">
        <f ca="1">IFERROR(IF(AND(NOW()&lt;= EOMONTH(DATE(YEAR($O710),1, 1), 0), Overall!$A712&lt;&gt;"", MONTH($N710) &lt;= 1, MONTH($O710) &gt;= 1), IF($S710 &lt;&gt; "", $H710/$S710, ""), ""), "")</f>
        <v/>
      </c>
      <c r="AH710" s="10" t="str">
        <f ca="1">IFERROR(IF(AND(NOW()&lt;= EOMONTH(DATE(YEAR($O710),2, 1), 0), Overall!$A712&lt;&gt;"", MONTH($N710) &lt;= 2, MONTH($O710) &gt;= 2), IF($S710 &lt;&gt; "", $H710/$S710, ""), ""), "")</f>
        <v/>
      </c>
      <c r="AI710" s="10" t="str">
        <f ca="1">IFERROR(IF(AND(NOW()&lt;= EOMONTH(DATE(YEAR($O710),3, 1), 0), Overall!$A712&lt;&gt;"", MONTH($N710) &lt;= 3, MONTH($O710) &gt;= 3), IF($S710 &lt;&gt; "", $H710/$S710, ""), ""), "")</f>
        <v/>
      </c>
      <c r="AJ710" s="10" t="str">
        <f ca="1">IFERROR(IF(AND(NOW()&lt;= EOMONTH(DATE(YEAR($O710),4, 1), 0), Overall!$A712&lt;&gt;"", MONTH($N710) &lt;= 4, MONTH($O710) &gt;= 4), IF($S710 &lt;&gt; "", $H710/$S710, ""), ""), "")</f>
        <v/>
      </c>
      <c r="AK710" s="10" t="str">
        <f ca="1">IFERROR(IF(AND(NOW()&lt;= EOMONTH(DATE(YEAR($O710),5, 1), 0), Overall!$A712&lt;&gt;"", MONTH($N710) &lt;= 5, MONTH($O710) &gt;= 5), IF($S710 &lt;&gt; "", $H710/$S710, ""), ""), "")</f>
        <v/>
      </c>
      <c r="AL710" s="10" t="str">
        <f ca="1">IFERROR(IF(AND(NOW()&lt;= EOMONTH(DATE(YEAR($O710),6, 1), 0), Overall!$A712&lt;&gt;"", MONTH($N710) &lt;= 6, MONTH($O710) &gt;= 6), IF($S710 &lt;&gt; "", $H710/$S710, ""), ""), "")</f>
        <v/>
      </c>
      <c r="AM710" s="10" t="str">
        <f ca="1">IFERROR(IF(AND(NOW()&lt;= EOMONTH(DATE(YEAR($O710),7, 1), 0), Overall!$A712&lt;&gt;"", MONTH($N710) &lt;= 7, MONTH($O710) &gt;= 7), IF($S710 &lt;&gt; "", $H710/$S710, ""), ""), "")</f>
        <v/>
      </c>
      <c r="AN710" s="10" t="str">
        <f ca="1">IFERROR(IF(AND(NOW()&lt;= EOMONTH(DATE(YEAR($O710),8, 1), 0), Overall!$A712&lt;&gt;"", MONTH($N710) &lt;= 8, MONTH($O710) &gt;= 8), IF($S710 &lt;&gt; "", $H710/$S710, ""), ""), "")</f>
        <v/>
      </c>
      <c r="AO710" s="10" t="str">
        <f ca="1">IFERROR(IF(AND(NOW()&lt;= EOMONTH(DATE(YEAR($O710),9, 1), 0), Overall!$A712&lt;&gt;"", MONTH($N710) &lt;= 9, MONTH($O710) &gt;= 9), IF($S710 &lt;&gt; "", $H710/$S710, ""), ""), "")</f>
        <v/>
      </c>
      <c r="AP710" s="10" t="str">
        <f ca="1">IFERROR(IF(AND(NOW()&lt;= EOMONTH(DATE(YEAR($O710),10, 1), 0), Overall!$A712&lt;&gt;"", MONTH($N710) &lt;= 10, MONTH($O710) &gt;= 10), IF($S710 &lt;&gt; "", $H710/$S710, ""), ""), "")</f>
        <v/>
      </c>
      <c r="AQ710" s="10" t="str">
        <f ca="1">IFERROR(IF(AND(NOW()&lt;= EOMONTH(DATE(YEAR($O710),11, 1), 0), Overall!$A712&lt;&gt;"", MONTH($N710) &lt;=11, MONTH($O710) &gt;= 11), IF($S710 &lt;&gt; "", $H710/$S710, ""), ""), "")</f>
        <v/>
      </c>
      <c r="AR710" s="10" t="str">
        <f ca="1">IFERROR(IF(AND(NOW()&lt;= EOMONTH(DATE(YEAR($O710),12, 1), 0), Overall!$A712&lt;&gt;"", MONTH($N710) &lt;= 12, MONTH($O710) &gt;= 12), IF($S710 &lt;&gt; "", $H710/$S710, ""), ""), "")</f>
        <v/>
      </c>
      <c r="AS710" s="16">
        <f t="shared" ca="1" si="23"/>
        <v>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 t="str">
        <f>IF(Overall!S713&lt;&gt;"",_xlfn.VALUETOTEXT(Overall!S713),"")</f>
        <v>Mar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IF(Overall!$A713&lt;&gt;"",IF(AND(MONTH($N711) &lt;= 1, MONTH($O711) &gt;= 1), IF($S711 &lt;&gt; "", $H711/$S711, ""), ""),"")</f>
        <v/>
      </c>
      <c r="U711" s="10" t="str">
        <f>IF(Overall!$A713&lt;&gt;"",IF(AND(MONTH($N711) &lt;= 2, MONTH($O711) &gt;= 2), IF($S711 &lt;&gt; "", $H711/$S711, ""), ""),"")</f>
        <v/>
      </c>
      <c r="V711" s="10">
        <f>IF(Overall!$A713&lt;&gt;"",IF(AND(MONTH($N711) &lt;= 3, MONTH($O711) &gt;= 3), IF($S711 &lt;&gt; "", $H711/$S711, ""), ""),"")</f>
        <v>415000</v>
      </c>
      <c r="W711" s="10" t="str">
        <f>IF(Overall!$A713&lt;&gt;"",IF(AND(MONTH($N711) &lt;= 4, MONTH($O711) &gt;= 4), IF($S711 &lt;&gt; "", $H711/$S711, ""), ""),"")</f>
        <v/>
      </c>
      <c r="X711" s="10" t="str">
        <f>IF(Overall!$A713&lt;&gt;"",IF(AND(MONTH($N711) &lt;= 5, MONTH($O711) &gt;= 5), IF($S711 &lt;&gt; "", $H711/$S711, ""), ""),"")</f>
        <v/>
      </c>
      <c r="Y711" s="10" t="str">
        <f>IF(Overall!$A713&lt;&gt;"",IF(AND(MONTH($N711) &lt;= 6, MONTH($O711) &gt;= 6), IF($S711 &lt;&gt; "", $H711/$S711, ""), ""),"")</f>
        <v/>
      </c>
      <c r="Z711" s="10" t="str">
        <f>IF(Overall!$A713&lt;&gt;"",IF(AND(MONTH($N711) &lt;= 7, MONTH($O711) &gt;= 7 ), IF($S711 &lt;&gt; "", $H711/$S711, ""), ""),"")</f>
        <v/>
      </c>
      <c r="AA711" s="10" t="str">
        <f>IF(Overall!$A713&lt;&gt;"",IF(AND(MONTH($N711) &lt;= 8, MONTH($O711) &gt;= 8), IF($S711 &lt;&gt; "", $H711/$S711, ""), ""),"")</f>
        <v/>
      </c>
      <c r="AB711" s="10" t="str">
        <f>IF(Overall!$A713&lt;&gt;"",IF(AND(MONTH($N711) &lt;= 9, MONTH($O711) &gt;= 9), IF($S711 &lt;&gt; "", $H711/$S711, ""), ""),"")</f>
        <v/>
      </c>
      <c r="AC711" s="10" t="str">
        <f>IF(Overall!$A713&lt;&gt;"",IF(AND(MONTH($N711) &lt;= 10, MONTH($O711) &gt;= 10), IF($S711 &lt;&gt; "", $H711/$S711, ""), ""),"")</f>
        <v/>
      </c>
      <c r="AD711" s="10" t="str">
        <f>IF(Overall!$A713&lt;&gt;"",IF(AND(MONTH($N711) &lt;= 11, MONTH($O711) &gt;= 11), IF($S711 &lt;&gt; "", $H711/$S711, ""), ""),"")</f>
        <v/>
      </c>
      <c r="AE711" s="10" t="str">
        <f>IF(Overall!$A713&lt;&gt;"",IF(AND(MONTH($N711) &lt;= 12, MONTH($O711) &gt;= 12), IF($S711 &lt;&gt; "", $H711/$S711, ""), ""),"")</f>
        <v/>
      </c>
      <c r="AG711" s="10" t="str">
        <f ca="1">IFERROR(IF(AND(NOW()&lt;= EOMONTH(DATE(YEAR($O711),1, 1), 0), Overall!$A713&lt;&gt;"", MONTH($N711) &lt;= 1, MONTH($O711) &gt;= 1), IF($S711 &lt;&gt; "", $H711/$S711, ""), ""), "")</f>
        <v/>
      </c>
      <c r="AH711" s="10" t="str">
        <f ca="1">IFERROR(IF(AND(NOW()&lt;= EOMONTH(DATE(YEAR($O711),2, 1), 0), Overall!$A713&lt;&gt;"", MONTH($N711) &lt;= 2, MONTH($O711) &gt;= 2), IF($S711 &lt;&gt; "", $H711/$S711, ""), ""), "")</f>
        <v/>
      </c>
      <c r="AI711" s="10" t="str">
        <f ca="1">IFERROR(IF(AND(NOW()&lt;= EOMONTH(DATE(YEAR($O711),3, 1), 0), Overall!$A713&lt;&gt;"", MONTH($N711) &lt;= 3, MONTH($O711) &gt;= 3), IF($S711 &lt;&gt; "", $H711/$S711, ""), ""), "")</f>
        <v/>
      </c>
      <c r="AJ711" s="10" t="str">
        <f ca="1">IFERROR(IF(AND(NOW()&lt;= EOMONTH(DATE(YEAR($O711),4, 1), 0), Overall!$A713&lt;&gt;"", MONTH($N711) &lt;= 4, MONTH($O711) &gt;= 4), IF($S711 &lt;&gt; "", $H711/$S711, ""), ""), "")</f>
        <v/>
      </c>
      <c r="AK711" s="10" t="str">
        <f ca="1">IFERROR(IF(AND(NOW()&lt;= EOMONTH(DATE(YEAR($O711),5, 1), 0), Overall!$A713&lt;&gt;"", MONTH($N711) &lt;= 5, MONTH($O711) &gt;= 5), IF($S711 &lt;&gt; "", $H711/$S711, ""), ""), "")</f>
        <v/>
      </c>
      <c r="AL711" s="10" t="str">
        <f ca="1">IFERROR(IF(AND(NOW()&lt;= EOMONTH(DATE(YEAR($O711),6, 1), 0), Overall!$A713&lt;&gt;"", MONTH($N711) &lt;= 6, MONTH($O711) &gt;= 6), IF($S711 &lt;&gt; "", $H711/$S711, ""), ""), "")</f>
        <v/>
      </c>
      <c r="AM711" s="10" t="str">
        <f ca="1">IFERROR(IF(AND(NOW()&lt;= EOMONTH(DATE(YEAR($O711),7, 1), 0), Overall!$A713&lt;&gt;"", MONTH($N711) &lt;= 7, MONTH($O711) &gt;= 7), IF($S711 &lt;&gt; "", $H711/$S711, ""), ""), "")</f>
        <v/>
      </c>
      <c r="AN711" s="10" t="str">
        <f ca="1">IFERROR(IF(AND(NOW()&lt;= EOMONTH(DATE(YEAR($O711),8, 1), 0), Overall!$A713&lt;&gt;"", MONTH($N711) &lt;= 8, MONTH($O711) &gt;= 8), IF($S711 &lt;&gt; "", $H711/$S711, ""), ""), "")</f>
        <v/>
      </c>
      <c r="AO711" s="10" t="str">
        <f ca="1">IFERROR(IF(AND(NOW()&lt;= EOMONTH(DATE(YEAR($O711),9, 1), 0), Overall!$A713&lt;&gt;"", MONTH($N711) &lt;= 9, MONTH($O711) &gt;= 9), IF($S711 &lt;&gt; "", $H711/$S711, ""), ""), "")</f>
        <v/>
      </c>
      <c r="AP711" s="10" t="str">
        <f ca="1">IFERROR(IF(AND(NOW()&lt;= EOMONTH(DATE(YEAR($O711),10, 1), 0), Overall!$A713&lt;&gt;"", MONTH($N711) &lt;= 10, MONTH($O711) &gt;= 10), IF($S711 &lt;&gt; "", $H711/$S711, ""), ""), "")</f>
        <v/>
      </c>
      <c r="AQ711" s="10" t="str">
        <f ca="1">IFERROR(IF(AND(NOW()&lt;= EOMONTH(DATE(YEAR($O711),11, 1), 0), Overall!$A713&lt;&gt;"", MONTH($N711) &lt;=11, MONTH($O711) &gt;= 11), IF($S711 &lt;&gt; "", $H711/$S711, ""), ""), "")</f>
        <v/>
      </c>
      <c r="AR711" s="10" t="str">
        <f ca="1">IFERROR(IF(AND(NOW()&lt;= EOMONTH(DATE(YEAR($O711),12, 1), 0), Overall!$A713&lt;&gt;"", MONTH($N711) &lt;= 12, MONTH($O711) &gt;= 12), IF($S711 &lt;&gt; "", $H711/$S711, ""), ""), "")</f>
        <v/>
      </c>
      <c r="AS711" s="16">
        <f t="shared" ca="1" si="23"/>
        <v>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 t="str">
        <f>IF(Overall!S714&lt;&gt;"",_xlfn.VALUETOTEXT(Overall!S714),"")</f>
        <v>May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IF(Overall!$A714&lt;&gt;"",IF(AND(MONTH($N712) &lt;= 1, MONTH($O712) &gt;= 1), IF($S712 &lt;&gt; "", $H712/$S712, ""), ""),"")</f>
        <v/>
      </c>
      <c r="U712" s="10" t="str">
        <f>IF(Overall!$A714&lt;&gt;"",IF(AND(MONTH($N712) &lt;= 2, MONTH($O712) &gt;= 2), IF($S712 &lt;&gt; "", $H712/$S712, ""), ""),"")</f>
        <v/>
      </c>
      <c r="V712" s="10" t="str">
        <f>IF(Overall!$A714&lt;&gt;"",IF(AND(MONTH($N712) &lt;= 3, MONTH($O712) &gt;= 3), IF($S712 &lt;&gt; "", $H712/$S712, ""), ""),"")</f>
        <v/>
      </c>
      <c r="W712" s="10" t="str">
        <f>IF(Overall!$A714&lt;&gt;"",IF(AND(MONTH($N712) &lt;= 4, MONTH($O712) &gt;= 4), IF($S712 &lt;&gt; "", $H712/$S712, ""), ""),"")</f>
        <v/>
      </c>
      <c r="X712" s="10">
        <f>IF(Overall!$A714&lt;&gt;"",IF(AND(MONTH($N712) &lt;= 5, MONTH($O712) &gt;= 5), IF($S712 &lt;&gt; "", $H712/$S712, ""), ""),"")</f>
        <v>1000000</v>
      </c>
      <c r="Y712" s="10" t="str">
        <f>IF(Overall!$A714&lt;&gt;"",IF(AND(MONTH($N712) &lt;= 6, MONTH($O712) &gt;= 6), IF($S712 &lt;&gt; "", $H712/$S712, ""), ""),"")</f>
        <v/>
      </c>
      <c r="Z712" s="10" t="str">
        <f>IF(Overall!$A714&lt;&gt;"",IF(AND(MONTH($N712) &lt;= 7, MONTH($O712) &gt;= 7 ), IF($S712 &lt;&gt; "", $H712/$S712, ""), ""),"")</f>
        <v/>
      </c>
      <c r="AA712" s="10" t="str">
        <f>IF(Overall!$A714&lt;&gt;"",IF(AND(MONTH($N712) &lt;= 8, MONTH($O712) &gt;= 8), IF($S712 &lt;&gt; "", $H712/$S712, ""), ""),"")</f>
        <v/>
      </c>
      <c r="AB712" s="10" t="str">
        <f>IF(Overall!$A714&lt;&gt;"",IF(AND(MONTH($N712) &lt;= 9, MONTH($O712) &gt;= 9), IF($S712 &lt;&gt; "", $H712/$S712, ""), ""),"")</f>
        <v/>
      </c>
      <c r="AC712" s="10" t="str">
        <f>IF(Overall!$A714&lt;&gt;"",IF(AND(MONTH($N712) &lt;= 10, MONTH($O712) &gt;= 10), IF($S712 &lt;&gt; "", $H712/$S712, ""), ""),"")</f>
        <v/>
      </c>
      <c r="AD712" s="10" t="str">
        <f>IF(Overall!$A714&lt;&gt;"",IF(AND(MONTH($N712) &lt;= 11, MONTH($O712) &gt;= 11), IF($S712 &lt;&gt; "", $H712/$S712, ""), ""),"")</f>
        <v/>
      </c>
      <c r="AE712" s="10" t="str">
        <f>IF(Overall!$A714&lt;&gt;"",IF(AND(MONTH($N712) &lt;= 12, MONTH($O712) &gt;= 12), IF($S712 &lt;&gt; "", $H712/$S712, ""), ""),"")</f>
        <v/>
      </c>
      <c r="AG712" s="10" t="str">
        <f ca="1">IFERROR(IF(AND(NOW()&lt;= EOMONTH(DATE(YEAR($O712),1, 1), 0), Overall!$A714&lt;&gt;"", MONTH($N712) &lt;= 1, MONTH($O712) &gt;= 1), IF($S712 &lt;&gt; "", $H712/$S712, ""), ""), "")</f>
        <v/>
      </c>
      <c r="AH712" s="10" t="str">
        <f ca="1">IFERROR(IF(AND(NOW()&lt;= EOMONTH(DATE(YEAR($O712),2, 1), 0), Overall!$A714&lt;&gt;"", MONTH($N712) &lt;= 2, MONTH($O712) &gt;= 2), IF($S712 &lt;&gt; "", $H712/$S712, ""), ""), "")</f>
        <v/>
      </c>
      <c r="AI712" s="10" t="str">
        <f ca="1">IFERROR(IF(AND(NOW()&lt;= EOMONTH(DATE(YEAR($O712),3, 1), 0), Overall!$A714&lt;&gt;"", MONTH($N712) &lt;= 3, MONTH($O712) &gt;= 3), IF($S712 &lt;&gt; "", $H712/$S712, ""), ""), "")</f>
        <v/>
      </c>
      <c r="AJ712" s="10" t="str">
        <f ca="1">IFERROR(IF(AND(NOW()&lt;= EOMONTH(DATE(YEAR($O712),4, 1), 0), Overall!$A714&lt;&gt;"", MONTH($N712) &lt;= 4, MONTH($O712) &gt;= 4), IF($S712 &lt;&gt; "", $H712/$S712, ""), ""), "")</f>
        <v/>
      </c>
      <c r="AK712" s="10">
        <f ca="1">IFERROR(IF(AND(NOW()&lt;= EOMONTH(DATE(YEAR($O712),5, 1), 0), Overall!$A714&lt;&gt;"", MONTH($N712) &lt;= 5, MONTH($O712) &gt;= 5), IF($S712 &lt;&gt; "", $H712/$S712, ""), ""), "")</f>
        <v>1000000</v>
      </c>
      <c r="AL712" s="10" t="str">
        <f ca="1">IFERROR(IF(AND(NOW()&lt;= EOMONTH(DATE(YEAR($O712),6, 1), 0), Overall!$A714&lt;&gt;"", MONTH($N712) &lt;= 6, MONTH($O712) &gt;= 6), IF($S712 &lt;&gt; "", $H712/$S712, ""), ""), "")</f>
        <v/>
      </c>
      <c r="AM712" s="10" t="str">
        <f ca="1">IFERROR(IF(AND(NOW()&lt;= EOMONTH(DATE(YEAR($O712),7, 1), 0), Overall!$A714&lt;&gt;"", MONTH($N712) &lt;= 7, MONTH($O712) &gt;= 7), IF($S712 &lt;&gt; "", $H712/$S712, ""), ""), "")</f>
        <v/>
      </c>
      <c r="AN712" s="10" t="str">
        <f ca="1">IFERROR(IF(AND(NOW()&lt;= EOMONTH(DATE(YEAR($O712),8, 1), 0), Overall!$A714&lt;&gt;"", MONTH($N712) &lt;= 8, MONTH($O712) &gt;= 8), IF($S712 &lt;&gt; "", $H712/$S712, ""), ""), "")</f>
        <v/>
      </c>
      <c r="AO712" s="10" t="str">
        <f ca="1">IFERROR(IF(AND(NOW()&lt;= EOMONTH(DATE(YEAR($O712),9, 1), 0), Overall!$A714&lt;&gt;"", MONTH($N712) &lt;= 9, MONTH($O712) &gt;= 9), IF($S712 &lt;&gt; "", $H712/$S712, ""), ""), "")</f>
        <v/>
      </c>
      <c r="AP712" s="10" t="str">
        <f ca="1">IFERROR(IF(AND(NOW()&lt;= EOMONTH(DATE(YEAR($O712),10, 1), 0), Overall!$A714&lt;&gt;"", MONTH($N712) &lt;= 10, MONTH($O712) &gt;= 10), IF($S712 &lt;&gt; "", $H712/$S712, ""), ""), "")</f>
        <v/>
      </c>
      <c r="AQ712" s="10" t="str">
        <f ca="1">IFERROR(IF(AND(NOW()&lt;= EOMONTH(DATE(YEAR($O712),11, 1), 0), Overall!$A714&lt;&gt;"", MONTH($N712) &lt;=11, MONTH($O712) &gt;= 11), IF($S712 &lt;&gt; "", $H712/$S712, ""), ""), "")</f>
        <v/>
      </c>
      <c r="AR712" s="10" t="str">
        <f ca="1">IFERROR(IF(AND(NOW()&lt;= EOMONTH(DATE(YEAR($O712),12, 1), 0), Overall!$A714&lt;&gt;"", MONTH($N712) &lt;= 12, MONTH($O712) &gt;= 12), IF($S712 &lt;&gt; "", $H712/$S712, ""), ""), "")</f>
        <v/>
      </c>
      <c r="AS712" s="16">
        <f t="shared" ca="1" si="23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 t="str">
        <f>IF(Overall!S715&lt;&gt;"",_xlfn.VALUETOTEXT(Overall!S715),"")</f>
        <v>May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IF(Overall!$A715&lt;&gt;"",IF(AND(MONTH($N713) &lt;= 1, MONTH($O713) &gt;= 1), IF($S713 &lt;&gt; "", $H713/$S713, ""), ""),"")</f>
        <v/>
      </c>
      <c r="U713" s="10" t="str">
        <f>IF(Overall!$A715&lt;&gt;"",IF(AND(MONTH($N713) &lt;= 2, MONTH($O713) &gt;= 2), IF($S713 &lt;&gt; "", $H713/$S713, ""), ""),"")</f>
        <v/>
      </c>
      <c r="V713" s="10" t="str">
        <f>IF(Overall!$A715&lt;&gt;"",IF(AND(MONTH($N713) &lt;= 3, MONTH($O713) &gt;= 3), IF($S713 &lt;&gt; "", $H713/$S713, ""), ""),"")</f>
        <v/>
      </c>
      <c r="W713" s="10" t="str">
        <f>IF(Overall!$A715&lt;&gt;"",IF(AND(MONTH($N713) &lt;= 4, MONTH($O713) &gt;= 4), IF($S713 &lt;&gt; "", $H713/$S713, ""), ""),"")</f>
        <v/>
      </c>
      <c r="X713" s="10">
        <f>IF(Overall!$A715&lt;&gt;"",IF(AND(MONTH($N713) &lt;= 5, MONTH($O713) &gt;= 5), IF($S713 &lt;&gt; "", $H713/$S713, ""), ""),"")</f>
        <v>1000000</v>
      </c>
      <c r="Y713" s="10" t="str">
        <f>IF(Overall!$A715&lt;&gt;"",IF(AND(MONTH($N713) &lt;= 6, MONTH($O713) &gt;= 6), IF($S713 &lt;&gt; "", $H713/$S713, ""), ""),"")</f>
        <v/>
      </c>
      <c r="Z713" s="10" t="str">
        <f>IF(Overall!$A715&lt;&gt;"",IF(AND(MONTH($N713) &lt;= 7, MONTH($O713) &gt;= 7 ), IF($S713 &lt;&gt; "", $H713/$S713, ""), ""),"")</f>
        <v/>
      </c>
      <c r="AA713" s="10" t="str">
        <f>IF(Overall!$A715&lt;&gt;"",IF(AND(MONTH($N713) &lt;= 8, MONTH($O713) &gt;= 8), IF($S713 &lt;&gt; "", $H713/$S713, ""), ""),"")</f>
        <v/>
      </c>
      <c r="AB713" s="10" t="str">
        <f>IF(Overall!$A715&lt;&gt;"",IF(AND(MONTH($N713) &lt;= 9, MONTH($O713) &gt;= 9), IF($S713 &lt;&gt; "", $H713/$S713, ""), ""),"")</f>
        <v/>
      </c>
      <c r="AC713" s="10" t="str">
        <f>IF(Overall!$A715&lt;&gt;"",IF(AND(MONTH($N713) &lt;= 10, MONTH($O713) &gt;= 10), IF($S713 &lt;&gt; "", $H713/$S713, ""), ""),"")</f>
        <v/>
      </c>
      <c r="AD713" s="10" t="str">
        <f>IF(Overall!$A715&lt;&gt;"",IF(AND(MONTH($N713) &lt;= 11, MONTH($O713) &gt;= 11), IF($S713 &lt;&gt; "", $H713/$S713, ""), ""),"")</f>
        <v/>
      </c>
      <c r="AE713" s="10" t="str">
        <f>IF(Overall!$A715&lt;&gt;"",IF(AND(MONTH($N713) &lt;= 12, MONTH($O713) &gt;= 12), IF($S713 &lt;&gt; "", $H713/$S713, ""), ""),"")</f>
        <v/>
      </c>
      <c r="AG713" s="10" t="str">
        <f ca="1">IFERROR(IF(AND(NOW()&lt;= EOMONTH(DATE(YEAR($O713),1, 1), 0), Overall!$A715&lt;&gt;"", MONTH($N713) &lt;= 1, MONTH($O713) &gt;= 1), IF($S713 &lt;&gt; "", $H713/$S713, ""), ""), "")</f>
        <v/>
      </c>
      <c r="AH713" s="10" t="str">
        <f ca="1">IFERROR(IF(AND(NOW()&lt;= EOMONTH(DATE(YEAR($O713),2, 1), 0), Overall!$A715&lt;&gt;"", MONTH($N713) &lt;= 2, MONTH($O713) &gt;= 2), IF($S713 &lt;&gt; "", $H713/$S713, ""), ""), "")</f>
        <v/>
      </c>
      <c r="AI713" s="10" t="str">
        <f ca="1">IFERROR(IF(AND(NOW()&lt;= EOMONTH(DATE(YEAR($O713),3, 1), 0), Overall!$A715&lt;&gt;"", MONTH($N713) &lt;= 3, MONTH($O713) &gt;= 3), IF($S713 &lt;&gt; "", $H713/$S713, ""), ""), "")</f>
        <v/>
      </c>
      <c r="AJ713" s="10" t="str">
        <f ca="1">IFERROR(IF(AND(NOW()&lt;= EOMONTH(DATE(YEAR($O713),4, 1), 0), Overall!$A715&lt;&gt;"", MONTH($N713) &lt;= 4, MONTH($O713) &gt;= 4), IF($S713 &lt;&gt; "", $H713/$S713, ""), ""), "")</f>
        <v/>
      </c>
      <c r="AK713" s="10">
        <f ca="1">IFERROR(IF(AND(NOW()&lt;= EOMONTH(DATE(YEAR($O713),5, 1), 0), Overall!$A715&lt;&gt;"", MONTH($N713) &lt;= 5, MONTH($O713) &gt;= 5), IF($S713 &lt;&gt; "", $H713/$S713, ""), ""), "")</f>
        <v>1000000</v>
      </c>
      <c r="AL713" s="10" t="str">
        <f ca="1">IFERROR(IF(AND(NOW()&lt;= EOMONTH(DATE(YEAR($O713),6, 1), 0), Overall!$A715&lt;&gt;"", MONTH($N713) &lt;= 6, MONTH($O713) &gt;= 6), IF($S713 &lt;&gt; "", $H713/$S713, ""), ""), "")</f>
        <v/>
      </c>
      <c r="AM713" s="10" t="str">
        <f ca="1">IFERROR(IF(AND(NOW()&lt;= EOMONTH(DATE(YEAR($O713),7, 1), 0), Overall!$A715&lt;&gt;"", MONTH($N713) &lt;= 7, MONTH($O713) &gt;= 7), IF($S713 &lt;&gt; "", $H713/$S713, ""), ""), "")</f>
        <v/>
      </c>
      <c r="AN713" s="10" t="str">
        <f ca="1">IFERROR(IF(AND(NOW()&lt;= EOMONTH(DATE(YEAR($O713),8, 1), 0), Overall!$A715&lt;&gt;"", MONTH($N713) &lt;= 8, MONTH($O713) &gt;= 8), IF($S713 &lt;&gt; "", $H713/$S713, ""), ""), "")</f>
        <v/>
      </c>
      <c r="AO713" s="10" t="str">
        <f ca="1">IFERROR(IF(AND(NOW()&lt;= EOMONTH(DATE(YEAR($O713),9, 1), 0), Overall!$A715&lt;&gt;"", MONTH($N713) &lt;= 9, MONTH($O713) &gt;= 9), IF($S713 &lt;&gt; "", $H713/$S713, ""), ""), "")</f>
        <v/>
      </c>
      <c r="AP713" s="10" t="str">
        <f ca="1">IFERROR(IF(AND(NOW()&lt;= EOMONTH(DATE(YEAR($O713),10, 1), 0), Overall!$A715&lt;&gt;"", MONTH($N713) &lt;= 10, MONTH($O713) &gt;= 10), IF($S713 &lt;&gt; "", $H713/$S713, ""), ""), "")</f>
        <v/>
      </c>
      <c r="AQ713" s="10" t="str">
        <f ca="1">IFERROR(IF(AND(NOW()&lt;= EOMONTH(DATE(YEAR($O713),11, 1), 0), Overall!$A715&lt;&gt;"", MONTH($N713) &lt;=11, MONTH($O713) &gt;= 11), IF($S713 &lt;&gt; "", $H713/$S713, ""), ""), "")</f>
        <v/>
      </c>
      <c r="AR713" s="10" t="str">
        <f ca="1">IFERROR(IF(AND(NOW()&lt;= EOMONTH(DATE(YEAR($O713),12, 1), 0), Overall!$A715&lt;&gt;"", MONTH($N713) &lt;= 12, MONTH($O713) &gt;= 12), IF($S713 &lt;&gt; "", $H713/$S713, ""), ""), "")</f>
        <v/>
      </c>
      <c r="AS713" s="16">
        <f t="shared" ca="1" si="23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 t="str">
        <f>IF(Overall!S716&lt;&gt;"",_xlfn.VALUETOTEXT(Overall!S716),"")</f>
        <v>May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IF(Overall!$A716&lt;&gt;"",IF(AND(MONTH($N714) &lt;= 1, MONTH($O714) &gt;= 1), IF($S714 &lt;&gt; "", $H714/$S714, ""), ""),"")</f>
        <v/>
      </c>
      <c r="U714" s="10" t="str">
        <f>IF(Overall!$A716&lt;&gt;"",IF(AND(MONTH($N714) &lt;= 2, MONTH($O714) &gt;= 2), IF($S714 &lt;&gt; "", $H714/$S714, ""), ""),"")</f>
        <v/>
      </c>
      <c r="V714" s="10" t="str">
        <f>IF(Overall!$A716&lt;&gt;"",IF(AND(MONTH($N714) &lt;= 3, MONTH($O714) &gt;= 3), IF($S714 &lt;&gt; "", $H714/$S714, ""), ""),"")</f>
        <v/>
      </c>
      <c r="W714" s="10" t="str">
        <f>IF(Overall!$A716&lt;&gt;"",IF(AND(MONTH($N714) &lt;= 4, MONTH($O714) &gt;= 4), IF($S714 &lt;&gt; "", $H714/$S714, ""), ""),"")</f>
        <v/>
      </c>
      <c r="X714" s="10">
        <f>IF(Overall!$A716&lt;&gt;"",IF(AND(MONTH($N714) &lt;= 5, MONTH($O714) &gt;= 5), IF($S714 &lt;&gt; "", $H714/$S714, ""), ""),"")</f>
        <v>1000000</v>
      </c>
      <c r="Y714" s="10" t="str">
        <f>IF(Overall!$A716&lt;&gt;"",IF(AND(MONTH($N714) &lt;= 6, MONTH($O714) &gt;= 6), IF($S714 &lt;&gt; "", $H714/$S714, ""), ""),"")</f>
        <v/>
      </c>
      <c r="Z714" s="10" t="str">
        <f>IF(Overall!$A716&lt;&gt;"",IF(AND(MONTH($N714) &lt;= 7, MONTH($O714) &gt;= 7 ), IF($S714 &lt;&gt; "", $H714/$S714, ""), ""),"")</f>
        <v/>
      </c>
      <c r="AA714" s="10" t="str">
        <f>IF(Overall!$A716&lt;&gt;"",IF(AND(MONTH($N714) &lt;= 8, MONTH($O714) &gt;= 8), IF($S714 &lt;&gt; "", $H714/$S714, ""), ""),"")</f>
        <v/>
      </c>
      <c r="AB714" s="10" t="str">
        <f>IF(Overall!$A716&lt;&gt;"",IF(AND(MONTH($N714) &lt;= 9, MONTH($O714) &gt;= 9), IF($S714 &lt;&gt; "", $H714/$S714, ""), ""),"")</f>
        <v/>
      </c>
      <c r="AC714" s="10" t="str">
        <f>IF(Overall!$A716&lt;&gt;"",IF(AND(MONTH($N714) &lt;= 10, MONTH($O714) &gt;= 10), IF($S714 &lt;&gt; "", $H714/$S714, ""), ""),"")</f>
        <v/>
      </c>
      <c r="AD714" s="10" t="str">
        <f>IF(Overall!$A716&lt;&gt;"",IF(AND(MONTH($N714) &lt;= 11, MONTH($O714) &gt;= 11), IF($S714 &lt;&gt; "", $H714/$S714, ""), ""),"")</f>
        <v/>
      </c>
      <c r="AE714" s="10" t="str">
        <f>IF(Overall!$A716&lt;&gt;"",IF(AND(MONTH($N714) &lt;= 12, MONTH($O714) &gt;= 12), IF($S714 &lt;&gt; "", $H714/$S714, ""), ""),"")</f>
        <v/>
      </c>
      <c r="AG714" s="10" t="str">
        <f ca="1">IFERROR(IF(AND(NOW()&lt;= EOMONTH(DATE(YEAR($O714),1, 1), 0), Overall!$A716&lt;&gt;"", MONTH($N714) &lt;= 1, MONTH($O714) &gt;= 1), IF($S714 &lt;&gt; "", $H714/$S714, ""), ""), "")</f>
        <v/>
      </c>
      <c r="AH714" s="10" t="str">
        <f ca="1">IFERROR(IF(AND(NOW()&lt;= EOMONTH(DATE(YEAR($O714),2, 1), 0), Overall!$A716&lt;&gt;"", MONTH($N714) &lt;= 2, MONTH($O714) &gt;= 2), IF($S714 &lt;&gt; "", $H714/$S714, ""), ""), "")</f>
        <v/>
      </c>
      <c r="AI714" s="10" t="str">
        <f ca="1">IFERROR(IF(AND(NOW()&lt;= EOMONTH(DATE(YEAR($O714),3, 1), 0), Overall!$A716&lt;&gt;"", MONTH($N714) &lt;= 3, MONTH($O714) &gt;= 3), IF($S714 &lt;&gt; "", $H714/$S714, ""), ""), "")</f>
        <v/>
      </c>
      <c r="AJ714" s="10" t="str">
        <f ca="1">IFERROR(IF(AND(NOW()&lt;= EOMONTH(DATE(YEAR($O714),4, 1), 0), Overall!$A716&lt;&gt;"", MONTH($N714) &lt;= 4, MONTH($O714) &gt;= 4), IF($S714 &lt;&gt; "", $H714/$S714, ""), ""), "")</f>
        <v/>
      </c>
      <c r="AK714" s="10">
        <f ca="1">IFERROR(IF(AND(NOW()&lt;= EOMONTH(DATE(YEAR($O714),5, 1), 0), Overall!$A716&lt;&gt;"", MONTH($N714) &lt;= 5, MONTH($O714) &gt;= 5), IF($S714 &lt;&gt; "", $H714/$S714, ""), ""), "")</f>
        <v>1000000</v>
      </c>
      <c r="AL714" s="10" t="str">
        <f ca="1">IFERROR(IF(AND(NOW()&lt;= EOMONTH(DATE(YEAR($O714),6, 1), 0), Overall!$A716&lt;&gt;"", MONTH($N714) &lt;= 6, MONTH($O714) &gt;= 6), IF($S714 &lt;&gt; "", $H714/$S714, ""), ""), "")</f>
        <v/>
      </c>
      <c r="AM714" s="10" t="str">
        <f ca="1">IFERROR(IF(AND(NOW()&lt;= EOMONTH(DATE(YEAR($O714),7, 1), 0), Overall!$A716&lt;&gt;"", MONTH($N714) &lt;= 7, MONTH($O714) &gt;= 7), IF($S714 &lt;&gt; "", $H714/$S714, ""), ""), "")</f>
        <v/>
      </c>
      <c r="AN714" s="10" t="str">
        <f ca="1">IFERROR(IF(AND(NOW()&lt;= EOMONTH(DATE(YEAR($O714),8, 1), 0), Overall!$A716&lt;&gt;"", MONTH($N714) &lt;= 8, MONTH($O714) &gt;= 8), IF($S714 &lt;&gt; "", $H714/$S714, ""), ""), "")</f>
        <v/>
      </c>
      <c r="AO714" s="10" t="str">
        <f ca="1">IFERROR(IF(AND(NOW()&lt;= EOMONTH(DATE(YEAR($O714),9, 1), 0), Overall!$A716&lt;&gt;"", MONTH($N714) &lt;= 9, MONTH($O714) &gt;= 9), IF($S714 &lt;&gt; "", $H714/$S714, ""), ""), "")</f>
        <v/>
      </c>
      <c r="AP714" s="10" t="str">
        <f ca="1">IFERROR(IF(AND(NOW()&lt;= EOMONTH(DATE(YEAR($O714),10, 1), 0), Overall!$A716&lt;&gt;"", MONTH($N714) &lt;= 10, MONTH($O714) &gt;= 10), IF($S714 &lt;&gt; "", $H714/$S714, ""), ""), "")</f>
        <v/>
      </c>
      <c r="AQ714" s="10" t="str">
        <f ca="1">IFERROR(IF(AND(NOW()&lt;= EOMONTH(DATE(YEAR($O714),11, 1), 0), Overall!$A716&lt;&gt;"", MONTH($N714) &lt;=11, MONTH($O714) &gt;= 11), IF($S714 &lt;&gt; "", $H714/$S714, ""), ""), "")</f>
        <v/>
      </c>
      <c r="AR714" s="10" t="str">
        <f ca="1">IFERROR(IF(AND(NOW()&lt;= EOMONTH(DATE(YEAR($O714),12, 1), 0), Overall!$A716&lt;&gt;"", MONTH($N714) &lt;= 12, MONTH($O714) &gt;= 12), IF($S714 &lt;&gt; "", $H714/$S714, ""), ""), "")</f>
        <v/>
      </c>
      <c r="AS714" s="16">
        <f t="shared" ca="1" si="23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 t="str">
        <f>IF(Overall!S717&lt;&gt;"",_xlfn.VALUETOTEXT(Overall!S717),"")</f>
        <v>Apr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IF(Overall!$A717&lt;&gt;"",IF(AND(MONTH($N715) &lt;= 1, MONTH($O715) &gt;= 1), IF($S715 &lt;&gt; "", $H715/$S715, ""), ""),"")</f>
        <v/>
      </c>
      <c r="U715" s="10" t="str">
        <f>IF(Overall!$A717&lt;&gt;"",IF(AND(MONTH($N715) &lt;= 2, MONTH($O715) &gt;= 2), IF($S715 &lt;&gt; "", $H715/$S715, ""), ""),"")</f>
        <v/>
      </c>
      <c r="V715" s="10" t="str">
        <f>IF(Overall!$A717&lt;&gt;"",IF(AND(MONTH($N715) &lt;= 3, MONTH($O715) &gt;= 3), IF($S715 &lt;&gt; "", $H715/$S715, ""), ""),"")</f>
        <v/>
      </c>
      <c r="W715" s="10">
        <f>IF(Overall!$A717&lt;&gt;"",IF(AND(MONTH($N715) &lt;= 4, MONTH($O715) &gt;= 4), IF($S715 &lt;&gt; "", $H715/$S715, ""), ""),"")</f>
        <v>1000000</v>
      </c>
      <c r="X715" s="10" t="str">
        <f>IF(Overall!$A717&lt;&gt;"",IF(AND(MONTH($N715) &lt;= 5, MONTH($O715) &gt;= 5), IF($S715 &lt;&gt; "", $H715/$S715, ""), ""),"")</f>
        <v/>
      </c>
      <c r="Y715" s="10" t="str">
        <f>IF(Overall!$A717&lt;&gt;"",IF(AND(MONTH($N715) &lt;= 6, MONTH($O715) &gt;= 6), IF($S715 &lt;&gt; "", $H715/$S715, ""), ""),"")</f>
        <v/>
      </c>
      <c r="Z715" s="10" t="str">
        <f>IF(Overall!$A717&lt;&gt;"",IF(AND(MONTH($N715) &lt;= 7, MONTH($O715) &gt;= 7 ), IF($S715 &lt;&gt; "", $H715/$S715, ""), ""),"")</f>
        <v/>
      </c>
      <c r="AA715" s="10" t="str">
        <f>IF(Overall!$A717&lt;&gt;"",IF(AND(MONTH($N715) &lt;= 8, MONTH($O715) &gt;= 8), IF($S715 &lt;&gt; "", $H715/$S715, ""), ""),"")</f>
        <v/>
      </c>
      <c r="AB715" s="10" t="str">
        <f>IF(Overall!$A717&lt;&gt;"",IF(AND(MONTH($N715) &lt;= 9, MONTH($O715) &gt;= 9), IF($S715 &lt;&gt; "", $H715/$S715, ""), ""),"")</f>
        <v/>
      </c>
      <c r="AC715" s="10" t="str">
        <f>IF(Overall!$A717&lt;&gt;"",IF(AND(MONTH($N715) &lt;= 10, MONTH($O715) &gt;= 10), IF($S715 &lt;&gt; "", $H715/$S715, ""), ""),"")</f>
        <v/>
      </c>
      <c r="AD715" s="10" t="str">
        <f>IF(Overall!$A717&lt;&gt;"",IF(AND(MONTH($N715) &lt;= 11, MONTH($O715) &gt;= 11), IF($S715 &lt;&gt; "", $H715/$S715, ""), ""),"")</f>
        <v/>
      </c>
      <c r="AE715" s="10" t="str">
        <f>IF(Overall!$A717&lt;&gt;"",IF(AND(MONTH($N715) &lt;= 12, MONTH($O715) &gt;= 12), IF($S715 &lt;&gt; "", $H715/$S715, ""), ""),"")</f>
        <v/>
      </c>
      <c r="AG715" s="10" t="str">
        <f ca="1">IFERROR(IF(AND(NOW()&lt;= EOMONTH(DATE(YEAR($O715),1, 1), 0), Overall!$A717&lt;&gt;"", MONTH($N715) &lt;= 1, MONTH($O715) &gt;= 1), IF($S715 &lt;&gt; "", $H715/$S715, ""), ""), "")</f>
        <v/>
      </c>
      <c r="AH715" s="10" t="str">
        <f ca="1">IFERROR(IF(AND(NOW()&lt;= EOMONTH(DATE(YEAR($O715),2, 1), 0), Overall!$A717&lt;&gt;"", MONTH($N715) &lt;= 2, MONTH($O715) &gt;= 2), IF($S715 &lt;&gt; "", $H715/$S715, ""), ""), "")</f>
        <v/>
      </c>
      <c r="AI715" s="10" t="str">
        <f ca="1">IFERROR(IF(AND(NOW()&lt;= EOMONTH(DATE(YEAR($O715),3, 1), 0), Overall!$A717&lt;&gt;"", MONTH($N715) &lt;= 3, MONTH($O715) &gt;= 3), IF($S715 &lt;&gt; "", $H715/$S715, ""), ""), "")</f>
        <v/>
      </c>
      <c r="AJ715" s="10" t="str">
        <f ca="1">IFERROR(IF(AND(NOW()&lt;= EOMONTH(DATE(YEAR($O715),4, 1), 0), Overall!$A717&lt;&gt;"", MONTH($N715) &lt;= 4, MONTH($O715) &gt;= 4), IF($S715 &lt;&gt; "", $H715/$S715, ""), ""), "")</f>
        <v/>
      </c>
      <c r="AK715" s="10" t="str">
        <f ca="1">IFERROR(IF(AND(NOW()&lt;= EOMONTH(DATE(YEAR($O715),5, 1), 0), Overall!$A717&lt;&gt;"", MONTH($N715) &lt;= 5, MONTH($O715) &gt;= 5), IF($S715 &lt;&gt; "", $H715/$S715, ""), ""), "")</f>
        <v/>
      </c>
      <c r="AL715" s="10" t="str">
        <f ca="1">IFERROR(IF(AND(NOW()&lt;= EOMONTH(DATE(YEAR($O715),6, 1), 0), Overall!$A717&lt;&gt;"", MONTH($N715) &lt;= 6, MONTH($O715) &gt;= 6), IF($S715 &lt;&gt; "", $H715/$S715, ""), ""), "")</f>
        <v/>
      </c>
      <c r="AM715" s="10" t="str">
        <f ca="1">IFERROR(IF(AND(NOW()&lt;= EOMONTH(DATE(YEAR($O715),7, 1), 0), Overall!$A717&lt;&gt;"", MONTH($N715) &lt;= 7, MONTH($O715) &gt;= 7), IF($S715 &lt;&gt; "", $H715/$S715, ""), ""), "")</f>
        <v/>
      </c>
      <c r="AN715" s="10" t="str">
        <f ca="1">IFERROR(IF(AND(NOW()&lt;= EOMONTH(DATE(YEAR($O715),8, 1), 0), Overall!$A717&lt;&gt;"", MONTH($N715) &lt;= 8, MONTH($O715) &gt;= 8), IF($S715 &lt;&gt; "", $H715/$S715, ""), ""), "")</f>
        <v/>
      </c>
      <c r="AO715" s="10" t="str">
        <f ca="1">IFERROR(IF(AND(NOW()&lt;= EOMONTH(DATE(YEAR($O715),9, 1), 0), Overall!$A717&lt;&gt;"", MONTH($N715) &lt;= 9, MONTH($O715) &gt;= 9), IF($S715 &lt;&gt; "", $H715/$S715, ""), ""), "")</f>
        <v/>
      </c>
      <c r="AP715" s="10" t="str">
        <f ca="1">IFERROR(IF(AND(NOW()&lt;= EOMONTH(DATE(YEAR($O715),10, 1), 0), Overall!$A717&lt;&gt;"", MONTH($N715) &lt;= 10, MONTH($O715) &gt;= 10), IF($S715 &lt;&gt; "", $H715/$S715, ""), ""), "")</f>
        <v/>
      </c>
      <c r="AQ715" s="10" t="str">
        <f ca="1">IFERROR(IF(AND(NOW()&lt;= EOMONTH(DATE(YEAR($O715),11, 1), 0), Overall!$A717&lt;&gt;"", MONTH($N715) &lt;=11, MONTH($O715) &gt;= 11), IF($S715 &lt;&gt; "", $H715/$S715, ""), ""), "")</f>
        <v/>
      </c>
      <c r="AR715" s="10" t="str">
        <f ca="1">IFERROR(IF(AND(NOW()&lt;= EOMONTH(DATE(YEAR($O715),12, 1), 0), Overall!$A717&lt;&gt;"", MONTH($N715) &lt;= 12, MONTH($O715) &gt;= 12), IF($S715 &lt;&gt; "", $H715/$S715, ""), ""), "")</f>
        <v/>
      </c>
      <c r="AS715" s="16">
        <f t="shared" ca="1" si="23"/>
        <v>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 t="str">
        <f>IF(Overall!S718&lt;&gt;"",_xlfn.VALUETOTEXT(Overall!S718),"")</f>
        <v>Apr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IF(Overall!$A718&lt;&gt;"",IF(AND(MONTH($N716) &lt;= 1, MONTH($O716) &gt;= 1), IF($S716 &lt;&gt; "", $H716/$S716, ""), ""),"")</f>
        <v/>
      </c>
      <c r="U716" s="10" t="str">
        <f>IF(Overall!$A718&lt;&gt;"",IF(AND(MONTH($N716) &lt;= 2, MONTH($O716) &gt;= 2), IF($S716 &lt;&gt; "", $H716/$S716, ""), ""),"")</f>
        <v/>
      </c>
      <c r="V716" s="10" t="str">
        <f>IF(Overall!$A718&lt;&gt;"",IF(AND(MONTH($N716) &lt;= 3, MONTH($O716) &gt;= 3), IF($S716 &lt;&gt; "", $H716/$S716, ""), ""),"")</f>
        <v/>
      </c>
      <c r="W716" s="10">
        <f>IF(Overall!$A718&lt;&gt;"",IF(AND(MONTH($N716) &lt;= 4, MONTH($O716) &gt;= 4), IF($S716 &lt;&gt; "", $H716/$S716, ""), ""),"")</f>
        <v>1000000</v>
      </c>
      <c r="X716" s="10" t="str">
        <f>IF(Overall!$A718&lt;&gt;"",IF(AND(MONTH($N716) &lt;= 5, MONTH($O716) &gt;= 5), IF($S716 &lt;&gt; "", $H716/$S716, ""), ""),"")</f>
        <v/>
      </c>
      <c r="Y716" s="10" t="str">
        <f>IF(Overall!$A718&lt;&gt;"",IF(AND(MONTH($N716) &lt;= 6, MONTH($O716) &gt;= 6), IF($S716 &lt;&gt; "", $H716/$S716, ""), ""),"")</f>
        <v/>
      </c>
      <c r="Z716" s="10" t="str">
        <f>IF(Overall!$A718&lt;&gt;"",IF(AND(MONTH($N716) &lt;= 7, MONTH($O716) &gt;= 7 ), IF($S716 &lt;&gt; "", $H716/$S716, ""), ""),"")</f>
        <v/>
      </c>
      <c r="AA716" s="10" t="str">
        <f>IF(Overall!$A718&lt;&gt;"",IF(AND(MONTH($N716) &lt;= 8, MONTH($O716) &gt;= 8), IF($S716 &lt;&gt; "", $H716/$S716, ""), ""),"")</f>
        <v/>
      </c>
      <c r="AB716" s="10" t="str">
        <f>IF(Overall!$A718&lt;&gt;"",IF(AND(MONTH($N716) &lt;= 9, MONTH($O716) &gt;= 9), IF($S716 &lt;&gt; "", $H716/$S716, ""), ""),"")</f>
        <v/>
      </c>
      <c r="AC716" s="10" t="str">
        <f>IF(Overall!$A718&lt;&gt;"",IF(AND(MONTH($N716) &lt;= 10, MONTH($O716) &gt;= 10), IF($S716 &lt;&gt; "", $H716/$S716, ""), ""),"")</f>
        <v/>
      </c>
      <c r="AD716" s="10" t="str">
        <f>IF(Overall!$A718&lt;&gt;"",IF(AND(MONTH($N716) &lt;= 11, MONTH($O716) &gt;= 11), IF($S716 &lt;&gt; "", $H716/$S716, ""), ""),"")</f>
        <v/>
      </c>
      <c r="AE716" s="10" t="str">
        <f>IF(Overall!$A718&lt;&gt;"",IF(AND(MONTH($N716) &lt;= 12, MONTH($O716) &gt;= 12), IF($S716 &lt;&gt; "", $H716/$S716, ""), ""),"")</f>
        <v/>
      </c>
      <c r="AG716" s="10" t="str">
        <f ca="1">IFERROR(IF(AND(NOW()&lt;= EOMONTH(DATE(YEAR($O716),1, 1), 0), Overall!$A718&lt;&gt;"", MONTH($N716) &lt;= 1, MONTH($O716) &gt;= 1), IF($S716 &lt;&gt; "", $H716/$S716, ""), ""), "")</f>
        <v/>
      </c>
      <c r="AH716" s="10" t="str">
        <f ca="1">IFERROR(IF(AND(NOW()&lt;= EOMONTH(DATE(YEAR($O716),2, 1), 0), Overall!$A718&lt;&gt;"", MONTH($N716) &lt;= 2, MONTH($O716) &gt;= 2), IF($S716 &lt;&gt; "", $H716/$S716, ""), ""), "")</f>
        <v/>
      </c>
      <c r="AI716" s="10" t="str">
        <f ca="1">IFERROR(IF(AND(NOW()&lt;= EOMONTH(DATE(YEAR($O716),3, 1), 0), Overall!$A718&lt;&gt;"", MONTH($N716) &lt;= 3, MONTH($O716) &gt;= 3), IF($S716 &lt;&gt; "", $H716/$S716, ""), ""), "")</f>
        <v/>
      </c>
      <c r="AJ716" s="10" t="str">
        <f ca="1">IFERROR(IF(AND(NOW()&lt;= EOMONTH(DATE(YEAR($O716),4, 1), 0), Overall!$A718&lt;&gt;"", MONTH($N716) &lt;= 4, MONTH($O716) &gt;= 4), IF($S716 &lt;&gt; "", $H716/$S716, ""), ""), "")</f>
        <v/>
      </c>
      <c r="AK716" s="10" t="str">
        <f ca="1">IFERROR(IF(AND(NOW()&lt;= EOMONTH(DATE(YEAR($O716),5, 1), 0), Overall!$A718&lt;&gt;"", MONTH($N716) &lt;= 5, MONTH($O716) &gt;= 5), IF($S716 &lt;&gt; "", $H716/$S716, ""), ""), "")</f>
        <v/>
      </c>
      <c r="AL716" s="10" t="str">
        <f ca="1">IFERROR(IF(AND(NOW()&lt;= EOMONTH(DATE(YEAR($O716),6, 1), 0), Overall!$A718&lt;&gt;"", MONTH($N716) &lt;= 6, MONTH($O716) &gt;= 6), IF($S716 &lt;&gt; "", $H716/$S716, ""), ""), "")</f>
        <v/>
      </c>
      <c r="AM716" s="10" t="str">
        <f ca="1">IFERROR(IF(AND(NOW()&lt;= EOMONTH(DATE(YEAR($O716),7, 1), 0), Overall!$A718&lt;&gt;"", MONTH($N716) &lt;= 7, MONTH($O716) &gt;= 7), IF($S716 &lt;&gt; "", $H716/$S716, ""), ""), "")</f>
        <v/>
      </c>
      <c r="AN716" s="10" t="str">
        <f ca="1">IFERROR(IF(AND(NOW()&lt;= EOMONTH(DATE(YEAR($O716),8, 1), 0), Overall!$A718&lt;&gt;"", MONTH($N716) &lt;= 8, MONTH($O716) &gt;= 8), IF($S716 &lt;&gt; "", $H716/$S716, ""), ""), "")</f>
        <v/>
      </c>
      <c r="AO716" s="10" t="str">
        <f ca="1">IFERROR(IF(AND(NOW()&lt;= EOMONTH(DATE(YEAR($O716),9, 1), 0), Overall!$A718&lt;&gt;"", MONTH($N716) &lt;= 9, MONTH($O716) &gt;= 9), IF($S716 &lt;&gt; "", $H716/$S716, ""), ""), "")</f>
        <v/>
      </c>
      <c r="AP716" s="10" t="str">
        <f ca="1">IFERROR(IF(AND(NOW()&lt;= EOMONTH(DATE(YEAR($O716),10, 1), 0), Overall!$A718&lt;&gt;"", MONTH($N716) &lt;= 10, MONTH($O716) &gt;= 10), IF($S716 &lt;&gt; "", $H716/$S716, ""), ""), "")</f>
        <v/>
      </c>
      <c r="AQ716" s="10" t="str">
        <f ca="1">IFERROR(IF(AND(NOW()&lt;= EOMONTH(DATE(YEAR($O716),11, 1), 0), Overall!$A718&lt;&gt;"", MONTH($N716) &lt;=11, MONTH($O716) &gt;= 11), IF($S716 &lt;&gt; "", $H716/$S716, ""), ""), "")</f>
        <v/>
      </c>
      <c r="AR716" s="10" t="str">
        <f ca="1">IFERROR(IF(AND(NOW()&lt;= EOMONTH(DATE(YEAR($O716),12, 1), 0), Overall!$A718&lt;&gt;"", MONTH($N716) &lt;= 12, MONTH($O716) &gt;= 12), IF($S716 &lt;&gt; "", $H716/$S716, ""), ""), "")</f>
        <v/>
      </c>
      <c r="AS716" s="16">
        <f t="shared" ca="1" si="23"/>
        <v>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 t="str">
        <f>IF(Overall!S719&lt;&gt;"",_xlfn.VALUETOTEXT(Overall!S719),"")</f>
        <v>Apr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IF(Overall!$A719&lt;&gt;"",IF(AND(MONTH($N717) &lt;= 1, MONTH($O717) &gt;= 1), IF($S717 &lt;&gt; "", $H717/$S717, ""), ""),"")</f>
        <v/>
      </c>
      <c r="U717" s="10" t="str">
        <f>IF(Overall!$A719&lt;&gt;"",IF(AND(MONTH($N717) &lt;= 2, MONTH($O717) &gt;= 2), IF($S717 &lt;&gt; "", $H717/$S717, ""), ""),"")</f>
        <v/>
      </c>
      <c r="V717" s="10" t="str">
        <f>IF(Overall!$A719&lt;&gt;"",IF(AND(MONTH($N717) &lt;= 3, MONTH($O717) &gt;= 3), IF($S717 &lt;&gt; "", $H717/$S717, ""), ""),"")</f>
        <v/>
      </c>
      <c r="W717" s="10">
        <f>IF(Overall!$A719&lt;&gt;"",IF(AND(MONTH($N717) &lt;= 4, MONTH($O717) &gt;= 4), IF($S717 &lt;&gt; "", $H717/$S717, ""), ""),"")</f>
        <v>1000000</v>
      </c>
      <c r="X717" s="10" t="str">
        <f>IF(Overall!$A719&lt;&gt;"",IF(AND(MONTH($N717) &lt;= 5, MONTH($O717) &gt;= 5), IF($S717 &lt;&gt; "", $H717/$S717, ""), ""),"")</f>
        <v/>
      </c>
      <c r="Y717" s="10" t="str">
        <f>IF(Overall!$A719&lt;&gt;"",IF(AND(MONTH($N717) &lt;= 6, MONTH($O717) &gt;= 6), IF($S717 &lt;&gt; "", $H717/$S717, ""), ""),"")</f>
        <v/>
      </c>
      <c r="Z717" s="10" t="str">
        <f>IF(Overall!$A719&lt;&gt;"",IF(AND(MONTH($N717) &lt;= 7, MONTH($O717) &gt;= 7 ), IF($S717 &lt;&gt; "", $H717/$S717, ""), ""),"")</f>
        <v/>
      </c>
      <c r="AA717" s="10" t="str">
        <f>IF(Overall!$A719&lt;&gt;"",IF(AND(MONTH($N717) &lt;= 8, MONTH($O717) &gt;= 8), IF($S717 &lt;&gt; "", $H717/$S717, ""), ""),"")</f>
        <v/>
      </c>
      <c r="AB717" s="10" t="str">
        <f>IF(Overall!$A719&lt;&gt;"",IF(AND(MONTH($N717) &lt;= 9, MONTH($O717) &gt;= 9), IF($S717 &lt;&gt; "", $H717/$S717, ""), ""),"")</f>
        <v/>
      </c>
      <c r="AC717" s="10" t="str">
        <f>IF(Overall!$A719&lt;&gt;"",IF(AND(MONTH($N717) &lt;= 10, MONTH($O717) &gt;= 10), IF($S717 &lt;&gt; "", $H717/$S717, ""), ""),"")</f>
        <v/>
      </c>
      <c r="AD717" s="10" t="str">
        <f>IF(Overall!$A719&lt;&gt;"",IF(AND(MONTH($N717) &lt;= 11, MONTH($O717) &gt;= 11), IF($S717 &lt;&gt; "", $H717/$S717, ""), ""),"")</f>
        <v/>
      </c>
      <c r="AE717" s="10" t="str">
        <f>IF(Overall!$A719&lt;&gt;"",IF(AND(MONTH($N717) &lt;= 12, MONTH($O717) &gt;= 12), IF($S717 &lt;&gt; "", $H717/$S717, ""), ""),"")</f>
        <v/>
      </c>
      <c r="AG717" s="10" t="str">
        <f ca="1">IFERROR(IF(AND(NOW()&lt;= EOMONTH(DATE(YEAR($O717),1, 1), 0), Overall!$A719&lt;&gt;"", MONTH($N717) &lt;= 1, MONTH($O717) &gt;= 1), IF($S717 &lt;&gt; "", $H717/$S717, ""), ""), "")</f>
        <v/>
      </c>
      <c r="AH717" s="10" t="str">
        <f ca="1">IFERROR(IF(AND(NOW()&lt;= EOMONTH(DATE(YEAR($O717),2, 1), 0), Overall!$A719&lt;&gt;"", MONTH($N717) &lt;= 2, MONTH($O717) &gt;= 2), IF($S717 &lt;&gt; "", $H717/$S717, ""), ""), "")</f>
        <v/>
      </c>
      <c r="AI717" s="10" t="str">
        <f ca="1">IFERROR(IF(AND(NOW()&lt;= EOMONTH(DATE(YEAR($O717),3, 1), 0), Overall!$A719&lt;&gt;"", MONTH($N717) &lt;= 3, MONTH($O717) &gt;= 3), IF($S717 &lt;&gt; "", $H717/$S717, ""), ""), "")</f>
        <v/>
      </c>
      <c r="AJ717" s="10" t="str">
        <f ca="1">IFERROR(IF(AND(NOW()&lt;= EOMONTH(DATE(YEAR($O717),4, 1), 0), Overall!$A719&lt;&gt;"", MONTH($N717) &lt;= 4, MONTH($O717) &gt;= 4), IF($S717 &lt;&gt; "", $H717/$S717, ""), ""), "")</f>
        <v/>
      </c>
      <c r="AK717" s="10" t="str">
        <f ca="1">IFERROR(IF(AND(NOW()&lt;= EOMONTH(DATE(YEAR($O717),5, 1), 0), Overall!$A719&lt;&gt;"", MONTH($N717) &lt;= 5, MONTH($O717) &gt;= 5), IF($S717 &lt;&gt; "", $H717/$S717, ""), ""), "")</f>
        <v/>
      </c>
      <c r="AL717" s="10" t="str">
        <f ca="1">IFERROR(IF(AND(NOW()&lt;= EOMONTH(DATE(YEAR($O717),6, 1), 0), Overall!$A719&lt;&gt;"", MONTH($N717) &lt;= 6, MONTH($O717) &gt;= 6), IF($S717 &lt;&gt; "", $H717/$S717, ""), ""), "")</f>
        <v/>
      </c>
      <c r="AM717" s="10" t="str">
        <f ca="1">IFERROR(IF(AND(NOW()&lt;= EOMONTH(DATE(YEAR($O717),7, 1), 0), Overall!$A719&lt;&gt;"", MONTH($N717) &lt;= 7, MONTH($O717) &gt;= 7), IF($S717 &lt;&gt; "", $H717/$S717, ""), ""), "")</f>
        <v/>
      </c>
      <c r="AN717" s="10" t="str">
        <f ca="1">IFERROR(IF(AND(NOW()&lt;= EOMONTH(DATE(YEAR($O717),8, 1), 0), Overall!$A719&lt;&gt;"", MONTH($N717) &lt;= 8, MONTH($O717) &gt;= 8), IF($S717 &lt;&gt; "", $H717/$S717, ""), ""), "")</f>
        <v/>
      </c>
      <c r="AO717" s="10" t="str">
        <f ca="1">IFERROR(IF(AND(NOW()&lt;= EOMONTH(DATE(YEAR($O717),9, 1), 0), Overall!$A719&lt;&gt;"", MONTH($N717) &lt;= 9, MONTH($O717) &gt;= 9), IF($S717 &lt;&gt; "", $H717/$S717, ""), ""), "")</f>
        <v/>
      </c>
      <c r="AP717" s="10" t="str">
        <f ca="1">IFERROR(IF(AND(NOW()&lt;= EOMONTH(DATE(YEAR($O717),10, 1), 0), Overall!$A719&lt;&gt;"", MONTH($N717) &lt;= 10, MONTH($O717) &gt;= 10), IF($S717 &lt;&gt; "", $H717/$S717, ""), ""), "")</f>
        <v/>
      </c>
      <c r="AQ717" s="10" t="str">
        <f ca="1">IFERROR(IF(AND(NOW()&lt;= EOMONTH(DATE(YEAR($O717),11, 1), 0), Overall!$A719&lt;&gt;"", MONTH($N717) &lt;=11, MONTH($O717) &gt;= 11), IF($S717 &lt;&gt; "", $H717/$S717, ""), ""), "")</f>
        <v/>
      </c>
      <c r="AR717" s="10" t="str">
        <f ca="1">IFERROR(IF(AND(NOW()&lt;= EOMONTH(DATE(YEAR($O717),12, 1), 0), Overall!$A719&lt;&gt;"", MONTH($N717) &lt;= 12, MONTH($O717) &gt;= 12), IF($S717 &lt;&gt; "", $H717/$S717, ""), ""), "")</f>
        <v/>
      </c>
      <c r="AS717" s="16">
        <f t="shared" ca="1" si="23"/>
        <v>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 t="str">
        <f>IF(Overall!S720&lt;&gt;"",_xlfn.VALUETOTEXT(Overall!S720),"")</f>
        <v>Apr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IF(Overall!$A720&lt;&gt;"",IF(AND(MONTH($N718) &lt;= 1, MONTH($O718) &gt;= 1), IF($S718 &lt;&gt; "", $H718/$S718, ""), ""),"")</f>
        <v/>
      </c>
      <c r="U718" s="10" t="str">
        <f>IF(Overall!$A720&lt;&gt;"",IF(AND(MONTH($N718) &lt;= 2, MONTH($O718) &gt;= 2), IF($S718 &lt;&gt; "", $H718/$S718, ""), ""),"")</f>
        <v/>
      </c>
      <c r="V718" s="10" t="str">
        <f>IF(Overall!$A720&lt;&gt;"",IF(AND(MONTH($N718) &lt;= 3, MONTH($O718) &gt;= 3), IF($S718 &lt;&gt; "", $H718/$S718, ""), ""),"")</f>
        <v/>
      </c>
      <c r="W718" s="10">
        <f>IF(Overall!$A720&lt;&gt;"",IF(AND(MONTH($N718) &lt;= 4, MONTH($O718) &gt;= 4), IF($S718 &lt;&gt; "", $H718/$S718, ""), ""),"")</f>
        <v>1000000</v>
      </c>
      <c r="X718" s="10" t="str">
        <f>IF(Overall!$A720&lt;&gt;"",IF(AND(MONTH($N718) &lt;= 5, MONTH($O718) &gt;= 5), IF($S718 &lt;&gt; "", $H718/$S718, ""), ""),"")</f>
        <v/>
      </c>
      <c r="Y718" s="10" t="str">
        <f>IF(Overall!$A720&lt;&gt;"",IF(AND(MONTH($N718) &lt;= 6, MONTH($O718) &gt;= 6), IF($S718 &lt;&gt; "", $H718/$S718, ""), ""),"")</f>
        <v/>
      </c>
      <c r="Z718" s="10" t="str">
        <f>IF(Overall!$A720&lt;&gt;"",IF(AND(MONTH($N718) &lt;= 7, MONTH($O718) &gt;= 7 ), IF($S718 &lt;&gt; "", $H718/$S718, ""), ""),"")</f>
        <v/>
      </c>
      <c r="AA718" s="10" t="str">
        <f>IF(Overall!$A720&lt;&gt;"",IF(AND(MONTH($N718) &lt;= 8, MONTH($O718) &gt;= 8), IF($S718 &lt;&gt; "", $H718/$S718, ""), ""),"")</f>
        <v/>
      </c>
      <c r="AB718" s="10" t="str">
        <f>IF(Overall!$A720&lt;&gt;"",IF(AND(MONTH($N718) &lt;= 9, MONTH($O718) &gt;= 9), IF($S718 &lt;&gt; "", $H718/$S718, ""), ""),"")</f>
        <v/>
      </c>
      <c r="AC718" s="10" t="str">
        <f>IF(Overall!$A720&lt;&gt;"",IF(AND(MONTH($N718) &lt;= 10, MONTH($O718) &gt;= 10), IF($S718 &lt;&gt; "", $H718/$S718, ""), ""),"")</f>
        <v/>
      </c>
      <c r="AD718" s="10" t="str">
        <f>IF(Overall!$A720&lt;&gt;"",IF(AND(MONTH($N718) &lt;= 11, MONTH($O718) &gt;= 11), IF($S718 &lt;&gt; "", $H718/$S718, ""), ""),"")</f>
        <v/>
      </c>
      <c r="AE718" s="10" t="str">
        <f>IF(Overall!$A720&lt;&gt;"",IF(AND(MONTH($N718) &lt;= 12, MONTH($O718) &gt;= 12), IF($S718 &lt;&gt; "", $H718/$S718, ""), ""),"")</f>
        <v/>
      </c>
      <c r="AG718" s="10" t="str">
        <f ca="1">IFERROR(IF(AND(NOW()&lt;= EOMONTH(DATE(YEAR($O718),1, 1), 0), Overall!$A720&lt;&gt;"", MONTH($N718) &lt;= 1, MONTH($O718) &gt;= 1), IF($S718 &lt;&gt; "", $H718/$S718, ""), ""), "")</f>
        <v/>
      </c>
      <c r="AH718" s="10" t="str">
        <f ca="1">IFERROR(IF(AND(NOW()&lt;= EOMONTH(DATE(YEAR($O718),2, 1), 0), Overall!$A720&lt;&gt;"", MONTH($N718) &lt;= 2, MONTH($O718) &gt;= 2), IF($S718 &lt;&gt; "", $H718/$S718, ""), ""), "")</f>
        <v/>
      </c>
      <c r="AI718" s="10" t="str">
        <f ca="1">IFERROR(IF(AND(NOW()&lt;= EOMONTH(DATE(YEAR($O718),3, 1), 0), Overall!$A720&lt;&gt;"", MONTH($N718) &lt;= 3, MONTH($O718) &gt;= 3), IF($S718 &lt;&gt; "", $H718/$S718, ""), ""), "")</f>
        <v/>
      </c>
      <c r="AJ718" s="10" t="str">
        <f ca="1">IFERROR(IF(AND(NOW()&lt;= EOMONTH(DATE(YEAR($O718),4, 1), 0), Overall!$A720&lt;&gt;"", MONTH($N718) &lt;= 4, MONTH($O718) &gt;= 4), IF($S718 &lt;&gt; "", $H718/$S718, ""), ""), "")</f>
        <v/>
      </c>
      <c r="AK718" s="10" t="str">
        <f ca="1">IFERROR(IF(AND(NOW()&lt;= EOMONTH(DATE(YEAR($O718),5, 1), 0), Overall!$A720&lt;&gt;"", MONTH($N718) &lt;= 5, MONTH($O718) &gt;= 5), IF($S718 &lt;&gt; "", $H718/$S718, ""), ""), "")</f>
        <v/>
      </c>
      <c r="AL718" s="10" t="str">
        <f ca="1">IFERROR(IF(AND(NOW()&lt;= EOMONTH(DATE(YEAR($O718),6, 1), 0), Overall!$A720&lt;&gt;"", MONTH($N718) &lt;= 6, MONTH($O718) &gt;= 6), IF($S718 &lt;&gt; "", $H718/$S718, ""), ""), "")</f>
        <v/>
      </c>
      <c r="AM718" s="10" t="str">
        <f ca="1">IFERROR(IF(AND(NOW()&lt;= EOMONTH(DATE(YEAR($O718),7, 1), 0), Overall!$A720&lt;&gt;"", MONTH($N718) &lt;= 7, MONTH($O718) &gt;= 7), IF($S718 &lt;&gt; "", $H718/$S718, ""), ""), "")</f>
        <v/>
      </c>
      <c r="AN718" s="10" t="str">
        <f ca="1">IFERROR(IF(AND(NOW()&lt;= EOMONTH(DATE(YEAR($O718),8, 1), 0), Overall!$A720&lt;&gt;"", MONTH($N718) &lt;= 8, MONTH($O718) &gt;= 8), IF($S718 &lt;&gt; "", $H718/$S718, ""), ""), "")</f>
        <v/>
      </c>
      <c r="AO718" s="10" t="str">
        <f ca="1">IFERROR(IF(AND(NOW()&lt;= EOMONTH(DATE(YEAR($O718),9, 1), 0), Overall!$A720&lt;&gt;"", MONTH($N718) &lt;= 9, MONTH($O718) &gt;= 9), IF($S718 &lt;&gt; "", $H718/$S718, ""), ""), "")</f>
        <v/>
      </c>
      <c r="AP718" s="10" t="str">
        <f ca="1">IFERROR(IF(AND(NOW()&lt;= EOMONTH(DATE(YEAR($O718),10, 1), 0), Overall!$A720&lt;&gt;"", MONTH($N718) &lt;= 10, MONTH($O718) &gt;= 10), IF($S718 &lt;&gt; "", $H718/$S718, ""), ""), "")</f>
        <v/>
      </c>
      <c r="AQ718" s="10" t="str">
        <f ca="1">IFERROR(IF(AND(NOW()&lt;= EOMONTH(DATE(YEAR($O718),11, 1), 0), Overall!$A720&lt;&gt;"", MONTH($N718) &lt;=11, MONTH($O718) &gt;= 11), IF($S718 &lt;&gt; "", $H718/$S718, ""), ""), "")</f>
        <v/>
      </c>
      <c r="AR718" s="10" t="str">
        <f ca="1">IFERROR(IF(AND(NOW()&lt;= EOMONTH(DATE(YEAR($O718),12, 1), 0), Overall!$A720&lt;&gt;"", MONTH($N718) &lt;= 12, MONTH($O718) &gt;= 12), IF($S718 &lt;&gt; "", $H718/$S718, ""), ""), "")</f>
        <v/>
      </c>
      <c r="AS718" s="16">
        <f t="shared" ca="1" si="23"/>
        <v>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 t="str">
        <f>IF(Overall!S721&lt;&gt;"",_xlfn.VALUETOTEXT(Overall!S721),"")</f>
        <v>Apr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IF(Overall!$A721&lt;&gt;"",IF(AND(MONTH($N719) &lt;= 1, MONTH($O719) &gt;= 1), IF($S719 &lt;&gt; "", $H719/$S719, ""), ""),"")</f>
        <v/>
      </c>
      <c r="U719" s="10" t="str">
        <f>IF(Overall!$A721&lt;&gt;"",IF(AND(MONTH($N719) &lt;= 2, MONTH($O719) &gt;= 2), IF($S719 &lt;&gt; "", $H719/$S719, ""), ""),"")</f>
        <v/>
      </c>
      <c r="V719" s="10" t="str">
        <f>IF(Overall!$A721&lt;&gt;"",IF(AND(MONTH($N719) &lt;= 3, MONTH($O719) &gt;= 3), IF($S719 &lt;&gt; "", $H719/$S719, ""), ""),"")</f>
        <v/>
      </c>
      <c r="W719" s="10">
        <f>IF(Overall!$A721&lt;&gt;"",IF(AND(MONTH($N719) &lt;= 4, MONTH($O719) &gt;= 4), IF($S719 &lt;&gt; "", $H719/$S719, ""), ""),"")</f>
        <v>1000000</v>
      </c>
      <c r="X719" s="10" t="str">
        <f>IF(Overall!$A721&lt;&gt;"",IF(AND(MONTH($N719) &lt;= 5, MONTH($O719) &gt;= 5), IF($S719 &lt;&gt; "", $H719/$S719, ""), ""),"")</f>
        <v/>
      </c>
      <c r="Y719" s="10" t="str">
        <f>IF(Overall!$A721&lt;&gt;"",IF(AND(MONTH($N719) &lt;= 6, MONTH($O719) &gt;= 6), IF($S719 &lt;&gt; "", $H719/$S719, ""), ""),"")</f>
        <v/>
      </c>
      <c r="Z719" s="10" t="str">
        <f>IF(Overall!$A721&lt;&gt;"",IF(AND(MONTH($N719) &lt;= 7, MONTH($O719) &gt;= 7 ), IF($S719 &lt;&gt; "", $H719/$S719, ""), ""),"")</f>
        <v/>
      </c>
      <c r="AA719" s="10" t="str">
        <f>IF(Overall!$A721&lt;&gt;"",IF(AND(MONTH($N719) &lt;= 8, MONTH($O719) &gt;= 8), IF($S719 &lt;&gt; "", $H719/$S719, ""), ""),"")</f>
        <v/>
      </c>
      <c r="AB719" s="10" t="str">
        <f>IF(Overall!$A721&lt;&gt;"",IF(AND(MONTH($N719) &lt;= 9, MONTH($O719) &gt;= 9), IF($S719 &lt;&gt; "", $H719/$S719, ""), ""),"")</f>
        <v/>
      </c>
      <c r="AC719" s="10" t="str">
        <f>IF(Overall!$A721&lt;&gt;"",IF(AND(MONTH($N719) &lt;= 10, MONTH($O719) &gt;= 10), IF($S719 &lt;&gt; "", $H719/$S719, ""), ""),"")</f>
        <v/>
      </c>
      <c r="AD719" s="10" t="str">
        <f>IF(Overall!$A721&lt;&gt;"",IF(AND(MONTH($N719) &lt;= 11, MONTH($O719) &gt;= 11), IF($S719 &lt;&gt; "", $H719/$S719, ""), ""),"")</f>
        <v/>
      </c>
      <c r="AE719" s="10" t="str">
        <f>IF(Overall!$A721&lt;&gt;"",IF(AND(MONTH($N719) &lt;= 12, MONTH($O719) &gt;= 12), IF($S719 &lt;&gt; "", $H719/$S719, ""), ""),"")</f>
        <v/>
      </c>
      <c r="AG719" s="10" t="str">
        <f ca="1">IFERROR(IF(AND(NOW()&lt;= EOMONTH(DATE(YEAR($O719),1, 1), 0), Overall!$A721&lt;&gt;"", MONTH($N719) &lt;= 1, MONTH($O719) &gt;= 1), IF($S719 &lt;&gt; "", $H719/$S719, ""), ""), "")</f>
        <v/>
      </c>
      <c r="AH719" s="10" t="str">
        <f ca="1">IFERROR(IF(AND(NOW()&lt;= EOMONTH(DATE(YEAR($O719),2, 1), 0), Overall!$A721&lt;&gt;"", MONTH($N719) &lt;= 2, MONTH($O719) &gt;= 2), IF($S719 &lt;&gt; "", $H719/$S719, ""), ""), "")</f>
        <v/>
      </c>
      <c r="AI719" s="10" t="str">
        <f ca="1">IFERROR(IF(AND(NOW()&lt;= EOMONTH(DATE(YEAR($O719),3, 1), 0), Overall!$A721&lt;&gt;"", MONTH($N719) &lt;= 3, MONTH($O719) &gt;= 3), IF($S719 &lt;&gt; "", $H719/$S719, ""), ""), "")</f>
        <v/>
      </c>
      <c r="AJ719" s="10" t="str">
        <f ca="1">IFERROR(IF(AND(NOW()&lt;= EOMONTH(DATE(YEAR($O719),4, 1), 0), Overall!$A721&lt;&gt;"", MONTH($N719) &lt;= 4, MONTH($O719) &gt;= 4), IF($S719 &lt;&gt; "", $H719/$S719, ""), ""), "")</f>
        <v/>
      </c>
      <c r="AK719" s="10" t="str">
        <f ca="1">IFERROR(IF(AND(NOW()&lt;= EOMONTH(DATE(YEAR($O719),5, 1), 0), Overall!$A721&lt;&gt;"", MONTH($N719) &lt;= 5, MONTH($O719) &gt;= 5), IF($S719 &lt;&gt; "", $H719/$S719, ""), ""), "")</f>
        <v/>
      </c>
      <c r="AL719" s="10" t="str">
        <f ca="1">IFERROR(IF(AND(NOW()&lt;= EOMONTH(DATE(YEAR($O719),6, 1), 0), Overall!$A721&lt;&gt;"", MONTH($N719) &lt;= 6, MONTH($O719) &gt;= 6), IF($S719 &lt;&gt; "", $H719/$S719, ""), ""), "")</f>
        <v/>
      </c>
      <c r="AM719" s="10" t="str">
        <f ca="1">IFERROR(IF(AND(NOW()&lt;= EOMONTH(DATE(YEAR($O719),7, 1), 0), Overall!$A721&lt;&gt;"", MONTH($N719) &lt;= 7, MONTH($O719) &gt;= 7), IF($S719 &lt;&gt; "", $H719/$S719, ""), ""), "")</f>
        <v/>
      </c>
      <c r="AN719" s="10" t="str">
        <f ca="1">IFERROR(IF(AND(NOW()&lt;= EOMONTH(DATE(YEAR($O719),8, 1), 0), Overall!$A721&lt;&gt;"", MONTH($N719) &lt;= 8, MONTH($O719) &gt;= 8), IF($S719 &lt;&gt; "", $H719/$S719, ""), ""), "")</f>
        <v/>
      </c>
      <c r="AO719" s="10" t="str">
        <f ca="1">IFERROR(IF(AND(NOW()&lt;= EOMONTH(DATE(YEAR($O719),9, 1), 0), Overall!$A721&lt;&gt;"", MONTH($N719) &lt;= 9, MONTH($O719) &gt;= 9), IF($S719 &lt;&gt; "", $H719/$S719, ""), ""), "")</f>
        <v/>
      </c>
      <c r="AP719" s="10" t="str">
        <f ca="1">IFERROR(IF(AND(NOW()&lt;= EOMONTH(DATE(YEAR($O719),10, 1), 0), Overall!$A721&lt;&gt;"", MONTH($N719) &lt;= 10, MONTH($O719) &gt;= 10), IF($S719 &lt;&gt; "", $H719/$S719, ""), ""), "")</f>
        <v/>
      </c>
      <c r="AQ719" s="10" t="str">
        <f ca="1">IFERROR(IF(AND(NOW()&lt;= EOMONTH(DATE(YEAR($O719),11, 1), 0), Overall!$A721&lt;&gt;"", MONTH($N719) &lt;=11, MONTH($O719) &gt;= 11), IF($S719 &lt;&gt; "", $H719/$S719, ""), ""), "")</f>
        <v/>
      </c>
      <c r="AR719" s="10" t="str">
        <f ca="1">IFERROR(IF(AND(NOW()&lt;= EOMONTH(DATE(YEAR($O719),12, 1), 0), Overall!$A721&lt;&gt;"", MONTH($N719) &lt;= 12, MONTH($O719) &gt;= 12), IF($S719 &lt;&gt; "", $H719/$S719, ""), ""), "")</f>
        <v/>
      </c>
      <c r="AS719" s="16">
        <f t="shared" ca="1" si="23"/>
        <v>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 t="str">
        <f>IF(Overall!S722&lt;&gt;"",_xlfn.VALUETOTEXT(Overall!S722),"")</f>
        <v>Apr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IF(Overall!$A722&lt;&gt;"",IF(AND(MONTH($N720) &lt;= 1, MONTH($O720) &gt;= 1), IF($S720 &lt;&gt; "", $H720/$S720, ""), ""),"")</f>
        <v/>
      </c>
      <c r="U720" s="10" t="str">
        <f>IF(Overall!$A722&lt;&gt;"",IF(AND(MONTH($N720) &lt;= 2, MONTH($O720) &gt;= 2), IF($S720 &lt;&gt; "", $H720/$S720, ""), ""),"")</f>
        <v/>
      </c>
      <c r="V720" s="10" t="str">
        <f>IF(Overall!$A722&lt;&gt;"",IF(AND(MONTH($N720) &lt;= 3, MONTH($O720) &gt;= 3), IF($S720 &lt;&gt; "", $H720/$S720, ""), ""),"")</f>
        <v/>
      </c>
      <c r="W720" s="10">
        <f>IF(Overall!$A722&lt;&gt;"",IF(AND(MONTH($N720) &lt;= 4, MONTH($O720) &gt;= 4), IF($S720 &lt;&gt; "", $H720/$S720, ""), ""),"")</f>
        <v>1000000</v>
      </c>
      <c r="X720" s="10" t="str">
        <f>IF(Overall!$A722&lt;&gt;"",IF(AND(MONTH($N720) &lt;= 5, MONTH($O720) &gt;= 5), IF($S720 &lt;&gt; "", $H720/$S720, ""), ""),"")</f>
        <v/>
      </c>
      <c r="Y720" s="10" t="str">
        <f>IF(Overall!$A722&lt;&gt;"",IF(AND(MONTH($N720) &lt;= 6, MONTH($O720) &gt;= 6), IF($S720 &lt;&gt; "", $H720/$S720, ""), ""),"")</f>
        <v/>
      </c>
      <c r="Z720" s="10" t="str">
        <f>IF(Overall!$A722&lt;&gt;"",IF(AND(MONTH($N720) &lt;= 7, MONTH($O720) &gt;= 7 ), IF($S720 &lt;&gt; "", $H720/$S720, ""), ""),"")</f>
        <v/>
      </c>
      <c r="AA720" s="10" t="str">
        <f>IF(Overall!$A722&lt;&gt;"",IF(AND(MONTH($N720) &lt;= 8, MONTH($O720) &gt;= 8), IF($S720 &lt;&gt; "", $H720/$S720, ""), ""),"")</f>
        <v/>
      </c>
      <c r="AB720" s="10" t="str">
        <f>IF(Overall!$A722&lt;&gt;"",IF(AND(MONTH($N720) &lt;= 9, MONTH($O720) &gt;= 9), IF($S720 &lt;&gt; "", $H720/$S720, ""), ""),"")</f>
        <v/>
      </c>
      <c r="AC720" s="10" t="str">
        <f>IF(Overall!$A722&lt;&gt;"",IF(AND(MONTH($N720) &lt;= 10, MONTH($O720) &gt;= 10), IF($S720 &lt;&gt; "", $H720/$S720, ""), ""),"")</f>
        <v/>
      </c>
      <c r="AD720" s="10" t="str">
        <f>IF(Overall!$A722&lt;&gt;"",IF(AND(MONTH($N720) &lt;= 11, MONTH($O720) &gt;= 11), IF($S720 &lt;&gt; "", $H720/$S720, ""), ""),"")</f>
        <v/>
      </c>
      <c r="AE720" s="10" t="str">
        <f>IF(Overall!$A722&lt;&gt;"",IF(AND(MONTH($N720) &lt;= 12, MONTH($O720) &gt;= 12), IF($S720 &lt;&gt; "", $H720/$S720, ""), ""),"")</f>
        <v/>
      </c>
      <c r="AG720" s="10" t="str">
        <f ca="1">IFERROR(IF(AND(NOW()&lt;= EOMONTH(DATE(YEAR($O720),1, 1), 0), Overall!$A722&lt;&gt;"", MONTH($N720) &lt;= 1, MONTH($O720) &gt;= 1), IF($S720 &lt;&gt; "", $H720/$S720, ""), ""), "")</f>
        <v/>
      </c>
      <c r="AH720" s="10" t="str">
        <f ca="1">IFERROR(IF(AND(NOW()&lt;= EOMONTH(DATE(YEAR($O720),2, 1), 0), Overall!$A722&lt;&gt;"", MONTH($N720) &lt;= 2, MONTH($O720) &gt;= 2), IF($S720 &lt;&gt; "", $H720/$S720, ""), ""), "")</f>
        <v/>
      </c>
      <c r="AI720" s="10" t="str">
        <f ca="1">IFERROR(IF(AND(NOW()&lt;= EOMONTH(DATE(YEAR($O720),3, 1), 0), Overall!$A722&lt;&gt;"", MONTH($N720) &lt;= 3, MONTH($O720) &gt;= 3), IF($S720 &lt;&gt; "", $H720/$S720, ""), ""), "")</f>
        <v/>
      </c>
      <c r="AJ720" s="10" t="str">
        <f ca="1">IFERROR(IF(AND(NOW()&lt;= EOMONTH(DATE(YEAR($O720),4, 1), 0), Overall!$A722&lt;&gt;"", MONTH($N720) &lt;= 4, MONTH($O720) &gt;= 4), IF($S720 &lt;&gt; "", $H720/$S720, ""), ""), "")</f>
        <v/>
      </c>
      <c r="AK720" s="10" t="str">
        <f ca="1">IFERROR(IF(AND(NOW()&lt;= EOMONTH(DATE(YEAR($O720),5, 1), 0), Overall!$A722&lt;&gt;"", MONTH($N720) &lt;= 5, MONTH($O720) &gt;= 5), IF($S720 &lt;&gt; "", $H720/$S720, ""), ""), "")</f>
        <v/>
      </c>
      <c r="AL720" s="10" t="str">
        <f ca="1">IFERROR(IF(AND(NOW()&lt;= EOMONTH(DATE(YEAR($O720),6, 1), 0), Overall!$A722&lt;&gt;"", MONTH($N720) &lt;= 6, MONTH($O720) &gt;= 6), IF($S720 &lt;&gt; "", $H720/$S720, ""), ""), "")</f>
        <v/>
      </c>
      <c r="AM720" s="10" t="str">
        <f ca="1">IFERROR(IF(AND(NOW()&lt;= EOMONTH(DATE(YEAR($O720),7, 1), 0), Overall!$A722&lt;&gt;"", MONTH($N720) &lt;= 7, MONTH($O720) &gt;= 7), IF($S720 &lt;&gt; "", $H720/$S720, ""), ""), "")</f>
        <v/>
      </c>
      <c r="AN720" s="10" t="str">
        <f ca="1">IFERROR(IF(AND(NOW()&lt;= EOMONTH(DATE(YEAR($O720),8, 1), 0), Overall!$A722&lt;&gt;"", MONTH($N720) &lt;= 8, MONTH($O720) &gt;= 8), IF($S720 &lt;&gt; "", $H720/$S720, ""), ""), "")</f>
        <v/>
      </c>
      <c r="AO720" s="10" t="str">
        <f ca="1">IFERROR(IF(AND(NOW()&lt;= EOMONTH(DATE(YEAR($O720),9, 1), 0), Overall!$A722&lt;&gt;"", MONTH($N720) &lt;= 9, MONTH($O720) &gt;= 9), IF($S720 &lt;&gt; "", $H720/$S720, ""), ""), "")</f>
        <v/>
      </c>
      <c r="AP720" s="10" t="str">
        <f ca="1">IFERROR(IF(AND(NOW()&lt;= EOMONTH(DATE(YEAR($O720),10, 1), 0), Overall!$A722&lt;&gt;"", MONTH($N720) &lt;= 10, MONTH($O720) &gt;= 10), IF($S720 &lt;&gt; "", $H720/$S720, ""), ""), "")</f>
        <v/>
      </c>
      <c r="AQ720" s="10" t="str">
        <f ca="1">IFERROR(IF(AND(NOW()&lt;= EOMONTH(DATE(YEAR($O720),11, 1), 0), Overall!$A722&lt;&gt;"", MONTH($N720) &lt;=11, MONTH($O720) &gt;= 11), IF($S720 &lt;&gt; "", $H720/$S720, ""), ""), "")</f>
        <v/>
      </c>
      <c r="AR720" s="10" t="str">
        <f ca="1">IFERROR(IF(AND(NOW()&lt;= EOMONTH(DATE(YEAR($O720),12, 1), 0), Overall!$A722&lt;&gt;"", MONTH($N720) &lt;= 12, MONTH($O720) &gt;= 12), IF($S720 &lt;&gt; "", $H720/$S720, ""), ""), "")</f>
        <v/>
      </c>
      <c r="AS720" s="16">
        <f t="shared" ca="1" si="23"/>
        <v>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 t="str">
        <f>IF(Overall!S723&lt;&gt;"",_xlfn.VALUETOTEXT(Overall!S723),"")</f>
        <v>Apr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IF(Overall!$A723&lt;&gt;"",IF(AND(MONTH($N721) &lt;= 1, MONTH($O721) &gt;= 1), IF($S721 &lt;&gt; "", $H721/$S721, ""), ""),"")</f>
        <v/>
      </c>
      <c r="U721" s="10" t="str">
        <f>IF(Overall!$A723&lt;&gt;"",IF(AND(MONTH($N721) &lt;= 2, MONTH($O721) &gt;= 2), IF($S721 &lt;&gt; "", $H721/$S721, ""), ""),"")</f>
        <v/>
      </c>
      <c r="V721" s="10" t="str">
        <f>IF(Overall!$A723&lt;&gt;"",IF(AND(MONTH($N721) &lt;= 3, MONTH($O721) &gt;= 3), IF($S721 &lt;&gt; "", $H721/$S721, ""), ""),"")</f>
        <v/>
      </c>
      <c r="W721" s="10">
        <f>IF(Overall!$A723&lt;&gt;"",IF(AND(MONTH($N721) &lt;= 4, MONTH($O721) &gt;= 4), IF($S721 &lt;&gt; "", $H721/$S721, ""), ""),"")</f>
        <v>1000000</v>
      </c>
      <c r="X721" s="10" t="str">
        <f>IF(Overall!$A723&lt;&gt;"",IF(AND(MONTH($N721) &lt;= 5, MONTH($O721) &gt;= 5), IF($S721 &lt;&gt; "", $H721/$S721, ""), ""),"")</f>
        <v/>
      </c>
      <c r="Y721" s="10" t="str">
        <f>IF(Overall!$A723&lt;&gt;"",IF(AND(MONTH($N721) &lt;= 6, MONTH($O721) &gt;= 6), IF($S721 &lt;&gt; "", $H721/$S721, ""), ""),"")</f>
        <v/>
      </c>
      <c r="Z721" s="10" t="str">
        <f>IF(Overall!$A723&lt;&gt;"",IF(AND(MONTH($N721) &lt;= 7, MONTH($O721) &gt;= 7 ), IF($S721 &lt;&gt; "", $H721/$S721, ""), ""),"")</f>
        <v/>
      </c>
      <c r="AA721" s="10" t="str">
        <f>IF(Overall!$A723&lt;&gt;"",IF(AND(MONTH($N721) &lt;= 8, MONTH($O721) &gt;= 8), IF($S721 &lt;&gt; "", $H721/$S721, ""), ""),"")</f>
        <v/>
      </c>
      <c r="AB721" s="10" t="str">
        <f>IF(Overall!$A723&lt;&gt;"",IF(AND(MONTH($N721) &lt;= 9, MONTH($O721) &gt;= 9), IF($S721 &lt;&gt; "", $H721/$S721, ""), ""),"")</f>
        <v/>
      </c>
      <c r="AC721" s="10" t="str">
        <f>IF(Overall!$A723&lt;&gt;"",IF(AND(MONTH($N721) &lt;= 10, MONTH($O721) &gt;= 10), IF($S721 &lt;&gt; "", $H721/$S721, ""), ""),"")</f>
        <v/>
      </c>
      <c r="AD721" s="10" t="str">
        <f>IF(Overall!$A723&lt;&gt;"",IF(AND(MONTH($N721) &lt;= 11, MONTH($O721) &gt;= 11), IF($S721 &lt;&gt; "", $H721/$S721, ""), ""),"")</f>
        <v/>
      </c>
      <c r="AE721" s="10" t="str">
        <f>IF(Overall!$A723&lt;&gt;"",IF(AND(MONTH($N721) &lt;= 12, MONTH($O721) &gt;= 12), IF($S721 &lt;&gt; "", $H721/$S721, ""), ""),"")</f>
        <v/>
      </c>
      <c r="AG721" s="10" t="str">
        <f ca="1">IFERROR(IF(AND(NOW()&lt;= EOMONTH(DATE(YEAR($O721),1, 1), 0), Overall!$A723&lt;&gt;"", MONTH($N721) &lt;= 1, MONTH($O721) &gt;= 1), IF($S721 &lt;&gt; "", $H721/$S721, ""), ""), "")</f>
        <v/>
      </c>
      <c r="AH721" s="10" t="str">
        <f ca="1">IFERROR(IF(AND(NOW()&lt;= EOMONTH(DATE(YEAR($O721),2, 1), 0), Overall!$A723&lt;&gt;"", MONTH($N721) &lt;= 2, MONTH($O721) &gt;= 2), IF($S721 &lt;&gt; "", $H721/$S721, ""), ""), "")</f>
        <v/>
      </c>
      <c r="AI721" s="10" t="str">
        <f ca="1">IFERROR(IF(AND(NOW()&lt;= EOMONTH(DATE(YEAR($O721),3, 1), 0), Overall!$A723&lt;&gt;"", MONTH($N721) &lt;= 3, MONTH($O721) &gt;= 3), IF($S721 &lt;&gt; "", $H721/$S721, ""), ""), "")</f>
        <v/>
      </c>
      <c r="AJ721" s="10" t="str">
        <f ca="1">IFERROR(IF(AND(NOW()&lt;= EOMONTH(DATE(YEAR($O721),4, 1), 0), Overall!$A723&lt;&gt;"", MONTH($N721) &lt;= 4, MONTH($O721) &gt;= 4), IF($S721 &lt;&gt; "", $H721/$S721, ""), ""), "")</f>
        <v/>
      </c>
      <c r="AK721" s="10" t="str">
        <f ca="1">IFERROR(IF(AND(NOW()&lt;= EOMONTH(DATE(YEAR($O721),5, 1), 0), Overall!$A723&lt;&gt;"", MONTH($N721) &lt;= 5, MONTH($O721) &gt;= 5), IF($S721 &lt;&gt; "", $H721/$S721, ""), ""), "")</f>
        <v/>
      </c>
      <c r="AL721" s="10" t="str">
        <f ca="1">IFERROR(IF(AND(NOW()&lt;= EOMONTH(DATE(YEAR($O721),6, 1), 0), Overall!$A723&lt;&gt;"", MONTH($N721) &lt;= 6, MONTH($O721) &gt;= 6), IF($S721 &lt;&gt; "", $H721/$S721, ""), ""), "")</f>
        <v/>
      </c>
      <c r="AM721" s="10" t="str">
        <f ca="1">IFERROR(IF(AND(NOW()&lt;= EOMONTH(DATE(YEAR($O721),7, 1), 0), Overall!$A723&lt;&gt;"", MONTH($N721) &lt;= 7, MONTH($O721) &gt;= 7), IF($S721 &lt;&gt; "", $H721/$S721, ""), ""), "")</f>
        <v/>
      </c>
      <c r="AN721" s="10" t="str">
        <f ca="1">IFERROR(IF(AND(NOW()&lt;= EOMONTH(DATE(YEAR($O721),8, 1), 0), Overall!$A723&lt;&gt;"", MONTH($N721) &lt;= 8, MONTH($O721) &gt;= 8), IF($S721 &lt;&gt; "", $H721/$S721, ""), ""), "")</f>
        <v/>
      </c>
      <c r="AO721" s="10" t="str">
        <f ca="1">IFERROR(IF(AND(NOW()&lt;= EOMONTH(DATE(YEAR($O721),9, 1), 0), Overall!$A723&lt;&gt;"", MONTH($N721) &lt;= 9, MONTH($O721) &gt;= 9), IF($S721 &lt;&gt; "", $H721/$S721, ""), ""), "")</f>
        <v/>
      </c>
      <c r="AP721" s="10" t="str">
        <f ca="1">IFERROR(IF(AND(NOW()&lt;= EOMONTH(DATE(YEAR($O721),10, 1), 0), Overall!$A723&lt;&gt;"", MONTH($N721) &lt;= 10, MONTH($O721) &gt;= 10), IF($S721 &lt;&gt; "", $H721/$S721, ""), ""), "")</f>
        <v/>
      </c>
      <c r="AQ721" s="10" t="str">
        <f ca="1">IFERROR(IF(AND(NOW()&lt;= EOMONTH(DATE(YEAR($O721),11, 1), 0), Overall!$A723&lt;&gt;"", MONTH($N721) &lt;=11, MONTH($O721) &gt;= 11), IF($S721 &lt;&gt; "", $H721/$S721, ""), ""), "")</f>
        <v/>
      </c>
      <c r="AR721" s="10" t="str">
        <f ca="1">IFERROR(IF(AND(NOW()&lt;= EOMONTH(DATE(YEAR($O721),12, 1), 0), Overall!$A723&lt;&gt;"", MONTH($N721) &lt;= 12, MONTH($O721) &gt;= 12), IF($S721 &lt;&gt; "", $H721/$S721, ""), ""), "")</f>
        <v/>
      </c>
      <c r="AS721" s="16">
        <f t="shared" ca="1" si="23"/>
        <v>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 t="str">
        <f>IF(Overall!S724&lt;&gt;"",_xlfn.VALUETOTEXT(Overall!S724),"")</f>
        <v>Apr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IF(Overall!$A724&lt;&gt;"",IF(AND(MONTH($N722) &lt;= 1, MONTH($O722) &gt;= 1), IF($S722 &lt;&gt; "", $H722/$S722, ""), ""),"")</f>
        <v/>
      </c>
      <c r="U722" s="10" t="str">
        <f>IF(Overall!$A724&lt;&gt;"",IF(AND(MONTH($N722) &lt;= 2, MONTH($O722) &gt;= 2), IF($S722 &lt;&gt; "", $H722/$S722, ""), ""),"")</f>
        <v/>
      </c>
      <c r="V722" s="10" t="str">
        <f>IF(Overall!$A724&lt;&gt;"",IF(AND(MONTH($N722) &lt;= 3, MONTH($O722) &gt;= 3), IF($S722 &lt;&gt; "", $H722/$S722, ""), ""),"")</f>
        <v/>
      </c>
      <c r="W722" s="10">
        <f>IF(Overall!$A724&lt;&gt;"",IF(AND(MONTH($N722) &lt;= 4, MONTH($O722) &gt;= 4), IF($S722 &lt;&gt; "", $H722/$S722, ""), ""),"")</f>
        <v>1000000</v>
      </c>
      <c r="X722" s="10" t="str">
        <f>IF(Overall!$A724&lt;&gt;"",IF(AND(MONTH($N722) &lt;= 5, MONTH($O722) &gt;= 5), IF($S722 &lt;&gt; "", $H722/$S722, ""), ""),"")</f>
        <v/>
      </c>
      <c r="Y722" s="10" t="str">
        <f>IF(Overall!$A724&lt;&gt;"",IF(AND(MONTH($N722) &lt;= 6, MONTH($O722) &gt;= 6), IF($S722 &lt;&gt; "", $H722/$S722, ""), ""),"")</f>
        <v/>
      </c>
      <c r="Z722" s="10" t="str">
        <f>IF(Overall!$A724&lt;&gt;"",IF(AND(MONTH($N722) &lt;= 7, MONTH($O722) &gt;= 7 ), IF($S722 &lt;&gt; "", $H722/$S722, ""), ""),"")</f>
        <v/>
      </c>
      <c r="AA722" s="10" t="str">
        <f>IF(Overall!$A724&lt;&gt;"",IF(AND(MONTH($N722) &lt;= 8, MONTH($O722) &gt;= 8), IF($S722 &lt;&gt; "", $H722/$S722, ""), ""),"")</f>
        <v/>
      </c>
      <c r="AB722" s="10" t="str">
        <f>IF(Overall!$A724&lt;&gt;"",IF(AND(MONTH($N722) &lt;= 9, MONTH($O722) &gt;= 9), IF($S722 &lt;&gt; "", $H722/$S722, ""), ""),"")</f>
        <v/>
      </c>
      <c r="AC722" s="10" t="str">
        <f>IF(Overall!$A724&lt;&gt;"",IF(AND(MONTH($N722) &lt;= 10, MONTH($O722) &gt;= 10), IF($S722 &lt;&gt; "", $H722/$S722, ""), ""),"")</f>
        <v/>
      </c>
      <c r="AD722" s="10" t="str">
        <f>IF(Overall!$A724&lt;&gt;"",IF(AND(MONTH($N722) &lt;= 11, MONTH($O722) &gt;= 11), IF($S722 &lt;&gt; "", $H722/$S722, ""), ""),"")</f>
        <v/>
      </c>
      <c r="AE722" s="10" t="str">
        <f>IF(Overall!$A724&lt;&gt;"",IF(AND(MONTH($N722) &lt;= 12, MONTH($O722) &gt;= 12), IF($S722 &lt;&gt; "", $H722/$S722, ""), ""),"")</f>
        <v/>
      </c>
      <c r="AG722" s="10" t="str">
        <f ca="1">IFERROR(IF(AND(NOW()&lt;= EOMONTH(DATE(YEAR($O722),1, 1), 0), Overall!$A724&lt;&gt;"", MONTH($N722) &lt;= 1, MONTH($O722) &gt;= 1), IF($S722 &lt;&gt; "", $H722/$S722, ""), ""), "")</f>
        <v/>
      </c>
      <c r="AH722" s="10" t="str">
        <f ca="1">IFERROR(IF(AND(NOW()&lt;= EOMONTH(DATE(YEAR($O722),2, 1), 0), Overall!$A724&lt;&gt;"", MONTH($N722) &lt;= 2, MONTH($O722) &gt;= 2), IF($S722 &lt;&gt; "", $H722/$S722, ""), ""), "")</f>
        <v/>
      </c>
      <c r="AI722" s="10" t="str">
        <f ca="1">IFERROR(IF(AND(NOW()&lt;= EOMONTH(DATE(YEAR($O722),3, 1), 0), Overall!$A724&lt;&gt;"", MONTH($N722) &lt;= 3, MONTH($O722) &gt;= 3), IF($S722 &lt;&gt; "", $H722/$S722, ""), ""), "")</f>
        <v/>
      </c>
      <c r="AJ722" s="10" t="str">
        <f ca="1">IFERROR(IF(AND(NOW()&lt;= EOMONTH(DATE(YEAR($O722),4, 1), 0), Overall!$A724&lt;&gt;"", MONTH($N722) &lt;= 4, MONTH($O722) &gt;= 4), IF($S722 &lt;&gt; "", $H722/$S722, ""), ""), "")</f>
        <v/>
      </c>
      <c r="AK722" s="10" t="str">
        <f ca="1">IFERROR(IF(AND(NOW()&lt;= EOMONTH(DATE(YEAR($O722),5, 1), 0), Overall!$A724&lt;&gt;"", MONTH($N722) &lt;= 5, MONTH($O722) &gt;= 5), IF($S722 &lt;&gt; "", $H722/$S722, ""), ""), "")</f>
        <v/>
      </c>
      <c r="AL722" s="10" t="str">
        <f ca="1">IFERROR(IF(AND(NOW()&lt;= EOMONTH(DATE(YEAR($O722),6, 1), 0), Overall!$A724&lt;&gt;"", MONTH($N722) &lt;= 6, MONTH($O722) &gt;= 6), IF($S722 &lt;&gt; "", $H722/$S722, ""), ""), "")</f>
        <v/>
      </c>
      <c r="AM722" s="10" t="str">
        <f ca="1">IFERROR(IF(AND(NOW()&lt;= EOMONTH(DATE(YEAR($O722),7, 1), 0), Overall!$A724&lt;&gt;"", MONTH($N722) &lt;= 7, MONTH($O722) &gt;= 7), IF($S722 &lt;&gt; "", $H722/$S722, ""), ""), "")</f>
        <v/>
      </c>
      <c r="AN722" s="10" t="str">
        <f ca="1">IFERROR(IF(AND(NOW()&lt;= EOMONTH(DATE(YEAR($O722),8, 1), 0), Overall!$A724&lt;&gt;"", MONTH($N722) &lt;= 8, MONTH($O722) &gt;= 8), IF($S722 &lt;&gt; "", $H722/$S722, ""), ""), "")</f>
        <v/>
      </c>
      <c r="AO722" s="10" t="str">
        <f ca="1">IFERROR(IF(AND(NOW()&lt;= EOMONTH(DATE(YEAR($O722),9, 1), 0), Overall!$A724&lt;&gt;"", MONTH($N722) &lt;= 9, MONTH($O722) &gt;= 9), IF($S722 &lt;&gt; "", $H722/$S722, ""), ""), "")</f>
        <v/>
      </c>
      <c r="AP722" s="10" t="str">
        <f ca="1">IFERROR(IF(AND(NOW()&lt;= EOMONTH(DATE(YEAR($O722),10, 1), 0), Overall!$A724&lt;&gt;"", MONTH($N722) &lt;= 10, MONTH($O722) &gt;= 10), IF($S722 &lt;&gt; "", $H722/$S722, ""), ""), "")</f>
        <v/>
      </c>
      <c r="AQ722" s="10" t="str">
        <f ca="1">IFERROR(IF(AND(NOW()&lt;= EOMONTH(DATE(YEAR($O722),11, 1), 0), Overall!$A724&lt;&gt;"", MONTH($N722) &lt;=11, MONTH($O722) &gt;= 11), IF($S722 &lt;&gt; "", $H722/$S722, ""), ""), "")</f>
        <v/>
      </c>
      <c r="AR722" s="10" t="str">
        <f ca="1">IFERROR(IF(AND(NOW()&lt;= EOMONTH(DATE(YEAR($O722),12, 1), 0), Overall!$A724&lt;&gt;"", MONTH($N722) &lt;= 12, MONTH($O722) &gt;= 12), IF($S722 &lt;&gt; "", $H722/$S722, ""), ""), "")</f>
        <v/>
      </c>
      <c r="AS722" s="16">
        <f t="shared" ca="1" si="23"/>
        <v>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 t="str">
        <f>IF(Overall!S725&lt;&gt;"",_xlfn.VALUETOTEXT(Overall!S725),"")</f>
        <v>Apr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IF(Overall!$A725&lt;&gt;"",IF(AND(MONTH($N723) &lt;= 1, MONTH($O723) &gt;= 1), IF($S723 &lt;&gt; "", $H723/$S723, ""), ""),"")</f>
        <v/>
      </c>
      <c r="U723" s="10" t="str">
        <f>IF(Overall!$A725&lt;&gt;"",IF(AND(MONTH($N723) &lt;= 2, MONTH($O723) &gt;= 2), IF($S723 &lt;&gt; "", $H723/$S723, ""), ""),"")</f>
        <v/>
      </c>
      <c r="V723" s="10" t="str">
        <f>IF(Overall!$A725&lt;&gt;"",IF(AND(MONTH($N723) &lt;= 3, MONTH($O723) &gt;= 3), IF($S723 &lt;&gt; "", $H723/$S723, ""), ""),"")</f>
        <v/>
      </c>
      <c r="W723" s="10">
        <f>IF(Overall!$A725&lt;&gt;"",IF(AND(MONTH($N723) &lt;= 4, MONTH($O723) &gt;= 4), IF($S723 &lt;&gt; "", $H723/$S723, ""), ""),"")</f>
        <v>1000000</v>
      </c>
      <c r="X723" s="10" t="str">
        <f>IF(Overall!$A725&lt;&gt;"",IF(AND(MONTH($N723) &lt;= 5, MONTH($O723) &gt;= 5), IF($S723 &lt;&gt; "", $H723/$S723, ""), ""),"")</f>
        <v/>
      </c>
      <c r="Y723" s="10" t="str">
        <f>IF(Overall!$A725&lt;&gt;"",IF(AND(MONTH($N723) &lt;= 6, MONTH($O723) &gt;= 6), IF($S723 &lt;&gt; "", $H723/$S723, ""), ""),"")</f>
        <v/>
      </c>
      <c r="Z723" s="10" t="str">
        <f>IF(Overall!$A725&lt;&gt;"",IF(AND(MONTH($N723) &lt;= 7, MONTH($O723) &gt;= 7 ), IF($S723 &lt;&gt; "", $H723/$S723, ""), ""),"")</f>
        <v/>
      </c>
      <c r="AA723" s="10" t="str">
        <f>IF(Overall!$A725&lt;&gt;"",IF(AND(MONTH($N723) &lt;= 8, MONTH($O723) &gt;= 8), IF($S723 &lt;&gt; "", $H723/$S723, ""), ""),"")</f>
        <v/>
      </c>
      <c r="AB723" s="10" t="str">
        <f>IF(Overall!$A725&lt;&gt;"",IF(AND(MONTH($N723) &lt;= 9, MONTH($O723) &gt;= 9), IF($S723 &lt;&gt; "", $H723/$S723, ""), ""),"")</f>
        <v/>
      </c>
      <c r="AC723" s="10" t="str">
        <f>IF(Overall!$A725&lt;&gt;"",IF(AND(MONTH($N723) &lt;= 10, MONTH($O723) &gt;= 10), IF($S723 &lt;&gt; "", $H723/$S723, ""), ""),"")</f>
        <v/>
      </c>
      <c r="AD723" s="10" t="str">
        <f>IF(Overall!$A725&lt;&gt;"",IF(AND(MONTH($N723) &lt;= 11, MONTH($O723) &gt;= 11), IF($S723 &lt;&gt; "", $H723/$S723, ""), ""),"")</f>
        <v/>
      </c>
      <c r="AE723" s="10" t="str">
        <f>IF(Overall!$A725&lt;&gt;"",IF(AND(MONTH($N723) &lt;= 12, MONTH($O723) &gt;= 12), IF($S723 &lt;&gt; "", $H723/$S723, ""), ""),"")</f>
        <v/>
      </c>
      <c r="AG723" s="10" t="str">
        <f ca="1">IFERROR(IF(AND(NOW()&lt;= EOMONTH(DATE(YEAR($O723),1, 1), 0), Overall!$A725&lt;&gt;"", MONTH($N723) &lt;= 1, MONTH($O723) &gt;= 1), IF($S723 &lt;&gt; "", $H723/$S723, ""), ""), "")</f>
        <v/>
      </c>
      <c r="AH723" s="10" t="str">
        <f ca="1">IFERROR(IF(AND(NOW()&lt;= EOMONTH(DATE(YEAR($O723),2, 1), 0), Overall!$A725&lt;&gt;"", MONTH($N723) &lt;= 2, MONTH($O723) &gt;= 2), IF($S723 &lt;&gt; "", $H723/$S723, ""), ""), "")</f>
        <v/>
      </c>
      <c r="AI723" s="10" t="str">
        <f ca="1">IFERROR(IF(AND(NOW()&lt;= EOMONTH(DATE(YEAR($O723),3, 1), 0), Overall!$A725&lt;&gt;"", MONTH($N723) &lt;= 3, MONTH($O723) &gt;= 3), IF($S723 &lt;&gt; "", $H723/$S723, ""), ""), "")</f>
        <v/>
      </c>
      <c r="AJ723" s="10" t="str">
        <f ca="1">IFERROR(IF(AND(NOW()&lt;= EOMONTH(DATE(YEAR($O723),4, 1), 0), Overall!$A725&lt;&gt;"", MONTH($N723) &lt;= 4, MONTH($O723) &gt;= 4), IF($S723 &lt;&gt; "", $H723/$S723, ""), ""), "")</f>
        <v/>
      </c>
      <c r="AK723" s="10" t="str">
        <f ca="1">IFERROR(IF(AND(NOW()&lt;= EOMONTH(DATE(YEAR($O723),5, 1), 0), Overall!$A725&lt;&gt;"", MONTH($N723) &lt;= 5, MONTH($O723) &gt;= 5), IF($S723 &lt;&gt; "", $H723/$S723, ""), ""), "")</f>
        <v/>
      </c>
      <c r="AL723" s="10" t="str">
        <f ca="1">IFERROR(IF(AND(NOW()&lt;= EOMONTH(DATE(YEAR($O723),6, 1), 0), Overall!$A725&lt;&gt;"", MONTH($N723) &lt;= 6, MONTH($O723) &gt;= 6), IF($S723 &lt;&gt; "", $H723/$S723, ""), ""), "")</f>
        <v/>
      </c>
      <c r="AM723" s="10" t="str">
        <f ca="1">IFERROR(IF(AND(NOW()&lt;= EOMONTH(DATE(YEAR($O723),7, 1), 0), Overall!$A725&lt;&gt;"", MONTH($N723) &lt;= 7, MONTH($O723) &gt;= 7), IF($S723 &lt;&gt; "", $H723/$S723, ""), ""), "")</f>
        <v/>
      </c>
      <c r="AN723" s="10" t="str">
        <f ca="1">IFERROR(IF(AND(NOW()&lt;= EOMONTH(DATE(YEAR($O723),8, 1), 0), Overall!$A725&lt;&gt;"", MONTH($N723) &lt;= 8, MONTH($O723) &gt;= 8), IF($S723 &lt;&gt; "", $H723/$S723, ""), ""), "")</f>
        <v/>
      </c>
      <c r="AO723" s="10" t="str">
        <f ca="1">IFERROR(IF(AND(NOW()&lt;= EOMONTH(DATE(YEAR($O723),9, 1), 0), Overall!$A725&lt;&gt;"", MONTH($N723) &lt;= 9, MONTH($O723) &gt;= 9), IF($S723 &lt;&gt; "", $H723/$S723, ""), ""), "")</f>
        <v/>
      </c>
      <c r="AP723" s="10" t="str">
        <f ca="1">IFERROR(IF(AND(NOW()&lt;= EOMONTH(DATE(YEAR($O723),10, 1), 0), Overall!$A725&lt;&gt;"", MONTH($N723) &lt;= 10, MONTH($O723) &gt;= 10), IF($S723 &lt;&gt; "", $H723/$S723, ""), ""), "")</f>
        <v/>
      </c>
      <c r="AQ723" s="10" t="str">
        <f ca="1">IFERROR(IF(AND(NOW()&lt;= EOMONTH(DATE(YEAR($O723),11, 1), 0), Overall!$A725&lt;&gt;"", MONTH($N723) &lt;=11, MONTH($O723) &gt;= 11), IF($S723 &lt;&gt; "", $H723/$S723, ""), ""), "")</f>
        <v/>
      </c>
      <c r="AR723" s="10" t="str">
        <f ca="1">IFERROR(IF(AND(NOW()&lt;= EOMONTH(DATE(YEAR($O723),12, 1), 0), Overall!$A725&lt;&gt;"", MONTH($N723) &lt;= 12, MONTH($O723) &gt;= 12), IF($S723 &lt;&gt; "", $H723/$S723, ""), ""), "")</f>
        <v/>
      </c>
      <c r="AS723" s="16">
        <f t="shared" ca="1" si="23"/>
        <v>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 t="str">
        <f>IF(Overall!S726&lt;&gt;"",_xlfn.VALUETOTEXT(Overall!S726),"")</f>
        <v>Apr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IF(Overall!$A726&lt;&gt;"",IF(AND(MONTH($N724) &lt;= 1, MONTH($O724) &gt;= 1), IF($S724 &lt;&gt; "", $H724/$S724, ""), ""),"")</f>
        <v/>
      </c>
      <c r="U724" s="10" t="str">
        <f>IF(Overall!$A726&lt;&gt;"",IF(AND(MONTH($N724) &lt;= 2, MONTH($O724) &gt;= 2), IF($S724 &lt;&gt; "", $H724/$S724, ""), ""),"")</f>
        <v/>
      </c>
      <c r="V724" s="10" t="str">
        <f>IF(Overall!$A726&lt;&gt;"",IF(AND(MONTH($N724) &lt;= 3, MONTH($O724) &gt;= 3), IF($S724 &lt;&gt; "", $H724/$S724, ""), ""),"")</f>
        <v/>
      </c>
      <c r="W724" s="10">
        <f>IF(Overall!$A726&lt;&gt;"",IF(AND(MONTH($N724) &lt;= 4, MONTH($O724) &gt;= 4), IF($S724 &lt;&gt; "", $H724/$S724, ""), ""),"")</f>
        <v>1000000</v>
      </c>
      <c r="X724" s="10" t="str">
        <f>IF(Overall!$A726&lt;&gt;"",IF(AND(MONTH($N724) &lt;= 5, MONTH($O724) &gt;= 5), IF($S724 &lt;&gt; "", $H724/$S724, ""), ""),"")</f>
        <v/>
      </c>
      <c r="Y724" s="10" t="str">
        <f>IF(Overall!$A726&lt;&gt;"",IF(AND(MONTH($N724) &lt;= 6, MONTH($O724) &gt;= 6), IF($S724 &lt;&gt; "", $H724/$S724, ""), ""),"")</f>
        <v/>
      </c>
      <c r="Z724" s="10" t="str">
        <f>IF(Overall!$A726&lt;&gt;"",IF(AND(MONTH($N724) &lt;= 7, MONTH($O724) &gt;= 7 ), IF($S724 &lt;&gt; "", $H724/$S724, ""), ""),"")</f>
        <v/>
      </c>
      <c r="AA724" s="10" t="str">
        <f>IF(Overall!$A726&lt;&gt;"",IF(AND(MONTH($N724) &lt;= 8, MONTH($O724) &gt;= 8), IF($S724 &lt;&gt; "", $H724/$S724, ""), ""),"")</f>
        <v/>
      </c>
      <c r="AB724" s="10" t="str">
        <f>IF(Overall!$A726&lt;&gt;"",IF(AND(MONTH($N724) &lt;= 9, MONTH($O724) &gt;= 9), IF($S724 &lt;&gt; "", $H724/$S724, ""), ""),"")</f>
        <v/>
      </c>
      <c r="AC724" s="10" t="str">
        <f>IF(Overall!$A726&lt;&gt;"",IF(AND(MONTH($N724) &lt;= 10, MONTH($O724) &gt;= 10), IF($S724 &lt;&gt; "", $H724/$S724, ""), ""),"")</f>
        <v/>
      </c>
      <c r="AD724" s="10" t="str">
        <f>IF(Overall!$A726&lt;&gt;"",IF(AND(MONTH($N724) &lt;= 11, MONTH($O724) &gt;= 11), IF($S724 &lt;&gt; "", $H724/$S724, ""), ""),"")</f>
        <v/>
      </c>
      <c r="AE724" s="10" t="str">
        <f>IF(Overall!$A726&lt;&gt;"",IF(AND(MONTH($N724) &lt;= 12, MONTH($O724) &gt;= 12), IF($S724 &lt;&gt; "", $H724/$S724, ""), ""),"")</f>
        <v/>
      </c>
      <c r="AG724" s="10" t="str">
        <f ca="1">IFERROR(IF(AND(NOW()&lt;= EOMONTH(DATE(YEAR($O724),1, 1), 0), Overall!$A726&lt;&gt;"", MONTH($N724) &lt;= 1, MONTH($O724) &gt;= 1), IF($S724 &lt;&gt; "", $H724/$S724, ""), ""), "")</f>
        <v/>
      </c>
      <c r="AH724" s="10" t="str">
        <f ca="1">IFERROR(IF(AND(NOW()&lt;= EOMONTH(DATE(YEAR($O724),2, 1), 0), Overall!$A726&lt;&gt;"", MONTH($N724) &lt;= 2, MONTH($O724) &gt;= 2), IF($S724 &lt;&gt; "", $H724/$S724, ""), ""), "")</f>
        <v/>
      </c>
      <c r="AI724" s="10" t="str">
        <f ca="1">IFERROR(IF(AND(NOW()&lt;= EOMONTH(DATE(YEAR($O724),3, 1), 0), Overall!$A726&lt;&gt;"", MONTH($N724) &lt;= 3, MONTH($O724) &gt;= 3), IF($S724 &lt;&gt; "", $H724/$S724, ""), ""), "")</f>
        <v/>
      </c>
      <c r="AJ724" s="10" t="str">
        <f ca="1">IFERROR(IF(AND(NOW()&lt;= EOMONTH(DATE(YEAR($O724),4, 1), 0), Overall!$A726&lt;&gt;"", MONTH($N724) &lt;= 4, MONTH($O724) &gt;= 4), IF($S724 &lt;&gt; "", $H724/$S724, ""), ""), "")</f>
        <v/>
      </c>
      <c r="AK724" s="10" t="str">
        <f ca="1">IFERROR(IF(AND(NOW()&lt;= EOMONTH(DATE(YEAR($O724),5, 1), 0), Overall!$A726&lt;&gt;"", MONTH($N724) &lt;= 5, MONTH($O724) &gt;= 5), IF($S724 &lt;&gt; "", $H724/$S724, ""), ""), "")</f>
        <v/>
      </c>
      <c r="AL724" s="10" t="str">
        <f ca="1">IFERROR(IF(AND(NOW()&lt;= EOMONTH(DATE(YEAR($O724),6, 1), 0), Overall!$A726&lt;&gt;"", MONTH($N724) &lt;= 6, MONTH($O724) &gt;= 6), IF($S724 &lt;&gt; "", $H724/$S724, ""), ""), "")</f>
        <v/>
      </c>
      <c r="AM724" s="10" t="str">
        <f ca="1">IFERROR(IF(AND(NOW()&lt;= EOMONTH(DATE(YEAR($O724),7, 1), 0), Overall!$A726&lt;&gt;"", MONTH($N724) &lt;= 7, MONTH($O724) &gt;= 7), IF($S724 &lt;&gt; "", $H724/$S724, ""), ""), "")</f>
        <v/>
      </c>
      <c r="AN724" s="10" t="str">
        <f ca="1">IFERROR(IF(AND(NOW()&lt;= EOMONTH(DATE(YEAR($O724),8, 1), 0), Overall!$A726&lt;&gt;"", MONTH($N724) &lt;= 8, MONTH($O724) &gt;= 8), IF($S724 &lt;&gt; "", $H724/$S724, ""), ""), "")</f>
        <v/>
      </c>
      <c r="AO724" s="10" t="str">
        <f ca="1">IFERROR(IF(AND(NOW()&lt;= EOMONTH(DATE(YEAR($O724),9, 1), 0), Overall!$A726&lt;&gt;"", MONTH($N724) &lt;= 9, MONTH($O724) &gt;= 9), IF($S724 &lt;&gt; "", $H724/$S724, ""), ""), "")</f>
        <v/>
      </c>
      <c r="AP724" s="10" t="str">
        <f ca="1">IFERROR(IF(AND(NOW()&lt;= EOMONTH(DATE(YEAR($O724),10, 1), 0), Overall!$A726&lt;&gt;"", MONTH($N724) &lt;= 10, MONTH($O724) &gt;= 10), IF($S724 &lt;&gt; "", $H724/$S724, ""), ""), "")</f>
        <v/>
      </c>
      <c r="AQ724" s="10" t="str">
        <f ca="1">IFERROR(IF(AND(NOW()&lt;= EOMONTH(DATE(YEAR($O724),11, 1), 0), Overall!$A726&lt;&gt;"", MONTH($N724) &lt;=11, MONTH($O724) &gt;= 11), IF($S724 &lt;&gt; "", $H724/$S724, ""), ""), "")</f>
        <v/>
      </c>
      <c r="AR724" s="10" t="str">
        <f ca="1">IFERROR(IF(AND(NOW()&lt;= EOMONTH(DATE(YEAR($O724),12, 1), 0), Overall!$A726&lt;&gt;"", MONTH($N724) &lt;= 12, MONTH($O724) &gt;= 12), IF($S724 &lt;&gt; "", $H724/$S724, ""), ""), "")</f>
        <v/>
      </c>
      <c r="AS724" s="16">
        <f t="shared" ca="1" si="23"/>
        <v>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 t="str">
        <f>IF(Overall!S727&lt;&gt;"",_xlfn.VALUETOTEXT(Overall!S727),"")</f>
        <v>Apr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IF(Overall!$A727&lt;&gt;"",IF(AND(MONTH($N725) &lt;= 1, MONTH($O725) &gt;= 1), IF($S725 &lt;&gt; "", $H725/$S725, ""), ""),"")</f>
        <v/>
      </c>
      <c r="U725" s="10" t="str">
        <f>IF(Overall!$A727&lt;&gt;"",IF(AND(MONTH($N725) &lt;= 2, MONTH($O725) &gt;= 2), IF($S725 &lt;&gt; "", $H725/$S725, ""), ""),"")</f>
        <v/>
      </c>
      <c r="V725" s="10" t="str">
        <f>IF(Overall!$A727&lt;&gt;"",IF(AND(MONTH($N725) &lt;= 3, MONTH($O725) &gt;= 3), IF($S725 &lt;&gt; "", $H725/$S725, ""), ""),"")</f>
        <v/>
      </c>
      <c r="W725" s="10">
        <f>IF(Overall!$A727&lt;&gt;"",IF(AND(MONTH($N725) &lt;= 4, MONTH($O725) &gt;= 4), IF($S725 &lt;&gt; "", $H725/$S725, ""), ""),"")</f>
        <v>1000000</v>
      </c>
      <c r="X725" s="10" t="str">
        <f>IF(Overall!$A727&lt;&gt;"",IF(AND(MONTH($N725) &lt;= 5, MONTH($O725) &gt;= 5), IF($S725 &lt;&gt; "", $H725/$S725, ""), ""),"")</f>
        <v/>
      </c>
      <c r="Y725" s="10" t="str">
        <f>IF(Overall!$A727&lt;&gt;"",IF(AND(MONTH($N725) &lt;= 6, MONTH($O725) &gt;= 6), IF($S725 &lt;&gt; "", $H725/$S725, ""), ""),"")</f>
        <v/>
      </c>
      <c r="Z725" s="10" t="str">
        <f>IF(Overall!$A727&lt;&gt;"",IF(AND(MONTH($N725) &lt;= 7, MONTH($O725) &gt;= 7 ), IF($S725 &lt;&gt; "", $H725/$S725, ""), ""),"")</f>
        <v/>
      </c>
      <c r="AA725" s="10" t="str">
        <f>IF(Overall!$A727&lt;&gt;"",IF(AND(MONTH($N725) &lt;= 8, MONTH($O725) &gt;= 8), IF($S725 &lt;&gt; "", $H725/$S725, ""), ""),"")</f>
        <v/>
      </c>
      <c r="AB725" s="10" t="str">
        <f>IF(Overall!$A727&lt;&gt;"",IF(AND(MONTH($N725) &lt;= 9, MONTH($O725) &gt;= 9), IF($S725 &lt;&gt; "", $H725/$S725, ""), ""),"")</f>
        <v/>
      </c>
      <c r="AC725" s="10" t="str">
        <f>IF(Overall!$A727&lt;&gt;"",IF(AND(MONTH($N725) &lt;= 10, MONTH($O725) &gt;= 10), IF($S725 &lt;&gt; "", $H725/$S725, ""), ""),"")</f>
        <v/>
      </c>
      <c r="AD725" s="10" t="str">
        <f>IF(Overall!$A727&lt;&gt;"",IF(AND(MONTH($N725) &lt;= 11, MONTH($O725) &gt;= 11), IF($S725 &lt;&gt; "", $H725/$S725, ""), ""),"")</f>
        <v/>
      </c>
      <c r="AE725" s="10" t="str">
        <f>IF(Overall!$A727&lt;&gt;"",IF(AND(MONTH($N725) &lt;= 12, MONTH($O725) &gt;= 12), IF($S725 &lt;&gt; "", $H725/$S725, ""), ""),"")</f>
        <v/>
      </c>
      <c r="AG725" s="10" t="str">
        <f ca="1">IFERROR(IF(AND(NOW()&lt;= EOMONTH(DATE(YEAR($O725),1, 1), 0), Overall!$A727&lt;&gt;"", MONTH($N725) &lt;= 1, MONTH($O725) &gt;= 1), IF($S725 &lt;&gt; "", $H725/$S725, ""), ""), "")</f>
        <v/>
      </c>
      <c r="AH725" s="10" t="str">
        <f ca="1">IFERROR(IF(AND(NOW()&lt;= EOMONTH(DATE(YEAR($O725),2, 1), 0), Overall!$A727&lt;&gt;"", MONTH($N725) &lt;= 2, MONTH($O725) &gt;= 2), IF($S725 &lt;&gt; "", $H725/$S725, ""), ""), "")</f>
        <v/>
      </c>
      <c r="AI725" s="10" t="str">
        <f ca="1">IFERROR(IF(AND(NOW()&lt;= EOMONTH(DATE(YEAR($O725),3, 1), 0), Overall!$A727&lt;&gt;"", MONTH($N725) &lt;= 3, MONTH($O725) &gt;= 3), IF($S725 &lt;&gt; "", $H725/$S725, ""), ""), "")</f>
        <v/>
      </c>
      <c r="AJ725" s="10" t="str">
        <f ca="1">IFERROR(IF(AND(NOW()&lt;= EOMONTH(DATE(YEAR($O725),4, 1), 0), Overall!$A727&lt;&gt;"", MONTH($N725) &lt;= 4, MONTH($O725) &gt;= 4), IF($S725 &lt;&gt; "", $H725/$S725, ""), ""), "")</f>
        <v/>
      </c>
      <c r="AK725" s="10" t="str">
        <f ca="1">IFERROR(IF(AND(NOW()&lt;= EOMONTH(DATE(YEAR($O725),5, 1), 0), Overall!$A727&lt;&gt;"", MONTH($N725) &lt;= 5, MONTH($O725) &gt;= 5), IF($S725 &lt;&gt; "", $H725/$S725, ""), ""), "")</f>
        <v/>
      </c>
      <c r="AL725" s="10" t="str">
        <f ca="1">IFERROR(IF(AND(NOW()&lt;= EOMONTH(DATE(YEAR($O725),6, 1), 0), Overall!$A727&lt;&gt;"", MONTH($N725) &lt;= 6, MONTH($O725) &gt;= 6), IF($S725 &lt;&gt; "", $H725/$S725, ""), ""), "")</f>
        <v/>
      </c>
      <c r="AM725" s="10" t="str">
        <f ca="1">IFERROR(IF(AND(NOW()&lt;= EOMONTH(DATE(YEAR($O725),7, 1), 0), Overall!$A727&lt;&gt;"", MONTH($N725) &lt;= 7, MONTH($O725) &gt;= 7), IF($S725 &lt;&gt; "", $H725/$S725, ""), ""), "")</f>
        <v/>
      </c>
      <c r="AN725" s="10" t="str">
        <f ca="1">IFERROR(IF(AND(NOW()&lt;= EOMONTH(DATE(YEAR($O725),8, 1), 0), Overall!$A727&lt;&gt;"", MONTH($N725) &lt;= 8, MONTH($O725) &gt;= 8), IF($S725 &lt;&gt; "", $H725/$S725, ""), ""), "")</f>
        <v/>
      </c>
      <c r="AO725" s="10" t="str">
        <f ca="1">IFERROR(IF(AND(NOW()&lt;= EOMONTH(DATE(YEAR($O725),9, 1), 0), Overall!$A727&lt;&gt;"", MONTH($N725) &lt;= 9, MONTH($O725) &gt;= 9), IF($S725 &lt;&gt; "", $H725/$S725, ""), ""), "")</f>
        <v/>
      </c>
      <c r="AP725" s="10" t="str">
        <f ca="1">IFERROR(IF(AND(NOW()&lt;= EOMONTH(DATE(YEAR($O725),10, 1), 0), Overall!$A727&lt;&gt;"", MONTH($N725) &lt;= 10, MONTH($O725) &gt;= 10), IF($S725 &lt;&gt; "", $H725/$S725, ""), ""), "")</f>
        <v/>
      </c>
      <c r="AQ725" s="10" t="str">
        <f ca="1">IFERROR(IF(AND(NOW()&lt;= EOMONTH(DATE(YEAR($O725),11, 1), 0), Overall!$A727&lt;&gt;"", MONTH($N725) &lt;=11, MONTH($O725) &gt;= 11), IF($S725 &lt;&gt; "", $H725/$S725, ""), ""), "")</f>
        <v/>
      </c>
      <c r="AR725" s="10" t="str">
        <f ca="1">IFERROR(IF(AND(NOW()&lt;= EOMONTH(DATE(YEAR($O725),12, 1), 0), Overall!$A727&lt;&gt;"", MONTH($N725) &lt;= 12, MONTH($O725) &gt;= 12), IF($S725 &lt;&gt; "", $H725/$S725, ""), ""), "")</f>
        <v/>
      </c>
      <c r="AS725" s="16">
        <f t="shared" ca="1" si="23"/>
        <v>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 t="str">
        <f>IF(Overall!S728&lt;&gt;"",_xlfn.VALUETOTEXT(Overall!S728),"")</f>
        <v>Apr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IF(Overall!$A728&lt;&gt;"",IF(AND(MONTH($N726) &lt;= 1, MONTH($O726) &gt;= 1), IF($S726 &lt;&gt; "", $H726/$S726, ""), ""),"")</f>
        <v/>
      </c>
      <c r="U726" s="10" t="str">
        <f>IF(Overall!$A728&lt;&gt;"",IF(AND(MONTH($N726) &lt;= 2, MONTH($O726) &gt;= 2), IF($S726 &lt;&gt; "", $H726/$S726, ""), ""),"")</f>
        <v/>
      </c>
      <c r="V726" s="10" t="str">
        <f>IF(Overall!$A728&lt;&gt;"",IF(AND(MONTH($N726) &lt;= 3, MONTH($O726) &gt;= 3), IF($S726 &lt;&gt; "", $H726/$S726, ""), ""),"")</f>
        <v/>
      </c>
      <c r="W726" s="10">
        <f>IF(Overall!$A728&lt;&gt;"",IF(AND(MONTH($N726) &lt;= 4, MONTH($O726) &gt;= 4), IF($S726 &lt;&gt; "", $H726/$S726, ""), ""),"")</f>
        <v>540000</v>
      </c>
      <c r="X726" s="10" t="str">
        <f>IF(Overall!$A728&lt;&gt;"",IF(AND(MONTH($N726) &lt;= 5, MONTH($O726) &gt;= 5), IF($S726 &lt;&gt; "", $H726/$S726, ""), ""),"")</f>
        <v/>
      </c>
      <c r="Y726" s="10" t="str">
        <f>IF(Overall!$A728&lt;&gt;"",IF(AND(MONTH($N726) &lt;= 6, MONTH($O726) &gt;= 6), IF($S726 &lt;&gt; "", $H726/$S726, ""), ""),"")</f>
        <v/>
      </c>
      <c r="Z726" s="10" t="str">
        <f>IF(Overall!$A728&lt;&gt;"",IF(AND(MONTH($N726) &lt;= 7, MONTH($O726) &gt;= 7 ), IF($S726 &lt;&gt; "", $H726/$S726, ""), ""),"")</f>
        <v/>
      </c>
      <c r="AA726" s="10" t="str">
        <f>IF(Overall!$A728&lt;&gt;"",IF(AND(MONTH($N726) &lt;= 8, MONTH($O726) &gt;= 8), IF($S726 &lt;&gt; "", $H726/$S726, ""), ""),"")</f>
        <v/>
      </c>
      <c r="AB726" s="10" t="str">
        <f>IF(Overall!$A728&lt;&gt;"",IF(AND(MONTH($N726) &lt;= 9, MONTH($O726) &gt;= 9), IF($S726 &lt;&gt; "", $H726/$S726, ""), ""),"")</f>
        <v/>
      </c>
      <c r="AC726" s="10" t="str">
        <f>IF(Overall!$A728&lt;&gt;"",IF(AND(MONTH($N726) &lt;= 10, MONTH($O726) &gt;= 10), IF($S726 &lt;&gt; "", $H726/$S726, ""), ""),"")</f>
        <v/>
      </c>
      <c r="AD726" s="10" t="str">
        <f>IF(Overall!$A728&lt;&gt;"",IF(AND(MONTH($N726) &lt;= 11, MONTH($O726) &gt;= 11), IF($S726 &lt;&gt; "", $H726/$S726, ""), ""),"")</f>
        <v/>
      </c>
      <c r="AE726" s="10" t="str">
        <f>IF(Overall!$A728&lt;&gt;"",IF(AND(MONTH($N726) &lt;= 12, MONTH($O726) &gt;= 12), IF($S726 &lt;&gt; "", $H726/$S726, ""), ""),"")</f>
        <v/>
      </c>
      <c r="AG726" s="10" t="str">
        <f ca="1">IFERROR(IF(AND(NOW()&lt;= EOMONTH(DATE(YEAR($O726),1, 1), 0), Overall!$A728&lt;&gt;"", MONTH($N726) &lt;= 1, MONTH($O726) &gt;= 1), IF($S726 &lt;&gt; "", $H726/$S726, ""), ""), "")</f>
        <v/>
      </c>
      <c r="AH726" s="10" t="str">
        <f ca="1">IFERROR(IF(AND(NOW()&lt;= EOMONTH(DATE(YEAR($O726),2, 1), 0), Overall!$A728&lt;&gt;"", MONTH($N726) &lt;= 2, MONTH($O726) &gt;= 2), IF($S726 &lt;&gt; "", $H726/$S726, ""), ""), "")</f>
        <v/>
      </c>
      <c r="AI726" s="10" t="str">
        <f ca="1">IFERROR(IF(AND(NOW()&lt;= EOMONTH(DATE(YEAR($O726),3, 1), 0), Overall!$A728&lt;&gt;"", MONTH($N726) &lt;= 3, MONTH($O726) &gt;= 3), IF($S726 &lt;&gt; "", $H726/$S726, ""), ""), "")</f>
        <v/>
      </c>
      <c r="AJ726" s="10" t="str">
        <f ca="1">IFERROR(IF(AND(NOW()&lt;= EOMONTH(DATE(YEAR($O726),4, 1), 0), Overall!$A728&lt;&gt;"", MONTH($N726) &lt;= 4, MONTH($O726) &gt;= 4), IF($S726 &lt;&gt; "", $H726/$S726, ""), ""), "")</f>
        <v/>
      </c>
      <c r="AK726" s="10" t="str">
        <f ca="1">IFERROR(IF(AND(NOW()&lt;= EOMONTH(DATE(YEAR($O726),5, 1), 0), Overall!$A728&lt;&gt;"", MONTH($N726) &lt;= 5, MONTH($O726) &gt;= 5), IF($S726 &lt;&gt; "", $H726/$S726, ""), ""), "")</f>
        <v/>
      </c>
      <c r="AL726" s="10" t="str">
        <f ca="1">IFERROR(IF(AND(NOW()&lt;= EOMONTH(DATE(YEAR($O726),6, 1), 0), Overall!$A728&lt;&gt;"", MONTH($N726) &lt;= 6, MONTH($O726) &gt;= 6), IF($S726 &lt;&gt; "", $H726/$S726, ""), ""), "")</f>
        <v/>
      </c>
      <c r="AM726" s="10" t="str">
        <f ca="1">IFERROR(IF(AND(NOW()&lt;= EOMONTH(DATE(YEAR($O726),7, 1), 0), Overall!$A728&lt;&gt;"", MONTH($N726) &lt;= 7, MONTH($O726) &gt;= 7), IF($S726 &lt;&gt; "", $H726/$S726, ""), ""), "")</f>
        <v/>
      </c>
      <c r="AN726" s="10" t="str">
        <f ca="1">IFERROR(IF(AND(NOW()&lt;= EOMONTH(DATE(YEAR($O726),8, 1), 0), Overall!$A728&lt;&gt;"", MONTH($N726) &lt;= 8, MONTH($O726) &gt;= 8), IF($S726 &lt;&gt; "", $H726/$S726, ""), ""), "")</f>
        <v/>
      </c>
      <c r="AO726" s="10" t="str">
        <f ca="1">IFERROR(IF(AND(NOW()&lt;= EOMONTH(DATE(YEAR($O726),9, 1), 0), Overall!$A728&lt;&gt;"", MONTH($N726) &lt;= 9, MONTH($O726) &gt;= 9), IF($S726 &lt;&gt; "", $H726/$S726, ""), ""), "")</f>
        <v/>
      </c>
      <c r="AP726" s="10" t="str">
        <f ca="1">IFERROR(IF(AND(NOW()&lt;= EOMONTH(DATE(YEAR($O726),10, 1), 0), Overall!$A728&lt;&gt;"", MONTH($N726) &lt;= 10, MONTH($O726) &gt;= 10), IF($S726 &lt;&gt; "", $H726/$S726, ""), ""), "")</f>
        <v/>
      </c>
      <c r="AQ726" s="10" t="str">
        <f ca="1">IFERROR(IF(AND(NOW()&lt;= EOMONTH(DATE(YEAR($O726),11, 1), 0), Overall!$A728&lt;&gt;"", MONTH($N726) &lt;=11, MONTH($O726) &gt;= 11), IF($S726 &lt;&gt; "", $H726/$S726, ""), ""), "")</f>
        <v/>
      </c>
      <c r="AR726" s="10" t="str">
        <f ca="1">IFERROR(IF(AND(NOW()&lt;= EOMONTH(DATE(YEAR($O726),12, 1), 0), Overall!$A728&lt;&gt;"", MONTH($N726) &lt;= 12, MONTH($O726) &gt;= 12), IF($S726 &lt;&gt; "", $H726/$S726, ""), ""), "")</f>
        <v/>
      </c>
      <c r="AS726" s="16">
        <f t="shared" ca="1" si="23"/>
        <v>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 t="str">
        <f>IF(Overall!S729&lt;&gt;"",_xlfn.VALUETOTEXT(Overall!S729),"")</f>
        <v>May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IF(Overall!$A729&lt;&gt;"",IF(AND(MONTH($N727) &lt;= 1, MONTH($O727) &gt;= 1), IF($S727 &lt;&gt; "", $H727/$S727, ""), ""),"")</f>
        <v/>
      </c>
      <c r="U727" s="10" t="str">
        <f>IF(Overall!$A729&lt;&gt;"",IF(AND(MONTH($N727) &lt;= 2, MONTH($O727) &gt;= 2), IF($S727 &lt;&gt; "", $H727/$S727, ""), ""),"")</f>
        <v/>
      </c>
      <c r="V727" s="10" t="str">
        <f>IF(Overall!$A729&lt;&gt;"",IF(AND(MONTH($N727) &lt;= 3, MONTH($O727) &gt;= 3), IF($S727 &lt;&gt; "", $H727/$S727, ""), ""),"")</f>
        <v/>
      </c>
      <c r="W727" s="10" t="str">
        <f>IF(Overall!$A729&lt;&gt;"",IF(AND(MONTH($N727) &lt;= 4, MONTH($O727) &gt;= 4), IF($S727 &lt;&gt; "", $H727/$S727, ""), ""),"")</f>
        <v/>
      </c>
      <c r="X727" s="10">
        <f>IF(Overall!$A729&lt;&gt;"",IF(AND(MONTH($N727) &lt;= 5, MONTH($O727) &gt;= 5), IF($S727 &lt;&gt; "", $H727/$S727, ""), ""),"")</f>
        <v>1000000</v>
      </c>
      <c r="Y727" s="10" t="str">
        <f>IF(Overall!$A729&lt;&gt;"",IF(AND(MONTH($N727) &lt;= 6, MONTH($O727) &gt;= 6), IF($S727 &lt;&gt; "", $H727/$S727, ""), ""),"")</f>
        <v/>
      </c>
      <c r="Z727" s="10" t="str">
        <f>IF(Overall!$A729&lt;&gt;"",IF(AND(MONTH($N727) &lt;= 7, MONTH($O727) &gt;= 7 ), IF($S727 &lt;&gt; "", $H727/$S727, ""), ""),"")</f>
        <v/>
      </c>
      <c r="AA727" s="10" t="str">
        <f>IF(Overall!$A729&lt;&gt;"",IF(AND(MONTH($N727) &lt;= 8, MONTH($O727) &gt;= 8), IF($S727 &lt;&gt; "", $H727/$S727, ""), ""),"")</f>
        <v/>
      </c>
      <c r="AB727" s="10" t="str">
        <f>IF(Overall!$A729&lt;&gt;"",IF(AND(MONTH($N727) &lt;= 9, MONTH($O727) &gt;= 9), IF($S727 &lt;&gt; "", $H727/$S727, ""), ""),"")</f>
        <v/>
      </c>
      <c r="AC727" s="10" t="str">
        <f>IF(Overall!$A729&lt;&gt;"",IF(AND(MONTH($N727) &lt;= 10, MONTH($O727) &gt;= 10), IF($S727 &lt;&gt; "", $H727/$S727, ""), ""),"")</f>
        <v/>
      </c>
      <c r="AD727" s="10" t="str">
        <f>IF(Overall!$A729&lt;&gt;"",IF(AND(MONTH($N727) &lt;= 11, MONTH($O727) &gt;= 11), IF($S727 &lt;&gt; "", $H727/$S727, ""), ""),"")</f>
        <v/>
      </c>
      <c r="AE727" s="10" t="str">
        <f>IF(Overall!$A729&lt;&gt;"",IF(AND(MONTH($N727) &lt;= 12, MONTH($O727) &gt;= 12), IF($S727 &lt;&gt; "", $H727/$S727, ""), ""),"")</f>
        <v/>
      </c>
      <c r="AG727" s="10" t="str">
        <f ca="1">IFERROR(IF(AND(NOW()&lt;= EOMONTH(DATE(YEAR($O727),1, 1), 0), Overall!$A729&lt;&gt;"", MONTH($N727) &lt;= 1, MONTH($O727) &gt;= 1), IF($S727 &lt;&gt; "", $H727/$S727, ""), ""), "")</f>
        <v/>
      </c>
      <c r="AH727" s="10" t="str">
        <f ca="1">IFERROR(IF(AND(NOW()&lt;= EOMONTH(DATE(YEAR($O727),2, 1), 0), Overall!$A729&lt;&gt;"", MONTH($N727) &lt;= 2, MONTH($O727) &gt;= 2), IF($S727 &lt;&gt; "", $H727/$S727, ""), ""), "")</f>
        <v/>
      </c>
      <c r="AI727" s="10" t="str">
        <f ca="1">IFERROR(IF(AND(NOW()&lt;= EOMONTH(DATE(YEAR($O727),3, 1), 0), Overall!$A729&lt;&gt;"", MONTH($N727) &lt;= 3, MONTH($O727) &gt;= 3), IF($S727 &lt;&gt; "", $H727/$S727, ""), ""), "")</f>
        <v/>
      </c>
      <c r="AJ727" s="10" t="str">
        <f ca="1">IFERROR(IF(AND(NOW()&lt;= EOMONTH(DATE(YEAR($O727),4, 1), 0), Overall!$A729&lt;&gt;"", MONTH($N727) &lt;= 4, MONTH($O727) &gt;= 4), IF($S727 &lt;&gt; "", $H727/$S727, ""), ""), "")</f>
        <v/>
      </c>
      <c r="AK727" s="10">
        <f ca="1">IFERROR(IF(AND(NOW()&lt;= EOMONTH(DATE(YEAR($O727),5, 1), 0), Overall!$A729&lt;&gt;"", MONTH($N727) &lt;= 5, MONTH($O727) &gt;= 5), IF($S727 &lt;&gt; "", $H727/$S727, ""), ""), "")</f>
        <v>1000000</v>
      </c>
      <c r="AL727" s="10" t="str">
        <f ca="1">IFERROR(IF(AND(NOW()&lt;= EOMONTH(DATE(YEAR($O727),6, 1), 0), Overall!$A729&lt;&gt;"", MONTH($N727) &lt;= 6, MONTH($O727) &gt;= 6), IF($S727 &lt;&gt; "", $H727/$S727, ""), ""), "")</f>
        <v/>
      </c>
      <c r="AM727" s="10" t="str">
        <f ca="1">IFERROR(IF(AND(NOW()&lt;= EOMONTH(DATE(YEAR($O727),7, 1), 0), Overall!$A729&lt;&gt;"", MONTH($N727) &lt;= 7, MONTH($O727) &gt;= 7), IF($S727 &lt;&gt; "", $H727/$S727, ""), ""), "")</f>
        <v/>
      </c>
      <c r="AN727" s="10" t="str">
        <f ca="1">IFERROR(IF(AND(NOW()&lt;= EOMONTH(DATE(YEAR($O727),8, 1), 0), Overall!$A729&lt;&gt;"", MONTH($N727) &lt;= 8, MONTH($O727) &gt;= 8), IF($S727 &lt;&gt; "", $H727/$S727, ""), ""), "")</f>
        <v/>
      </c>
      <c r="AO727" s="10" t="str">
        <f ca="1">IFERROR(IF(AND(NOW()&lt;= EOMONTH(DATE(YEAR($O727),9, 1), 0), Overall!$A729&lt;&gt;"", MONTH($N727) &lt;= 9, MONTH($O727) &gt;= 9), IF($S727 &lt;&gt; "", $H727/$S727, ""), ""), "")</f>
        <v/>
      </c>
      <c r="AP727" s="10" t="str">
        <f ca="1">IFERROR(IF(AND(NOW()&lt;= EOMONTH(DATE(YEAR($O727),10, 1), 0), Overall!$A729&lt;&gt;"", MONTH($N727) &lt;= 10, MONTH($O727) &gt;= 10), IF($S727 &lt;&gt; "", $H727/$S727, ""), ""), "")</f>
        <v/>
      </c>
      <c r="AQ727" s="10" t="str">
        <f ca="1">IFERROR(IF(AND(NOW()&lt;= EOMONTH(DATE(YEAR($O727),11, 1), 0), Overall!$A729&lt;&gt;"", MONTH($N727) &lt;=11, MONTH($O727) &gt;= 11), IF($S727 &lt;&gt; "", $H727/$S727, ""), ""), "")</f>
        <v/>
      </c>
      <c r="AR727" s="10" t="str">
        <f ca="1">IFERROR(IF(AND(NOW()&lt;= EOMONTH(DATE(YEAR($O727),12, 1), 0), Overall!$A729&lt;&gt;"", MONTH($N727) &lt;= 12, MONTH($O727) &gt;= 12), IF($S727 &lt;&gt; "", $H727/$S727, ""), ""), "")</f>
        <v/>
      </c>
      <c r="AS727" s="16">
        <f t="shared" ca="1" si="23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 t="str">
        <f>IF(Overall!S730&lt;&gt;"",_xlfn.VALUETOTEXT(Overall!S730),"")</f>
        <v>May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IF(Overall!$A730&lt;&gt;"",IF(AND(MONTH($N728) &lt;= 1, MONTH($O728) &gt;= 1), IF($S728 &lt;&gt; "", $H728/$S728, ""), ""),"")</f>
        <v/>
      </c>
      <c r="U728" s="10" t="str">
        <f>IF(Overall!$A730&lt;&gt;"",IF(AND(MONTH($N728) &lt;= 2, MONTH($O728) &gt;= 2), IF($S728 &lt;&gt; "", $H728/$S728, ""), ""),"")</f>
        <v/>
      </c>
      <c r="V728" s="10" t="str">
        <f>IF(Overall!$A730&lt;&gt;"",IF(AND(MONTH($N728) &lt;= 3, MONTH($O728) &gt;= 3), IF($S728 &lt;&gt; "", $H728/$S728, ""), ""),"")</f>
        <v/>
      </c>
      <c r="W728" s="10" t="str">
        <f>IF(Overall!$A730&lt;&gt;"",IF(AND(MONTH($N728) &lt;= 4, MONTH($O728) &gt;= 4), IF($S728 &lt;&gt; "", $H728/$S728, ""), ""),"")</f>
        <v/>
      </c>
      <c r="X728" s="10">
        <f>IF(Overall!$A730&lt;&gt;"",IF(AND(MONTH($N728) &lt;= 5, MONTH($O728) &gt;= 5), IF($S728 &lt;&gt; "", $H728/$S728, ""), ""),"")</f>
        <v>500000</v>
      </c>
      <c r="Y728" s="10" t="str">
        <f>IF(Overall!$A730&lt;&gt;"",IF(AND(MONTH($N728) &lt;= 6, MONTH($O728) &gt;= 6), IF($S728 &lt;&gt; "", $H728/$S728, ""), ""),"")</f>
        <v/>
      </c>
      <c r="Z728" s="10" t="str">
        <f>IF(Overall!$A730&lt;&gt;"",IF(AND(MONTH($N728) &lt;= 7, MONTH($O728) &gt;= 7 ), IF($S728 &lt;&gt; "", $H728/$S728, ""), ""),"")</f>
        <v/>
      </c>
      <c r="AA728" s="10" t="str">
        <f>IF(Overall!$A730&lt;&gt;"",IF(AND(MONTH($N728) &lt;= 8, MONTH($O728) &gt;= 8), IF($S728 &lt;&gt; "", $H728/$S728, ""), ""),"")</f>
        <v/>
      </c>
      <c r="AB728" s="10" t="str">
        <f>IF(Overall!$A730&lt;&gt;"",IF(AND(MONTH($N728) &lt;= 9, MONTH($O728) &gt;= 9), IF($S728 &lt;&gt; "", $H728/$S728, ""), ""),"")</f>
        <v/>
      </c>
      <c r="AC728" s="10" t="str">
        <f>IF(Overall!$A730&lt;&gt;"",IF(AND(MONTH($N728) &lt;= 10, MONTH($O728) &gt;= 10), IF($S728 &lt;&gt; "", $H728/$S728, ""), ""),"")</f>
        <v/>
      </c>
      <c r="AD728" s="10" t="str">
        <f>IF(Overall!$A730&lt;&gt;"",IF(AND(MONTH($N728) &lt;= 11, MONTH($O728) &gt;= 11), IF($S728 &lt;&gt; "", $H728/$S728, ""), ""),"")</f>
        <v/>
      </c>
      <c r="AE728" s="10" t="str">
        <f>IF(Overall!$A730&lt;&gt;"",IF(AND(MONTH($N728) &lt;= 12, MONTH($O728) &gt;= 12), IF($S728 &lt;&gt; "", $H728/$S728, ""), ""),"")</f>
        <v/>
      </c>
      <c r="AG728" s="10" t="str">
        <f ca="1">IFERROR(IF(AND(NOW()&lt;= EOMONTH(DATE(YEAR($O728),1, 1), 0), Overall!$A730&lt;&gt;"", MONTH($N728) &lt;= 1, MONTH($O728) &gt;= 1), IF($S728 &lt;&gt; "", $H728/$S728, ""), ""), "")</f>
        <v/>
      </c>
      <c r="AH728" s="10" t="str">
        <f ca="1">IFERROR(IF(AND(NOW()&lt;= EOMONTH(DATE(YEAR($O728),2, 1), 0), Overall!$A730&lt;&gt;"", MONTH($N728) &lt;= 2, MONTH($O728) &gt;= 2), IF($S728 &lt;&gt; "", $H728/$S728, ""), ""), "")</f>
        <v/>
      </c>
      <c r="AI728" s="10" t="str">
        <f ca="1">IFERROR(IF(AND(NOW()&lt;= EOMONTH(DATE(YEAR($O728),3, 1), 0), Overall!$A730&lt;&gt;"", MONTH($N728) &lt;= 3, MONTH($O728) &gt;= 3), IF($S728 &lt;&gt; "", $H728/$S728, ""), ""), "")</f>
        <v/>
      </c>
      <c r="AJ728" s="10" t="str">
        <f ca="1">IFERROR(IF(AND(NOW()&lt;= EOMONTH(DATE(YEAR($O728),4, 1), 0), Overall!$A730&lt;&gt;"", MONTH($N728) &lt;= 4, MONTH($O728) &gt;= 4), IF($S728 &lt;&gt; "", $H728/$S728, ""), ""), "")</f>
        <v/>
      </c>
      <c r="AK728" s="10">
        <f ca="1">IFERROR(IF(AND(NOW()&lt;= EOMONTH(DATE(YEAR($O728),5, 1), 0), Overall!$A730&lt;&gt;"", MONTH($N728) &lt;= 5, MONTH($O728) &gt;= 5), IF($S728 &lt;&gt; "", $H728/$S728, ""), ""), "")</f>
        <v>500000</v>
      </c>
      <c r="AL728" s="10" t="str">
        <f ca="1">IFERROR(IF(AND(NOW()&lt;= EOMONTH(DATE(YEAR($O728),6, 1), 0), Overall!$A730&lt;&gt;"", MONTH($N728) &lt;= 6, MONTH($O728) &gt;= 6), IF($S728 &lt;&gt; "", $H728/$S728, ""), ""), "")</f>
        <v/>
      </c>
      <c r="AM728" s="10" t="str">
        <f ca="1">IFERROR(IF(AND(NOW()&lt;= EOMONTH(DATE(YEAR($O728),7, 1), 0), Overall!$A730&lt;&gt;"", MONTH($N728) &lt;= 7, MONTH($O728) &gt;= 7), IF($S728 &lt;&gt; "", $H728/$S728, ""), ""), "")</f>
        <v/>
      </c>
      <c r="AN728" s="10" t="str">
        <f ca="1">IFERROR(IF(AND(NOW()&lt;= EOMONTH(DATE(YEAR($O728),8, 1), 0), Overall!$A730&lt;&gt;"", MONTH($N728) &lt;= 8, MONTH($O728) &gt;= 8), IF($S728 &lt;&gt; "", $H728/$S728, ""), ""), "")</f>
        <v/>
      </c>
      <c r="AO728" s="10" t="str">
        <f ca="1">IFERROR(IF(AND(NOW()&lt;= EOMONTH(DATE(YEAR($O728),9, 1), 0), Overall!$A730&lt;&gt;"", MONTH($N728) &lt;= 9, MONTH($O728) &gt;= 9), IF($S728 &lt;&gt; "", $H728/$S728, ""), ""), "")</f>
        <v/>
      </c>
      <c r="AP728" s="10" t="str">
        <f ca="1">IFERROR(IF(AND(NOW()&lt;= EOMONTH(DATE(YEAR($O728),10, 1), 0), Overall!$A730&lt;&gt;"", MONTH($N728) &lt;= 10, MONTH($O728) &gt;= 10), IF($S728 &lt;&gt; "", $H728/$S728, ""), ""), "")</f>
        <v/>
      </c>
      <c r="AQ728" s="10" t="str">
        <f ca="1">IFERROR(IF(AND(NOW()&lt;= EOMONTH(DATE(YEAR($O728),11, 1), 0), Overall!$A730&lt;&gt;"", MONTH($N728) &lt;=11, MONTH($O728) &gt;= 11), IF($S728 &lt;&gt; "", $H728/$S728, ""), ""), "")</f>
        <v/>
      </c>
      <c r="AR728" s="10" t="str">
        <f ca="1">IFERROR(IF(AND(NOW()&lt;= EOMONTH(DATE(YEAR($O728),12, 1), 0), Overall!$A730&lt;&gt;"", MONTH($N728) &lt;= 12, MONTH($O728) &gt;= 12), IF($S728 &lt;&gt; "", $H728/$S728, ""), ""), "")</f>
        <v/>
      </c>
      <c r="AS728" s="16">
        <f t="shared" ca="1" si="23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 t="str">
        <f>IF(Overall!S731&lt;&gt;"",_xlfn.VALUETOTEXT(Overall!S731),"")</f>
        <v>May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IF(Overall!$A731&lt;&gt;"",IF(AND(MONTH($N729) &lt;= 1, MONTH($O729) &gt;= 1), IF($S729 &lt;&gt; "", $H729/$S729, ""), ""),"")</f>
        <v/>
      </c>
      <c r="U729" s="10" t="str">
        <f>IF(Overall!$A731&lt;&gt;"",IF(AND(MONTH($N729) &lt;= 2, MONTH($O729) &gt;= 2), IF($S729 &lt;&gt; "", $H729/$S729, ""), ""),"")</f>
        <v/>
      </c>
      <c r="V729" s="10" t="str">
        <f>IF(Overall!$A731&lt;&gt;"",IF(AND(MONTH($N729) &lt;= 3, MONTH($O729) &gt;= 3), IF($S729 &lt;&gt; "", $H729/$S729, ""), ""),"")</f>
        <v/>
      </c>
      <c r="W729" s="10" t="str">
        <f>IF(Overall!$A731&lt;&gt;"",IF(AND(MONTH($N729) &lt;= 4, MONTH($O729) &gt;= 4), IF($S729 &lt;&gt; "", $H729/$S729, ""), ""),"")</f>
        <v/>
      </c>
      <c r="X729" s="10">
        <f>IF(Overall!$A731&lt;&gt;"",IF(AND(MONTH($N729) &lt;= 5, MONTH($O729) &gt;= 5), IF($S729 &lt;&gt; "", $H729/$S729, ""), ""),"")</f>
        <v>500000</v>
      </c>
      <c r="Y729" s="10" t="str">
        <f>IF(Overall!$A731&lt;&gt;"",IF(AND(MONTH($N729) &lt;= 6, MONTH($O729) &gt;= 6), IF($S729 &lt;&gt; "", $H729/$S729, ""), ""),"")</f>
        <v/>
      </c>
      <c r="Z729" s="10" t="str">
        <f>IF(Overall!$A731&lt;&gt;"",IF(AND(MONTH($N729) &lt;= 7, MONTH($O729) &gt;= 7 ), IF($S729 &lt;&gt; "", $H729/$S729, ""), ""),"")</f>
        <v/>
      </c>
      <c r="AA729" s="10" t="str">
        <f>IF(Overall!$A731&lt;&gt;"",IF(AND(MONTH($N729) &lt;= 8, MONTH($O729) &gt;= 8), IF($S729 &lt;&gt; "", $H729/$S729, ""), ""),"")</f>
        <v/>
      </c>
      <c r="AB729" s="10" t="str">
        <f>IF(Overall!$A731&lt;&gt;"",IF(AND(MONTH($N729) &lt;= 9, MONTH($O729) &gt;= 9), IF($S729 &lt;&gt; "", $H729/$S729, ""), ""),"")</f>
        <v/>
      </c>
      <c r="AC729" s="10" t="str">
        <f>IF(Overall!$A731&lt;&gt;"",IF(AND(MONTH($N729) &lt;= 10, MONTH($O729) &gt;= 10), IF($S729 &lt;&gt; "", $H729/$S729, ""), ""),"")</f>
        <v/>
      </c>
      <c r="AD729" s="10" t="str">
        <f>IF(Overall!$A731&lt;&gt;"",IF(AND(MONTH($N729) &lt;= 11, MONTH($O729) &gt;= 11), IF($S729 &lt;&gt; "", $H729/$S729, ""), ""),"")</f>
        <v/>
      </c>
      <c r="AE729" s="10" t="str">
        <f>IF(Overall!$A731&lt;&gt;"",IF(AND(MONTH($N729) &lt;= 12, MONTH($O729) &gt;= 12), IF($S729 &lt;&gt; "", $H729/$S729, ""), ""),"")</f>
        <v/>
      </c>
      <c r="AG729" s="10" t="str">
        <f ca="1">IFERROR(IF(AND(NOW()&lt;= EOMONTH(DATE(YEAR($O729),1, 1), 0), Overall!$A731&lt;&gt;"", MONTH($N729) &lt;= 1, MONTH($O729) &gt;= 1), IF($S729 &lt;&gt; "", $H729/$S729, ""), ""), "")</f>
        <v/>
      </c>
      <c r="AH729" s="10" t="str">
        <f ca="1">IFERROR(IF(AND(NOW()&lt;= EOMONTH(DATE(YEAR($O729),2, 1), 0), Overall!$A731&lt;&gt;"", MONTH($N729) &lt;= 2, MONTH($O729) &gt;= 2), IF($S729 &lt;&gt; "", $H729/$S729, ""), ""), "")</f>
        <v/>
      </c>
      <c r="AI729" s="10" t="str">
        <f ca="1">IFERROR(IF(AND(NOW()&lt;= EOMONTH(DATE(YEAR($O729),3, 1), 0), Overall!$A731&lt;&gt;"", MONTH($N729) &lt;= 3, MONTH($O729) &gt;= 3), IF($S729 &lt;&gt; "", $H729/$S729, ""), ""), "")</f>
        <v/>
      </c>
      <c r="AJ729" s="10" t="str">
        <f ca="1">IFERROR(IF(AND(NOW()&lt;= EOMONTH(DATE(YEAR($O729),4, 1), 0), Overall!$A731&lt;&gt;"", MONTH($N729) &lt;= 4, MONTH($O729) &gt;= 4), IF($S729 &lt;&gt; "", $H729/$S729, ""), ""), "")</f>
        <v/>
      </c>
      <c r="AK729" s="10">
        <f ca="1">IFERROR(IF(AND(NOW()&lt;= EOMONTH(DATE(YEAR($O729),5, 1), 0), Overall!$A731&lt;&gt;"", MONTH($N729) &lt;= 5, MONTH($O729) &gt;= 5), IF($S729 &lt;&gt; "", $H729/$S729, ""), ""), "")</f>
        <v>500000</v>
      </c>
      <c r="AL729" s="10" t="str">
        <f ca="1">IFERROR(IF(AND(NOW()&lt;= EOMONTH(DATE(YEAR($O729),6, 1), 0), Overall!$A731&lt;&gt;"", MONTH($N729) &lt;= 6, MONTH($O729) &gt;= 6), IF($S729 &lt;&gt; "", $H729/$S729, ""), ""), "")</f>
        <v/>
      </c>
      <c r="AM729" s="10" t="str">
        <f ca="1">IFERROR(IF(AND(NOW()&lt;= EOMONTH(DATE(YEAR($O729),7, 1), 0), Overall!$A731&lt;&gt;"", MONTH($N729) &lt;= 7, MONTH($O729) &gt;= 7), IF($S729 &lt;&gt; "", $H729/$S729, ""), ""), "")</f>
        <v/>
      </c>
      <c r="AN729" s="10" t="str">
        <f ca="1">IFERROR(IF(AND(NOW()&lt;= EOMONTH(DATE(YEAR($O729),8, 1), 0), Overall!$A731&lt;&gt;"", MONTH($N729) &lt;= 8, MONTH($O729) &gt;= 8), IF($S729 &lt;&gt; "", $H729/$S729, ""), ""), "")</f>
        <v/>
      </c>
      <c r="AO729" s="10" t="str">
        <f ca="1">IFERROR(IF(AND(NOW()&lt;= EOMONTH(DATE(YEAR($O729),9, 1), 0), Overall!$A731&lt;&gt;"", MONTH($N729) &lt;= 9, MONTH($O729) &gt;= 9), IF($S729 &lt;&gt; "", $H729/$S729, ""), ""), "")</f>
        <v/>
      </c>
      <c r="AP729" s="10" t="str">
        <f ca="1">IFERROR(IF(AND(NOW()&lt;= EOMONTH(DATE(YEAR($O729),10, 1), 0), Overall!$A731&lt;&gt;"", MONTH($N729) &lt;= 10, MONTH($O729) &gt;= 10), IF($S729 &lt;&gt; "", $H729/$S729, ""), ""), "")</f>
        <v/>
      </c>
      <c r="AQ729" s="10" t="str">
        <f ca="1">IFERROR(IF(AND(NOW()&lt;= EOMONTH(DATE(YEAR($O729),11, 1), 0), Overall!$A731&lt;&gt;"", MONTH($N729) &lt;=11, MONTH($O729) &gt;= 11), IF($S729 &lt;&gt; "", $H729/$S729, ""), ""), "")</f>
        <v/>
      </c>
      <c r="AR729" s="10" t="str">
        <f ca="1">IFERROR(IF(AND(NOW()&lt;= EOMONTH(DATE(YEAR($O729),12, 1), 0), Overall!$A731&lt;&gt;"", MONTH($N729) &lt;= 12, MONTH($O729) &gt;= 12), IF($S729 &lt;&gt; "", $H729/$S729, ""), ""), "")</f>
        <v/>
      </c>
      <c r="AS729" s="16">
        <f t="shared" ca="1" si="23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 t="str">
        <f>IF(Overall!S732&lt;&gt;"",_xlfn.VALUETOTEXT(Overall!S732),"")</f>
        <v>May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IF(Overall!$A732&lt;&gt;"",IF(AND(MONTH($N730) &lt;= 1, MONTH($O730) &gt;= 1), IF($S730 &lt;&gt; "", $H730/$S730, ""), ""),"")</f>
        <v/>
      </c>
      <c r="U730" s="10" t="str">
        <f>IF(Overall!$A732&lt;&gt;"",IF(AND(MONTH($N730) &lt;= 2, MONTH($O730) &gt;= 2), IF($S730 &lt;&gt; "", $H730/$S730, ""), ""),"")</f>
        <v/>
      </c>
      <c r="V730" s="10" t="str">
        <f>IF(Overall!$A732&lt;&gt;"",IF(AND(MONTH($N730) &lt;= 3, MONTH($O730) &gt;= 3), IF($S730 &lt;&gt; "", $H730/$S730, ""), ""),"")</f>
        <v/>
      </c>
      <c r="W730" s="10" t="str">
        <f>IF(Overall!$A732&lt;&gt;"",IF(AND(MONTH($N730) &lt;= 4, MONTH($O730) &gt;= 4), IF($S730 &lt;&gt; "", $H730/$S730, ""), ""),"")</f>
        <v/>
      </c>
      <c r="X730" s="10">
        <f>IF(Overall!$A732&lt;&gt;"",IF(AND(MONTH($N730) &lt;= 5, MONTH($O730) &gt;= 5), IF($S730 &lt;&gt; "", $H730/$S730, ""), ""),"")</f>
        <v>500000</v>
      </c>
      <c r="Y730" s="10" t="str">
        <f>IF(Overall!$A732&lt;&gt;"",IF(AND(MONTH($N730) &lt;= 6, MONTH($O730) &gt;= 6), IF($S730 &lt;&gt; "", $H730/$S730, ""), ""),"")</f>
        <v/>
      </c>
      <c r="Z730" s="10" t="str">
        <f>IF(Overall!$A732&lt;&gt;"",IF(AND(MONTH($N730) &lt;= 7, MONTH($O730) &gt;= 7 ), IF($S730 &lt;&gt; "", $H730/$S730, ""), ""),"")</f>
        <v/>
      </c>
      <c r="AA730" s="10" t="str">
        <f>IF(Overall!$A732&lt;&gt;"",IF(AND(MONTH($N730) &lt;= 8, MONTH($O730) &gt;= 8), IF($S730 &lt;&gt; "", $H730/$S730, ""), ""),"")</f>
        <v/>
      </c>
      <c r="AB730" s="10" t="str">
        <f>IF(Overall!$A732&lt;&gt;"",IF(AND(MONTH($N730) &lt;= 9, MONTH($O730) &gt;= 9), IF($S730 &lt;&gt; "", $H730/$S730, ""), ""),"")</f>
        <v/>
      </c>
      <c r="AC730" s="10" t="str">
        <f>IF(Overall!$A732&lt;&gt;"",IF(AND(MONTH($N730) &lt;= 10, MONTH($O730) &gt;= 10), IF($S730 &lt;&gt; "", $H730/$S730, ""), ""),"")</f>
        <v/>
      </c>
      <c r="AD730" s="10" t="str">
        <f>IF(Overall!$A732&lt;&gt;"",IF(AND(MONTH($N730) &lt;= 11, MONTH($O730) &gt;= 11), IF($S730 &lt;&gt; "", $H730/$S730, ""), ""),"")</f>
        <v/>
      </c>
      <c r="AE730" s="10" t="str">
        <f>IF(Overall!$A732&lt;&gt;"",IF(AND(MONTH($N730) &lt;= 12, MONTH($O730) &gt;= 12), IF($S730 &lt;&gt; "", $H730/$S730, ""), ""),"")</f>
        <v/>
      </c>
      <c r="AG730" s="10" t="str">
        <f ca="1">IFERROR(IF(AND(NOW()&lt;= EOMONTH(DATE(YEAR($O730),1, 1), 0), Overall!$A732&lt;&gt;"", MONTH($N730) &lt;= 1, MONTH($O730) &gt;= 1), IF($S730 &lt;&gt; "", $H730/$S730, ""), ""), "")</f>
        <v/>
      </c>
      <c r="AH730" s="10" t="str">
        <f ca="1">IFERROR(IF(AND(NOW()&lt;= EOMONTH(DATE(YEAR($O730),2, 1), 0), Overall!$A732&lt;&gt;"", MONTH($N730) &lt;= 2, MONTH($O730) &gt;= 2), IF($S730 &lt;&gt; "", $H730/$S730, ""), ""), "")</f>
        <v/>
      </c>
      <c r="AI730" s="10" t="str">
        <f ca="1">IFERROR(IF(AND(NOW()&lt;= EOMONTH(DATE(YEAR($O730),3, 1), 0), Overall!$A732&lt;&gt;"", MONTH($N730) &lt;= 3, MONTH($O730) &gt;= 3), IF($S730 &lt;&gt; "", $H730/$S730, ""), ""), "")</f>
        <v/>
      </c>
      <c r="AJ730" s="10" t="str">
        <f ca="1">IFERROR(IF(AND(NOW()&lt;= EOMONTH(DATE(YEAR($O730),4, 1), 0), Overall!$A732&lt;&gt;"", MONTH($N730) &lt;= 4, MONTH($O730) &gt;= 4), IF($S730 &lt;&gt; "", $H730/$S730, ""), ""), "")</f>
        <v/>
      </c>
      <c r="AK730" s="10">
        <f ca="1">IFERROR(IF(AND(NOW()&lt;= EOMONTH(DATE(YEAR($O730),5, 1), 0), Overall!$A732&lt;&gt;"", MONTH($N730) &lt;= 5, MONTH($O730) &gt;= 5), IF($S730 &lt;&gt; "", $H730/$S730, ""), ""), "")</f>
        <v>500000</v>
      </c>
      <c r="AL730" s="10" t="str">
        <f ca="1">IFERROR(IF(AND(NOW()&lt;= EOMONTH(DATE(YEAR($O730),6, 1), 0), Overall!$A732&lt;&gt;"", MONTH($N730) &lt;= 6, MONTH($O730) &gt;= 6), IF($S730 &lt;&gt; "", $H730/$S730, ""), ""), "")</f>
        <v/>
      </c>
      <c r="AM730" s="10" t="str">
        <f ca="1">IFERROR(IF(AND(NOW()&lt;= EOMONTH(DATE(YEAR($O730),7, 1), 0), Overall!$A732&lt;&gt;"", MONTH($N730) &lt;= 7, MONTH($O730) &gt;= 7), IF($S730 &lt;&gt; "", $H730/$S730, ""), ""), "")</f>
        <v/>
      </c>
      <c r="AN730" s="10" t="str">
        <f ca="1">IFERROR(IF(AND(NOW()&lt;= EOMONTH(DATE(YEAR($O730),8, 1), 0), Overall!$A732&lt;&gt;"", MONTH($N730) &lt;= 8, MONTH($O730) &gt;= 8), IF($S730 &lt;&gt; "", $H730/$S730, ""), ""), "")</f>
        <v/>
      </c>
      <c r="AO730" s="10" t="str">
        <f ca="1">IFERROR(IF(AND(NOW()&lt;= EOMONTH(DATE(YEAR($O730),9, 1), 0), Overall!$A732&lt;&gt;"", MONTH($N730) &lt;= 9, MONTH($O730) &gt;= 9), IF($S730 &lt;&gt; "", $H730/$S730, ""), ""), "")</f>
        <v/>
      </c>
      <c r="AP730" s="10" t="str">
        <f ca="1">IFERROR(IF(AND(NOW()&lt;= EOMONTH(DATE(YEAR($O730),10, 1), 0), Overall!$A732&lt;&gt;"", MONTH($N730) &lt;= 10, MONTH($O730) &gt;= 10), IF($S730 &lt;&gt; "", $H730/$S730, ""), ""), "")</f>
        <v/>
      </c>
      <c r="AQ730" s="10" t="str">
        <f ca="1">IFERROR(IF(AND(NOW()&lt;= EOMONTH(DATE(YEAR($O730),11, 1), 0), Overall!$A732&lt;&gt;"", MONTH($N730) &lt;=11, MONTH($O730) &gt;= 11), IF($S730 &lt;&gt; "", $H730/$S730, ""), ""), "")</f>
        <v/>
      </c>
      <c r="AR730" s="10" t="str">
        <f ca="1">IFERROR(IF(AND(NOW()&lt;= EOMONTH(DATE(YEAR($O730),12, 1), 0), Overall!$A732&lt;&gt;"", MONTH($N730) &lt;= 12, MONTH($O730) &gt;= 12), IF($S730 &lt;&gt; "", $H730/$S730, ""), ""), "")</f>
        <v/>
      </c>
      <c r="AS730" s="16">
        <f t="shared" ca="1" si="23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 t="str">
        <f>IF(Overall!S733&lt;&gt;"",_xlfn.VALUETOTEXT(Overall!S733),"")</f>
        <v>May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IF(Overall!$A733&lt;&gt;"",IF(AND(MONTH($N731) &lt;= 1, MONTH($O731) &gt;= 1), IF($S731 &lt;&gt; "", $H731/$S731, ""), ""),"")</f>
        <v/>
      </c>
      <c r="U731" s="10" t="str">
        <f>IF(Overall!$A733&lt;&gt;"",IF(AND(MONTH($N731) &lt;= 2, MONTH($O731) &gt;= 2), IF($S731 &lt;&gt; "", $H731/$S731, ""), ""),"")</f>
        <v/>
      </c>
      <c r="V731" s="10" t="str">
        <f>IF(Overall!$A733&lt;&gt;"",IF(AND(MONTH($N731) &lt;= 3, MONTH($O731) &gt;= 3), IF($S731 &lt;&gt; "", $H731/$S731, ""), ""),"")</f>
        <v/>
      </c>
      <c r="W731" s="10" t="str">
        <f>IF(Overall!$A733&lt;&gt;"",IF(AND(MONTH($N731) &lt;= 4, MONTH($O731) &gt;= 4), IF($S731 &lt;&gt; "", $H731/$S731, ""), ""),"")</f>
        <v/>
      </c>
      <c r="X731" s="10">
        <f>IF(Overall!$A733&lt;&gt;"",IF(AND(MONTH($N731) &lt;= 5, MONTH($O731) &gt;= 5), IF($S731 &lt;&gt; "", $H731/$S731, ""), ""),"")</f>
        <v>500000</v>
      </c>
      <c r="Y731" s="10" t="str">
        <f>IF(Overall!$A733&lt;&gt;"",IF(AND(MONTH($N731) &lt;= 6, MONTH($O731) &gt;= 6), IF($S731 &lt;&gt; "", $H731/$S731, ""), ""),"")</f>
        <v/>
      </c>
      <c r="Z731" s="10" t="str">
        <f>IF(Overall!$A733&lt;&gt;"",IF(AND(MONTH($N731) &lt;= 7, MONTH($O731) &gt;= 7 ), IF($S731 &lt;&gt; "", $H731/$S731, ""), ""),"")</f>
        <v/>
      </c>
      <c r="AA731" s="10" t="str">
        <f>IF(Overall!$A733&lt;&gt;"",IF(AND(MONTH($N731) &lt;= 8, MONTH($O731) &gt;= 8), IF($S731 &lt;&gt; "", $H731/$S731, ""), ""),"")</f>
        <v/>
      </c>
      <c r="AB731" s="10" t="str">
        <f>IF(Overall!$A733&lt;&gt;"",IF(AND(MONTH($N731) &lt;= 9, MONTH($O731) &gt;= 9), IF($S731 &lt;&gt; "", $H731/$S731, ""), ""),"")</f>
        <v/>
      </c>
      <c r="AC731" s="10" t="str">
        <f>IF(Overall!$A733&lt;&gt;"",IF(AND(MONTH($N731) &lt;= 10, MONTH($O731) &gt;= 10), IF($S731 &lt;&gt; "", $H731/$S731, ""), ""),"")</f>
        <v/>
      </c>
      <c r="AD731" s="10" t="str">
        <f>IF(Overall!$A733&lt;&gt;"",IF(AND(MONTH($N731) &lt;= 11, MONTH($O731) &gt;= 11), IF($S731 &lt;&gt; "", $H731/$S731, ""), ""),"")</f>
        <v/>
      </c>
      <c r="AE731" s="10" t="str">
        <f>IF(Overall!$A733&lt;&gt;"",IF(AND(MONTH($N731) &lt;= 12, MONTH($O731) &gt;= 12), IF($S731 &lt;&gt; "", $H731/$S731, ""), ""),"")</f>
        <v/>
      </c>
      <c r="AG731" s="10" t="str">
        <f ca="1">IFERROR(IF(AND(NOW()&lt;= EOMONTH(DATE(YEAR($O731),1, 1), 0), Overall!$A733&lt;&gt;"", MONTH($N731) &lt;= 1, MONTH($O731) &gt;= 1), IF($S731 &lt;&gt; "", $H731/$S731, ""), ""), "")</f>
        <v/>
      </c>
      <c r="AH731" s="10" t="str">
        <f ca="1">IFERROR(IF(AND(NOW()&lt;= EOMONTH(DATE(YEAR($O731),2, 1), 0), Overall!$A733&lt;&gt;"", MONTH($N731) &lt;= 2, MONTH($O731) &gt;= 2), IF($S731 &lt;&gt; "", $H731/$S731, ""), ""), "")</f>
        <v/>
      </c>
      <c r="AI731" s="10" t="str">
        <f ca="1">IFERROR(IF(AND(NOW()&lt;= EOMONTH(DATE(YEAR($O731),3, 1), 0), Overall!$A733&lt;&gt;"", MONTH($N731) &lt;= 3, MONTH($O731) &gt;= 3), IF($S731 &lt;&gt; "", $H731/$S731, ""), ""), "")</f>
        <v/>
      </c>
      <c r="AJ731" s="10" t="str">
        <f ca="1">IFERROR(IF(AND(NOW()&lt;= EOMONTH(DATE(YEAR($O731),4, 1), 0), Overall!$A733&lt;&gt;"", MONTH($N731) &lt;= 4, MONTH($O731) &gt;= 4), IF($S731 &lt;&gt; "", $H731/$S731, ""), ""), "")</f>
        <v/>
      </c>
      <c r="AK731" s="10">
        <f ca="1">IFERROR(IF(AND(NOW()&lt;= EOMONTH(DATE(YEAR($O731),5, 1), 0), Overall!$A733&lt;&gt;"", MONTH($N731) &lt;= 5, MONTH($O731) &gt;= 5), IF($S731 &lt;&gt; "", $H731/$S731, ""), ""), "")</f>
        <v>500000</v>
      </c>
      <c r="AL731" s="10" t="str">
        <f ca="1">IFERROR(IF(AND(NOW()&lt;= EOMONTH(DATE(YEAR($O731),6, 1), 0), Overall!$A733&lt;&gt;"", MONTH($N731) &lt;= 6, MONTH($O731) &gt;= 6), IF($S731 &lt;&gt; "", $H731/$S731, ""), ""), "")</f>
        <v/>
      </c>
      <c r="AM731" s="10" t="str">
        <f ca="1">IFERROR(IF(AND(NOW()&lt;= EOMONTH(DATE(YEAR($O731),7, 1), 0), Overall!$A733&lt;&gt;"", MONTH($N731) &lt;= 7, MONTH($O731) &gt;= 7), IF($S731 &lt;&gt; "", $H731/$S731, ""), ""), "")</f>
        <v/>
      </c>
      <c r="AN731" s="10" t="str">
        <f ca="1">IFERROR(IF(AND(NOW()&lt;= EOMONTH(DATE(YEAR($O731),8, 1), 0), Overall!$A733&lt;&gt;"", MONTH($N731) &lt;= 8, MONTH($O731) &gt;= 8), IF($S731 &lt;&gt; "", $H731/$S731, ""), ""), "")</f>
        <v/>
      </c>
      <c r="AO731" s="10" t="str">
        <f ca="1">IFERROR(IF(AND(NOW()&lt;= EOMONTH(DATE(YEAR($O731),9, 1), 0), Overall!$A733&lt;&gt;"", MONTH($N731) &lt;= 9, MONTH($O731) &gt;= 9), IF($S731 &lt;&gt; "", $H731/$S731, ""), ""), "")</f>
        <v/>
      </c>
      <c r="AP731" s="10" t="str">
        <f ca="1">IFERROR(IF(AND(NOW()&lt;= EOMONTH(DATE(YEAR($O731),10, 1), 0), Overall!$A733&lt;&gt;"", MONTH($N731) &lt;= 10, MONTH($O731) &gt;= 10), IF($S731 &lt;&gt; "", $H731/$S731, ""), ""), "")</f>
        <v/>
      </c>
      <c r="AQ731" s="10" t="str">
        <f ca="1">IFERROR(IF(AND(NOW()&lt;= EOMONTH(DATE(YEAR($O731),11, 1), 0), Overall!$A733&lt;&gt;"", MONTH($N731) &lt;=11, MONTH($O731) &gt;= 11), IF($S731 &lt;&gt; "", $H731/$S731, ""), ""), "")</f>
        <v/>
      </c>
      <c r="AR731" s="10" t="str">
        <f ca="1">IFERROR(IF(AND(NOW()&lt;= EOMONTH(DATE(YEAR($O731),12, 1), 0), Overall!$A733&lt;&gt;"", MONTH($N731) &lt;= 12, MONTH($O731) &gt;= 12), IF($S731 &lt;&gt; "", $H731/$S731, ""), ""), "")</f>
        <v/>
      </c>
      <c r="AS731" s="16">
        <f t="shared" ca="1" si="23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 t="str">
        <f>IF(Overall!S734&lt;&gt;"",_xlfn.VALUETOTEXT(Overall!S734),"")</f>
        <v>May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IF(Overall!$A734&lt;&gt;"",IF(AND(MONTH($N732) &lt;= 1, MONTH($O732) &gt;= 1), IF($S732 &lt;&gt; "", $H732/$S732, ""), ""),"")</f>
        <v/>
      </c>
      <c r="U732" s="10" t="str">
        <f>IF(Overall!$A734&lt;&gt;"",IF(AND(MONTH($N732) &lt;= 2, MONTH($O732) &gt;= 2), IF($S732 &lt;&gt; "", $H732/$S732, ""), ""),"")</f>
        <v/>
      </c>
      <c r="V732" s="10" t="str">
        <f>IF(Overall!$A734&lt;&gt;"",IF(AND(MONTH($N732) &lt;= 3, MONTH($O732) &gt;= 3), IF($S732 &lt;&gt; "", $H732/$S732, ""), ""),"")</f>
        <v/>
      </c>
      <c r="W732" s="10" t="str">
        <f>IF(Overall!$A734&lt;&gt;"",IF(AND(MONTH($N732) &lt;= 4, MONTH($O732) &gt;= 4), IF($S732 &lt;&gt; "", $H732/$S732, ""), ""),"")</f>
        <v/>
      </c>
      <c r="X732" s="10">
        <f>IF(Overall!$A734&lt;&gt;"",IF(AND(MONTH($N732) &lt;= 5, MONTH($O732) &gt;= 5), IF($S732 &lt;&gt; "", $H732/$S732, ""), ""),"")</f>
        <v>500000</v>
      </c>
      <c r="Y732" s="10" t="str">
        <f>IF(Overall!$A734&lt;&gt;"",IF(AND(MONTH($N732) &lt;= 6, MONTH($O732) &gt;= 6), IF($S732 &lt;&gt; "", $H732/$S732, ""), ""),"")</f>
        <v/>
      </c>
      <c r="Z732" s="10" t="str">
        <f>IF(Overall!$A734&lt;&gt;"",IF(AND(MONTH($N732) &lt;= 7, MONTH($O732) &gt;= 7 ), IF($S732 &lt;&gt; "", $H732/$S732, ""), ""),"")</f>
        <v/>
      </c>
      <c r="AA732" s="10" t="str">
        <f>IF(Overall!$A734&lt;&gt;"",IF(AND(MONTH($N732) &lt;= 8, MONTH($O732) &gt;= 8), IF($S732 &lt;&gt; "", $H732/$S732, ""), ""),"")</f>
        <v/>
      </c>
      <c r="AB732" s="10" t="str">
        <f>IF(Overall!$A734&lt;&gt;"",IF(AND(MONTH($N732) &lt;= 9, MONTH($O732) &gt;= 9), IF($S732 &lt;&gt; "", $H732/$S732, ""), ""),"")</f>
        <v/>
      </c>
      <c r="AC732" s="10" t="str">
        <f>IF(Overall!$A734&lt;&gt;"",IF(AND(MONTH($N732) &lt;= 10, MONTH($O732) &gt;= 10), IF($S732 &lt;&gt; "", $H732/$S732, ""), ""),"")</f>
        <v/>
      </c>
      <c r="AD732" s="10" t="str">
        <f>IF(Overall!$A734&lt;&gt;"",IF(AND(MONTH($N732) &lt;= 11, MONTH($O732) &gt;= 11), IF($S732 &lt;&gt; "", $H732/$S732, ""), ""),"")</f>
        <v/>
      </c>
      <c r="AE732" s="10" t="str">
        <f>IF(Overall!$A734&lt;&gt;"",IF(AND(MONTH($N732) &lt;= 12, MONTH($O732) &gt;= 12), IF($S732 &lt;&gt; "", $H732/$S732, ""), ""),"")</f>
        <v/>
      </c>
      <c r="AG732" s="10" t="str">
        <f ca="1">IFERROR(IF(AND(NOW()&lt;= EOMONTH(DATE(YEAR($O732),1, 1), 0), Overall!$A734&lt;&gt;"", MONTH($N732) &lt;= 1, MONTH($O732) &gt;= 1), IF($S732 &lt;&gt; "", $H732/$S732, ""), ""), "")</f>
        <v/>
      </c>
      <c r="AH732" s="10" t="str">
        <f ca="1">IFERROR(IF(AND(NOW()&lt;= EOMONTH(DATE(YEAR($O732),2, 1), 0), Overall!$A734&lt;&gt;"", MONTH($N732) &lt;= 2, MONTH($O732) &gt;= 2), IF($S732 &lt;&gt; "", $H732/$S732, ""), ""), "")</f>
        <v/>
      </c>
      <c r="AI732" s="10" t="str">
        <f ca="1">IFERROR(IF(AND(NOW()&lt;= EOMONTH(DATE(YEAR($O732),3, 1), 0), Overall!$A734&lt;&gt;"", MONTH($N732) &lt;= 3, MONTH($O732) &gt;= 3), IF($S732 &lt;&gt; "", $H732/$S732, ""), ""), "")</f>
        <v/>
      </c>
      <c r="AJ732" s="10" t="str">
        <f ca="1">IFERROR(IF(AND(NOW()&lt;= EOMONTH(DATE(YEAR($O732),4, 1), 0), Overall!$A734&lt;&gt;"", MONTH($N732) &lt;= 4, MONTH($O732) &gt;= 4), IF($S732 &lt;&gt; "", $H732/$S732, ""), ""), "")</f>
        <v/>
      </c>
      <c r="AK732" s="10">
        <f ca="1">IFERROR(IF(AND(NOW()&lt;= EOMONTH(DATE(YEAR($O732),5, 1), 0), Overall!$A734&lt;&gt;"", MONTH($N732) &lt;= 5, MONTH($O732) &gt;= 5), IF($S732 &lt;&gt; "", $H732/$S732, ""), ""), "")</f>
        <v>500000</v>
      </c>
      <c r="AL732" s="10" t="str">
        <f ca="1">IFERROR(IF(AND(NOW()&lt;= EOMONTH(DATE(YEAR($O732),6, 1), 0), Overall!$A734&lt;&gt;"", MONTH($N732) &lt;= 6, MONTH($O732) &gt;= 6), IF($S732 &lt;&gt; "", $H732/$S732, ""), ""), "")</f>
        <v/>
      </c>
      <c r="AM732" s="10" t="str">
        <f ca="1">IFERROR(IF(AND(NOW()&lt;= EOMONTH(DATE(YEAR($O732),7, 1), 0), Overall!$A734&lt;&gt;"", MONTH($N732) &lt;= 7, MONTH($O732) &gt;= 7), IF($S732 &lt;&gt; "", $H732/$S732, ""), ""), "")</f>
        <v/>
      </c>
      <c r="AN732" s="10" t="str">
        <f ca="1">IFERROR(IF(AND(NOW()&lt;= EOMONTH(DATE(YEAR($O732),8, 1), 0), Overall!$A734&lt;&gt;"", MONTH($N732) &lt;= 8, MONTH($O732) &gt;= 8), IF($S732 &lt;&gt; "", $H732/$S732, ""), ""), "")</f>
        <v/>
      </c>
      <c r="AO732" s="10" t="str">
        <f ca="1">IFERROR(IF(AND(NOW()&lt;= EOMONTH(DATE(YEAR($O732),9, 1), 0), Overall!$A734&lt;&gt;"", MONTH($N732) &lt;= 9, MONTH($O732) &gt;= 9), IF($S732 &lt;&gt; "", $H732/$S732, ""), ""), "")</f>
        <v/>
      </c>
      <c r="AP732" s="10" t="str">
        <f ca="1">IFERROR(IF(AND(NOW()&lt;= EOMONTH(DATE(YEAR($O732),10, 1), 0), Overall!$A734&lt;&gt;"", MONTH($N732) &lt;= 10, MONTH($O732) &gt;= 10), IF($S732 &lt;&gt; "", $H732/$S732, ""), ""), "")</f>
        <v/>
      </c>
      <c r="AQ732" s="10" t="str">
        <f ca="1">IFERROR(IF(AND(NOW()&lt;= EOMONTH(DATE(YEAR($O732),11, 1), 0), Overall!$A734&lt;&gt;"", MONTH($N732) &lt;=11, MONTH($O732) &gt;= 11), IF($S732 &lt;&gt; "", $H732/$S732, ""), ""), "")</f>
        <v/>
      </c>
      <c r="AR732" s="10" t="str">
        <f ca="1">IFERROR(IF(AND(NOW()&lt;= EOMONTH(DATE(YEAR($O732),12, 1), 0), Overall!$A734&lt;&gt;"", MONTH($N732) &lt;= 12, MONTH($O732) &gt;= 12), IF($S732 &lt;&gt; "", $H732/$S732, ""), ""), "")</f>
        <v/>
      </c>
      <c r="AS732" s="16">
        <f t="shared" ca="1" si="23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 t="str">
        <f>IF(Overall!S735&lt;&gt;"",_xlfn.VALUETOTEXT(Overall!S735),"")</f>
        <v>May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IF(Overall!$A735&lt;&gt;"",IF(AND(MONTH($N733) &lt;= 1, MONTH($O733) &gt;= 1), IF($S733 &lt;&gt; "", $H733/$S733, ""), ""),"")</f>
        <v/>
      </c>
      <c r="U733" s="10" t="str">
        <f>IF(Overall!$A735&lt;&gt;"",IF(AND(MONTH($N733) &lt;= 2, MONTH($O733) &gt;= 2), IF($S733 &lt;&gt; "", $H733/$S733, ""), ""),"")</f>
        <v/>
      </c>
      <c r="V733" s="10" t="str">
        <f>IF(Overall!$A735&lt;&gt;"",IF(AND(MONTH($N733) &lt;= 3, MONTH($O733) &gt;= 3), IF($S733 &lt;&gt; "", $H733/$S733, ""), ""),"")</f>
        <v/>
      </c>
      <c r="W733" s="10" t="str">
        <f>IF(Overall!$A735&lt;&gt;"",IF(AND(MONTH($N733) &lt;= 4, MONTH($O733) &gt;= 4), IF($S733 &lt;&gt; "", $H733/$S733, ""), ""),"")</f>
        <v/>
      </c>
      <c r="X733" s="10">
        <f>IF(Overall!$A735&lt;&gt;"",IF(AND(MONTH($N733) &lt;= 5, MONTH($O733) &gt;= 5), IF($S733 &lt;&gt; "", $H733/$S733, ""), ""),"")</f>
        <v>500000</v>
      </c>
      <c r="Y733" s="10" t="str">
        <f>IF(Overall!$A735&lt;&gt;"",IF(AND(MONTH($N733) &lt;= 6, MONTH($O733) &gt;= 6), IF($S733 &lt;&gt; "", $H733/$S733, ""), ""),"")</f>
        <v/>
      </c>
      <c r="Z733" s="10" t="str">
        <f>IF(Overall!$A735&lt;&gt;"",IF(AND(MONTH($N733) &lt;= 7, MONTH($O733) &gt;= 7 ), IF($S733 &lt;&gt; "", $H733/$S733, ""), ""),"")</f>
        <v/>
      </c>
      <c r="AA733" s="10" t="str">
        <f>IF(Overall!$A735&lt;&gt;"",IF(AND(MONTH($N733) &lt;= 8, MONTH($O733) &gt;= 8), IF($S733 &lt;&gt; "", $H733/$S733, ""), ""),"")</f>
        <v/>
      </c>
      <c r="AB733" s="10" t="str">
        <f>IF(Overall!$A735&lt;&gt;"",IF(AND(MONTH($N733) &lt;= 9, MONTH($O733) &gt;= 9), IF($S733 &lt;&gt; "", $H733/$S733, ""), ""),"")</f>
        <v/>
      </c>
      <c r="AC733" s="10" t="str">
        <f>IF(Overall!$A735&lt;&gt;"",IF(AND(MONTH($N733) &lt;= 10, MONTH($O733) &gt;= 10), IF($S733 &lt;&gt; "", $H733/$S733, ""), ""),"")</f>
        <v/>
      </c>
      <c r="AD733" s="10" t="str">
        <f>IF(Overall!$A735&lt;&gt;"",IF(AND(MONTH($N733) &lt;= 11, MONTH($O733) &gt;= 11), IF($S733 &lt;&gt; "", $H733/$S733, ""), ""),"")</f>
        <v/>
      </c>
      <c r="AE733" s="10" t="str">
        <f>IF(Overall!$A735&lt;&gt;"",IF(AND(MONTH($N733) &lt;= 12, MONTH($O733) &gt;= 12), IF($S733 &lt;&gt; "", $H733/$S733, ""), ""),"")</f>
        <v/>
      </c>
      <c r="AG733" s="10" t="str">
        <f ca="1">IFERROR(IF(AND(NOW()&lt;= EOMONTH(DATE(YEAR($O733),1, 1), 0), Overall!$A735&lt;&gt;"", MONTH($N733) &lt;= 1, MONTH($O733) &gt;= 1), IF($S733 &lt;&gt; "", $H733/$S733, ""), ""), "")</f>
        <v/>
      </c>
      <c r="AH733" s="10" t="str">
        <f ca="1">IFERROR(IF(AND(NOW()&lt;= EOMONTH(DATE(YEAR($O733),2, 1), 0), Overall!$A735&lt;&gt;"", MONTH($N733) &lt;= 2, MONTH($O733) &gt;= 2), IF($S733 &lt;&gt; "", $H733/$S733, ""), ""), "")</f>
        <v/>
      </c>
      <c r="AI733" s="10" t="str">
        <f ca="1">IFERROR(IF(AND(NOW()&lt;= EOMONTH(DATE(YEAR($O733),3, 1), 0), Overall!$A735&lt;&gt;"", MONTH($N733) &lt;= 3, MONTH($O733) &gt;= 3), IF($S733 &lt;&gt; "", $H733/$S733, ""), ""), "")</f>
        <v/>
      </c>
      <c r="AJ733" s="10" t="str">
        <f ca="1">IFERROR(IF(AND(NOW()&lt;= EOMONTH(DATE(YEAR($O733),4, 1), 0), Overall!$A735&lt;&gt;"", MONTH($N733) &lt;= 4, MONTH($O733) &gt;= 4), IF($S733 &lt;&gt; "", $H733/$S733, ""), ""), "")</f>
        <v/>
      </c>
      <c r="AK733" s="10">
        <f ca="1">IFERROR(IF(AND(NOW()&lt;= EOMONTH(DATE(YEAR($O733),5, 1), 0), Overall!$A735&lt;&gt;"", MONTH($N733) &lt;= 5, MONTH($O733) &gt;= 5), IF($S733 &lt;&gt; "", $H733/$S733, ""), ""), "")</f>
        <v>500000</v>
      </c>
      <c r="AL733" s="10" t="str">
        <f ca="1">IFERROR(IF(AND(NOW()&lt;= EOMONTH(DATE(YEAR($O733),6, 1), 0), Overall!$A735&lt;&gt;"", MONTH($N733) &lt;= 6, MONTH($O733) &gt;= 6), IF($S733 &lt;&gt; "", $H733/$S733, ""), ""), "")</f>
        <v/>
      </c>
      <c r="AM733" s="10" t="str">
        <f ca="1">IFERROR(IF(AND(NOW()&lt;= EOMONTH(DATE(YEAR($O733),7, 1), 0), Overall!$A735&lt;&gt;"", MONTH($N733) &lt;= 7, MONTH($O733) &gt;= 7), IF($S733 &lt;&gt; "", $H733/$S733, ""), ""), "")</f>
        <v/>
      </c>
      <c r="AN733" s="10" t="str">
        <f ca="1">IFERROR(IF(AND(NOW()&lt;= EOMONTH(DATE(YEAR($O733),8, 1), 0), Overall!$A735&lt;&gt;"", MONTH($N733) &lt;= 8, MONTH($O733) &gt;= 8), IF($S733 &lt;&gt; "", $H733/$S733, ""), ""), "")</f>
        <v/>
      </c>
      <c r="AO733" s="10" t="str">
        <f ca="1">IFERROR(IF(AND(NOW()&lt;= EOMONTH(DATE(YEAR($O733),9, 1), 0), Overall!$A735&lt;&gt;"", MONTH($N733) &lt;= 9, MONTH($O733) &gt;= 9), IF($S733 &lt;&gt; "", $H733/$S733, ""), ""), "")</f>
        <v/>
      </c>
      <c r="AP733" s="10" t="str">
        <f ca="1">IFERROR(IF(AND(NOW()&lt;= EOMONTH(DATE(YEAR($O733),10, 1), 0), Overall!$A735&lt;&gt;"", MONTH($N733) &lt;= 10, MONTH($O733) &gt;= 10), IF($S733 &lt;&gt; "", $H733/$S733, ""), ""), "")</f>
        <v/>
      </c>
      <c r="AQ733" s="10" t="str">
        <f ca="1">IFERROR(IF(AND(NOW()&lt;= EOMONTH(DATE(YEAR($O733),11, 1), 0), Overall!$A735&lt;&gt;"", MONTH($N733) &lt;=11, MONTH($O733) &gt;= 11), IF($S733 &lt;&gt; "", $H733/$S733, ""), ""), "")</f>
        <v/>
      </c>
      <c r="AR733" s="10" t="str">
        <f ca="1">IFERROR(IF(AND(NOW()&lt;= EOMONTH(DATE(YEAR($O733),12, 1), 0), Overall!$A735&lt;&gt;"", MONTH($N733) &lt;= 12, MONTH($O733) &gt;= 12), IF($S733 &lt;&gt; "", $H733/$S733, ""), ""), "")</f>
        <v/>
      </c>
      <c r="AS733" s="16">
        <f t="shared" ca="1" si="23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 t="str">
        <f>IF(Overall!S736&lt;&gt;"",_xlfn.VALUETOTEXT(Overall!S736),"")</f>
        <v>May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IF(Overall!$A736&lt;&gt;"",IF(AND(MONTH($N734) &lt;= 1, MONTH($O734) &gt;= 1), IF($S734 &lt;&gt; "", $H734/$S734, ""), ""),"")</f>
        <v/>
      </c>
      <c r="U734" s="10" t="str">
        <f>IF(Overall!$A736&lt;&gt;"",IF(AND(MONTH($N734) &lt;= 2, MONTH($O734) &gt;= 2), IF($S734 &lt;&gt; "", $H734/$S734, ""), ""),"")</f>
        <v/>
      </c>
      <c r="V734" s="10" t="str">
        <f>IF(Overall!$A736&lt;&gt;"",IF(AND(MONTH($N734) &lt;= 3, MONTH($O734) &gt;= 3), IF($S734 &lt;&gt; "", $H734/$S734, ""), ""),"")</f>
        <v/>
      </c>
      <c r="W734" s="10" t="str">
        <f>IF(Overall!$A736&lt;&gt;"",IF(AND(MONTH($N734) &lt;= 4, MONTH($O734) &gt;= 4), IF($S734 &lt;&gt; "", $H734/$S734, ""), ""),"")</f>
        <v/>
      </c>
      <c r="X734" s="10">
        <f>IF(Overall!$A736&lt;&gt;"",IF(AND(MONTH($N734) &lt;= 5, MONTH($O734) &gt;= 5), IF($S734 &lt;&gt; "", $H734/$S734, ""), ""),"")</f>
        <v>540000</v>
      </c>
      <c r="Y734" s="10" t="str">
        <f>IF(Overall!$A736&lt;&gt;"",IF(AND(MONTH($N734) &lt;= 6, MONTH($O734) &gt;= 6), IF($S734 &lt;&gt; "", $H734/$S734, ""), ""),"")</f>
        <v/>
      </c>
      <c r="Z734" s="10" t="str">
        <f>IF(Overall!$A736&lt;&gt;"",IF(AND(MONTH($N734) &lt;= 7, MONTH($O734) &gt;= 7 ), IF($S734 &lt;&gt; "", $H734/$S734, ""), ""),"")</f>
        <v/>
      </c>
      <c r="AA734" s="10" t="str">
        <f>IF(Overall!$A736&lt;&gt;"",IF(AND(MONTH($N734) &lt;= 8, MONTH($O734) &gt;= 8), IF($S734 &lt;&gt; "", $H734/$S734, ""), ""),"")</f>
        <v/>
      </c>
      <c r="AB734" s="10" t="str">
        <f>IF(Overall!$A736&lt;&gt;"",IF(AND(MONTH($N734) &lt;= 9, MONTH($O734) &gt;= 9), IF($S734 &lt;&gt; "", $H734/$S734, ""), ""),"")</f>
        <v/>
      </c>
      <c r="AC734" s="10" t="str">
        <f>IF(Overall!$A736&lt;&gt;"",IF(AND(MONTH($N734) &lt;= 10, MONTH($O734) &gt;= 10), IF($S734 &lt;&gt; "", $H734/$S734, ""), ""),"")</f>
        <v/>
      </c>
      <c r="AD734" s="10" t="str">
        <f>IF(Overall!$A736&lt;&gt;"",IF(AND(MONTH($N734) &lt;= 11, MONTH($O734) &gt;= 11), IF($S734 &lt;&gt; "", $H734/$S734, ""), ""),"")</f>
        <v/>
      </c>
      <c r="AE734" s="10" t="str">
        <f>IF(Overall!$A736&lt;&gt;"",IF(AND(MONTH($N734) &lt;= 12, MONTH($O734) &gt;= 12), IF($S734 &lt;&gt; "", $H734/$S734, ""), ""),"")</f>
        <v/>
      </c>
      <c r="AG734" s="10" t="str">
        <f ca="1">IFERROR(IF(AND(NOW()&lt;= EOMONTH(DATE(YEAR($O734),1, 1), 0), Overall!$A736&lt;&gt;"", MONTH($N734) &lt;= 1, MONTH($O734) &gt;= 1), IF($S734 &lt;&gt; "", $H734/$S734, ""), ""), "")</f>
        <v/>
      </c>
      <c r="AH734" s="10" t="str">
        <f ca="1">IFERROR(IF(AND(NOW()&lt;= EOMONTH(DATE(YEAR($O734),2, 1), 0), Overall!$A736&lt;&gt;"", MONTH($N734) &lt;= 2, MONTH($O734) &gt;= 2), IF($S734 &lt;&gt; "", $H734/$S734, ""), ""), "")</f>
        <v/>
      </c>
      <c r="AI734" s="10" t="str">
        <f ca="1">IFERROR(IF(AND(NOW()&lt;= EOMONTH(DATE(YEAR($O734),3, 1), 0), Overall!$A736&lt;&gt;"", MONTH($N734) &lt;= 3, MONTH($O734) &gt;= 3), IF($S734 &lt;&gt; "", $H734/$S734, ""), ""), "")</f>
        <v/>
      </c>
      <c r="AJ734" s="10" t="str">
        <f ca="1">IFERROR(IF(AND(NOW()&lt;= EOMONTH(DATE(YEAR($O734),4, 1), 0), Overall!$A736&lt;&gt;"", MONTH($N734) &lt;= 4, MONTH($O734) &gt;= 4), IF($S734 &lt;&gt; "", $H734/$S734, ""), ""), "")</f>
        <v/>
      </c>
      <c r="AK734" s="10">
        <f ca="1">IFERROR(IF(AND(NOW()&lt;= EOMONTH(DATE(YEAR($O734),5, 1), 0), Overall!$A736&lt;&gt;"", MONTH($N734) &lt;= 5, MONTH($O734) &gt;= 5), IF($S734 &lt;&gt; "", $H734/$S734, ""), ""), "")</f>
        <v>540000</v>
      </c>
      <c r="AL734" s="10" t="str">
        <f ca="1">IFERROR(IF(AND(NOW()&lt;= EOMONTH(DATE(YEAR($O734),6, 1), 0), Overall!$A736&lt;&gt;"", MONTH($N734) &lt;= 6, MONTH($O734) &gt;= 6), IF($S734 &lt;&gt; "", $H734/$S734, ""), ""), "")</f>
        <v/>
      </c>
      <c r="AM734" s="10" t="str">
        <f ca="1">IFERROR(IF(AND(NOW()&lt;= EOMONTH(DATE(YEAR($O734),7, 1), 0), Overall!$A736&lt;&gt;"", MONTH($N734) &lt;= 7, MONTH($O734) &gt;= 7), IF($S734 &lt;&gt; "", $H734/$S734, ""), ""), "")</f>
        <v/>
      </c>
      <c r="AN734" s="10" t="str">
        <f ca="1">IFERROR(IF(AND(NOW()&lt;= EOMONTH(DATE(YEAR($O734),8, 1), 0), Overall!$A736&lt;&gt;"", MONTH($N734) &lt;= 8, MONTH($O734) &gt;= 8), IF($S734 &lt;&gt; "", $H734/$S734, ""), ""), "")</f>
        <v/>
      </c>
      <c r="AO734" s="10" t="str">
        <f ca="1">IFERROR(IF(AND(NOW()&lt;= EOMONTH(DATE(YEAR($O734),9, 1), 0), Overall!$A736&lt;&gt;"", MONTH($N734) &lt;= 9, MONTH($O734) &gt;= 9), IF($S734 &lt;&gt; "", $H734/$S734, ""), ""), "")</f>
        <v/>
      </c>
      <c r="AP734" s="10" t="str">
        <f ca="1">IFERROR(IF(AND(NOW()&lt;= EOMONTH(DATE(YEAR($O734),10, 1), 0), Overall!$A736&lt;&gt;"", MONTH($N734) &lt;= 10, MONTH($O734) &gt;= 10), IF($S734 &lt;&gt; "", $H734/$S734, ""), ""), "")</f>
        <v/>
      </c>
      <c r="AQ734" s="10" t="str">
        <f ca="1">IFERROR(IF(AND(NOW()&lt;= EOMONTH(DATE(YEAR($O734),11, 1), 0), Overall!$A736&lt;&gt;"", MONTH($N734) &lt;=11, MONTH($O734) &gt;= 11), IF($S734 &lt;&gt; "", $H734/$S734, ""), ""), "")</f>
        <v/>
      </c>
      <c r="AR734" s="10" t="str">
        <f ca="1">IFERROR(IF(AND(NOW()&lt;= EOMONTH(DATE(YEAR($O734),12, 1), 0), Overall!$A736&lt;&gt;"", MONTH($N734) &lt;= 12, MONTH($O734) &gt;= 12), IF($S734 &lt;&gt; "", $H734/$S734, ""), ""), "")</f>
        <v/>
      </c>
      <c r="AS734" s="16">
        <f t="shared" ca="1" si="23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 t="str">
        <f>IF(Overall!S737&lt;&gt;"",_xlfn.VALUETOTEXT(Overall!S737),"")</f>
        <v>May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IF(Overall!$A737&lt;&gt;"",IF(AND(MONTH($N735) &lt;= 1, MONTH($O735) &gt;= 1), IF($S735 &lt;&gt; "", $H735/$S735, ""), ""),"")</f>
        <v/>
      </c>
      <c r="U735" s="10" t="str">
        <f>IF(Overall!$A737&lt;&gt;"",IF(AND(MONTH($N735) &lt;= 2, MONTH($O735) &gt;= 2), IF($S735 &lt;&gt; "", $H735/$S735, ""), ""),"")</f>
        <v/>
      </c>
      <c r="V735" s="10" t="str">
        <f>IF(Overall!$A737&lt;&gt;"",IF(AND(MONTH($N735) &lt;= 3, MONTH($O735) &gt;= 3), IF($S735 &lt;&gt; "", $H735/$S735, ""), ""),"")</f>
        <v/>
      </c>
      <c r="W735" s="10" t="str">
        <f>IF(Overall!$A737&lt;&gt;"",IF(AND(MONTH($N735) &lt;= 4, MONTH($O735) &gt;= 4), IF($S735 &lt;&gt; "", $H735/$S735, ""), ""),"")</f>
        <v/>
      </c>
      <c r="X735" s="10">
        <f>IF(Overall!$A737&lt;&gt;"",IF(AND(MONTH($N735) &lt;= 5, MONTH($O735) &gt;= 5), IF($S735 &lt;&gt; "", $H735/$S735, ""), ""),"")</f>
        <v>1000000</v>
      </c>
      <c r="Y735" s="10" t="str">
        <f>IF(Overall!$A737&lt;&gt;"",IF(AND(MONTH($N735) &lt;= 6, MONTH($O735) &gt;= 6), IF($S735 &lt;&gt; "", $H735/$S735, ""), ""),"")</f>
        <v/>
      </c>
      <c r="Z735" s="10" t="str">
        <f>IF(Overall!$A737&lt;&gt;"",IF(AND(MONTH($N735) &lt;= 7, MONTH($O735) &gt;= 7 ), IF($S735 &lt;&gt; "", $H735/$S735, ""), ""),"")</f>
        <v/>
      </c>
      <c r="AA735" s="10" t="str">
        <f>IF(Overall!$A737&lt;&gt;"",IF(AND(MONTH($N735) &lt;= 8, MONTH($O735) &gt;= 8), IF($S735 &lt;&gt; "", $H735/$S735, ""), ""),"")</f>
        <v/>
      </c>
      <c r="AB735" s="10" t="str">
        <f>IF(Overall!$A737&lt;&gt;"",IF(AND(MONTH($N735) &lt;= 9, MONTH($O735) &gt;= 9), IF($S735 &lt;&gt; "", $H735/$S735, ""), ""),"")</f>
        <v/>
      </c>
      <c r="AC735" s="10" t="str">
        <f>IF(Overall!$A737&lt;&gt;"",IF(AND(MONTH($N735) &lt;= 10, MONTH($O735) &gt;= 10), IF($S735 &lt;&gt; "", $H735/$S735, ""), ""),"")</f>
        <v/>
      </c>
      <c r="AD735" s="10" t="str">
        <f>IF(Overall!$A737&lt;&gt;"",IF(AND(MONTH($N735) &lt;= 11, MONTH($O735) &gt;= 11), IF($S735 &lt;&gt; "", $H735/$S735, ""), ""),"")</f>
        <v/>
      </c>
      <c r="AE735" s="10" t="str">
        <f>IF(Overall!$A737&lt;&gt;"",IF(AND(MONTH($N735) &lt;= 12, MONTH($O735) &gt;= 12), IF($S735 &lt;&gt; "", $H735/$S735, ""), ""),"")</f>
        <v/>
      </c>
      <c r="AG735" s="10" t="str">
        <f ca="1">IFERROR(IF(AND(NOW()&lt;= EOMONTH(DATE(YEAR($O735),1, 1), 0), Overall!$A737&lt;&gt;"", MONTH($N735) &lt;= 1, MONTH($O735) &gt;= 1), IF($S735 &lt;&gt; "", $H735/$S735, ""), ""), "")</f>
        <v/>
      </c>
      <c r="AH735" s="10" t="str">
        <f ca="1">IFERROR(IF(AND(NOW()&lt;= EOMONTH(DATE(YEAR($O735),2, 1), 0), Overall!$A737&lt;&gt;"", MONTH($N735) &lt;= 2, MONTH($O735) &gt;= 2), IF($S735 &lt;&gt; "", $H735/$S735, ""), ""), "")</f>
        <v/>
      </c>
      <c r="AI735" s="10" t="str">
        <f ca="1">IFERROR(IF(AND(NOW()&lt;= EOMONTH(DATE(YEAR($O735),3, 1), 0), Overall!$A737&lt;&gt;"", MONTH($N735) &lt;= 3, MONTH($O735) &gt;= 3), IF($S735 &lt;&gt; "", $H735/$S735, ""), ""), "")</f>
        <v/>
      </c>
      <c r="AJ735" s="10" t="str">
        <f ca="1">IFERROR(IF(AND(NOW()&lt;= EOMONTH(DATE(YEAR($O735),4, 1), 0), Overall!$A737&lt;&gt;"", MONTH($N735) &lt;= 4, MONTH($O735) &gt;= 4), IF($S735 &lt;&gt; "", $H735/$S735, ""), ""), "")</f>
        <v/>
      </c>
      <c r="AK735" s="10">
        <f ca="1">IFERROR(IF(AND(NOW()&lt;= EOMONTH(DATE(YEAR($O735),5, 1), 0), Overall!$A737&lt;&gt;"", MONTH($N735) &lt;= 5, MONTH($O735) &gt;= 5), IF($S735 &lt;&gt; "", $H735/$S735, ""), ""), "")</f>
        <v>1000000</v>
      </c>
      <c r="AL735" s="10" t="str">
        <f ca="1">IFERROR(IF(AND(NOW()&lt;= EOMONTH(DATE(YEAR($O735),6, 1), 0), Overall!$A737&lt;&gt;"", MONTH($N735) &lt;= 6, MONTH($O735) &gt;= 6), IF($S735 &lt;&gt; "", $H735/$S735, ""), ""), "")</f>
        <v/>
      </c>
      <c r="AM735" s="10" t="str">
        <f ca="1">IFERROR(IF(AND(NOW()&lt;= EOMONTH(DATE(YEAR($O735),7, 1), 0), Overall!$A737&lt;&gt;"", MONTH($N735) &lt;= 7, MONTH($O735) &gt;= 7), IF($S735 &lt;&gt; "", $H735/$S735, ""), ""), "")</f>
        <v/>
      </c>
      <c r="AN735" s="10" t="str">
        <f ca="1">IFERROR(IF(AND(NOW()&lt;= EOMONTH(DATE(YEAR($O735),8, 1), 0), Overall!$A737&lt;&gt;"", MONTH($N735) &lt;= 8, MONTH($O735) &gt;= 8), IF($S735 &lt;&gt; "", $H735/$S735, ""), ""), "")</f>
        <v/>
      </c>
      <c r="AO735" s="10" t="str">
        <f ca="1">IFERROR(IF(AND(NOW()&lt;= EOMONTH(DATE(YEAR($O735),9, 1), 0), Overall!$A737&lt;&gt;"", MONTH($N735) &lt;= 9, MONTH($O735) &gt;= 9), IF($S735 &lt;&gt; "", $H735/$S735, ""), ""), "")</f>
        <v/>
      </c>
      <c r="AP735" s="10" t="str">
        <f ca="1">IFERROR(IF(AND(NOW()&lt;= EOMONTH(DATE(YEAR($O735),10, 1), 0), Overall!$A737&lt;&gt;"", MONTH($N735) &lt;= 10, MONTH($O735) &gt;= 10), IF($S735 &lt;&gt; "", $H735/$S735, ""), ""), "")</f>
        <v/>
      </c>
      <c r="AQ735" s="10" t="str">
        <f ca="1">IFERROR(IF(AND(NOW()&lt;= EOMONTH(DATE(YEAR($O735),11, 1), 0), Overall!$A737&lt;&gt;"", MONTH($N735) &lt;=11, MONTH($O735) &gt;= 11), IF($S735 &lt;&gt; "", $H735/$S735, ""), ""), "")</f>
        <v/>
      </c>
      <c r="AR735" s="10" t="str">
        <f ca="1">IFERROR(IF(AND(NOW()&lt;= EOMONTH(DATE(YEAR($O735),12, 1), 0), Overall!$A737&lt;&gt;"", MONTH($N735) &lt;= 12, MONTH($O735) &gt;= 12), IF($S735 &lt;&gt; "", $H735/$S735, ""), ""), "")</f>
        <v/>
      </c>
      <c r="AS735" s="16">
        <f t="shared" ca="1" si="23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 t="str">
        <f>IF(Overall!S738&lt;&gt;"",_xlfn.VALUETOTEXT(Overall!S738),"")</f>
        <v>May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IF(Overall!$A738&lt;&gt;"",IF(AND(MONTH($N736) &lt;= 1, MONTH($O736) &gt;= 1), IF($S736 &lt;&gt; "", $H736/$S736, ""), ""),"")</f>
        <v/>
      </c>
      <c r="U736" s="10" t="str">
        <f>IF(Overall!$A738&lt;&gt;"",IF(AND(MONTH($N736) &lt;= 2, MONTH($O736) &gt;= 2), IF($S736 &lt;&gt; "", $H736/$S736, ""), ""),"")</f>
        <v/>
      </c>
      <c r="V736" s="10" t="str">
        <f>IF(Overall!$A738&lt;&gt;"",IF(AND(MONTH($N736) &lt;= 3, MONTH($O736) &gt;= 3), IF($S736 &lt;&gt; "", $H736/$S736, ""), ""),"")</f>
        <v/>
      </c>
      <c r="W736" s="10" t="str">
        <f>IF(Overall!$A738&lt;&gt;"",IF(AND(MONTH($N736) &lt;= 4, MONTH($O736) &gt;= 4), IF($S736 &lt;&gt; "", $H736/$S736, ""), ""),"")</f>
        <v/>
      </c>
      <c r="X736" s="10">
        <f>IF(Overall!$A738&lt;&gt;"",IF(AND(MONTH($N736) &lt;= 5, MONTH($O736) &gt;= 5), IF($S736 &lt;&gt; "", $H736/$S736, ""), ""),"")</f>
        <v>1000000</v>
      </c>
      <c r="Y736" s="10" t="str">
        <f>IF(Overall!$A738&lt;&gt;"",IF(AND(MONTH($N736) &lt;= 6, MONTH($O736) &gt;= 6), IF($S736 &lt;&gt; "", $H736/$S736, ""), ""),"")</f>
        <v/>
      </c>
      <c r="Z736" s="10" t="str">
        <f>IF(Overall!$A738&lt;&gt;"",IF(AND(MONTH($N736) &lt;= 7, MONTH($O736) &gt;= 7 ), IF($S736 &lt;&gt; "", $H736/$S736, ""), ""),"")</f>
        <v/>
      </c>
      <c r="AA736" s="10" t="str">
        <f>IF(Overall!$A738&lt;&gt;"",IF(AND(MONTH($N736) &lt;= 8, MONTH($O736) &gt;= 8), IF($S736 &lt;&gt; "", $H736/$S736, ""), ""),"")</f>
        <v/>
      </c>
      <c r="AB736" s="10" t="str">
        <f>IF(Overall!$A738&lt;&gt;"",IF(AND(MONTH($N736) &lt;= 9, MONTH($O736) &gt;= 9), IF($S736 &lt;&gt; "", $H736/$S736, ""), ""),"")</f>
        <v/>
      </c>
      <c r="AC736" s="10" t="str">
        <f>IF(Overall!$A738&lt;&gt;"",IF(AND(MONTH($N736) &lt;= 10, MONTH($O736) &gt;= 10), IF($S736 &lt;&gt; "", $H736/$S736, ""), ""),"")</f>
        <v/>
      </c>
      <c r="AD736" s="10" t="str">
        <f>IF(Overall!$A738&lt;&gt;"",IF(AND(MONTH($N736) &lt;= 11, MONTH($O736) &gt;= 11), IF($S736 &lt;&gt; "", $H736/$S736, ""), ""),"")</f>
        <v/>
      </c>
      <c r="AE736" s="10" t="str">
        <f>IF(Overall!$A738&lt;&gt;"",IF(AND(MONTH($N736) &lt;= 12, MONTH($O736) &gt;= 12), IF($S736 &lt;&gt; "", $H736/$S736, ""), ""),"")</f>
        <v/>
      </c>
      <c r="AG736" s="10" t="str">
        <f ca="1">IFERROR(IF(AND(NOW()&lt;= EOMONTH(DATE(YEAR($O736),1, 1), 0), Overall!$A738&lt;&gt;"", MONTH($N736) &lt;= 1, MONTH($O736) &gt;= 1), IF($S736 &lt;&gt; "", $H736/$S736, ""), ""), "")</f>
        <v/>
      </c>
      <c r="AH736" s="10" t="str">
        <f ca="1">IFERROR(IF(AND(NOW()&lt;= EOMONTH(DATE(YEAR($O736),2, 1), 0), Overall!$A738&lt;&gt;"", MONTH($N736) &lt;= 2, MONTH($O736) &gt;= 2), IF($S736 &lt;&gt; "", $H736/$S736, ""), ""), "")</f>
        <v/>
      </c>
      <c r="AI736" s="10" t="str">
        <f ca="1">IFERROR(IF(AND(NOW()&lt;= EOMONTH(DATE(YEAR($O736),3, 1), 0), Overall!$A738&lt;&gt;"", MONTH($N736) &lt;= 3, MONTH($O736) &gt;= 3), IF($S736 &lt;&gt; "", $H736/$S736, ""), ""), "")</f>
        <v/>
      </c>
      <c r="AJ736" s="10" t="str">
        <f ca="1">IFERROR(IF(AND(NOW()&lt;= EOMONTH(DATE(YEAR($O736),4, 1), 0), Overall!$A738&lt;&gt;"", MONTH($N736) &lt;= 4, MONTH($O736) &gt;= 4), IF($S736 &lt;&gt; "", $H736/$S736, ""), ""), "")</f>
        <v/>
      </c>
      <c r="AK736" s="10">
        <f ca="1">IFERROR(IF(AND(NOW()&lt;= EOMONTH(DATE(YEAR($O736),5, 1), 0), Overall!$A738&lt;&gt;"", MONTH($N736) &lt;= 5, MONTH($O736) &gt;= 5), IF($S736 &lt;&gt; "", $H736/$S736, ""), ""), "")</f>
        <v>1000000</v>
      </c>
      <c r="AL736" s="10" t="str">
        <f ca="1">IFERROR(IF(AND(NOW()&lt;= EOMONTH(DATE(YEAR($O736),6, 1), 0), Overall!$A738&lt;&gt;"", MONTH($N736) &lt;= 6, MONTH($O736) &gt;= 6), IF($S736 &lt;&gt; "", $H736/$S736, ""), ""), "")</f>
        <v/>
      </c>
      <c r="AM736" s="10" t="str">
        <f ca="1">IFERROR(IF(AND(NOW()&lt;= EOMONTH(DATE(YEAR($O736),7, 1), 0), Overall!$A738&lt;&gt;"", MONTH($N736) &lt;= 7, MONTH($O736) &gt;= 7), IF($S736 &lt;&gt; "", $H736/$S736, ""), ""), "")</f>
        <v/>
      </c>
      <c r="AN736" s="10" t="str">
        <f ca="1">IFERROR(IF(AND(NOW()&lt;= EOMONTH(DATE(YEAR($O736),8, 1), 0), Overall!$A738&lt;&gt;"", MONTH($N736) &lt;= 8, MONTH($O736) &gt;= 8), IF($S736 &lt;&gt; "", $H736/$S736, ""), ""), "")</f>
        <v/>
      </c>
      <c r="AO736" s="10" t="str">
        <f ca="1">IFERROR(IF(AND(NOW()&lt;= EOMONTH(DATE(YEAR($O736),9, 1), 0), Overall!$A738&lt;&gt;"", MONTH($N736) &lt;= 9, MONTH($O736) &gt;= 9), IF($S736 &lt;&gt; "", $H736/$S736, ""), ""), "")</f>
        <v/>
      </c>
      <c r="AP736" s="10" t="str">
        <f ca="1">IFERROR(IF(AND(NOW()&lt;= EOMONTH(DATE(YEAR($O736),10, 1), 0), Overall!$A738&lt;&gt;"", MONTH($N736) &lt;= 10, MONTH($O736) &gt;= 10), IF($S736 &lt;&gt; "", $H736/$S736, ""), ""), "")</f>
        <v/>
      </c>
      <c r="AQ736" s="10" t="str">
        <f ca="1">IFERROR(IF(AND(NOW()&lt;= EOMONTH(DATE(YEAR($O736),11, 1), 0), Overall!$A738&lt;&gt;"", MONTH($N736) &lt;=11, MONTH($O736) &gt;= 11), IF($S736 &lt;&gt; "", $H736/$S736, ""), ""), "")</f>
        <v/>
      </c>
      <c r="AR736" s="10" t="str">
        <f ca="1">IFERROR(IF(AND(NOW()&lt;= EOMONTH(DATE(YEAR($O736),12, 1), 0), Overall!$A738&lt;&gt;"", MONTH($N736) &lt;= 12, MONTH($O736) &gt;= 12), IF($S736 &lt;&gt; "", $H736/$S736, ""), ""), "")</f>
        <v/>
      </c>
      <c r="AS736" s="16">
        <f t="shared" ca="1" si="23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 t="str">
        <f>IF(Overall!S739&lt;&gt;"",_xlfn.VALUETOTEXT(Overall!S739),"")</f>
        <v>May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IF(Overall!$A739&lt;&gt;"",IF(AND(MONTH($N737) &lt;= 1, MONTH($O737) &gt;= 1), IF($S737 &lt;&gt; "", $H737/$S737, ""), ""),"")</f>
        <v/>
      </c>
      <c r="U737" s="10" t="str">
        <f>IF(Overall!$A739&lt;&gt;"",IF(AND(MONTH($N737) &lt;= 2, MONTH($O737) &gt;= 2), IF($S737 &lt;&gt; "", $H737/$S737, ""), ""),"")</f>
        <v/>
      </c>
      <c r="V737" s="10" t="str">
        <f>IF(Overall!$A739&lt;&gt;"",IF(AND(MONTH($N737) &lt;= 3, MONTH($O737) &gt;= 3), IF($S737 &lt;&gt; "", $H737/$S737, ""), ""),"")</f>
        <v/>
      </c>
      <c r="W737" s="10" t="str">
        <f>IF(Overall!$A739&lt;&gt;"",IF(AND(MONTH($N737) &lt;= 4, MONTH($O737) &gt;= 4), IF($S737 &lt;&gt; "", $H737/$S737, ""), ""),"")</f>
        <v/>
      </c>
      <c r="X737" s="10">
        <f>IF(Overall!$A739&lt;&gt;"",IF(AND(MONTH($N737) &lt;= 5, MONTH($O737) &gt;= 5), IF($S737 &lt;&gt; "", $H737/$S737, ""), ""),"")</f>
        <v>1000000</v>
      </c>
      <c r="Y737" s="10" t="str">
        <f>IF(Overall!$A739&lt;&gt;"",IF(AND(MONTH($N737) &lt;= 6, MONTH($O737) &gt;= 6), IF($S737 &lt;&gt; "", $H737/$S737, ""), ""),"")</f>
        <v/>
      </c>
      <c r="Z737" s="10" t="str">
        <f>IF(Overall!$A739&lt;&gt;"",IF(AND(MONTH($N737) &lt;= 7, MONTH($O737) &gt;= 7 ), IF($S737 &lt;&gt; "", $H737/$S737, ""), ""),"")</f>
        <v/>
      </c>
      <c r="AA737" s="10" t="str">
        <f>IF(Overall!$A739&lt;&gt;"",IF(AND(MONTH($N737) &lt;= 8, MONTH($O737) &gt;= 8), IF($S737 &lt;&gt; "", $H737/$S737, ""), ""),"")</f>
        <v/>
      </c>
      <c r="AB737" s="10" t="str">
        <f>IF(Overall!$A739&lt;&gt;"",IF(AND(MONTH($N737) &lt;= 9, MONTH($O737) &gt;= 9), IF($S737 &lt;&gt; "", $H737/$S737, ""), ""),"")</f>
        <v/>
      </c>
      <c r="AC737" s="10" t="str">
        <f>IF(Overall!$A739&lt;&gt;"",IF(AND(MONTH($N737) &lt;= 10, MONTH($O737) &gt;= 10), IF($S737 &lt;&gt; "", $H737/$S737, ""), ""),"")</f>
        <v/>
      </c>
      <c r="AD737" s="10" t="str">
        <f>IF(Overall!$A739&lt;&gt;"",IF(AND(MONTH($N737) &lt;= 11, MONTH($O737) &gt;= 11), IF($S737 &lt;&gt; "", $H737/$S737, ""), ""),"")</f>
        <v/>
      </c>
      <c r="AE737" s="10" t="str">
        <f>IF(Overall!$A739&lt;&gt;"",IF(AND(MONTH($N737) &lt;= 12, MONTH($O737) &gt;= 12), IF($S737 &lt;&gt; "", $H737/$S737, ""), ""),"")</f>
        <v/>
      </c>
      <c r="AG737" s="10" t="str">
        <f ca="1">IFERROR(IF(AND(NOW()&lt;= EOMONTH(DATE(YEAR($O737),1, 1), 0), Overall!$A739&lt;&gt;"", MONTH($N737) &lt;= 1, MONTH($O737) &gt;= 1), IF($S737 &lt;&gt; "", $H737/$S737, ""), ""), "")</f>
        <v/>
      </c>
      <c r="AH737" s="10" t="str">
        <f ca="1">IFERROR(IF(AND(NOW()&lt;= EOMONTH(DATE(YEAR($O737),2, 1), 0), Overall!$A739&lt;&gt;"", MONTH($N737) &lt;= 2, MONTH($O737) &gt;= 2), IF($S737 &lt;&gt; "", $H737/$S737, ""), ""), "")</f>
        <v/>
      </c>
      <c r="AI737" s="10" t="str">
        <f ca="1">IFERROR(IF(AND(NOW()&lt;= EOMONTH(DATE(YEAR($O737),3, 1), 0), Overall!$A739&lt;&gt;"", MONTH($N737) &lt;= 3, MONTH($O737) &gt;= 3), IF($S737 &lt;&gt; "", $H737/$S737, ""), ""), "")</f>
        <v/>
      </c>
      <c r="AJ737" s="10" t="str">
        <f ca="1">IFERROR(IF(AND(NOW()&lt;= EOMONTH(DATE(YEAR($O737),4, 1), 0), Overall!$A739&lt;&gt;"", MONTH($N737) &lt;= 4, MONTH($O737) &gt;= 4), IF($S737 &lt;&gt; "", $H737/$S737, ""), ""), "")</f>
        <v/>
      </c>
      <c r="AK737" s="10">
        <f ca="1">IFERROR(IF(AND(NOW()&lt;= EOMONTH(DATE(YEAR($O737),5, 1), 0), Overall!$A739&lt;&gt;"", MONTH($N737) &lt;= 5, MONTH($O737) &gt;= 5), IF($S737 &lt;&gt; "", $H737/$S737, ""), ""), "")</f>
        <v>1000000</v>
      </c>
      <c r="AL737" s="10" t="str">
        <f ca="1">IFERROR(IF(AND(NOW()&lt;= EOMONTH(DATE(YEAR($O737),6, 1), 0), Overall!$A739&lt;&gt;"", MONTH($N737) &lt;= 6, MONTH($O737) &gt;= 6), IF($S737 &lt;&gt; "", $H737/$S737, ""), ""), "")</f>
        <v/>
      </c>
      <c r="AM737" s="10" t="str">
        <f ca="1">IFERROR(IF(AND(NOW()&lt;= EOMONTH(DATE(YEAR($O737),7, 1), 0), Overall!$A739&lt;&gt;"", MONTH($N737) &lt;= 7, MONTH($O737) &gt;= 7), IF($S737 &lt;&gt; "", $H737/$S737, ""), ""), "")</f>
        <v/>
      </c>
      <c r="AN737" s="10" t="str">
        <f ca="1">IFERROR(IF(AND(NOW()&lt;= EOMONTH(DATE(YEAR($O737),8, 1), 0), Overall!$A739&lt;&gt;"", MONTH($N737) &lt;= 8, MONTH($O737) &gt;= 8), IF($S737 &lt;&gt; "", $H737/$S737, ""), ""), "")</f>
        <v/>
      </c>
      <c r="AO737" s="10" t="str">
        <f ca="1">IFERROR(IF(AND(NOW()&lt;= EOMONTH(DATE(YEAR($O737),9, 1), 0), Overall!$A739&lt;&gt;"", MONTH($N737) &lt;= 9, MONTH($O737) &gt;= 9), IF($S737 &lt;&gt; "", $H737/$S737, ""), ""), "")</f>
        <v/>
      </c>
      <c r="AP737" s="10" t="str">
        <f ca="1">IFERROR(IF(AND(NOW()&lt;= EOMONTH(DATE(YEAR($O737),10, 1), 0), Overall!$A739&lt;&gt;"", MONTH($N737) &lt;= 10, MONTH($O737) &gt;= 10), IF($S737 &lt;&gt; "", $H737/$S737, ""), ""), "")</f>
        <v/>
      </c>
      <c r="AQ737" s="10" t="str">
        <f ca="1">IFERROR(IF(AND(NOW()&lt;= EOMONTH(DATE(YEAR($O737),11, 1), 0), Overall!$A739&lt;&gt;"", MONTH($N737) &lt;=11, MONTH($O737) &gt;= 11), IF($S737 &lt;&gt; "", $H737/$S737, ""), ""), "")</f>
        <v/>
      </c>
      <c r="AR737" s="10" t="str">
        <f ca="1">IFERROR(IF(AND(NOW()&lt;= EOMONTH(DATE(YEAR($O737),12, 1), 0), Overall!$A739&lt;&gt;"", MONTH($N737) &lt;= 12, MONTH($O737) &gt;= 12), IF($S737 &lt;&gt; "", $H737/$S737, ""), ""), "")</f>
        <v/>
      </c>
      <c r="AS737" s="16">
        <f t="shared" ca="1" si="23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 t="str">
        <f>IF(Overall!S740&lt;&gt;"",_xlfn.VALUETOTEXT(Overall!S740),"")</f>
        <v>May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IF(Overall!$A740&lt;&gt;"",IF(AND(MONTH($N738) &lt;= 1, MONTH($O738) &gt;= 1), IF($S738 &lt;&gt; "", $H738/$S738, ""), ""),"")</f>
        <v/>
      </c>
      <c r="U738" s="10" t="str">
        <f>IF(Overall!$A740&lt;&gt;"",IF(AND(MONTH($N738) &lt;= 2, MONTH($O738) &gt;= 2), IF($S738 &lt;&gt; "", $H738/$S738, ""), ""),"")</f>
        <v/>
      </c>
      <c r="V738" s="10" t="str">
        <f>IF(Overall!$A740&lt;&gt;"",IF(AND(MONTH($N738) &lt;= 3, MONTH($O738) &gt;= 3), IF($S738 &lt;&gt; "", $H738/$S738, ""), ""),"")</f>
        <v/>
      </c>
      <c r="W738" s="10" t="str">
        <f>IF(Overall!$A740&lt;&gt;"",IF(AND(MONTH($N738) &lt;= 4, MONTH($O738) &gt;= 4), IF($S738 &lt;&gt; "", $H738/$S738, ""), ""),"")</f>
        <v/>
      </c>
      <c r="X738" s="10">
        <f>IF(Overall!$A740&lt;&gt;"",IF(AND(MONTH($N738) &lt;= 5, MONTH($O738) &gt;= 5), IF($S738 &lt;&gt; "", $H738/$S738, ""), ""),"")</f>
        <v>1000000</v>
      </c>
      <c r="Y738" s="10" t="str">
        <f>IF(Overall!$A740&lt;&gt;"",IF(AND(MONTH($N738) &lt;= 6, MONTH($O738) &gt;= 6), IF($S738 &lt;&gt; "", $H738/$S738, ""), ""),"")</f>
        <v/>
      </c>
      <c r="Z738" s="10" t="str">
        <f>IF(Overall!$A740&lt;&gt;"",IF(AND(MONTH($N738) &lt;= 7, MONTH($O738) &gt;= 7 ), IF($S738 &lt;&gt; "", $H738/$S738, ""), ""),"")</f>
        <v/>
      </c>
      <c r="AA738" s="10" t="str">
        <f>IF(Overall!$A740&lt;&gt;"",IF(AND(MONTH($N738) &lt;= 8, MONTH($O738) &gt;= 8), IF($S738 &lt;&gt; "", $H738/$S738, ""), ""),"")</f>
        <v/>
      </c>
      <c r="AB738" s="10" t="str">
        <f>IF(Overall!$A740&lt;&gt;"",IF(AND(MONTH($N738) &lt;= 9, MONTH($O738) &gt;= 9), IF($S738 &lt;&gt; "", $H738/$S738, ""), ""),"")</f>
        <v/>
      </c>
      <c r="AC738" s="10" t="str">
        <f>IF(Overall!$A740&lt;&gt;"",IF(AND(MONTH($N738) &lt;= 10, MONTH($O738) &gt;= 10), IF($S738 &lt;&gt; "", $H738/$S738, ""), ""),"")</f>
        <v/>
      </c>
      <c r="AD738" s="10" t="str">
        <f>IF(Overall!$A740&lt;&gt;"",IF(AND(MONTH($N738) &lt;= 11, MONTH($O738) &gt;= 11), IF($S738 &lt;&gt; "", $H738/$S738, ""), ""),"")</f>
        <v/>
      </c>
      <c r="AE738" s="10" t="str">
        <f>IF(Overall!$A740&lt;&gt;"",IF(AND(MONTH($N738) &lt;= 12, MONTH($O738) &gt;= 12), IF($S738 &lt;&gt; "", $H738/$S738, ""), ""),"")</f>
        <v/>
      </c>
      <c r="AG738" s="10" t="str">
        <f ca="1">IFERROR(IF(AND(NOW()&lt;= EOMONTH(DATE(YEAR($O738),1, 1), 0), Overall!$A740&lt;&gt;"", MONTH($N738) &lt;= 1, MONTH($O738) &gt;= 1), IF($S738 &lt;&gt; "", $H738/$S738, ""), ""), "")</f>
        <v/>
      </c>
      <c r="AH738" s="10" t="str">
        <f ca="1">IFERROR(IF(AND(NOW()&lt;= EOMONTH(DATE(YEAR($O738),2, 1), 0), Overall!$A740&lt;&gt;"", MONTH($N738) &lt;= 2, MONTH($O738) &gt;= 2), IF($S738 &lt;&gt; "", $H738/$S738, ""), ""), "")</f>
        <v/>
      </c>
      <c r="AI738" s="10" t="str">
        <f ca="1">IFERROR(IF(AND(NOW()&lt;= EOMONTH(DATE(YEAR($O738),3, 1), 0), Overall!$A740&lt;&gt;"", MONTH($N738) &lt;= 3, MONTH($O738) &gt;= 3), IF($S738 &lt;&gt; "", $H738/$S738, ""), ""), "")</f>
        <v/>
      </c>
      <c r="AJ738" s="10" t="str">
        <f ca="1">IFERROR(IF(AND(NOW()&lt;= EOMONTH(DATE(YEAR($O738),4, 1), 0), Overall!$A740&lt;&gt;"", MONTH($N738) &lt;= 4, MONTH($O738) &gt;= 4), IF($S738 &lt;&gt; "", $H738/$S738, ""), ""), "")</f>
        <v/>
      </c>
      <c r="AK738" s="10">
        <f ca="1">IFERROR(IF(AND(NOW()&lt;= EOMONTH(DATE(YEAR($O738),5, 1), 0), Overall!$A740&lt;&gt;"", MONTH($N738) &lt;= 5, MONTH($O738) &gt;= 5), IF($S738 &lt;&gt; "", $H738/$S738, ""), ""), "")</f>
        <v>1000000</v>
      </c>
      <c r="AL738" s="10" t="str">
        <f ca="1">IFERROR(IF(AND(NOW()&lt;= EOMONTH(DATE(YEAR($O738),6, 1), 0), Overall!$A740&lt;&gt;"", MONTH($N738) &lt;= 6, MONTH($O738) &gt;= 6), IF($S738 &lt;&gt; "", $H738/$S738, ""), ""), "")</f>
        <v/>
      </c>
      <c r="AM738" s="10" t="str">
        <f ca="1">IFERROR(IF(AND(NOW()&lt;= EOMONTH(DATE(YEAR($O738),7, 1), 0), Overall!$A740&lt;&gt;"", MONTH($N738) &lt;= 7, MONTH($O738) &gt;= 7), IF($S738 &lt;&gt; "", $H738/$S738, ""), ""), "")</f>
        <v/>
      </c>
      <c r="AN738" s="10" t="str">
        <f ca="1">IFERROR(IF(AND(NOW()&lt;= EOMONTH(DATE(YEAR($O738),8, 1), 0), Overall!$A740&lt;&gt;"", MONTH($N738) &lt;= 8, MONTH($O738) &gt;= 8), IF($S738 &lt;&gt; "", $H738/$S738, ""), ""), "")</f>
        <v/>
      </c>
      <c r="AO738" s="10" t="str">
        <f ca="1">IFERROR(IF(AND(NOW()&lt;= EOMONTH(DATE(YEAR($O738),9, 1), 0), Overall!$A740&lt;&gt;"", MONTH($N738) &lt;= 9, MONTH($O738) &gt;= 9), IF($S738 &lt;&gt; "", $H738/$S738, ""), ""), "")</f>
        <v/>
      </c>
      <c r="AP738" s="10" t="str">
        <f ca="1">IFERROR(IF(AND(NOW()&lt;= EOMONTH(DATE(YEAR($O738),10, 1), 0), Overall!$A740&lt;&gt;"", MONTH($N738) &lt;= 10, MONTH($O738) &gt;= 10), IF($S738 &lt;&gt; "", $H738/$S738, ""), ""), "")</f>
        <v/>
      </c>
      <c r="AQ738" s="10" t="str">
        <f ca="1">IFERROR(IF(AND(NOW()&lt;= EOMONTH(DATE(YEAR($O738),11, 1), 0), Overall!$A740&lt;&gt;"", MONTH($N738) &lt;=11, MONTH($O738) &gt;= 11), IF($S738 &lt;&gt; "", $H738/$S738, ""), ""), "")</f>
        <v/>
      </c>
      <c r="AR738" s="10" t="str">
        <f ca="1">IFERROR(IF(AND(NOW()&lt;= EOMONTH(DATE(YEAR($O738),12, 1), 0), Overall!$A740&lt;&gt;"", MONTH($N738) &lt;= 12, MONTH($O738) &gt;= 12), IF($S738 &lt;&gt; "", $H738/$S738, ""), ""), "")</f>
        <v/>
      </c>
      <c r="AS738" s="16">
        <f t="shared" ca="1" si="23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 t="str">
        <f>IF(Overall!S741&lt;&gt;"",_xlfn.VALUETOTEXT(Overall!S741),"")</f>
        <v>Jun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IF(Overall!$A741&lt;&gt;"",IF(AND(MONTH($N739) &lt;= 1, MONTH($O739) &gt;= 1), IF($S739 &lt;&gt; "", $H739/$S739, ""), ""),"")</f>
        <v/>
      </c>
      <c r="U739" s="10" t="str">
        <f>IF(Overall!$A741&lt;&gt;"",IF(AND(MONTH($N739) &lt;= 2, MONTH($O739) &gt;= 2), IF($S739 &lt;&gt; "", $H739/$S739, ""), ""),"")</f>
        <v/>
      </c>
      <c r="V739" s="10" t="str">
        <f>IF(Overall!$A741&lt;&gt;"",IF(AND(MONTH($N739) &lt;= 3, MONTH($O739) &gt;= 3), IF($S739 &lt;&gt; "", $H739/$S739, ""), ""),"")</f>
        <v/>
      </c>
      <c r="W739" s="10" t="str">
        <f>IF(Overall!$A741&lt;&gt;"",IF(AND(MONTH($N739) &lt;= 4, MONTH($O739) &gt;= 4), IF($S739 &lt;&gt; "", $H739/$S739, ""), ""),"")</f>
        <v/>
      </c>
      <c r="X739" s="10" t="str">
        <f>IF(Overall!$A741&lt;&gt;"",IF(AND(MONTH($N739) &lt;= 5, MONTH($O739) &gt;= 5), IF($S739 &lt;&gt; "", $H739/$S739, ""), ""),"")</f>
        <v/>
      </c>
      <c r="Y739" s="10">
        <f>IF(Overall!$A741&lt;&gt;"",IF(AND(MONTH($N739) &lt;= 6, MONTH($O739) &gt;= 6), IF($S739 &lt;&gt; "", $H739/$S739, ""), ""),"")</f>
        <v>1000000</v>
      </c>
      <c r="Z739" s="10" t="str">
        <f>IF(Overall!$A741&lt;&gt;"",IF(AND(MONTH($N739) &lt;= 7, MONTH($O739) &gt;= 7 ), IF($S739 &lt;&gt; "", $H739/$S739, ""), ""),"")</f>
        <v/>
      </c>
      <c r="AA739" s="10" t="str">
        <f>IF(Overall!$A741&lt;&gt;"",IF(AND(MONTH($N739) &lt;= 8, MONTH($O739) &gt;= 8), IF($S739 &lt;&gt; "", $H739/$S739, ""), ""),"")</f>
        <v/>
      </c>
      <c r="AB739" s="10" t="str">
        <f>IF(Overall!$A741&lt;&gt;"",IF(AND(MONTH($N739) &lt;= 9, MONTH($O739) &gt;= 9), IF($S739 &lt;&gt; "", $H739/$S739, ""), ""),"")</f>
        <v/>
      </c>
      <c r="AC739" s="10" t="str">
        <f>IF(Overall!$A741&lt;&gt;"",IF(AND(MONTH($N739) &lt;= 10, MONTH($O739) &gt;= 10), IF($S739 &lt;&gt; "", $H739/$S739, ""), ""),"")</f>
        <v/>
      </c>
      <c r="AD739" s="10" t="str">
        <f>IF(Overall!$A741&lt;&gt;"",IF(AND(MONTH($N739) &lt;= 11, MONTH($O739) &gt;= 11), IF($S739 &lt;&gt; "", $H739/$S739, ""), ""),"")</f>
        <v/>
      </c>
      <c r="AE739" s="10" t="str">
        <f>IF(Overall!$A741&lt;&gt;"",IF(AND(MONTH($N739) &lt;= 12, MONTH($O739) &gt;= 12), IF($S739 &lt;&gt; "", $H739/$S739, ""), ""),"")</f>
        <v/>
      </c>
      <c r="AG739" s="10" t="str">
        <f ca="1">IFERROR(IF(AND(NOW()&lt;= EOMONTH(DATE(YEAR($O739),1, 1), 0), Overall!$A741&lt;&gt;"", MONTH($N739) &lt;= 1, MONTH($O739) &gt;= 1), IF($S739 &lt;&gt; "", $H739/$S739, ""), ""), "")</f>
        <v/>
      </c>
      <c r="AH739" s="10" t="str">
        <f ca="1">IFERROR(IF(AND(NOW()&lt;= EOMONTH(DATE(YEAR($O739),2, 1), 0), Overall!$A741&lt;&gt;"", MONTH($N739) &lt;= 2, MONTH($O739) &gt;= 2), IF($S739 &lt;&gt; "", $H739/$S739, ""), ""), "")</f>
        <v/>
      </c>
      <c r="AI739" s="10" t="str">
        <f ca="1">IFERROR(IF(AND(NOW()&lt;= EOMONTH(DATE(YEAR($O739),3, 1), 0), Overall!$A741&lt;&gt;"", MONTH($N739) &lt;= 3, MONTH($O739) &gt;= 3), IF($S739 &lt;&gt; "", $H739/$S739, ""), ""), "")</f>
        <v/>
      </c>
      <c r="AJ739" s="10" t="str">
        <f ca="1">IFERROR(IF(AND(NOW()&lt;= EOMONTH(DATE(YEAR($O739),4, 1), 0), Overall!$A741&lt;&gt;"", MONTH($N739) &lt;= 4, MONTH($O739) &gt;= 4), IF($S739 &lt;&gt; "", $H739/$S739, ""), ""), "")</f>
        <v/>
      </c>
      <c r="AK739" s="10" t="str">
        <f ca="1">IFERROR(IF(AND(NOW()&lt;= EOMONTH(DATE(YEAR($O739),5, 1), 0), Overall!$A741&lt;&gt;"", MONTH($N739) &lt;= 5, MONTH($O739) &gt;= 5), IF($S739 &lt;&gt; "", $H739/$S739, ""), ""), "")</f>
        <v/>
      </c>
      <c r="AL739" s="10">
        <f ca="1">IFERROR(IF(AND(NOW()&lt;= EOMONTH(DATE(YEAR($O739),6, 1), 0), Overall!$A741&lt;&gt;"", MONTH($N739) &lt;= 6, MONTH($O739) &gt;= 6), IF($S739 &lt;&gt; "", $H739/$S739, ""), ""), "")</f>
        <v>1000000</v>
      </c>
      <c r="AM739" s="10" t="str">
        <f ca="1">IFERROR(IF(AND(NOW()&lt;= EOMONTH(DATE(YEAR($O739),7, 1), 0), Overall!$A741&lt;&gt;"", MONTH($N739) &lt;= 7, MONTH($O739) &gt;= 7), IF($S739 &lt;&gt; "", $H739/$S739, ""), ""), "")</f>
        <v/>
      </c>
      <c r="AN739" s="10" t="str">
        <f ca="1">IFERROR(IF(AND(NOW()&lt;= EOMONTH(DATE(YEAR($O739),8, 1), 0), Overall!$A741&lt;&gt;"", MONTH($N739) &lt;= 8, MONTH($O739) &gt;= 8), IF($S739 &lt;&gt; "", $H739/$S739, ""), ""), "")</f>
        <v/>
      </c>
      <c r="AO739" s="10" t="str">
        <f ca="1">IFERROR(IF(AND(NOW()&lt;= EOMONTH(DATE(YEAR($O739),9, 1), 0), Overall!$A741&lt;&gt;"", MONTH($N739) &lt;= 9, MONTH($O739) &gt;= 9), IF($S739 &lt;&gt; "", $H739/$S739, ""), ""), "")</f>
        <v/>
      </c>
      <c r="AP739" s="10" t="str">
        <f ca="1">IFERROR(IF(AND(NOW()&lt;= EOMONTH(DATE(YEAR($O739),10, 1), 0), Overall!$A741&lt;&gt;"", MONTH($N739) &lt;= 10, MONTH($O739) &gt;= 10), IF($S739 &lt;&gt; "", $H739/$S739, ""), ""), "")</f>
        <v/>
      </c>
      <c r="AQ739" s="10" t="str">
        <f ca="1">IFERROR(IF(AND(NOW()&lt;= EOMONTH(DATE(YEAR($O739),11, 1), 0), Overall!$A741&lt;&gt;"", MONTH($N739) &lt;=11, MONTH($O739) &gt;= 11), IF($S739 &lt;&gt; "", $H739/$S739, ""), ""), "")</f>
        <v/>
      </c>
      <c r="AR739" s="10" t="str">
        <f ca="1">IFERROR(IF(AND(NOW()&lt;= EOMONTH(DATE(YEAR($O739),12, 1), 0), Overall!$A741&lt;&gt;"", MONTH($N739) &lt;= 12, MONTH($O739) &gt;= 12), IF($S739 &lt;&gt; "", $H739/$S739,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 t="str">
        <f>IF(Overall!S742&lt;&gt;"",_xlfn.VALUETOTEXT(Overall!S742),"")</f>
        <v>Jun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IF(Overall!$A742&lt;&gt;"",IF(AND(MONTH($N740) &lt;= 1, MONTH($O740) &gt;= 1), IF($S740 &lt;&gt; "", $H740/$S740, ""), ""),"")</f>
        <v/>
      </c>
      <c r="U740" s="10" t="str">
        <f>IF(Overall!$A742&lt;&gt;"",IF(AND(MONTH($N740) &lt;= 2, MONTH($O740) &gt;= 2), IF($S740 &lt;&gt; "", $H740/$S740, ""), ""),"")</f>
        <v/>
      </c>
      <c r="V740" s="10" t="str">
        <f>IF(Overall!$A742&lt;&gt;"",IF(AND(MONTH($N740) &lt;= 3, MONTH($O740) &gt;= 3), IF($S740 &lt;&gt; "", $H740/$S740, ""), ""),"")</f>
        <v/>
      </c>
      <c r="W740" s="10" t="str">
        <f>IF(Overall!$A742&lt;&gt;"",IF(AND(MONTH($N740) &lt;= 4, MONTH($O740) &gt;= 4), IF($S740 &lt;&gt; "", $H740/$S740, ""), ""),"")</f>
        <v/>
      </c>
      <c r="X740" s="10" t="str">
        <f>IF(Overall!$A742&lt;&gt;"",IF(AND(MONTH($N740) &lt;= 5, MONTH($O740) &gt;= 5), IF($S740 &lt;&gt; "", $H740/$S740, ""), ""),"")</f>
        <v/>
      </c>
      <c r="Y740" s="10">
        <f>IF(Overall!$A742&lt;&gt;"",IF(AND(MONTH($N740) &lt;= 6, MONTH($O740) &gt;= 6), IF($S740 &lt;&gt; "", $H740/$S740, ""), ""),"")</f>
        <v>1000000</v>
      </c>
      <c r="Z740" s="10" t="str">
        <f>IF(Overall!$A742&lt;&gt;"",IF(AND(MONTH($N740) &lt;= 7, MONTH($O740) &gt;= 7 ), IF($S740 &lt;&gt; "", $H740/$S740, ""), ""),"")</f>
        <v/>
      </c>
      <c r="AA740" s="10" t="str">
        <f>IF(Overall!$A742&lt;&gt;"",IF(AND(MONTH($N740) &lt;= 8, MONTH($O740) &gt;= 8), IF($S740 &lt;&gt; "", $H740/$S740, ""), ""),"")</f>
        <v/>
      </c>
      <c r="AB740" s="10" t="str">
        <f>IF(Overall!$A742&lt;&gt;"",IF(AND(MONTH($N740) &lt;= 9, MONTH($O740) &gt;= 9), IF($S740 &lt;&gt; "", $H740/$S740, ""), ""),"")</f>
        <v/>
      </c>
      <c r="AC740" s="10" t="str">
        <f>IF(Overall!$A742&lt;&gt;"",IF(AND(MONTH($N740) &lt;= 10, MONTH($O740) &gt;= 10), IF($S740 &lt;&gt; "", $H740/$S740, ""), ""),"")</f>
        <v/>
      </c>
      <c r="AD740" s="10" t="str">
        <f>IF(Overall!$A742&lt;&gt;"",IF(AND(MONTH($N740) &lt;= 11, MONTH($O740) &gt;= 11), IF($S740 &lt;&gt; "", $H740/$S740, ""), ""),"")</f>
        <v/>
      </c>
      <c r="AE740" s="10" t="str">
        <f>IF(Overall!$A742&lt;&gt;"",IF(AND(MONTH($N740) &lt;= 12, MONTH($O740) &gt;= 12), IF($S740 &lt;&gt; "", $H740/$S740, ""), ""),"")</f>
        <v/>
      </c>
      <c r="AG740" s="10" t="str">
        <f ca="1">IFERROR(IF(AND(NOW()&lt;= EOMONTH(DATE(YEAR($O740),1, 1), 0), Overall!$A742&lt;&gt;"", MONTH($N740) &lt;= 1, MONTH($O740) &gt;= 1), IF($S740 &lt;&gt; "", $H740/$S740, ""), ""), "")</f>
        <v/>
      </c>
      <c r="AH740" s="10" t="str">
        <f ca="1">IFERROR(IF(AND(NOW()&lt;= EOMONTH(DATE(YEAR($O740),2, 1), 0), Overall!$A742&lt;&gt;"", MONTH($N740) &lt;= 2, MONTH($O740) &gt;= 2), IF($S740 &lt;&gt; "", $H740/$S740, ""), ""), "")</f>
        <v/>
      </c>
      <c r="AI740" s="10" t="str">
        <f ca="1">IFERROR(IF(AND(NOW()&lt;= EOMONTH(DATE(YEAR($O740),3, 1), 0), Overall!$A742&lt;&gt;"", MONTH($N740) &lt;= 3, MONTH($O740) &gt;= 3), IF($S740 &lt;&gt; "", $H740/$S740, ""), ""), "")</f>
        <v/>
      </c>
      <c r="AJ740" s="10" t="str">
        <f ca="1">IFERROR(IF(AND(NOW()&lt;= EOMONTH(DATE(YEAR($O740),4, 1), 0), Overall!$A742&lt;&gt;"", MONTH($N740) &lt;= 4, MONTH($O740) &gt;= 4), IF($S740 &lt;&gt; "", $H740/$S740, ""), ""), "")</f>
        <v/>
      </c>
      <c r="AK740" s="10" t="str">
        <f ca="1">IFERROR(IF(AND(NOW()&lt;= EOMONTH(DATE(YEAR($O740),5, 1), 0), Overall!$A742&lt;&gt;"", MONTH($N740) &lt;= 5, MONTH($O740) &gt;= 5), IF($S740 &lt;&gt; "", $H740/$S740, ""), ""), "")</f>
        <v/>
      </c>
      <c r="AL740" s="10">
        <f ca="1">IFERROR(IF(AND(NOW()&lt;= EOMONTH(DATE(YEAR($O740),6, 1), 0), Overall!$A742&lt;&gt;"", MONTH($N740) &lt;= 6, MONTH($O740) &gt;= 6), IF($S740 &lt;&gt; "", $H740/$S740, ""), ""), "")</f>
        <v>1000000</v>
      </c>
      <c r="AM740" s="10" t="str">
        <f ca="1">IFERROR(IF(AND(NOW()&lt;= EOMONTH(DATE(YEAR($O740),7, 1), 0), Overall!$A742&lt;&gt;"", MONTH($N740) &lt;= 7, MONTH($O740) &gt;= 7), IF($S740 &lt;&gt; "", $H740/$S740, ""), ""), "")</f>
        <v/>
      </c>
      <c r="AN740" s="10" t="str">
        <f ca="1">IFERROR(IF(AND(NOW()&lt;= EOMONTH(DATE(YEAR($O740),8, 1), 0), Overall!$A742&lt;&gt;"", MONTH($N740) &lt;= 8, MONTH($O740) &gt;= 8), IF($S740 &lt;&gt; "", $H740/$S740, ""), ""), "")</f>
        <v/>
      </c>
      <c r="AO740" s="10" t="str">
        <f ca="1">IFERROR(IF(AND(NOW()&lt;= EOMONTH(DATE(YEAR($O740),9, 1), 0), Overall!$A742&lt;&gt;"", MONTH($N740) &lt;= 9, MONTH($O740) &gt;= 9), IF($S740 &lt;&gt; "", $H740/$S740, ""), ""), "")</f>
        <v/>
      </c>
      <c r="AP740" s="10" t="str">
        <f ca="1">IFERROR(IF(AND(NOW()&lt;= EOMONTH(DATE(YEAR($O740),10, 1), 0), Overall!$A742&lt;&gt;"", MONTH($N740) &lt;= 10, MONTH($O740) &gt;= 10), IF($S740 &lt;&gt; "", $H740/$S740, ""), ""), "")</f>
        <v/>
      </c>
      <c r="AQ740" s="10" t="str">
        <f ca="1">IFERROR(IF(AND(NOW()&lt;= EOMONTH(DATE(YEAR($O740),11, 1), 0), Overall!$A742&lt;&gt;"", MONTH($N740) &lt;=11, MONTH($O740) &gt;= 11), IF($S740 &lt;&gt; "", $H740/$S740, ""), ""), "")</f>
        <v/>
      </c>
      <c r="AR740" s="10" t="str">
        <f ca="1">IFERROR(IF(AND(NOW()&lt;= EOMONTH(DATE(YEAR($O740),12, 1), 0), Overall!$A742&lt;&gt;"", MONTH($N740) &lt;= 12, MONTH($O740) &gt;= 12), IF($S740 &lt;&gt; "", $H740/$S740,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 t="str">
        <f>IF(Overall!S743&lt;&gt;"",_xlfn.VALUETOTEXT(Overall!S743),"")</f>
        <v>Jun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IF(Overall!$A743&lt;&gt;"",IF(AND(MONTH($N741) &lt;= 1, MONTH($O741) &gt;= 1), IF($S741 &lt;&gt; "", $H741/$S741, ""), ""),"")</f>
        <v/>
      </c>
      <c r="U741" s="10" t="str">
        <f>IF(Overall!$A743&lt;&gt;"",IF(AND(MONTH($N741) &lt;= 2, MONTH($O741) &gt;= 2), IF($S741 &lt;&gt; "", $H741/$S741, ""), ""),"")</f>
        <v/>
      </c>
      <c r="V741" s="10" t="str">
        <f>IF(Overall!$A743&lt;&gt;"",IF(AND(MONTH($N741) &lt;= 3, MONTH($O741) &gt;= 3), IF($S741 &lt;&gt; "", $H741/$S741, ""), ""),"")</f>
        <v/>
      </c>
      <c r="W741" s="10" t="str">
        <f>IF(Overall!$A743&lt;&gt;"",IF(AND(MONTH($N741) &lt;= 4, MONTH($O741) &gt;= 4), IF($S741 &lt;&gt; "", $H741/$S741, ""), ""),"")</f>
        <v/>
      </c>
      <c r="X741" s="10" t="str">
        <f>IF(Overall!$A743&lt;&gt;"",IF(AND(MONTH($N741) &lt;= 5, MONTH($O741) &gt;= 5), IF($S741 &lt;&gt; "", $H741/$S741, ""), ""),"")</f>
        <v/>
      </c>
      <c r="Y741" s="10">
        <f>IF(Overall!$A743&lt;&gt;"",IF(AND(MONTH($N741) &lt;= 6, MONTH($O741) &gt;= 6), IF($S741 &lt;&gt; "", $H741/$S741, ""), ""),"")</f>
        <v>1000000</v>
      </c>
      <c r="Z741" s="10" t="str">
        <f>IF(Overall!$A743&lt;&gt;"",IF(AND(MONTH($N741) &lt;= 7, MONTH($O741) &gt;= 7 ), IF($S741 &lt;&gt; "", $H741/$S741, ""), ""),"")</f>
        <v/>
      </c>
      <c r="AA741" s="10" t="str">
        <f>IF(Overall!$A743&lt;&gt;"",IF(AND(MONTH($N741) &lt;= 8, MONTH($O741) &gt;= 8), IF($S741 &lt;&gt; "", $H741/$S741, ""), ""),"")</f>
        <v/>
      </c>
      <c r="AB741" s="10" t="str">
        <f>IF(Overall!$A743&lt;&gt;"",IF(AND(MONTH($N741) &lt;= 9, MONTH($O741) &gt;= 9), IF($S741 &lt;&gt; "", $H741/$S741, ""), ""),"")</f>
        <v/>
      </c>
      <c r="AC741" s="10" t="str">
        <f>IF(Overall!$A743&lt;&gt;"",IF(AND(MONTH($N741) &lt;= 10, MONTH($O741) &gt;= 10), IF($S741 &lt;&gt; "", $H741/$S741, ""), ""),"")</f>
        <v/>
      </c>
      <c r="AD741" s="10" t="str">
        <f>IF(Overall!$A743&lt;&gt;"",IF(AND(MONTH($N741) &lt;= 11, MONTH($O741) &gt;= 11), IF($S741 &lt;&gt; "", $H741/$S741, ""), ""),"")</f>
        <v/>
      </c>
      <c r="AE741" s="10" t="str">
        <f>IF(Overall!$A743&lt;&gt;"",IF(AND(MONTH($N741) &lt;= 12, MONTH($O741) &gt;= 12), IF($S741 &lt;&gt; "", $H741/$S741, ""), ""),"")</f>
        <v/>
      </c>
      <c r="AG741" s="10" t="str">
        <f ca="1">IFERROR(IF(AND(NOW()&lt;= EOMONTH(DATE(YEAR($O741),1, 1), 0), Overall!$A743&lt;&gt;"", MONTH($N741) &lt;= 1, MONTH($O741) &gt;= 1), IF($S741 &lt;&gt; "", $H741/$S741, ""), ""), "")</f>
        <v/>
      </c>
      <c r="AH741" s="10" t="str">
        <f ca="1">IFERROR(IF(AND(NOW()&lt;= EOMONTH(DATE(YEAR($O741),2, 1), 0), Overall!$A743&lt;&gt;"", MONTH($N741) &lt;= 2, MONTH($O741) &gt;= 2), IF($S741 &lt;&gt; "", $H741/$S741, ""), ""), "")</f>
        <v/>
      </c>
      <c r="AI741" s="10" t="str">
        <f ca="1">IFERROR(IF(AND(NOW()&lt;= EOMONTH(DATE(YEAR($O741),3, 1), 0), Overall!$A743&lt;&gt;"", MONTH($N741) &lt;= 3, MONTH($O741) &gt;= 3), IF($S741 &lt;&gt; "", $H741/$S741, ""), ""), "")</f>
        <v/>
      </c>
      <c r="AJ741" s="10" t="str">
        <f ca="1">IFERROR(IF(AND(NOW()&lt;= EOMONTH(DATE(YEAR($O741),4, 1), 0), Overall!$A743&lt;&gt;"", MONTH($N741) &lt;= 4, MONTH($O741) &gt;= 4), IF($S741 &lt;&gt; "", $H741/$S741, ""), ""), "")</f>
        <v/>
      </c>
      <c r="AK741" s="10" t="str">
        <f ca="1">IFERROR(IF(AND(NOW()&lt;= EOMONTH(DATE(YEAR($O741),5, 1), 0), Overall!$A743&lt;&gt;"", MONTH($N741) &lt;= 5, MONTH($O741) &gt;= 5), IF($S741 &lt;&gt; "", $H741/$S741, ""), ""), "")</f>
        <v/>
      </c>
      <c r="AL741" s="10">
        <f ca="1">IFERROR(IF(AND(NOW()&lt;= EOMONTH(DATE(YEAR($O741),6, 1), 0), Overall!$A743&lt;&gt;"", MONTH($N741) &lt;= 6, MONTH($O741) &gt;= 6), IF($S741 &lt;&gt; "", $H741/$S741, ""), ""), "")</f>
        <v>1000000</v>
      </c>
      <c r="AM741" s="10" t="str">
        <f ca="1">IFERROR(IF(AND(NOW()&lt;= EOMONTH(DATE(YEAR($O741),7, 1), 0), Overall!$A743&lt;&gt;"", MONTH($N741) &lt;= 7, MONTH($O741) &gt;= 7), IF($S741 &lt;&gt; "", $H741/$S741, ""), ""), "")</f>
        <v/>
      </c>
      <c r="AN741" s="10" t="str">
        <f ca="1">IFERROR(IF(AND(NOW()&lt;= EOMONTH(DATE(YEAR($O741),8, 1), 0), Overall!$A743&lt;&gt;"", MONTH($N741) &lt;= 8, MONTH($O741) &gt;= 8), IF($S741 &lt;&gt; "", $H741/$S741, ""), ""), "")</f>
        <v/>
      </c>
      <c r="AO741" s="10" t="str">
        <f ca="1">IFERROR(IF(AND(NOW()&lt;= EOMONTH(DATE(YEAR($O741),9, 1), 0), Overall!$A743&lt;&gt;"", MONTH($N741) &lt;= 9, MONTH($O741) &gt;= 9), IF($S741 &lt;&gt; "", $H741/$S741, ""), ""), "")</f>
        <v/>
      </c>
      <c r="AP741" s="10" t="str">
        <f ca="1">IFERROR(IF(AND(NOW()&lt;= EOMONTH(DATE(YEAR($O741),10, 1), 0), Overall!$A743&lt;&gt;"", MONTH($N741) &lt;= 10, MONTH($O741) &gt;= 10), IF($S741 &lt;&gt; "", $H741/$S741, ""), ""), "")</f>
        <v/>
      </c>
      <c r="AQ741" s="10" t="str">
        <f ca="1">IFERROR(IF(AND(NOW()&lt;= EOMONTH(DATE(YEAR($O741),11, 1), 0), Overall!$A743&lt;&gt;"", MONTH($N741) &lt;=11, MONTH($O741) &gt;= 11), IF($S741 &lt;&gt; "", $H741/$S741, ""), ""), "")</f>
        <v/>
      </c>
      <c r="AR741" s="10" t="str">
        <f ca="1">IFERROR(IF(AND(NOW()&lt;= EOMONTH(DATE(YEAR($O741),12, 1), 0), Overall!$A743&lt;&gt;"", MONTH($N741) &lt;= 12, MONTH($O741) &gt;= 12), IF($S741 &lt;&gt; "", $H741/$S741,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 t="str">
        <f>IF(Overall!S744&lt;&gt;"",_xlfn.VALUETOTEXT(Overall!S744),"")</f>
        <v>Jun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si="22"/>
        <v>1</v>
      </c>
      <c r="T742" s="10" t="str">
        <f>IF(Overall!$A744&lt;&gt;"",IF(AND(MONTH($N742) &lt;= 1, MONTH($O742) &gt;= 1), IF($S742 &lt;&gt; "", $H742/$S742, ""), ""),"")</f>
        <v/>
      </c>
      <c r="U742" s="10" t="str">
        <f>IF(Overall!$A744&lt;&gt;"",IF(AND(MONTH($N742) &lt;= 2, MONTH($O742) &gt;= 2), IF($S742 &lt;&gt; "", $H742/$S742, ""), ""),"")</f>
        <v/>
      </c>
      <c r="V742" s="10" t="str">
        <f>IF(Overall!$A744&lt;&gt;"",IF(AND(MONTH($N742) &lt;= 3, MONTH($O742) &gt;= 3), IF($S742 &lt;&gt; "", $H742/$S742, ""), ""),"")</f>
        <v/>
      </c>
      <c r="W742" s="10" t="str">
        <f>IF(Overall!$A744&lt;&gt;"",IF(AND(MONTH($N742) &lt;= 4, MONTH($O742) &gt;= 4), IF($S742 &lt;&gt; "", $H742/$S742, ""), ""),"")</f>
        <v/>
      </c>
      <c r="X742" s="10" t="str">
        <f>IF(Overall!$A744&lt;&gt;"",IF(AND(MONTH($N742) &lt;= 5, MONTH($O742) &gt;= 5), IF($S742 &lt;&gt; "", $H742/$S742, ""), ""),"")</f>
        <v/>
      </c>
      <c r="Y742" s="10">
        <f>IF(Overall!$A744&lt;&gt;"",IF(AND(MONTH($N742) &lt;= 6, MONTH($O742) &gt;= 6), IF($S742 &lt;&gt; "", $H742/$S742, ""), ""),"")</f>
        <v>1000000</v>
      </c>
      <c r="Z742" s="10" t="str">
        <f>IF(Overall!$A744&lt;&gt;"",IF(AND(MONTH($N742) &lt;= 7, MONTH($O742) &gt;= 7 ), IF($S742 &lt;&gt; "", $H742/$S742, ""), ""),"")</f>
        <v/>
      </c>
      <c r="AA742" s="10" t="str">
        <f>IF(Overall!$A744&lt;&gt;"",IF(AND(MONTH($N742) &lt;= 8, MONTH($O742) &gt;= 8), IF($S742 &lt;&gt; "", $H742/$S742, ""), ""),"")</f>
        <v/>
      </c>
      <c r="AB742" s="10" t="str">
        <f>IF(Overall!$A744&lt;&gt;"",IF(AND(MONTH($N742) &lt;= 9, MONTH($O742) &gt;= 9), IF($S742 &lt;&gt; "", $H742/$S742, ""), ""),"")</f>
        <v/>
      </c>
      <c r="AC742" s="10" t="str">
        <f>IF(Overall!$A744&lt;&gt;"",IF(AND(MONTH($N742) &lt;= 10, MONTH($O742) &gt;= 10), IF($S742 &lt;&gt; "", $H742/$S742, ""), ""),"")</f>
        <v/>
      </c>
      <c r="AD742" s="10" t="str">
        <f>IF(Overall!$A744&lt;&gt;"",IF(AND(MONTH($N742) &lt;= 11, MONTH($O742) &gt;= 11), IF($S742 &lt;&gt; "", $H742/$S742, ""), ""),"")</f>
        <v/>
      </c>
      <c r="AE742" s="10" t="str">
        <f>IF(Overall!$A744&lt;&gt;"",IF(AND(MONTH($N742) &lt;= 12, MONTH($O742) &gt;= 12), IF($S742 &lt;&gt; "", $H742/$S742, ""), ""),"")</f>
        <v/>
      </c>
      <c r="AG742" s="10" t="str">
        <f ca="1">IFERROR(IF(AND(NOW()&lt;= EOMONTH(DATE(YEAR($O742),1, 1), 0), Overall!$A744&lt;&gt;"", MONTH($N742) &lt;= 1, MONTH($O742) &gt;= 1), IF($S742 &lt;&gt; "", $H742/$S742, ""), ""), "")</f>
        <v/>
      </c>
      <c r="AH742" s="10" t="str">
        <f ca="1">IFERROR(IF(AND(NOW()&lt;= EOMONTH(DATE(YEAR($O742),2, 1), 0), Overall!$A744&lt;&gt;"", MONTH($N742) &lt;= 2, MONTH($O742) &gt;= 2), IF($S742 &lt;&gt; "", $H742/$S742, ""), ""), "")</f>
        <v/>
      </c>
      <c r="AI742" s="10" t="str">
        <f ca="1">IFERROR(IF(AND(NOW()&lt;= EOMONTH(DATE(YEAR($O742),3, 1), 0), Overall!$A744&lt;&gt;"", MONTH($N742) &lt;= 3, MONTH($O742) &gt;= 3), IF($S742 &lt;&gt; "", $H742/$S742, ""), ""), "")</f>
        <v/>
      </c>
      <c r="AJ742" s="10" t="str">
        <f ca="1">IFERROR(IF(AND(NOW()&lt;= EOMONTH(DATE(YEAR($O742),4, 1), 0), Overall!$A744&lt;&gt;"", MONTH($N742) &lt;= 4, MONTH($O742) &gt;= 4), IF($S742 &lt;&gt; "", $H742/$S742, ""), ""), "")</f>
        <v/>
      </c>
      <c r="AK742" s="10" t="str">
        <f ca="1">IFERROR(IF(AND(NOW()&lt;= EOMONTH(DATE(YEAR($O742),5, 1), 0), Overall!$A744&lt;&gt;"", MONTH($N742) &lt;= 5, MONTH($O742) &gt;= 5), IF($S742 &lt;&gt; "", $H742/$S742, ""), ""), "")</f>
        <v/>
      </c>
      <c r="AL742" s="10">
        <f ca="1">IFERROR(IF(AND(NOW()&lt;= EOMONTH(DATE(YEAR($O742),6, 1), 0), Overall!$A744&lt;&gt;"", MONTH($N742) &lt;= 6, MONTH($O742) &gt;= 6), IF($S742 &lt;&gt; "", $H742/$S742, ""), ""), "")</f>
        <v>1000000</v>
      </c>
      <c r="AM742" s="10" t="str">
        <f ca="1">IFERROR(IF(AND(NOW()&lt;= EOMONTH(DATE(YEAR($O742),7, 1), 0), Overall!$A744&lt;&gt;"", MONTH($N742) &lt;= 7, MONTH($O742) &gt;= 7), IF($S742 &lt;&gt; "", $H742/$S742, ""), ""), "")</f>
        <v/>
      </c>
      <c r="AN742" s="10" t="str">
        <f ca="1">IFERROR(IF(AND(NOW()&lt;= EOMONTH(DATE(YEAR($O742),8, 1), 0), Overall!$A744&lt;&gt;"", MONTH($N742) &lt;= 8, MONTH($O742) &gt;= 8), IF($S742 &lt;&gt; "", $H742/$S742, ""), ""), "")</f>
        <v/>
      </c>
      <c r="AO742" s="10" t="str">
        <f ca="1">IFERROR(IF(AND(NOW()&lt;= EOMONTH(DATE(YEAR($O742),9, 1), 0), Overall!$A744&lt;&gt;"", MONTH($N742) &lt;= 9, MONTH($O742) &gt;= 9), IF($S742 &lt;&gt; "", $H742/$S742, ""), ""), "")</f>
        <v/>
      </c>
      <c r="AP742" s="10" t="str">
        <f ca="1">IFERROR(IF(AND(NOW()&lt;= EOMONTH(DATE(YEAR($O742),10, 1), 0), Overall!$A744&lt;&gt;"", MONTH($N742) &lt;= 10, MONTH($O742) &gt;= 10), IF($S742 &lt;&gt; "", $H742/$S742, ""), ""), "")</f>
        <v/>
      </c>
      <c r="AQ742" s="10" t="str">
        <f ca="1">IFERROR(IF(AND(NOW()&lt;= EOMONTH(DATE(YEAR($O742),11, 1), 0), Overall!$A744&lt;&gt;"", MONTH($N742) &lt;=11, MONTH($O742) &gt;= 11), IF($S742 &lt;&gt; "", $H742/$S742, ""), ""), "")</f>
        <v/>
      </c>
      <c r="AR742" s="10" t="str">
        <f ca="1">IFERROR(IF(AND(NOW()&lt;= EOMONTH(DATE(YEAR($O742),12, 1), 0), Overall!$A744&lt;&gt;"", MONTH($N742) &lt;= 12, MONTH($O742) &gt;= 12), IF($S742 &lt;&gt; "", $H742/$S742, ""), ""), "")</f>
        <v/>
      </c>
      <c r="AS742" s="16">
        <f t="shared" ref="AS742:AS805" ca="1" si="24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 t="str">
        <f>IF(Overall!S745&lt;&gt;"",_xlfn.VALUETOTEXT(Overall!S745),"")</f>
        <v>Jun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2"/>
        <v>1</v>
      </c>
      <c r="T743" s="10" t="str">
        <f>IF(Overall!$A745&lt;&gt;"",IF(AND(MONTH($N743) &lt;= 1, MONTH($O743) &gt;= 1), IF($S743 &lt;&gt; "", $H743/$S743, ""), ""),"")</f>
        <v/>
      </c>
      <c r="U743" s="10" t="str">
        <f>IF(Overall!$A745&lt;&gt;"",IF(AND(MONTH($N743) &lt;= 2, MONTH($O743) &gt;= 2), IF($S743 &lt;&gt; "", $H743/$S743, ""), ""),"")</f>
        <v/>
      </c>
      <c r="V743" s="10" t="str">
        <f>IF(Overall!$A745&lt;&gt;"",IF(AND(MONTH($N743) &lt;= 3, MONTH($O743) &gt;= 3), IF($S743 &lt;&gt; "", $H743/$S743, ""), ""),"")</f>
        <v/>
      </c>
      <c r="W743" s="10" t="str">
        <f>IF(Overall!$A745&lt;&gt;"",IF(AND(MONTH($N743) &lt;= 4, MONTH($O743) &gt;= 4), IF($S743 &lt;&gt; "", $H743/$S743, ""), ""),"")</f>
        <v/>
      </c>
      <c r="X743" s="10" t="str">
        <f>IF(Overall!$A745&lt;&gt;"",IF(AND(MONTH($N743) &lt;= 5, MONTH($O743) &gt;= 5), IF($S743 &lt;&gt; "", $H743/$S743, ""), ""),"")</f>
        <v/>
      </c>
      <c r="Y743" s="10">
        <f>IF(Overall!$A745&lt;&gt;"",IF(AND(MONTH($N743) &lt;= 6, MONTH($O743) &gt;= 6), IF($S743 &lt;&gt; "", $H743/$S743, ""), ""),"")</f>
        <v>1000000</v>
      </c>
      <c r="Z743" s="10" t="str">
        <f>IF(Overall!$A745&lt;&gt;"",IF(AND(MONTH($N743) &lt;= 7, MONTH($O743) &gt;= 7 ), IF($S743 &lt;&gt; "", $H743/$S743, ""), ""),"")</f>
        <v/>
      </c>
      <c r="AA743" s="10" t="str">
        <f>IF(Overall!$A745&lt;&gt;"",IF(AND(MONTH($N743) &lt;= 8, MONTH($O743) &gt;= 8), IF($S743 &lt;&gt; "", $H743/$S743, ""), ""),"")</f>
        <v/>
      </c>
      <c r="AB743" s="10" t="str">
        <f>IF(Overall!$A745&lt;&gt;"",IF(AND(MONTH($N743) &lt;= 9, MONTH($O743) &gt;= 9), IF($S743 &lt;&gt; "", $H743/$S743, ""), ""),"")</f>
        <v/>
      </c>
      <c r="AC743" s="10" t="str">
        <f>IF(Overall!$A745&lt;&gt;"",IF(AND(MONTH($N743) &lt;= 10, MONTH($O743) &gt;= 10), IF($S743 &lt;&gt; "", $H743/$S743, ""), ""),"")</f>
        <v/>
      </c>
      <c r="AD743" s="10" t="str">
        <f>IF(Overall!$A745&lt;&gt;"",IF(AND(MONTH($N743) &lt;= 11, MONTH($O743) &gt;= 11), IF($S743 &lt;&gt; "", $H743/$S743, ""), ""),"")</f>
        <v/>
      </c>
      <c r="AE743" s="10" t="str">
        <f>IF(Overall!$A745&lt;&gt;"",IF(AND(MONTH($N743) &lt;= 12, MONTH($O743) &gt;= 12), IF($S743 &lt;&gt; "", $H743/$S743, ""), ""),"")</f>
        <v/>
      </c>
      <c r="AG743" s="10" t="str">
        <f ca="1">IFERROR(IF(AND(NOW()&lt;= EOMONTH(DATE(YEAR($O743),1, 1), 0), Overall!$A745&lt;&gt;"", MONTH($N743) &lt;= 1, MONTH($O743) &gt;= 1), IF($S743 &lt;&gt; "", $H743/$S743, ""), ""), "")</f>
        <v/>
      </c>
      <c r="AH743" s="10" t="str">
        <f ca="1">IFERROR(IF(AND(NOW()&lt;= EOMONTH(DATE(YEAR($O743),2, 1), 0), Overall!$A745&lt;&gt;"", MONTH($N743) &lt;= 2, MONTH($O743) &gt;= 2), IF($S743 &lt;&gt; "", $H743/$S743, ""), ""), "")</f>
        <v/>
      </c>
      <c r="AI743" s="10" t="str">
        <f ca="1">IFERROR(IF(AND(NOW()&lt;= EOMONTH(DATE(YEAR($O743),3, 1), 0), Overall!$A745&lt;&gt;"", MONTH($N743) &lt;= 3, MONTH($O743) &gt;= 3), IF($S743 &lt;&gt; "", $H743/$S743, ""), ""), "")</f>
        <v/>
      </c>
      <c r="AJ743" s="10" t="str">
        <f ca="1">IFERROR(IF(AND(NOW()&lt;= EOMONTH(DATE(YEAR($O743),4, 1), 0), Overall!$A745&lt;&gt;"", MONTH($N743) &lt;= 4, MONTH($O743) &gt;= 4), IF($S743 &lt;&gt; "", $H743/$S743, ""), ""), "")</f>
        <v/>
      </c>
      <c r="AK743" s="10" t="str">
        <f ca="1">IFERROR(IF(AND(NOW()&lt;= EOMONTH(DATE(YEAR($O743),5, 1), 0), Overall!$A745&lt;&gt;"", MONTH($N743) &lt;= 5, MONTH($O743) &gt;= 5), IF($S743 &lt;&gt; "", $H743/$S743, ""), ""), "")</f>
        <v/>
      </c>
      <c r="AL743" s="10">
        <f ca="1">IFERROR(IF(AND(NOW()&lt;= EOMONTH(DATE(YEAR($O743),6, 1), 0), Overall!$A745&lt;&gt;"", MONTH($N743) &lt;= 6, MONTH($O743) &gt;= 6), IF($S743 &lt;&gt; "", $H743/$S743, ""), ""), "")</f>
        <v>1000000</v>
      </c>
      <c r="AM743" s="10" t="str">
        <f ca="1">IFERROR(IF(AND(NOW()&lt;= EOMONTH(DATE(YEAR($O743),7, 1), 0), Overall!$A745&lt;&gt;"", MONTH($N743) &lt;= 7, MONTH($O743) &gt;= 7), IF($S743 &lt;&gt; "", $H743/$S743, ""), ""), "")</f>
        <v/>
      </c>
      <c r="AN743" s="10" t="str">
        <f ca="1">IFERROR(IF(AND(NOW()&lt;= EOMONTH(DATE(YEAR($O743),8, 1), 0), Overall!$A745&lt;&gt;"", MONTH($N743) &lt;= 8, MONTH($O743) &gt;= 8), IF($S743 &lt;&gt; "", $H743/$S743, ""), ""), "")</f>
        <v/>
      </c>
      <c r="AO743" s="10" t="str">
        <f ca="1">IFERROR(IF(AND(NOW()&lt;= EOMONTH(DATE(YEAR($O743),9, 1), 0), Overall!$A745&lt;&gt;"", MONTH($N743) &lt;= 9, MONTH($O743) &gt;= 9), IF($S743 &lt;&gt; "", $H743/$S743, ""), ""), "")</f>
        <v/>
      </c>
      <c r="AP743" s="10" t="str">
        <f ca="1">IFERROR(IF(AND(NOW()&lt;= EOMONTH(DATE(YEAR($O743),10, 1), 0), Overall!$A745&lt;&gt;"", MONTH($N743) &lt;= 10, MONTH($O743) &gt;= 10), IF($S743 &lt;&gt; "", $H743/$S743, ""), ""), "")</f>
        <v/>
      </c>
      <c r="AQ743" s="10" t="str">
        <f ca="1">IFERROR(IF(AND(NOW()&lt;= EOMONTH(DATE(YEAR($O743),11, 1), 0), Overall!$A745&lt;&gt;"", MONTH($N743) &lt;=11, MONTH($O743) &gt;= 11), IF($S743 &lt;&gt; "", $H743/$S743, ""), ""), "")</f>
        <v/>
      </c>
      <c r="AR743" s="10" t="str">
        <f ca="1">IFERROR(IF(AND(NOW()&lt;= EOMONTH(DATE(YEAR($O743),12, 1), 0), Overall!$A745&lt;&gt;"", MONTH($N743) &lt;= 12, MONTH($O743) &gt;= 12), IF($S743 &lt;&gt; "", $H743/$S743, ""), ""), "")</f>
        <v/>
      </c>
      <c r="AS743" s="16">
        <f t="shared" ca="1" si="24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 t="str">
        <f>IF(Overall!S746&lt;&gt;"",_xlfn.VALUETOTEXT(Overall!S746),"")</f>
        <v>Jun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2"/>
        <v>1</v>
      </c>
      <c r="T744" s="10" t="str">
        <f>IF(Overall!$A746&lt;&gt;"",IF(AND(MONTH($N744) &lt;= 1, MONTH($O744) &gt;= 1), IF($S744 &lt;&gt; "", $H744/$S744, ""), ""),"")</f>
        <v/>
      </c>
      <c r="U744" s="10" t="str">
        <f>IF(Overall!$A746&lt;&gt;"",IF(AND(MONTH($N744) &lt;= 2, MONTH($O744) &gt;= 2), IF($S744 &lt;&gt; "", $H744/$S744, ""), ""),"")</f>
        <v/>
      </c>
      <c r="V744" s="10" t="str">
        <f>IF(Overall!$A746&lt;&gt;"",IF(AND(MONTH($N744) &lt;= 3, MONTH($O744) &gt;= 3), IF($S744 &lt;&gt; "", $H744/$S744, ""), ""),"")</f>
        <v/>
      </c>
      <c r="W744" s="10" t="str">
        <f>IF(Overall!$A746&lt;&gt;"",IF(AND(MONTH($N744) &lt;= 4, MONTH($O744) &gt;= 4), IF($S744 &lt;&gt; "", $H744/$S744, ""), ""),"")</f>
        <v/>
      </c>
      <c r="X744" s="10" t="str">
        <f>IF(Overall!$A746&lt;&gt;"",IF(AND(MONTH($N744) &lt;= 5, MONTH($O744) &gt;= 5), IF($S744 &lt;&gt; "", $H744/$S744, ""), ""),"")</f>
        <v/>
      </c>
      <c r="Y744" s="10">
        <f>IF(Overall!$A746&lt;&gt;"",IF(AND(MONTH($N744) &lt;= 6, MONTH($O744) &gt;= 6), IF($S744 &lt;&gt; "", $H744/$S744, ""), ""),"")</f>
        <v>1000000</v>
      </c>
      <c r="Z744" s="10" t="str">
        <f>IF(Overall!$A746&lt;&gt;"",IF(AND(MONTH($N744) &lt;= 7, MONTH($O744) &gt;= 7 ), IF($S744 &lt;&gt; "", $H744/$S744, ""), ""),"")</f>
        <v/>
      </c>
      <c r="AA744" s="10" t="str">
        <f>IF(Overall!$A746&lt;&gt;"",IF(AND(MONTH($N744) &lt;= 8, MONTH($O744) &gt;= 8), IF($S744 &lt;&gt; "", $H744/$S744, ""), ""),"")</f>
        <v/>
      </c>
      <c r="AB744" s="10" t="str">
        <f>IF(Overall!$A746&lt;&gt;"",IF(AND(MONTH($N744) &lt;= 9, MONTH($O744) &gt;= 9), IF($S744 &lt;&gt; "", $H744/$S744, ""), ""),"")</f>
        <v/>
      </c>
      <c r="AC744" s="10" t="str">
        <f>IF(Overall!$A746&lt;&gt;"",IF(AND(MONTH($N744) &lt;= 10, MONTH($O744) &gt;= 10), IF($S744 &lt;&gt; "", $H744/$S744, ""), ""),"")</f>
        <v/>
      </c>
      <c r="AD744" s="10" t="str">
        <f>IF(Overall!$A746&lt;&gt;"",IF(AND(MONTH($N744) &lt;= 11, MONTH($O744) &gt;= 11), IF($S744 &lt;&gt; "", $H744/$S744, ""), ""),"")</f>
        <v/>
      </c>
      <c r="AE744" s="10" t="str">
        <f>IF(Overall!$A746&lt;&gt;"",IF(AND(MONTH($N744) &lt;= 12, MONTH($O744) &gt;= 12), IF($S744 &lt;&gt; "", $H744/$S744, ""), ""),"")</f>
        <v/>
      </c>
      <c r="AG744" s="10" t="str">
        <f ca="1">IFERROR(IF(AND(NOW()&lt;= EOMONTH(DATE(YEAR($O744),1, 1), 0), Overall!$A746&lt;&gt;"", MONTH($N744) &lt;= 1, MONTH($O744) &gt;= 1), IF($S744 &lt;&gt; "", $H744/$S744, ""), ""), "")</f>
        <v/>
      </c>
      <c r="AH744" s="10" t="str">
        <f ca="1">IFERROR(IF(AND(NOW()&lt;= EOMONTH(DATE(YEAR($O744),2, 1), 0), Overall!$A746&lt;&gt;"", MONTH($N744) &lt;= 2, MONTH($O744) &gt;= 2), IF($S744 &lt;&gt; "", $H744/$S744, ""), ""), "")</f>
        <v/>
      </c>
      <c r="AI744" s="10" t="str">
        <f ca="1">IFERROR(IF(AND(NOW()&lt;= EOMONTH(DATE(YEAR($O744),3, 1), 0), Overall!$A746&lt;&gt;"", MONTH($N744) &lt;= 3, MONTH($O744) &gt;= 3), IF($S744 &lt;&gt; "", $H744/$S744, ""), ""), "")</f>
        <v/>
      </c>
      <c r="AJ744" s="10" t="str">
        <f ca="1">IFERROR(IF(AND(NOW()&lt;= EOMONTH(DATE(YEAR($O744),4, 1), 0), Overall!$A746&lt;&gt;"", MONTH($N744) &lt;= 4, MONTH($O744) &gt;= 4), IF($S744 &lt;&gt; "", $H744/$S744, ""), ""), "")</f>
        <v/>
      </c>
      <c r="AK744" s="10" t="str">
        <f ca="1">IFERROR(IF(AND(NOW()&lt;= EOMONTH(DATE(YEAR($O744),5, 1), 0), Overall!$A746&lt;&gt;"", MONTH($N744) &lt;= 5, MONTH($O744) &gt;= 5), IF($S744 &lt;&gt; "", $H744/$S744, ""), ""), "")</f>
        <v/>
      </c>
      <c r="AL744" s="10">
        <f ca="1">IFERROR(IF(AND(NOW()&lt;= EOMONTH(DATE(YEAR($O744),6, 1), 0), Overall!$A746&lt;&gt;"", MONTH($N744) &lt;= 6, MONTH($O744) &gt;= 6), IF($S744 &lt;&gt; "", $H744/$S744, ""), ""), "")</f>
        <v>1000000</v>
      </c>
      <c r="AM744" s="10" t="str">
        <f ca="1">IFERROR(IF(AND(NOW()&lt;= EOMONTH(DATE(YEAR($O744),7, 1), 0), Overall!$A746&lt;&gt;"", MONTH($N744) &lt;= 7, MONTH($O744) &gt;= 7), IF($S744 &lt;&gt; "", $H744/$S744, ""), ""), "")</f>
        <v/>
      </c>
      <c r="AN744" s="10" t="str">
        <f ca="1">IFERROR(IF(AND(NOW()&lt;= EOMONTH(DATE(YEAR($O744),8, 1), 0), Overall!$A746&lt;&gt;"", MONTH($N744) &lt;= 8, MONTH($O744) &gt;= 8), IF($S744 &lt;&gt; "", $H744/$S744, ""), ""), "")</f>
        <v/>
      </c>
      <c r="AO744" s="10" t="str">
        <f ca="1">IFERROR(IF(AND(NOW()&lt;= EOMONTH(DATE(YEAR($O744),9, 1), 0), Overall!$A746&lt;&gt;"", MONTH($N744) &lt;= 9, MONTH($O744) &gt;= 9), IF($S744 &lt;&gt; "", $H744/$S744, ""), ""), "")</f>
        <v/>
      </c>
      <c r="AP744" s="10" t="str">
        <f ca="1">IFERROR(IF(AND(NOW()&lt;= EOMONTH(DATE(YEAR($O744),10, 1), 0), Overall!$A746&lt;&gt;"", MONTH($N744) &lt;= 10, MONTH($O744) &gt;= 10), IF($S744 &lt;&gt; "", $H744/$S744, ""), ""), "")</f>
        <v/>
      </c>
      <c r="AQ744" s="10" t="str">
        <f ca="1">IFERROR(IF(AND(NOW()&lt;= EOMONTH(DATE(YEAR($O744),11, 1), 0), Overall!$A746&lt;&gt;"", MONTH($N744) &lt;=11, MONTH($O744) &gt;= 11), IF($S744 &lt;&gt; "", $H744/$S744, ""), ""), "")</f>
        <v/>
      </c>
      <c r="AR744" s="10" t="str">
        <f ca="1">IFERROR(IF(AND(NOW()&lt;= EOMONTH(DATE(YEAR($O744),12, 1), 0), Overall!$A746&lt;&gt;"", MONTH($N744) &lt;= 12, MONTH($O744) &gt;= 12), IF($S744 &lt;&gt; "", $H744/$S744, ""), ""), "")</f>
        <v/>
      </c>
      <c r="AS744" s="16">
        <f t="shared" ca="1" si="24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 t="str">
        <f>IF(Overall!S747&lt;&gt;"",_xlfn.VALUETOTEXT(Overall!S747),"")</f>
        <v>Jun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2"/>
        <v>1</v>
      </c>
      <c r="T745" s="10" t="str">
        <f>IF(Overall!$A747&lt;&gt;"",IF(AND(MONTH($N745) &lt;= 1, MONTH($O745) &gt;= 1), IF($S745 &lt;&gt; "", $H745/$S745, ""), ""),"")</f>
        <v/>
      </c>
      <c r="U745" s="10" t="str">
        <f>IF(Overall!$A747&lt;&gt;"",IF(AND(MONTH($N745) &lt;= 2, MONTH($O745) &gt;= 2), IF($S745 &lt;&gt; "", $H745/$S745, ""), ""),"")</f>
        <v/>
      </c>
      <c r="V745" s="10" t="str">
        <f>IF(Overall!$A747&lt;&gt;"",IF(AND(MONTH($N745) &lt;= 3, MONTH($O745) &gt;= 3), IF($S745 &lt;&gt; "", $H745/$S745, ""), ""),"")</f>
        <v/>
      </c>
      <c r="W745" s="10" t="str">
        <f>IF(Overall!$A747&lt;&gt;"",IF(AND(MONTH($N745) &lt;= 4, MONTH($O745) &gt;= 4), IF($S745 &lt;&gt; "", $H745/$S745, ""), ""),"")</f>
        <v/>
      </c>
      <c r="X745" s="10" t="str">
        <f>IF(Overall!$A747&lt;&gt;"",IF(AND(MONTH($N745) &lt;= 5, MONTH($O745) &gt;= 5), IF($S745 &lt;&gt; "", $H745/$S745, ""), ""),"")</f>
        <v/>
      </c>
      <c r="Y745" s="10">
        <f>IF(Overall!$A747&lt;&gt;"",IF(AND(MONTH($N745) &lt;= 6, MONTH($O745) &gt;= 6), IF($S745 &lt;&gt; "", $H745/$S745, ""), ""),"")</f>
        <v>1000000</v>
      </c>
      <c r="Z745" s="10" t="str">
        <f>IF(Overall!$A747&lt;&gt;"",IF(AND(MONTH($N745) &lt;= 7, MONTH($O745) &gt;= 7 ), IF($S745 &lt;&gt; "", $H745/$S745, ""), ""),"")</f>
        <v/>
      </c>
      <c r="AA745" s="10" t="str">
        <f>IF(Overall!$A747&lt;&gt;"",IF(AND(MONTH($N745) &lt;= 8, MONTH($O745) &gt;= 8), IF($S745 &lt;&gt; "", $H745/$S745, ""), ""),"")</f>
        <v/>
      </c>
      <c r="AB745" s="10" t="str">
        <f>IF(Overall!$A747&lt;&gt;"",IF(AND(MONTH($N745) &lt;= 9, MONTH($O745) &gt;= 9), IF($S745 &lt;&gt; "", $H745/$S745, ""), ""),"")</f>
        <v/>
      </c>
      <c r="AC745" s="10" t="str">
        <f>IF(Overall!$A747&lt;&gt;"",IF(AND(MONTH($N745) &lt;= 10, MONTH($O745) &gt;= 10), IF($S745 &lt;&gt; "", $H745/$S745, ""), ""),"")</f>
        <v/>
      </c>
      <c r="AD745" s="10" t="str">
        <f>IF(Overall!$A747&lt;&gt;"",IF(AND(MONTH($N745) &lt;= 11, MONTH($O745) &gt;= 11), IF($S745 &lt;&gt; "", $H745/$S745, ""), ""),"")</f>
        <v/>
      </c>
      <c r="AE745" s="10" t="str">
        <f>IF(Overall!$A747&lt;&gt;"",IF(AND(MONTH($N745) &lt;= 12, MONTH($O745) &gt;= 12), IF($S745 &lt;&gt; "", $H745/$S745, ""), ""),"")</f>
        <v/>
      </c>
      <c r="AG745" s="10" t="str">
        <f ca="1">IFERROR(IF(AND(NOW()&lt;= EOMONTH(DATE(YEAR($O745),1, 1), 0), Overall!$A747&lt;&gt;"", MONTH($N745) &lt;= 1, MONTH($O745) &gt;= 1), IF($S745 &lt;&gt; "", $H745/$S745, ""), ""), "")</f>
        <v/>
      </c>
      <c r="AH745" s="10" t="str">
        <f ca="1">IFERROR(IF(AND(NOW()&lt;= EOMONTH(DATE(YEAR($O745),2, 1), 0), Overall!$A747&lt;&gt;"", MONTH($N745) &lt;= 2, MONTH($O745) &gt;= 2), IF($S745 &lt;&gt; "", $H745/$S745, ""), ""), "")</f>
        <v/>
      </c>
      <c r="AI745" s="10" t="str">
        <f ca="1">IFERROR(IF(AND(NOW()&lt;= EOMONTH(DATE(YEAR($O745),3, 1), 0), Overall!$A747&lt;&gt;"", MONTH($N745) &lt;= 3, MONTH($O745) &gt;= 3), IF($S745 &lt;&gt; "", $H745/$S745, ""), ""), "")</f>
        <v/>
      </c>
      <c r="AJ745" s="10" t="str">
        <f ca="1">IFERROR(IF(AND(NOW()&lt;= EOMONTH(DATE(YEAR($O745),4, 1), 0), Overall!$A747&lt;&gt;"", MONTH($N745) &lt;= 4, MONTH($O745) &gt;= 4), IF($S745 &lt;&gt; "", $H745/$S745, ""), ""), "")</f>
        <v/>
      </c>
      <c r="AK745" s="10" t="str">
        <f ca="1">IFERROR(IF(AND(NOW()&lt;= EOMONTH(DATE(YEAR($O745),5, 1), 0), Overall!$A747&lt;&gt;"", MONTH($N745) &lt;= 5, MONTH($O745) &gt;= 5), IF($S745 &lt;&gt; "", $H745/$S745, ""), ""), "")</f>
        <v/>
      </c>
      <c r="AL745" s="10">
        <f ca="1">IFERROR(IF(AND(NOW()&lt;= EOMONTH(DATE(YEAR($O745),6, 1), 0), Overall!$A747&lt;&gt;"", MONTH($N745) &lt;= 6, MONTH($O745) &gt;= 6), IF($S745 &lt;&gt; "", $H745/$S745, ""), ""), "")</f>
        <v>1000000</v>
      </c>
      <c r="AM745" s="10" t="str">
        <f ca="1">IFERROR(IF(AND(NOW()&lt;= EOMONTH(DATE(YEAR($O745),7, 1), 0), Overall!$A747&lt;&gt;"", MONTH($N745) &lt;= 7, MONTH($O745) &gt;= 7), IF($S745 &lt;&gt; "", $H745/$S745, ""), ""), "")</f>
        <v/>
      </c>
      <c r="AN745" s="10" t="str">
        <f ca="1">IFERROR(IF(AND(NOW()&lt;= EOMONTH(DATE(YEAR($O745),8, 1), 0), Overall!$A747&lt;&gt;"", MONTH($N745) &lt;= 8, MONTH($O745) &gt;= 8), IF($S745 &lt;&gt; "", $H745/$S745, ""), ""), "")</f>
        <v/>
      </c>
      <c r="AO745" s="10" t="str">
        <f ca="1">IFERROR(IF(AND(NOW()&lt;= EOMONTH(DATE(YEAR($O745),9, 1), 0), Overall!$A747&lt;&gt;"", MONTH($N745) &lt;= 9, MONTH($O745) &gt;= 9), IF($S745 &lt;&gt; "", $H745/$S745, ""), ""), "")</f>
        <v/>
      </c>
      <c r="AP745" s="10" t="str">
        <f ca="1">IFERROR(IF(AND(NOW()&lt;= EOMONTH(DATE(YEAR($O745),10, 1), 0), Overall!$A747&lt;&gt;"", MONTH($N745) &lt;= 10, MONTH($O745) &gt;= 10), IF($S745 &lt;&gt; "", $H745/$S745, ""), ""), "")</f>
        <v/>
      </c>
      <c r="AQ745" s="10" t="str">
        <f ca="1">IFERROR(IF(AND(NOW()&lt;= EOMONTH(DATE(YEAR($O745),11, 1), 0), Overall!$A747&lt;&gt;"", MONTH($N745) &lt;=11, MONTH($O745) &gt;= 11), IF($S745 &lt;&gt; "", $H745/$S745, ""), ""), "")</f>
        <v/>
      </c>
      <c r="AR745" s="10" t="str">
        <f ca="1">IFERROR(IF(AND(NOW()&lt;= EOMONTH(DATE(YEAR($O745),12, 1), 0), Overall!$A747&lt;&gt;"", MONTH($N745) &lt;= 12, MONTH($O745) &gt;= 12), IF($S745 &lt;&gt; "", $H745/$S745, ""), ""), "")</f>
        <v/>
      </c>
      <c r="AS745" s="16">
        <f t="shared" ca="1" si="24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 t="str">
        <f>IF(Overall!S748&lt;&gt;"",_xlfn.VALUETOTEXT(Overall!S748),"")</f>
        <v>Jun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2"/>
        <v>1</v>
      </c>
      <c r="T746" s="10" t="str">
        <f>IF(Overall!$A748&lt;&gt;"",IF(AND(MONTH($N746) &lt;= 1, MONTH($O746) &gt;= 1), IF($S746 &lt;&gt; "", $H746/$S746, ""), ""),"")</f>
        <v/>
      </c>
      <c r="U746" s="10" t="str">
        <f>IF(Overall!$A748&lt;&gt;"",IF(AND(MONTH($N746) &lt;= 2, MONTH($O746) &gt;= 2), IF($S746 &lt;&gt; "", $H746/$S746, ""), ""),"")</f>
        <v/>
      </c>
      <c r="V746" s="10" t="str">
        <f>IF(Overall!$A748&lt;&gt;"",IF(AND(MONTH($N746) &lt;= 3, MONTH($O746) &gt;= 3), IF($S746 &lt;&gt; "", $H746/$S746, ""), ""),"")</f>
        <v/>
      </c>
      <c r="W746" s="10" t="str">
        <f>IF(Overall!$A748&lt;&gt;"",IF(AND(MONTH($N746) &lt;= 4, MONTH($O746) &gt;= 4), IF($S746 &lt;&gt; "", $H746/$S746, ""), ""),"")</f>
        <v/>
      </c>
      <c r="X746" s="10" t="str">
        <f>IF(Overall!$A748&lt;&gt;"",IF(AND(MONTH($N746) &lt;= 5, MONTH($O746) &gt;= 5), IF($S746 &lt;&gt; "", $H746/$S746, ""), ""),"")</f>
        <v/>
      </c>
      <c r="Y746" s="10">
        <f>IF(Overall!$A748&lt;&gt;"",IF(AND(MONTH($N746) &lt;= 6, MONTH($O746) &gt;= 6), IF($S746 &lt;&gt; "", $H746/$S746, ""), ""),"")</f>
        <v>1000000</v>
      </c>
      <c r="Z746" s="10" t="str">
        <f>IF(Overall!$A748&lt;&gt;"",IF(AND(MONTH($N746) &lt;= 7, MONTH($O746) &gt;= 7 ), IF($S746 &lt;&gt; "", $H746/$S746, ""), ""),"")</f>
        <v/>
      </c>
      <c r="AA746" s="10" t="str">
        <f>IF(Overall!$A748&lt;&gt;"",IF(AND(MONTH($N746) &lt;= 8, MONTH($O746) &gt;= 8), IF($S746 &lt;&gt; "", $H746/$S746, ""), ""),"")</f>
        <v/>
      </c>
      <c r="AB746" s="10" t="str">
        <f>IF(Overall!$A748&lt;&gt;"",IF(AND(MONTH($N746) &lt;= 9, MONTH($O746) &gt;= 9), IF($S746 &lt;&gt; "", $H746/$S746, ""), ""),"")</f>
        <v/>
      </c>
      <c r="AC746" s="10" t="str">
        <f>IF(Overall!$A748&lt;&gt;"",IF(AND(MONTH($N746) &lt;= 10, MONTH($O746) &gt;= 10), IF($S746 &lt;&gt; "", $H746/$S746, ""), ""),"")</f>
        <v/>
      </c>
      <c r="AD746" s="10" t="str">
        <f>IF(Overall!$A748&lt;&gt;"",IF(AND(MONTH($N746) &lt;= 11, MONTH($O746) &gt;= 11), IF($S746 &lt;&gt; "", $H746/$S746, ""), ""),"")</f>
        <v/>
      </c>
      <c r="AE746" s="10" t="str">
        <f>IF(Overall!$A748&lt;&gt;"",IF(AND(MONTH($N746) &lt;= 12, MONTH($O746) &gt;= 12), IF($S746 &lt;&gt; "", $H746/$S746, ""), ""),"")</f>
        <v/>
      </c>
      <c r="AG746" s="10" t="str">
        <f ca="1">IFERROR(IF(AND(NOW()&lt;= EOMONTH(DATE(YEAR($O746),1, 1), 0), Overall!$A748&lt;&gt;"", MONTH($N746) &lt;= 1, MONTH($O746) &gt;= 1), IF($S746 &lt;&gt; "", $H746/$S746, ""), ""), "")</f>
        <v/>
      </c>
      <c r="AH746" s="10" t="str">
        <f ca="1">IFERROR(IF(AND(NOW()&lt;= EOMONTH(DATE(YEAR($O746),2, 1), 0), Overall!$A748&lt;&gt;"", MONTH($N746) &lt;= 2, MONTH($O746) &gt;= 2), IF($S746 &lt;&gt; "", $H746/$S746, ""), ""), "")</f>
        <v/>
      </c>
      <c r="AI746" s="10" t="str">
        <f ca="1">IFERROR(IF(AND(NOW()&lt;= EOMONTH(DATE(YEAR($O746),3, 1), 0), Overall!$A748&lt;&gt;"", MONTH($N746) &lt;= 3, MONTH($O746) &gt;= 3), IF($S746 &lt;&gt; "", $H746/$S746, ""), ""), "")</f>
        <v/>
      </c>
      <c r="AJ746" s="10" t="str">
        <f ca="1">IFERROR(IF(AND(NOW()&lt;= EOMONTH(DATE(YEAR($O746),4, 1), 0), Overall!$A748&lt;&gt;"", MONTH($N746) &lt;= 4, MONTH($O746) &gt;= 4), IF($S746 &lt;&gt; "", $H746/$S746, ""), ""), "")</f>
        <v/>
      </c>
      <c r="AK746" s="10" t="str">
        <f ca="1">IFERROR(IF(AND(NOW()&lt;= EOMONTH(DATE(YEAR($O746),5, 1), 0), Overall!$A748&lt;&gt;"", MONTH($N746) &lt;= 5, MONTH($O746) &gt;= 5), IF($S746 &lt;&gt; "", $H746/$S746, ""), ""), "")</f>
        <v/>
      </c>
      <c r="AL746" s="10">
        <f ca="1">IFERROR(IF(AND(NOW()&lt;= EOMONTH(DATE(YEAR($O746),6, 1), 0), Overall!$A748&lt;&gt;"", MONTH($N746) &lt;= 6, MONTH($O746) &gt;= 6), IF($S746 &lt;&gt; "", $H746/$S746, ""), ""), "")</f>
        <v>1000000</v>
      </c>
      <c r="AM746" s="10" t="str">
        <f ca="1">IFERROR(IF(AND(NOW()&lt;= EOMONTH(DATE(YEAR($O746),7, 1), 0), Overall!$A748&lt;&gt;"", MONTH($N746) &lt;= 7, MONTH($O746) &gt;= 7), IF($S746 &lt;&gt; "", $H746/$S746, ""), ""), "")</f>
        <v/>
      </c>
      <c r="AN746" s="10" t="str">
        <f ca="1">IFERROR(IF(AND(NOW()&lt;= EOMONTH(DATE(YEAR($O746),8, 1), 0), Overall!$A748&lt;&gt;"", MONTH($N746) &lt;= 8, MONTH($O746) &gt;= 8), IF($S746 &lt;&gt; "", $H746/$S746, ""), ""), "")</f>
        <v/>
      </c>
      <c r="AO746" s="10" t="str">
        <f ca="1">IFERROR(IF(AND(NOW()&lt;= EOMONTH(DATE(YEAR($O746),9, 1), 0), Overall!$A748&lt;&gt;"", MONTH($N746) &lt;= 9, MONTH($O746) &gt;= 9), IF($S746 &lt;&gt; "", $H746/$S746, ""), ""), "")</f>
        <v/>
      </c>
      <c r="AP746" s="10" t="str">
        <f ca="1">IFERROR(IF(AND(NOW()&lt;= EOMONTH(DATE(YEAR($O746),10, 1), 0), Overall!$A748&lt;&gt;"", MONTH($N746) &lt;= 10, MONTH($O746) &gt;= 10), IF($S746 &lt;&gt; "", $H746/$S746, ""), ""), "")</f>
        <v/>
      </c>
      <c r="AQ746" s="10" t="str">
        <f ca="1">IFERROR(IF(AND(NOW()&lt;= EOMONTH(DATE(YEAR($O746),11, 1), 0), Overall!$A748&lt;&gt;"", MONTH($N746) &lt;=11, MONTH($O746) &gt;= 11), IF($S746 &lt;&gt; "", $H746/$S746, ""), ""), "")</f>
        <v/>
      </c>
      <c r="AR746" s="10" t="str">
        <f ca="1">IFERROR(IF(AND(NOW()&lt;= EOMONTH(DATE(YEAR($O746),12, 1), 0), Overall!$A748&lt;&gt;"", MONTH($N746) &lt;= 12, MONTH($O746) &gt;= 12), IF($S746 &lt;&gt; "", $H746/$S746, ""), ""), "")</f>
        <v/>
      </c>
      <c r="AS746" s="16">
        <f t="shared" ca="1" si="24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 t="str">
        <f>IF(Overall!S749&lt;&gt;"",_xlfn.VALUETOTEXT(Overall!S749),"")</f>
        <v>Jun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2"/>
        <v>1</v>
      </c>
      <c r="T747" s="10" t="str">
        <f>IF(Overall!$A749&lt;&gt;"",IF(AND(MONTH($N747) &lt;= 1, MONTH($O747) &gt;= 1), IF($S747 &lt;&gt; "", $H747/$S747, ""), ""),"")</f>
        <v/>
      </c>
      <c r="U747" s="10" t="str">
        <f>IF(Overall!$A749&lt;&gt;"",IF(AND(MONTH($N747) &lt;= 2, MONTH($O747) &gt;= 2), IF($S747 &lt;&gt; "", $H747/$S747, ""), ""),"")</f>
        <v/>
      </c>
      <c r="V747" s="10" t="str">
        <f>IF(Overall!$A749&lt;&gt;"",IF(AND(MONTH($N747) &lt;= 3, MONTH($O747) &gt;= 3), IF($S747 &lt;&gt; "", $H747/$S747, ""), ""),"")</f>
        <v/>
      </c>
      <c r="W747" s="10" t="str">
        <f>IF(Overall!$A749&lt;&gt;"",IF(AND(MONTH($N747) &lt;= 4, MONTH($O747) &gt;= 4), IF($S747 &lt;&gt; "", $H747/$S747, ""), ""),"")</f>
        <v/>
      </c>
      <c r="X747" s="10" t="str">
        <f>IF(Overall!$A749&lt;&gt;"",IF(AND(MONTH($N747) &lt;= 5, MONTH($O747) &gt;= 5), IF($S747 &lt;&gt; "", $H747/$S747, ""), ""),"")</f>
        <v/>
      </c>
      <c r="Y747" s="10">
        <f>IF(Overall!$A749&lt;&gt;"",IF(AND(MONTH($N747) &lt;= 6, MONTH($O747) &gt;= 6), IF($S747 &lt;&gt; "", $H747/$S747, ""), ""),"")</f>
        <v>1000000</v>
      </c>
      <c r="Z747" s="10" t="str">
        <f>IF(Overall!$A749&lt;&gt;"",IF(AND(MONTH($N747) &lt;= 7, MONTH($O747) &gt;= 7 ), IF($S747 &lt;&gt; "", $H747/$S747, ""), ""),"")</f>
        <v/>
      </c>
      <c r="AA747" s="10" t="str">
        <f>IF(Overall!$A749&lt;&gt;"",IF(AND(MONTH($N747) &lt;= 8, MONTH($O747) &gt;= 8), IF($S747 &lt;&gt; "", $H747/$S747, ""), ""),"")</f>
        <v/>
      </c>
      <c r="AB747" s="10" t="str">
        <f>IF(Overall!$A749&lt;&gt;"",IF(AND(MONTH($N747) &lt;= 9, MONTH($O747) &gt;= 9), IF($S747 &lt;&gt; "", $H747/$S747, ""), ""),"")</f>
        <v/>
      </c>
      <c r="AC747" s="10" t="str">
        <f>IF(Overall!$A749&lt;&gt;"",IF(AND(MONTH($N747) &lt;= 10, MONTH($O747) &gt;= 10), IF($S747 &lt;&gt; "", $H747/$S747, ""), ""),"")</f>
        <v/>
      </c>
      <c r="AD747" s="10" t="str">
        <f>IF(Overall!$A749&lt;&gt;"",IF(AND(MONTH($N747) &lt;= 11, MONTH($O747) &gt;= 11), IF($S747 &lt;&gt; "", $H747/$S747, ""), ""),"")</f>
        <v/>
      </c>
      <c r="AE747" s="10" t="str">
        <f>IF(Overall!$A749&lt;&gt;"",IF(AND(MONTH($N747) &lt;= 12, MONTH($O747) &gt;= 12), IF($S747 &lt;&gt; "", $H747/$S747, ""), ""),"")</f>
        <v/>
      </c>
      <c r="AG747" s="10" t="str">
        <f ca="1">IFERROR(IF(AND(NOW()&lt;= EOMONTH(DATE(YEAR($O747),1, 1), 0), Overall!$A749&lt;&gt;"", MONTH($N747) &lt;= 1, MONTH($O747) &gt;= 1), IF($S747 &lt;&gt; "", $H747/$S747, ""), ""), "")</f>
        <v/>
      </c>
      <c r="AH747" s="10" t="str">
        <f ca="1">IFERROR(IF(AND(NOW()&lt;= EOMONTH(DATE(YEAR($O747),2, 1), 0), Overall!$A749&lt;&gt;"", MONTH($N747) &lt;= 2, MONTH($O747) &gt;= 2), IF($S747 &lt;&gt; "", $H747/$S747, ""), ""), "")</f>
        <v/>
      </c>
      <c r="AI747" s="10" t="str">
        <f ca="1">IFERROR(IF(AND(NOW()&lt;= EOMONTH(DATE(YEAR($O747),3, 1), 0), Overall!$A749&lt;&gt;"", MONTH($N747) &lt;= 3, MONTH($O747) &gt;= 3), IF($S747 &lt;&gt; "", $H747/$S747, ""), ""), "")</f>
        <v/>
      </c>
      <c r="AJ747" s="10" t="str">
        <f ca="1">IFERROR(IF(AND(NOW()&lt;= EOMONTH(DATE(YEAR($O747),4, 1), 0), Overall!$A749&lt;&gt;"", MONTH($N747) &lt;= 4, MONTH($O747) &gt;= 4), IF($S747 &lt;&gt; "", $H747/$S747, ""), ""), "")</f>
        <v/>
      </c>
      <c r="AK747" s="10" t="str">
        <f ca="1">IFERROR(IF(AND(NOW()&lt;= EOMONTH(DATE(YEAR($O747),5, 1), 0), Overall!$A749&lt;&gt;"", MONTH($N747) &lt;= 5, MONTH($O747) &gt;= 5), IF($S747 &lt;&gt; "", $H747/$S747, ""), ""), "")</f>
        <v/>
      </c>
      <c r="AL747" s="10">
        <f ca="1">IFERROR(IF(AND(NOW()&lt;= EOMONTH(DATE(YEAR($O747),6, 1), 0), Overall!$A749&lt;&gt;"", MONTH($N747) &lt;= 6, MONTH($O747) &gt;= 6), IF($S747 &lt;&gt; "", $H747/$S747, ""), ""), "")</f>
        <v>1000000</v>
      </c>
      <c r="AM747" s="10" t="str">
        <f ca="1">IFERROR(IF(AND(NOW()&lt;= EOMONTH(DATE(YEAR($O747),7, 1), 0), Overall!$A749&lt;&gt;"", MONTH($N747) &lt;= 7, MONTH($O747) &gt;= 7), IF($S747 &lt;&gt; "", $H747/$S747, ""), ""), "")</f>
        <v/>
      </c>
      <c r="AN747" s="10" t="str">
        <f ca="1">IFERROR(IF(AND(NOW()&lt;= EOMONTH(DATE(YEAR($O747),8, 1), 0), Overall!$A749&lt;&gt;"", MONTH($N747) &lt;= 8, MONTH($O747) &gt;= 8), IF($S747 &lt;&gt; "", $H747/$S747, ""), ""), "")</f>
        <v/>
      </c>
      <c r="AO747" s="10" t="str">
        <f ca="1">IFERROR(IF(AND(NOW()&lt;= EOMONTH(DATE(YEAR($O747),9, 1), 0), Overall!$A749&lt;&gt;"", MONTH($N747) &lt;= 9, MONTH($O747) &gt;= 9), IF($S747 &lt;&gt; "", $H747/$S747, ""), ""), "")</f>
        <v/>
      </c>
      <c r="AP747" s="10" t="str">
        <f ca="1">IFERROR(IF(AND(NOW()&lt;= EOMONTH(DATE(YEAR($O747),10, 1), 0), Overall!$A749&lt;&gt;"", MONTH($N747) &lt;= 10, MONTH($O747) &gt;= 10), IF($S747 &lt;&gt; "", $H747/$S747, ""), ""), "")</f>
        <v/>
      </c>
      <c r="AQ747" s="10" t="str">
        <f ca="1">IFERROR(IF(AND(NOW()&lt;= EOMONTH(DATE(YEAR($O747),11, 1), 0), Overall!$A749&lt;&gt;"", MONTH($N747) &lt;=11, MONTH($O747) &gt;= 11), IF($S747 &lt;&gt; "", $H747/$S747, ""), ""), "")</f>
        <v/>
      </c>
      <c r="AR747" s="10" t="str">
        <f ca="1">IFERROR(IF(AND(NOW()&lt;= EOMONTH(DATE(YEAR($O747),12, 1), 0), Overall!$A749&lt;&gt;"", MONTH($N747) &lt;= 12, MONTH($O747) &gt;= 12), IF($S747 &lt;&gt; "", $H747/$S747, ""), ""), "")</f>
        <v/>
      </c>
      <c r="AS747" s="16">
        <f t="shared" ca="1" si="24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 t="str">
        <f>IF(Overall!S750&lt;&gt;"",_xlfn.VALUETOTEXT(Overall!S750),"")</f>
        <v>Jun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2"/>
        <v>1</v>
      </c>
      <c r="T748" s="10" t="str">
        <f>IF(Overall!$A750&lt;&gt;"",IF(AND(MONTH($N748) &lt;= 1, MONTH($O748) &gt;= 1), IF($S748 &lt;&gt; "", $H748/$S748, ""), ""),"")</f>
        <v/>
      </c>
      <c r="U748" s="10" t="str">
        <f>IF(Overall!$A750&lt;&gt;"",IF(AND(MONTH($N748) &lt;= 2, MONTH($O748) &gt;= 2), IF($S748 &lt;&gt; "", $H748/$S748, ""), ""),"")</f>
        <v/>
      </c>
      <c r="V748" s="10" t="str">
        <f>IF(Overall!$A750&lt;&gt;"",IF(AND(MONTH($N748) &lt;= 3, MONTH($O748) &gt;= 3), IF($S748 &lt;&gt; "", $H748/$S748, ""), ""),"")</f>
        <v/>
      </c>
      <c r="W748" s="10" t="str">
        <f>IF(Overall!$A750&lt;&gt;"",IF(AND(MONTH($N748) &lt;= 4, MONTH($O748) &gt;= 4), IF($S748 &lt;&gt; "", $H748/$S748, ""), ""),"")</f>
        <v/>
      </c>
      <c r="X748" s="10" t="str">
        <f>IF(Overall!$A750&lt;&gt;"",IF(AND(MONTH($N748) &lt;= 5, MONTH($O748) &gt;= 5), IF($S748 &lt;&gt; "", $H748/$S748, ""), ""),"")</f>
        <v/>
      </c>
      <c r="Y748" s="10">
        <f>IF(Overall!$A750&lt;&gt;"",IF(AND(MONTH($N748) &lt;= 6, MONTH($O748) &gt;= 6), IF($S748 &lt;&gt; "", $H748/$S748, ""), ""),"")</f>
        <v>1000000</v>
      </c>
      <c r="Z748" s="10" t="str">
        <f>IF(Overall!$A750&lt;&gt;"",IF(AND(MONTH($N748) &lt;= 7, MONTH($O748) &gt;= 7 ), IF($S748 &lt;&gt; "", $H748/$S748, ""), ""),"")</f>
        <v/>
      </c>
      <c r="AA748" s="10" t="str">
        <f>IF(Overall!$A750&lt;&gt;"",IF(AND(MONTH($N748) &lt;= 8, MONTH($O748) &gt;= 8), IF($S748 &lt;&gt; "", $H748/$S748, ""), ""),"")</f>
        <v/>
      </c>
      <c r="AB748" s="10" t="str">
        <f>IF(Overall!$A750&lt;&gt;"",IF(AND(MONTH($N748) &lt;= 9, MONTH($O748) &gt;= 9), IF($S748 &lt;&gt; "", $H748/$S748, ""), ""),"")</f>
        <v/>
      </c>
      <c r="AC748" s="10" t="str">
        <f>IF(Overall!$A750&lt;&gt;"",IF(AND(MONTH($N748) &lt;= 10, MONTH($O748) &gt;= 10), IF($S748 &lt;&gt; "", $H748/$S748, ""), ""),"")</f>
        <v/>
      </c>
      <c r="AD748" s="10" t="str">
        <f>IF(Overall!$A750&lt;&gt;"",IF(AND(MONTH($N748) &lt;= 11, MONTH($O748) &gt;= 11), IF($S748 &lt;&gt; "", $H748/$S748, ""), ""),"")</f>
        <v/>
      </c>
      <c r="AE748" s="10" t="str">
        <f>IF(Overall!$A750&lt;&gt;"",IF(AND(MONTH($N748) &lt;= 12, MONTH($O748) &gt;= 12), IF($S748 &lt;&gt; "", $H748/$S748, ""), ""),"")</f>
        <v/>
      </c>
      <c r="AG748" s="10" t="str">
        <f ca="1">IFERROR(IF(AND(NOW()&lt;= EOMONTH(DATE(YEAR($O748),1, 1), 0), Overall!$A750&lt;&gt;"", MONTH($N748) &lt;= 1, MONTH($O748) &gt;= 1), IF($S748 &lt;&gt; "", $H748/$S748, ""), ""), "")</f>
        <v/>
      </c>
      <c r="AH748" s="10" t="str">
        <f ca="1">IFERROR(IF(AND(NOW()&lt;= EOMONTH(DATE(YEAR($O748),2, 1), 0), Overall!$A750&lt;&gt;"", MONTH($N748) &lt;= 2, MONTH($O748) &gt;= 2), IF($S748 &lt;&gt; "", $H748/$S748, ""), ""), "")</f>
        <v/>
      </c>
      <c r="AI748" s="10" t="str">
        <f ca="1">IFERROR(IF(AND(NOW()&lt;= EOMONTH(DATE(YEAR($O748),3, 1), 0), Overall!$A750&lt;&gt;"", MONTH($N748) &lt;= 3, MONTH($O748) &gt;= 3), IF($S748 &lt;&gt; "", $H748/$S748, ""), ""), "")</f>
        <v/>
      </c>
      <c r="AJ748" s="10" t="str">
        <f ca="1">IFERROR(IF(AND(NOW()&lt;= EOMONTH(DATE(YEAR($O748),4, 1), 0), Overall!$A750&lt;&gt;"", MONTH($N748) &lt;= 4, MONTH($O748) &gt;= 4), IF($S748 &lt;&gt; "", $H748/$S748, ""), ""), "")</f>
        <v/>
      </c>
      <c r="AK748" s="10" t="str">
        <f ca="1">IFERROR(IF(AND(NOW()&lt;= EOMONTH(DATE(YEAR($O748),5, 1), 0), Overall!$A750&lt;&gt;"", MONTH($N748) &lt;= 5, MONTH($O748) &gt;= 5), IF($S748 &lt;&gt; "", $H748/$S748, ""), ""), "")</f>
        <v/>
      </c>
      <c r="AL748" s="10">
        <f ca="1">IFERROR(IF(AND(NOW()&lt;= EOMONTH(DATE(YEAR($O748),6, 1), 0), Overall!$A750&lt;&gt;"", MONTH($N748) &lt;= 6, MONTH($O748) &gt;= 6), IF($S748 &lt;&gt; "", $H748/$S748, ""), ""), "")</f>
        <v>1000000</v>
      </c>
      <c r="AM748" s="10" t="str">
        <f ca="1">IFERROR(IF(AND(NOW()&lt;= EOMONTH(DATE(YEAR($O748),7, 1), 0), Overall!$A750&lt;&gt;"", MONTH($N748) &lt;= 7, MONTH($O748) &gt;= 7), IF($S748 &lt;&gt; "", $H748/$S748, ""), ""), "")</f>
        <v/>
      </c>
      <c r="AN748" s="10" t="str">
        <f ca="1">IFERROR(IF(AND(NOW()&lt;= EOMONTH(DATE(YEAR($O748),8, 1), 0), Overall!$A750&lt;&gt;"", MONTH($N748) &lt;= 8, MONTH($O748) &gt;= 8), IF($S748 &lt;&gt; "", $H748/$S748, ""), ""), "")</f>
        <v/>
      </c>
      <c r="AO748" s="10" t="str">
        <f ca="1">IFERROR(IF(AND(NOW()&lt;= EOMONTH(DATE(YEAR($O748),9, 1), 0), Overall!$A750&lt;&gt;"", MONTH($N748) &lt;= 9, MONTH($O748) &gt;= 9), IF($S748 &lt;&gt; "", $H748/$S748, ""), ""), "")</f>
        <v/>
      </c>
      <c r="AP748" s="10" t="str">
        <f ca="1">IFERROR(IF(AND(NOW()&lt;= EOMONTH(DATE(YEAR($O748),10, 1), 0), Overall!$A750&lt;&gt;"", MONTH($N748) &lt;= 10, MONTH($O748) &gt;= 10), IF($S748 &lt;&gt; "", $H748/$S748, ""), ""), "")</f>
        <v/>
      </c>
      <c r="AQ748" s="10" t="str">
        <f ca="1">IFERROR(IF(AND(NOW()&lt;= EOMONTH(DATE(YEAR($O748),11, 1), 0), Overall!$A750&lt;&gt;"", MONTH($N748) &lt;=11, MONTH($O748) &gt;= 11), IF($S748 &lt;&gt; "", $H748/$S748, ""), ""), "")</f>
        <v/>
      </c>
      <c r="AR748" s="10" t="str">
        <f ca="1">IFERROR(IF(AND(NOW()&lt;= EOMONTH(DATE(YEAR($O748),12, 1), 0), Overall!$A750&lt;&gt;"", MONTH($N748) &lt;= 12, MONTH($O748) &gt;= 12), IF($S748 &lt;&gt; "", $H748/$S748, ""), ""), "")</f>
        <v/>
      </c>
      <c r="AS748" s="16">
        <f t="shared" ca="1" si="24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 t="str">
        <f>IF(Overall!S751&lt;&gt;"",_xlfn.VALUETOTEXT(Overall!S751),"")</f>
        <v>Jun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2"/>
        <v>1</v>
      </c>
      <c r="T749" s="10" t="str">
        <f>IF(Overall!$A751&lt;&gt;"",IF(AND(MONTH($N749) &lt;= 1, MONTH($O749) &gt;= 1), IF($S749 &lt;&gt; "", $H749/$S749, ""), ""),"")</f>
        <v/>
      </c>
      <c r="U749" s="10" t="str">
        <f>IF(Overall!$A751&lt;&gt;"",IF(AND(MONTH($N749) &lt;= 2, MONTH($O749) &gt;= 2), IF($S749 &lt;&gt; "", $H749/$S749, ""), ""),"")</f>
        <v/>
      </c>
      <c r="V749" s="10" t="str">
        <f>IF(Overall!$A751&lt;&gt;"",IF(AND(MONTH($N749) &lt;= 3, MONTH($O749) &gt;= 3), IF($S749 &lt;&gt; "", $H749/$S749, ""), ""),"")</f>
        <v/>
      </c>
      <c r="W749" s="10" t="str">
        <f>IF(Overall!$A751&lt;&gt;"",IF(AND(MONTH($N749) &lt;= 4, MONTH($O749) &gt;= 4), IF($S749 &lt;&gt; "", $H749/$S749, ""), ""),"")</f>
        <v/>
      </c>
      <c r="X749" s="10" t="str">
        <f>IF(Overall!$A751&lt;&gt;"",IF(AND(MONTH($N749) &lt;= 5, MONTH($O749) &gt;= 5), IF($S749 &lt;&gt; "", $H749/$S749, ""), ""),"")</f>
        <v/>
      </c>
      <c r="Y749" s="10">
        <f>IF(Overall!$A751&lt;&gt;"",IF(AND(MONTH($N749) &lt;= 6, MONTH($O749) &gt;= 6), IF($S749 &lt;&gt; "", $H749/$S749, ""), ""),"")</f>
        <v>1000000</v>
      </c>
      <c r="Z749" s="10" t="str">
        <f>IF(Overall!$A751&lt;&gt;"",IF(AND(MONTH($N749) &lt;= 7, MONTH($O749) &gt;= 7 ), IF($S749 &lt;&gt; "", $H749/$S749, ""), ""),"")</f>
        <v/>
      </c>
      <c r="AA749" s="10" t="str">
        <f>IF(Overall!$A751&lt;&gt;"",IF(AND(MONTH($N749) &lt;= 8, MONTH($O749) &gt;= 8), IF($S749 &lt;&gt; "", $H749/$S749, ""), ""),"")</f>
        <v/>
      </c>
      <c r="AB749" s="10" t="str">
        <f>IF(Overall!$A751&lt;&gt;"",IF(AND(MONTH($N749) &lt;= 9, MONTH($O749) &gt;= 9), IF($S749 &lt;&gt; "", $H749/$S749, ""), ""),"")</f>
        <v/>
      </c>
      <c r="AC749" s="10" t="str">
        <f>IF(Overall!$A751&lt;&gt;"",IF(AND(MONTH($N749) &lt;= 10, MONTH($O749) &gt;= 10), IF($S749 &lt;&gt; "", $H749/$S749, ""), ""),"")</f>
        <v/>
      </c>
      <c r="AD749" s="10" t="str">
        <f>IF(Overall!$A751&lt;&gt;"",IF(AND(MONTH($N749) &lt;= 11, MONTH($O749) &gt;= 11), IF($S749 &lt;&gt; "", $H749/$S749, ""), ""),"")</f>
        <v/>
      </c>
      <c r="AE749" s="10" t="str">
        <f>IF(Overall!$A751&lt;&gt;"",IF(AND(MONTH($N749) &lt;= 12, MONTH($O749) &gt;= 12), IF($S749 &lt;&gt; "", $H749/$S749, ""), ""),"")</f>
        <v/>
      </c>
      <c r="AG749" s="10" t="str">
        <f ca="1">IFERROR(IF(AND(NOW()&lt;= EOMONTH(DATE(YEAR($O749),1, 1), 0), Overall!$A751&lt;&gt;"", MONTH($N749) &lt;= 1, MONTH($O749) &gt;= 1), IF($S749 &lt;&gt; "", $H749/$S749, ""), ""), "")</f>
        <v/>
      </c>
      <c r="AH749" s="10" t="str">
        <f ca="1">IFERROR(IF(AND(NOW()&lt;= EOMONTH(DATE(YEAR($O749),2, 1), 0), Overall!$A751&lt;&gt;"", MONTH($N749) &lt;= 2, MONTH($O749) &gt;= 2), IF($S749 &lt;&gt; "", $H749/$S749, ""), ""), "")</f>
        <v/>
      </c>
      <c r="AI749" s="10" t="str">
        <f ca="1">IFERROR(IF(AND(NOW()&lt;= EOMONTH(DATE(YEAR($O749),3, 1), 0), Overall!$A751&lt;&gt;"", MONTH($N749) &lt;= 3, MONTH($O749) &gt;= 3), IF($S749 &lt;&gt; "", $H749/$S749, ""), ""), "")</f>
        <v/>
      </c>
      <c r="AJ749" s="10" t="str">
        <f ca="1">IFERROR(IF(AND(NOW()&lt;= EOMONTH(DATE(YEAR($O749),4, 1), 0), Overall!$A751&lt;&gt;"", MONTH($N749) &lt;= 4, MONTH($O749) &gt;= 4), IF($S749 &lt;&gt; "", $H749/$S749, ""), ""), "")</f>
        <v/>
      </c>
      <c r="AK749" s="10" t="str">
        <f ca="1">IFERROR(IF(AND(NOW()&lt;= EOMONTH(DATE(YEAR($O749),5, 1), 0), Overall!$A751&lt;&gt;"", MONTH($N749) &lt;= 5, MONTH($O749) &gt;= 5), IF($S749 &lt;&gt; "", $H749/$S749, ""), ""), "")</f>
        <v/>
      </c>
      <c r="AL749" s="10">
        <f ca="1">IFERROR(IF(AND(NOW()&lt;= EOMONTH(DATE(YEAR($O749),6, 1), 0), Overall!$A751&lt;&gt;"", MONTH($N749) &lt;= 6, MONTH($O749) &gt;= 6), IF($S749 &lt;&gt; "", $H749/$S749, ""), ""), "")</f>
        <v>1000000</v>
      </c>
      <c r="AM749" s="10" t="str">
        <f ca="1">IFERROR(IF(AND(NOW()&lt;= EOMONTH(DATE(YEAR($O749),7, 1), 0), Overall!$A751&lt;&gt;"", MONTH($N749) &lt;= 7, MONTH($O749) &gt;= 7), IF($S749 &lt;&gt; "", $H749/$S749, ""), ""), "")</f>
        <v/>
      </c>
      <c r="AN749" s="10" t="str">
        <f ca="1">IFERROR(IF(AND(NOW()&lt;= EOMONTH(DATE(YEAR($O749),8, 1), 0), Overall!$A751&lt;&gt;"", MONTH($N749) &lt;= 8, MONTH($O749) &gt;= 8), IF($S749 &lt;&gt; "", $H749/$S749, ""), ""), "")</f>
        <v/>
      </c>
      <c r="AO749" s="10" t="str">
        <f ca="1">IFERROR(IF(AND(NOW()&lt;= EOMONTH(DATE(YEAR($O749),9, 1), 0), Overall!$A751&lt;&gt;"", MONTH($N749) &lt;= 9, MONTH($O749) &gt;= 9), IF($S749 &lt;&gt; "", $H749/$S749, ""), ""), "")</f>
        <v/>
      </c>
      <c r="AP749" s="10" t="str">
        <f ca="1">IFERROR(IF(AND(NOW()&lt;= EOMONTH(DATE(YEAR($O749),10, 1), 0), Overall!$A751&lt;&gt;"", MONTH($N749) &lt;= 10, MONTH($O749) &gt;= 10), IF($S749 &lt;&gt; "", $H749/$S749, ""), ""), "")</f>
        <v/>
      </c>
      <c r="AQ749" s="10" t="str">
        <f ca="1">IFERROR(IF(AND(NOW()&lt;= EOMONTH(DATE(YEAR($O749),11, 1), 0), Overall!$A751&lt;&gt;"", MONTH($N749) &lt;=11, MONTH($O749) &gt;= 11), IF($S749 &lt;&gt; "", $H749/$S749, ""), ""), "")</f>
        <v/>
      </c>
      <c r="AR749" s="10" t="str">
        <f ca="1">IFERROR(IF(AND(NOW()&lt;= EOMONTH(DATE(YEAR($O749),12, 1), 0), Overall!$A751&lt;&gt;"", MONTH($N749) &lt;= 12, MONTH($O749) &gt;= 12), IF($S749 &lt;&gt; "", $H749/$S749, ""), ""), "")</f>
        <v/>
      </c>
      <c r="AS749" s="16">
        <f t="shared" ca="1" si="24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 t="str">
        <f>IF(Overall!S752&lt;&gt;"",_xlfn.VALUETOTEXT(Overall!S752),"")</f>
        <v>Jun-Jul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2"/>
        <v>2</v>
      </c>
      <c r="T750" s="10" t="str">
        <f>IF(Overall!$A752&lt;&gt;"",IF(AND(MONTH($N750) &lt;= 1, MONTH($O750) &gt;= 1), IF($S750 &lt;&gt; "", $H750/$S750, ""), ""),"")</f>
        <v/>
      </c>
      <c r="U750" s="10" t="str">
        <f>IF(Overall!$A752&lt;&gt;"",IF(AND(MONTH($N750) &lt;= 2, MONTH($O750) &gt;= 2), IF($S750 &lt;&gt; "", $H750/$S750, ""), ""),"")</f>
        <v/>
      </c>
      <c r="V750" s="10" t="str">
        <f>IF(Overall!$A752&lt;&gt;"",IF(AND(MONTH($N750) &lt;= 3, MONTH($O750) &gt;= 3), IF($S750 &lt;&gt; "", $H750/$S750, ""), ""),"")</f>
        <v/>
      </c>
      <c r="W750" s="10" t="str">
        <f>IF(Overall!$A752&lt;&gt;"",IF(AND(MONTH($N750) &lt;= 4, MONTH($O750) &gt;= 4), IF($S750 &lt;&gt; "", $H750/$S750, ""), ""),"")</f>
        <v/>
      </c>
      <c r="X750" s="10" t="str">
        <f>IF(Overall!$A752&lt;&gt;"",IF(AND(MONTH($N750) &lt;= 5, MONTH($O750) &gt;= 5), IF($S750 &lt;&gt; "", $H750/$S750, ""), ""),"")</f>
        <v/>
      </c>
      <c r="Y750" s="10">
        <f>IF(Overall!$A752&lt;&gt;"",IF(AND(MONTH($N750) &lt;= 6, MONTH($O750) &gt;= 6), IF($S750 &lt;&gt; "", $H750/$S750, ""), ""),"")</f>
        <v>540000</v>
      </c>
      <c r="Z750" s="10">
        <f>IF(Overall!$A752&lt;&gt;"",IF(AND(MONTH($N750) &lt;= 7, MONTH($O750) &gt;= 7 ), IF($S750 &lt;&gt; "", $H750/$S750, ""), ""),"")</f>
        <v>540000</v>
      </c>
      <c r="AA750" s="10" t="str">
        <f>IF(Overall!$A752&lt;&gt;"",IF(AND(MONTH($N750) &lt;= 8, MONTH($O750) &gt;= 8), IF($S750 &lt;&gt; "", $H750/$S750, ""), ""),"")</f>
        <v/>
      </c>
      <c r="AB750" s="10" t="str">
        <f>IF(Overall!$A752&lt;&gt;"",IF(AND(MONTH($N750) &lt;= 9, MONTH($O750) &gt;= 9), IF($S750 &lt;&gt; "", $H750/$S750, ""), ""),"")</f>
        <v/>
      </c>
      <c r="AC750" s="10" t="str">
        <f>IF(Overall!$A752&lt;&gt;"",IF(AND(MONTH($N750) &lt;= 10, MONTH($O750) &gt;= 10), IF($S750 &lt;&gt; "", $H750/$S750, ""), ""),"")</f>
        <v/>
      </c>
      <c r="AD750" s="10" t="str">
        <f>IF(Overall!$A752&lt;&gt;"",IF(AND(MONTH($N750) &lt;= 11, MONTH($O750) &gt;= 11), IF($S750 &lt;&gt; "", $H750/$S750, ""), ""),"")</f>
        <v/>
      </c>
      <c r="AE750" s="10" t="str">
        <f>IF(Overall!$A752&lt;&gt;"",IF(AND(MONTH($N750) &lt;= 12, MONTH($O750) &gt;= 12), IF($S750 &lt;&gt; "", $H750/$S750, ""), ""),"")</f>
        <v/>
      </c>
      <c r="AG750" s="10" t="str">
        <f ca="1">IFERROR(IF(AND(NOW()&lt;= EOMONTH(DATE(YEAR($O750),1, 1), 0), Overall!$A752&lt;&gt;"", MONTH($N750) &lt;= 1, MONTH($O750) &gt;= 1), IF($S750 &lt;&gt; "", $H750/$S750, ""), ""), "")</f>
        <v/>
      </c>
      <c r="AH750" s="10" t="str">
        <f ca="1">IFERROR(IF(AND(NOW()&lt;= EOMONTH(DATE(YEAR($O750),2, 1), 0), Overall!$A752&lt;&gt;"", MONTH($N750) &lt;= 2, MONTH($O750) &gt;= 2), IF($S750 &lt;&gt; "", $H750/$S750, ""), ""), "")</f>
        <v/>
      </c>
      <c r="AI750" s="10" t="str">
        <f ca="1">IFERROR(IF(AND(NOW()&lt;= EOMONTH(DATE(YEAR($O750),3, 1), 0), Overall!$A752&lt;&gt;"", MONTH($N750) &lt;= 3, MONTH($O750) &gt;= 3), IF($S750 &lt;&gt; "", $H750/$S750, ""), ""), "")</f>
        <v/>
      </c>
      <c r="AJ750" s="10" t="str">
        <f ca="1">IFERROR(IF(AND(NOW()&lt;= EOMONTH(DATE(YEAR($O750),4, 1), 0), Overall!$A752&lt;&gt;"", MONTH($N750) &lt;= 4, MONTH($O750) &gt;= 4), IF($S750 &lt;&gt; "", $H750/$S750, ""), ""), "")</f>
        <v/>
      </c>
      <c r="AK750" s="10" t="str">
        <f ca="1">IFERROR(IF(AND(NOW()&lt;= EOMONTH(DATE(YEAR($O750),5, 1), 0), Overall!$A752&lt;&gt;"", MONTH($N750) &lt;= 5, MONTH($O750) &gt;= 5), IF($S750 &lt;&gt; "", $H750/$S750, ""), ""), "")</f>
        <v/>
      </c>
      <c r="AL750" s="10">
        <f ca="1">IFERROR(IF(AND(NOW()&lt;= EOMONTH(DATE(YEAR($O750),6, 1), 0), Overall!$A752&lt;&gt;"", MONTH($N750) &lt;= 6, MONTH($O750) &gt;= 6), IF($S750 &lt;&gt; "", $H750/$S750, ""), ""), "")</f>
        <v>540000</v>
      </c>
      <c r="AM750" s="10">
        <f ca="1">IFERROR(IF(AND(NOW()&lt;= EOMONTH(DATE(YEAR($O750),7, 1), 0), Overall!$A752&lt;&gt;"", MONTH($N750) &lt;= 7, MONTH($O750) &gt;= 7), IF($S750 &lt;&gt; "", $H750/$S750, ""), ""), "")</f>
        <v>540000</v>
      </c>
      <c r="AN750" s="10" t="str">
        <f ca="1">IFERROR(IF(AND(NOW()&lt;= EOMONTH(DATE(YEAR($O750),8, 1), 0), Overall!$A752&lt;&gt;"", MONTH($N750) &lt;= 8, MONTH($O750) &gt;= 8), IF($S750 &lt;&gt; "", $H750/$S750, ""), ""), "")</f>
        <v/>
      </c>
      <c r="AO750" s="10" t="str">
        <f ca="1">IFERROR(IF(AND(NOW()&lt;= EOMONTH(DATE(YEAR($O750),9, 1), 0), Overall!$A752&lt;&gt;"", MONTH($N750) &lt;= 9, MONTH($O750) &gt;= 9), IF($S750 &lt;&gt; "", $H750/$S750, ""), ""), "")</f>
        <v/>
      </c>
      <c r="AP750" s="10" t="str">
        <f ca="1">IFERROR(IF(AND(NOW()&lt;= EOMONTH(DATE(YEAR($O750),10, 1), 0), Overall!$A752&lt;&gt;"", MONTH($N750) &lt;= 10, MONTH($O750) &gt;= 10), IF($S750 &lt;&gt; "", $H750/$S750, ""), ""), "")</f>
        <v/>
      </c>
      <c r="AQ750" s="10" t="str">
        <f ca="1">IFERROR(IF(AND(NOW()&lt;= EOMONTH(DATE(YEAR($O750),11, 1), 0), Overall!$A752&lt;&gt;"", MONTH($N750) &lt;=11, MONTH($O750) &gt;= 11), IF($S750 &lt;&gt; "", $H750/$S750, ""), ""), "")</f>
        <v/>
      </c>
      <c r="AR750" s="10" t="str">
        <f ca="1">IFERROR(IF(AND(NOW()&lt;= EOMONTH(DATE(YEAR($O750),12, 1), 0), Overall!$A752&lt;&gt;"", MONTH($N750) &lt;= 12, MONTH($O750) &gt;= 12), IF($S750 &lt;&gt; "", $H750/$S750, ""), ""), "")</f>
        <v/>
      </c>
      <c r="AS750" s="16">
        <f t="shared" ca="1" si="24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 t="str">
        <f>IF(Overall!S753&lt;&gt;"",_xlfn.VALUETOTEXT(Overall!S753),"")</f>
        <v>Jun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2"/>
        <v>1</v>
      </c>
      <c r="T751" s="10" t="str">
        <f>IF(Overall!$A753&lt;&gt;"",IF(AND(MONTH($N751) &lt;= 1, MONTH($O751) &gt;= 1), IF($S751 &lt;&gt; "", $H751/$S751, ""), ""),"")</f>
        <v/>
      </c>
      <c r="U751" s="10" t="str">
        <f>IF(Overall!$A753&lt;&gt;"",IF(AND(MONTH($N751) &lt;= 2, MONTH($O751) &gt;= 2), IF($S751 &lt;&gt; "", $H751/$S751, ""), ""),"")</f>
        <v/>
      </c>
      <c r="V751" s="10" t="str">
        <f>IF(Overall!$A753&lt;&gt;"",IF(AND(MONTH($N751) &lt;= 3, MONTH($O751) &gt;= 3), IF($S751 &lt;&gt; "", $H751/$S751, ""), ""),"")</f>
        <v/>
      </c>
      <c r="W751" s="10" t="str">
        <f>IF(Overall!$A753&lt;&gt;"",IF(AND(MONTH($N751) &lt;= 4, MONTH($O751) &gt;= 4), IF($S751 &lt;&gt; "", $H751/$S751, ""), ""),"")</f>
        <v/>
      </c>
      <c r="X751" s="10" t="str">
        <f>IF(Overall!$A753&lt;&gt;"",IF(AND(MONTH($N751) &lt;= 5, MONTH($O751) &gt;= 5), IF($S751 &lt;&gt; "", $H751/$S751, ""), ""),"")</f>
        <v/>
      </c>
      <c r="Y751" s="10">
        <f>IF(Overall!$A753&lt;&gt;"",IF(AND(MONTH($N751) &lt;= 6, MONTH($O751) &gt;= 6), IF($S751 &lt;&gt; "", $H751/$S751, ""), ""),"")</f>
        <v>1000000</v>
      </c>
      <c r="Z751" s="10" t="str">
        <f>IF(Overall!$A753&lt;&gt;"",IF(AND(MONTH($N751) &lt;= 7, MONTH($O751) &gt;= 7 ), IF($S751 &lt;&gt; "", $H751/$S751, ""), ""),"")</f>
        <v/>
      </c>
      <c r="AA751" s="10" t="str">
        <f>IF(Overall!$A753&lt;&gt;"",IF(AND(MONTH($N751) &lt;= 8, MONTH($O751) &gt;= 8), IF($S751 &lt;&gt; "", $H751/$S751, ""), ""),"")</f>
        <v/>
      </c>
      <c r="AB751" s="10" t="str">
        <f>IF(Overall!$A753&lt;&gt;"",IF(AND(MONTH($N751) &lt;= 9, MONTH($O751) &gt;= 9), IF($S751 &lt;&gt; "", $H751/$S751, ""), ""),"")</f>
        <v/>
      </c>
      <c r="AC751" s="10" t="str">
        <f>IF(Overall!$A753&lt;&gt;"",IF(AND(MONTH($N751) &lt;= 10, MONTH($O751) &gt;= 10), IF($S751 &lt;&gt; "", $H751/$S751, ""), ""),"")</f>
        <v/>
      </c>
      <c r="AD751" s="10" t="str">
        <f>IF(Overall!$A753&lt;&gt;"",IF(AND(MONTH($N751) &lt;= 11, MONTH($O751) &gt;= 11), IF($S751 &lt;&gt; "", $H751/$S751, ""), ""),"")</f>
        <v/>
      </c>
      <c r="AE751" s="10" t="str">
        <f>IF(Overall!$A753&lt;&gt;"",IF(AND(MONTH($N751) &lt;= 12, MONTH($O751) &gt;= 12), IF($S751 &lt;&gt; "", $H751/$S751, ""), ""),"")</f>
        <v/>
      </c>
      <c r="AG751" s="10" t="str">
        <f ca="1">IFERROR(IF(AND(NOW()&lt;= EOMONTH(DATE(YEAR($O751),1, 1), 0), Overall!$A753&lt;&gt;"", MONTH($N751) &lt;= 1, MONTH($O751) &gt;= 1), IF($S751 &lt;&gt; "", $H751/$S751, ""), ""), "")</f>
        <v/>
      </c>
      <c r="AH751" s="10" t="str">
        <f ca="1">IFERROR(IF(AND(NOW()&lt;= EOMONTH(DATE(YEAR($O751),2, 1), 0), Overall!$A753&lt;&gt;"", MONTH($N751) &lt;= 2, MONTH($O751) &gt;= 2), IF($S751 &lt;&gt; "", $H751/$S751, ""), ""), "")</f>
        <v/>
      </c>
      <c r="AI751" s="10" t="str">
        <f ca="1">IFERROR(IF(AND(NOW()&lt;= EOMONTH(DATE(YEAR($O751),3, 1), 0), Overall!$A753&lt;&gt;"", MONTH($N751) &lt;= 3, MONTH($O751) &gt;= 3), IF($S751 &lt;&gt; "", $H751/$S751, ""), ""), "")</f>
        <v/>
      </c>
      <c r="AJ751" s="10" t="str">
        <f ca="1">IFERROR(IF(AND(NOW()&lt;= EOMONTH(DATE(YEAR($O751),4, 1), 0), Overall!$A753&lt;&gt;"", MONTH($N751) &lt;= 4, MONTH($O751) &gt;= 4), IF($S751 &lt;&gt; "", $H751/$S751, ""), ""), "")</f>
        <v/>
      </c>
      <c r="AK751" s="10" t="str">
        <f ca="1">IFERROR(IF(AND(NOW()&lt;= EOMONTH(DATE(YEAR($O751),5, 1), 0), Overall!$A753&lt;&gt;"", MONTH($N751) &lt;= 5, MONTH($O751) &gt;= 5), IF($S751 &lt;&gt; "", $H751/$S751, ""), ""), "")</f>
        <v/>
      </c>
      <c r="AL751" s="10">
        <f ca="1">IFERROR(IF(AND(NOW()&lt;= EOMONTH(DATE(YEAR($O751),6, 1), 0), Overall!$A753&lt;&gt;"", MONTH($N751) &lt;= 6, MONTH($O751) &gt;= 6), IF($S751 &lt;&gt; "", $H751/$S751, ""), ""), "")</f>
        <v>1000000</v>
      </c>
      <c r="AM751" s="10" t="str">
        <f ca="1">IFERROR(IF(AND(NOW()&lt;= EOMONTH(DATE(YEAR($O751),7, 1), 0), Overall!$A753&lt;&gt;"", MONTH($N751) &lt;= 7, MONTH($O751) &gt;= 7), IF($S751 &lt;&gt; "", $H751/$S751, ""), ""), "")</f>
        <v/>
      </c>
      <c r="AN751" s="10" t="str">
        <f ca="1">IFERROR(IF(AND(NOW()&lt;= EOMONTH(DATE(YEAR($O751),8, 1), 0), Overall!$A753&lt;&gt;"", MONTH($N751) &lt;= 8, MONTH($O751) &gt;= 8), IF($S751 &lt;&gt; "", $H751/$S751, ""), ""), "")</f>
        <v/>
      </c>
      <c r="AO751" s="10" t="str">
        <f ca="1">IFERROR(IF(AND(NOW()&lt;= EOMONTH(DATE(YEAR($O751),9, 1), 0), Overall!$A753&lt;&gt;"", MONTH($N751) &lt;= 9, MONTH($O751) &gt;= 9), IF($S751 &lt;&gt; "", $H751/$S751, ""), ""), "")</f>
        <v/>
      </c>
      <c r="AP751" s="10" t="str">
        <f ca="1">IFERROR(IF(AND(NOW()&lt;= EOMONTH(DATE(YEAR($O751),10, 1), 0), Overall!$A753&lt;&gt;"", MONTH($N751) &lt;= 10, MONTH($O751) &gt;= 10), IF($S751 &lt;&gt; "", $H751/$S751, ""), ""), "")</f>
        <v/>
      </c>
      <c r="AQ751" s="10" t="str">
        <f ca="1">IFERROR(IF(AND(NOW()&lt;= EOMONTH(DATE(YEAR($O751),11, 1), 0), Overall!$A753&lt;&gt;"", MONTH($N751) &lt;=11, MONTH($O751) &gt;= 11), IF($S751 &lt;&gt; "", $H751/$S751, ""), ""), "")</f>
        <v/>
      </c>
      <c r="AR751" s="10" t="str">
        <f ca="1">IFERROR(IF(AND(NOW()&lt;= EOMONTH(DATE(YEAR($O751),12, 1), 0), Overall!$A753&lt;&gt;"", MONTH($N751) &lt;= 12, MONTH($O751) &gt;= 12), IF($S751 &lt;&gt; "", $H751/$S751, ""), ""), "")</f>
        <v/>
      </c>
      <c r="AS751" s="16">
        <f t="shared" ca="1" si="24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 t="str">
        <f>IF(Overall!S754&lt;&gt;"",_xlfn.VALUETOTEXT(Overall!S754),"")</f>
        <v>Jun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2"/>
        <v>1</v>
      </c>
      <c r="T752" s="10" t="str">
        <f>IF(Overall!$A754&lt;&gt;"",IF(AND(MONTH($N752) &lt;= 1, MONTH($O752) &gt;= 1), IF($S752 &lt;&gt; "", $H752/$S752, ""), ""),"")</f>
        <v/>
      </c>
      <c r="U752" s="10" t="str">
        <f>IF(Overall!$A754&lt;&gt;"",IF(AND(MONTH($N752) &lt;= 2, MONTH($O752) &gt;= 2), IF($S752 &lt;&gt; "", $H752/$S752, ""), ""),"")</f>
        <v/>
      </c>
      <c r="V752" s="10" t="str">
        <f>IF(Overall!$A754&lt;&gt;"",IF(AND(MONTH($N752) &lt;= 3, MONTH($O752) &gt;= 3), IF($S752 &lt;&gt; "", $H752/$S752, ""), ""),"")</f>
        <v/>
      </c>
      <c r="W752" s="10" t="str">
        <f>IF(Overall!$A754&lt;&gt;"",IF(AND(MONTH($N752) &lt;= 4, MONTH($O752) &gt;= 4), IF($S752 &lt;&gt; "", $H752/$S752, ""), ""),"")</f>
        <v/>
      </c>
      <c r="X752" s="10" t="str">
        <f>IF(Overall!$A754&lt;&gt;"",IF(AND(MONTH($N752) &lt;= 5, MONTH($O752) &gt;= 5), IF($S752 &lt;&gt; "", $H752/$S752, ""), ""),"")</f>
        <v/>
      </c>
      <c r="Y752" s="10">
        <f>IF(Overall!$A754&lt;&gt;"",IF(AND(MONTH($N752) &lt;= 6, MONTH($O752) &gt;= 6), IF($S752 &lt;&gt; "", $H752/$S752, ""), ""),"")</f>
        <v>1000000</v>
      </c>
      <c r="Z752" s="10" t="str">
        <f>IF(Overall!$A754&lt;&gt;"",IF(AND(MONTH($N752) &lt;= 7, MONTH($O752) &gt;= 7 ), IF($S752 &lt;&gt; "", $H752/$S752, ""), ""),"")</f>
        <v/>
      </c>
      <c r="AA752" s="10" t="str">
        <f>IF(Overall!$A754&lt;&gt;"",IF(AND(MONTH($N752) &lt;= 8, MONTH($O752) &gt;= 8), IF($S752 &lt;&gt; "", $H752/$S752, ""), ""),"")</f>
        <v/>
      </c>
      <c r="AB752" s="10" t="str">
        <f>IF(Overall!$A754&lt;&gt;"",IF(AND(MONTH($N752) &lt;= 9, MONTH($O752) &gt;= 9), IF($S752 &lt;&gt; "", $H752/$S752, ""), ""),"")</f>
        <v/>
      </c>
      <c r="AC752" s="10" t="str">
        <f>IF(Overall!$A754&lt;&gt;"",IF(AND(MONTH($N752) &lt;= 10, MONTH($O752) &gt;= 10), IF($S752 &lt;&gt; "", $H752/$S752, ""), ""),"")</f>
        <v/>
      </c>
      <c r="AD752" s="10" t="str">
        <f>IF(Overall!$A754&lt;&gt;"",IF(AND(MONTH($N752) &lt;= 11, MONTH($O752) &gt;= 11), IF($S752 &lt;&gt; "", $H752/$S752, ""), ""),"")</f>
        <v/>
      </c>
      <c r="AE752" s="10" t="str">
        <f>IF(Overall!$A754&lt;&gt;"",IF(AND(MONTH($N752) &lt;= 12, MONTH($O752) &gt;= 12), IF($S752 &lt;&gt; "", $H752/$S752, ""), ""),"")</f>
        <v/>
      </c>
      <c r="AG752" s="10" t="str">
        <f ca="1">IFERROR(IF(AND(NOW()&lt;= EOMONTH(DATE(YEAR($O752),1, 1), 0), Overall!$A754&lt;&gt;"", MONTH($N752) &lt;= 1, MONTH($O752) &gt;= 1), IF($S752 &lt;&gt; "", $H752/$S752, ""), ""), "")</f>
        <v/>
      </c>
      <c r="AH752" s="10" t="str">
        <f ca="1">IFERROR(IF(AND(NOW()&lt;= EOMONTH(DATE(YEAR($O752),2, 1), 0), Overall!$A754&lt;&gt;"", MONTH($N752) &lt;= 2, MONTH($O752) &gt;= 2), IF($S752 &lt;&gt; "", $H752/$S752, ""), ""), "")</f>
        <v/>
      </c>
      <c r="AI752" s="10" t="str">
        <f ca="1">IFERROR(IF(AND(NOW()&lt;= EOMONTH(DATE(YEAR($O752),3, 1), 0), Overall!$A754&lt;&gt;"", MONTH($N752) &lt;= 3, MONTH($O752) &gt;= 3), IF($S752 &lt;&gt; "", $H752/$S752, ""), ""), "")</f>
        <v/>
      </c>
      <c r="AJ752" s="10" t="str">
        <f ca="1">IFERROR(IF(AND(NOW()&lt;= EOMONTH(DATE(YEAR($O752),4, 1), 0), Overall!$A754&lt;&gt;"", MONTH($N752) &lt;= 4, MONTH($O752) &gt;= 4), IF($S752 &lt;&gt; "", $H752/$S752, ""), ""), "")</f>
        <v/>
      </c>
      <c r="AK752" s="10" t="str">
        <f ca="1">IFERROR(IF(AND(NOW()&lt;= EOMONTH(DATE(YEAR($O752),5, 1), 0), Overall!$A754&lt;&gt;"", MONTH($N752) &lt;= 5, MONTH($O752) &gt;= 5), IF($S752 &lt;&gt; "", $H752/$S752, ""), ""), "")</f>
        <v/>
      </c>
      <c r="AL752" s="10">
        <f ca="1">IFERROR(IF(AND(NOW()&lt;= EOMONTH(DATE(YEAR($O752),6, 1), 0), Overall!$A754&lt;&gt;"", MONTH($N752) &lt;= 6, MONTH($O752) &gt;= 6), IF($S752 &lt;&gt; "", $H752/$S752, ""), ""), "")</f>
        <v>1000000</v>
      </c>
      <c r="AM752" s="10" t="str">
        <f ca="1">IFERROR(IF(AND(NOW()&lt;= EOMONTH(DATE(YEAR($O752),7, 1), 0), Overall!$A754&lt;&gt;"", MONTH($N752) &lt;= 7, MONTH($O752) &gt;= 7), IF($S752 &lt;&gt; "", $H752/$S752, ""), ""), "")</f>
        <v/>
      </c>
      <c r="AN752" s="10" t="str">
        <f ca="1">IFERROR(IF(AND(NOW()&lt;= EOMONTH(DATE(YEAR($O752),8, 1), 0), Overall!$A754&lt;&gt;"", MONTH($N752) &lt;= 8, MONTH($O752) &gt;= 8), IF($S752 &lt;&gt; "", $H752/$S752, ""), ""), "")</f>
        <v/>
      </c>
      <c r="AO752" s="10" t="str">
        <f ca="1">IFERROR(IF(AND(NOW()&lt;= EOMONTH(DATE(YEAR($O752),9, 1), 0), Overall!$A754&lt;&gt;"", MONTH($N752) &lt;= 9, MONTH($O752) &gt;= 9), IF($S752 &lt;&gt; "", $H752/$S752, ""), ""), "")</f>
        <v/>
      </c>
      <c r="AP752" s="10" t="str">
        <f ca="1">IFERROR(IF(AND(NOW()&lt;= EOMONTH(DATE(YEAR($O752),10, 1), 0), Overall!$A754&lt;&gt;"", MONTH($N752) &lt;= 10, MONTH($O752) &gt;= 10), IF($S752 &lt;&gt; "", $H752/$S752, ""), ""), "")</f>
        <v/>
      </c>
      <c r="AQ752" s="10" t="str">
        <f ca="1">IFERROR(IF(AND(NOW()&lt;= EOMONTH(DATE(YEAR($O752),11, 1), 0), Overall!$A754&lt;&gt;"", MONTH($N752) &lt;=11, MONTH($O752) &gt;= 11), IF($S752 &lt;&gt; "", $H752/$S752, ""), ""), "")</f>
        <v/>
      </c>
      <c r="AR752" s="10" t="str">
        <f ca="1">IFERROR(IF(AND(NOW()&lt;= EOMONTH(DATE(YEAR($O752),12, 1), 0), Overall!$A754&lt;&gt;"", MONTH($N752) &lt;= 12, MONTH($O752) &gt;= 12), IF($S752 &lt;&gt; "", $H752/$S752, ""), ""), "")</f>
        <v/>
      </c>
      <c r="AS752" s="16">
        <f t="shared" ca="1" si="24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 t="str">
        <f>IF(Overall!S755&lt;&gt;"",_xlfn.VALUETOTEXT(Overall!S755),"")</f>
        <v>Jun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2"/>
        <v>1</v>
      </c>
      <c r="T753" s="10" t="str">
        <f>IF(Overall!$A755&lt;&gt;"",IF(AND(MONTH($N753) &lt;= 1, MONTH($O753) &gt;= 1), IF($S753 &lt;&gt; "", $H753/$S753, ""), ""),"")</f>
        <v/>
      </c>
      <c r="U753" s="10" t="str">
        <f>IF(Overall!$A755&lt;&gt;"",IF(AND(MONTH($N753) &lt;= 2, MONTH($O753) &gt;= 2), IF($S753 &lt;&gt; "", $H753/$S753, ""), ""),"")</f>
        <v/>
      </c>
      <c r="V753" s="10" t="str">
        <f>IF(Overall!$A755&lt;&gt;"",IF(AND(MONTH($N753) &lt;= 3, MONTH($O753) &gt;= 3), IF($S753 &lt;&gt; "", $H753/$S753, ""), ""),"")</f>
        <v/>
      </c>
      <c r="W753" s="10" t="str">
        <f>IF(Overall!$A755&lt;&gt;"",IF(AND(MONTH($N753) &lt;= 4, MONTH($O753) &gt;= 4), IF($S753 &lt;&gt; "", $H753/$S753, ""), ""),"")</f>
        <v/>
      </c>
      <c r="X753" s="10" t="str">
        <f>IF(Overall!$A755&lt;&gt;"",IF(AND(MONTH($N753) &lt;= 5, MONTH($O753) &gt;= 5), IF($S753 &lt;&gt; "", $H753/$S753, ""), ""),"")</f>
        <v/>
      </c>
      <c r="Y753" s="10">
        <f>IF(Overall!$A755&lt;&gt;"",IF(AND(MONTH($N753) &lt;= 6, MONTH($O753) &gt;= 6), IF($S753 &lt;&gt; "", $H753/$S753, ""), ""),"")</f>
        <v>1000000</v>
      </c>
      <c r="Z753" s="10" t="str">
        <f>IF(Overall!$A755&lt;&gt;"",IF(AND(MONTH($N753) &lt;= 7, MONTH($O753) &gt;= 7 ), IF($S753 &lt;&gt; "", $H753/$S753, ""), ""),"")</f>
        <v/>
      </c>
      <c r="AA753" s="10" t="str">
        <f>IF(Overall!$A755&lt;&gt;"",IF(AND(MONTH($N753) &lt;= 8, MONTH($O753) &gt;= 8), IF($S753 &lt;&gt; "", $H753/$S753, ""), ""),"")</f>
        <v/>
      </c>
      <c r="AB753" s="10" t="str">
        <f>IF(Overall!$A755&lt;&gt;"",IF(AND(MONTH($N753) &lt;= 9, MONTH($O753) &gt;= 9), IF($S753 &lt;&gt; "", $H753/$S753, ""), ""),"")</f>
        <v/>
      </c>
      <c r="AC753" s="10" t="str">
        <f>IF(Overall!$A755&lt;&gt;"",IF(AND(MONTH($N753) &lt;= 10, MONTH($O753) &gt;= 10), IF($S753 &lt;&gt; "", $H753/$S753, ""), ""),"")</f>
        <v/>
      </c>
      <c r="AD753" s="10" t="str">
        <f>IF(Overall!$A755&lt;&gt;"",IF(AND(MONTH($N753) &lt;= 11, MONTH($O753) &gt;= 11), IF($S753 &lt;&gt; "", $H753/$S753, ""), ""),"")</f>
        <v/>
      </c>
      <c r="AE753" s="10" t="str">
        <f>IF(Overall!$A755&lt;&gt;"",IF(AND(MONTH($N753) &lt;= 12, MONTH($O753) &gt;= 12), IF($S753 &lt;&gt; "", $H753/$S753, ""), ""),"")</f>
        <v/>
      </c>
      <c r="AG753" s="10" t="str">
        <f ca="1">IFERROR(IF(AND(NOW()&lt;= EOMONTH(DATE(YEAR($O753),1, 1), 0), Overall!$A755&lt;&gt;"", MONTH($N753) &lt;= 1, MONTH($O753) &gt;= 1), IF($S753 &lt;&gt; "", $H753/$S753, ""), ""), "")</f>
        <v/>
      </c>
      <c r="AH753" s="10" t="str">
        <f ca="1">IFERROR(IF(AND(NOW()&lt;= EOMONTH(DATE(YEAR($O753),2, 1), 0), Overall!$A755&lt;&gt;"", MONTH($N753) &lt;= 2, MONTH($O753) &gt;= 2), IF($S753 &lt;&gt; "", $H753/$S753, ""), ""), "")</f>
        <v/>
      </c>
      <c r="AI753" s="10" t="str">
        <f ca="1">IFERROR(IF(AND(NOW()&lt;= EOMONTH(DATE(YEAR($O753),3, 1), 0), Overall!$A755&lt;&gt;"", MONTH($N753) &lt;= 3, MONTH($O753) &gt;= 3), IF($S753 &lt;&gt; "", $H753/$S753, ""), ""), "")</f>
        <v/>
      </c>
      <c r="AJ753" s="10" t="str">
        <f ca="1">IFERROR(IF(AND(NOW()&lt;= EOMONTH(DATE(YEAR($O753),4, 1), 0), Overall!$A755&lt;&gt;"", MONTH($N753) &lt;= 4, MONTH($O753) &gt;= 4), IF($S753 &lt;&gt; "", $H753/$S753, ""), ""), "")</f>
        <v/>
      </c>
      <c r="AK753" s="10" t="str">
        <f ca="1">IFERROR(IF(AND(NOW()&lt;= EOMONTH(DATE(YEAR($O753),5, 1), 0), Overall!$A755&lt;&gt;"", MONTH($N753) &lt;= 5, MONTH($O753) &gt;= 5), IF($S753 &lt;&gt; "", $H753/$S753, ""), ""), "")</f>
        <v/>
      </c>
      <c r="AL753" s="10">
        <f ca="1">IFERROR(IF(AND(NOW()&lt;= EOMONTH(DATE(YEAR($O753),6, 1), 0), Overall!$A755&lt;&gt;"", MONTH($N753) &lt;= 6, MONTH($O753) &gt;= 6), IF($S753 &lt;&gt; "", $H753/$S753, ""), ""), "")</f>
        <v>1000000</v>
      </c>
      <c r="AM753" s="10" t="str">
        <f ca="1">IFERROR(IF(AND(NOW()&lt;= EOMONTH(DATE(YEAR($O753),7, 1), 0), Overall!$A755&lt;&gt;"", MONTH($N753) &lt;= 7, MONTH($O753) &gt;= 7), IF($S753 &lt;&gt; "", $H753/$S753, ""), ""), "")</f>
        <v/>
      </c>
      <c r="AN753" s="10" t="str">
        <f ca="1">IFERROR(IF(AND(NOW()&lt;= EOMONTH(DATE(YEAR($O753),8, 1), 0), Overall!$A755&lt;&gt;"", MONTH($N753) &lt;= 8, MONTH($O753) &gt;= 8), IF($S753 &lt;&gt; "", $H753/$S753, ""), ""), "")</f>
        <v/>
      </c>
      <c r="AO753" s="10" t="str">
        <f ca="1">IFERROR(IF(AND(NOW()&lt;= EOMONTH(DATE(YEAR($O753),9, 1), 0), Overall!$A755&lt;&gt;"", MONTH($N753) &lt;= 9, MONTH($O753) &gt;= 9), IF($S753 &lt;&gt; "", $H753/$S753, ""), ""), "")</f>
        <v/>
      </c>
      <c r="AP753" s="10" t="str">
        <f ca="1">IFERROR(IF(AND(NOW()&lt;= EOMONTH(DATE(YEAR($O753),10, 1), 0), Overall!$A755&lt;&gt;"", MONTH($N753) &lt;= 10, MONTH($O753) &gt;= 10), IF($S753 &lt;&gt; "", $H753/$S753, ""), ""), "")</f>
        <v/>
      </c>
      <c r="AQ753" s="10" t="str">
        <f ca="1">IFERROR(IF(AND(NOW()&lt;= EOMONTH(DATE(YEAR($O753),11, 1), 0), Overall!$A755&lt;&gt;"", MONTH($N753) &lt;=11, MONTH($O753) &gt;= 11), IF($S753 &lt;&gt; "", $H753/$S753, ""), ""), "")</f>
        <v/>
      </c>
      <c r="AR753" s="10" t="str">
        <f ca="1">IFERROR(IF(AND(NOW()&lt;= EOMONTH(DATE(YEAR($O753),12, 1), 0), Overall!$A755&lt;&gt;"", MONTH($N753) &lt;= 12, MONTH($O753) &gt;= 12), IF($S753 &lt;&gt; "", $H753/$S753, ""), ""), "")</f>
        <v/>
      </c>
      <c r="AS753" s="16">
        <f t="shared" ca="1" si="24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 t="str">
        <f>IF(Overall!S756&lt;&gt;"",_xlfn.VALUETOTEXT(Overall!S756),"")</f>
        <v>Jun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2"/>
        <v>1</v>
      </c>
      <c r="T754" s="10" t="str">
        <f>IF(Overall!$A756&lt;&gt;"",IF(AND(MONTH($N754) &lt;= 1, MONTH($O754) &gt;= 1), IF($S754 &lt;&gt; "", $H754/$S754, ""), ""),"")</f>
        <v/>
      </c>
      <c r="U754" s="10" t="str">
        <f>IF(Overall!$A756&lt;&gt;"",IF(AND(MONTH($N754) &lt;= 2, MONTH($O754) &gt;= 2), IF($S754 &lt;&gt; "", $H754/$S754, ""), ""),"")</f>
        <v/>
      </c>
      <c r="V754" s="10" t="str">
        <f>IF(Overall!$A756&lt;&gt;"",IF(AND(MONTH($N754) &lt;= 3, MONTH($O754) &gt;= 3), IF($S754 &lt;&gt; "", $H754/$S754, ""), ""),"")</f>
        <v/>
      </c>
      <c r="W754" s="10" t="str">
        <f>IF(Overall!$A756&lt;&gt;"",IF(AND(MONTH($N754) &lt;= 4, MONTH($O754) &gt;= 4), IF($S754 &lt;&gt; "", $H754/$S754, ""), ""),"")</f>
        <v/>
      </c>
      <c r="X754" s="10" t="str">
        <f>IF(Overall!$A756&lt;&gt;"",IF(AND(MONTH($N754) &lt;= 5, MONTH($O754) &gt;= 5), IF($S754 &lt;&gt; "", $H754/$S754, ""), ""),"")</f>
        <v/>
      </c>
      <c r="Y754" s="10">
        <f>IF(Overall!$A756&lt;&gt;"",IF(AND(MONTH($N754) &lt;= 6, MONTH($O754) &gt;= 6), IF($S754 &lt;&gt; "", $H754/$S754, ""), ""),"")</f>
        <v>1000000</v>
      </c>
      <c r="Z754" s="10" t="str">
        <f>IF(Overall!$A756&lt;&gt;"",IF(AND(MONTH($N754) &lt;= 7, MONTH($O754) &gt;= 7 ), IF($S754 &lt;&gt; "", $H754/$S754, ""), ""),"")</f>
        <v/>
      </c>
      <c r="AA754" s="10" t="str">
        <f>IF(Overall!$A756&lt;&gt;"",IF(AND(MONTH($N754) &lt;= 8, MONTH($O754) &gt;= 8), IF($S754 &lt;&gt; "", $H754/$S754, ""), ""),"")</f>
        <v/>
      </c>
      <c r="AB754" s="10" t="str">
        <f>IF(Overall!$A756&lt;&gt;"",IF(AND(MONTH($N754) &lt;= 9, MONTH($O754) &gt;= 9), IF($S754 &lt;&gt; "", $H754/$S754, ""), ""),"")</f>
        <v/>
      </c>
      <c r="AC754" s="10" t="str">
        <f>IF(Overall!$A756&lt;&gt;"",IF(AND(MONTH($N754) &lt;= 10, MONTH($O754) &gt;= 10), IF($S754 &lt;&gt; "", $H754/$S754, ""), ""),"")</f>
        <v/>
      </c>
      <c r="AD754" s="10" t="str">
        <f>IF(Overall!$A756&lt;&gt;"",IF(AND(MONTH($N754) &lt;= 11, MONTH($O754) &gt;= 11), IF($S754 &lt;&gt; "", $H754/$S754, ""), ""),"")</f>
        <v/>
      </c>
      <c r="AE754" s="10" t="str">
        <f>IF(Overall!$A756&lt;&gt;"",IF(AND(MONTH($N754) &lt;= 12, MONTH($O754) &gt;= 12), IF($S754 &lt;&gt; "", $H754/$S754, ""), ""),"")</f>
        <v/>
      </c>
      <c r="AG754" s="10" t="str">
        <f ca="1">IFERROR(IF(AND(NOW()&lt;= EOMONTH(DATE(YEAR($O754),1, 1), 0), Overall!$A756&lt;&gt;"", MONTH($N754) &lt;= 1, MONTH($O754) &gt;= 1), IF($S754 &lt;&gt; "", $H754/$S754, ""), ""), "")</f>
        <v/>
      </c>
      <c r="AH754" s="10" t="str">
        <f ca="1">IFERROR(IF(AND(NOW()&lt;= EOMONTH(DATE(YEAR($O754),2, 1), 0), Overall!$A756&lt;&gt;"", MONTH($N754) &lt;= 2, MONTH($O754) &gt;= 2), IF($S754 &lt;&gt; "", $H754/$S754, ""), ""), "")</f>
        <v/>
      </c>
      <c r="AI754" s="10" t="str">
        <f ca="1">IFERROR(IF(AND(NOW()&lt;= EOMONTH(DATE(YEAR($O754),3, 1), 0), Overall!$A756&lt;&gt;"", MONTH($N754) &lt;= 3, MONTH($O754) &gt;= 3), IF($S754 &lt;&gt; "", $H754/$S754, ""), ""), "")</f>
        <v/>
      </c>
      <c r="AJ754" s="10" t="str">
        <f ca="1">IFERROR(IF(AND(NOW()&lt;= EOMONTH(DATE(YEAR($O754),4, 1), 0), Overall!$A756&lt;&gt;"", MONTH($N754) &lt;= 4, MONTH($O754) &gt;= 4), IF($S754 &lt;&gt; "", $H754/$S754, ""), ""), "")</f>
        <v/>
      </c>
      <c r="AK754" s="10" t="str">
        <f ca="1">IFERROR(IF(AND(NOW()&lt;= EOMONTH(DATE(YEAR($O754),5, 1), 0), Overall!$A756&lt;&gt;"", MONTH($N754) &lt;= 5, MONTH($O754) &gt;= 5), IF($S754 &lt;&gt; "", $H754/$S754, ""), ""), "")</f>
        <v/>
      </c>
      <c r="AL754" s="10">
        <f ca="1">IFERROR(IF(AND(NOW()&lt;= EOMONTH(DATE(YEAR($O754),6, 1), 0), Overall!$A756&lt;&gt;"", MONTH($N754) &lt;= 6, MONTH($O754) &gt;= 6), IF($S754 &lt;&gt; "", $H754/$S754, ""), ""), "")</f>
        <v>1000000</v>
      </c>
      <c r="AM754" s="10" t="str">
        <f ca="1">IFERROR(IF(AND(NOW()&lt;= EOMONTH(DATE(YEAR($O754),7, 1), 0), Overall!$A756&lt;&gt;"", MONTH($N754) &lt;= 7, MONTH($O754) &gt;= 7), IF($S754 &lt;&gt; "", $H754/$S754, ""), ""), "")</f>
        <v/>
      </c>
      <c r="AN754" s="10" t="str">
        <f ca="1">IFERROR(IF(AND(NOW()&lt;= EOMONTH(DATE(YEAR($O754),8, 1), 0), Overall!$A756&lt;&gt;"", MONTH($N754) &lt;= 8, MONTH($O754) &gt;= 8), IF($S754 &lt;&gt; "", $H754/$S754, ""), ""), "")</f>
        <v/>
      </c>
      <c r="AO754" s="10" t="str">
        <f ca="1">IFERROR(IF(AND(NOW()&lt;= EOMONTH(DATE(YEAR($O754),9, 1), 0), Overall!$A756&lt;&gt;"", MONTH($N754) &lt;= 9, MONTH($O754) &gt;= 9), IF($S754 &lt;&gt; "", $H754/$S754, ""), ""), "")</f>
        <v/>
      </c>
      <c r="AP754" s="10" t="str">
        <f ca="1">IFERROR(IF(AND(NOW()&lt;= EOMONTH(DATE(YEAR($O754),10, 1), 0), Overall!$A756&lt;&gt;"", MONTH($N754) &lt;= 10, MONTH($O754) &gt;= 10), IF($S754 &lt;&gt; "", $H754/$S754, ""), ""), "")</f>
        <v/>
      </c>
      <c r="AQ754" s="10" t="str">
        <f ca="1">IFERROR(IF(AND(NOW()&lt;= EOMONTH(DATE(YEAR($O754),11, 1), 0), Overall!$A756&lt;&gt;"", MONTH($N754) &lt;=11, MONTH($O754) &gt;= 11), IF($S754 &lt;&gt; "", $H754/$S754, ""), ""), "")</f>
        <v/>
      </c>
      <c r="AR754" s="10" t="str">
        <f ca="1">IFERROR(IF(AND(NOW()&lt;= EOMONTH(DATE(YEAR($O754),12, 1), 0), Overall!$A756&lt;&gt;"", MONTH($N754) &lt;= 12, MONTH($O754) &gt;= 12), IF($S754 &lt;&gt; "", $H754/$S754, ""), ""), "")</f>
        <v/>
      </c>
      <c r="AS754" s="16">
        <f t="shared" ca="1" si="24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 t="str">
        <f>IF(Overall!S757&lt;&gt;"",_xlfn.VALUETOTEXT(Overall!S757),"")</f>
        <v>Jul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2"/>
        <v>1</v>
      </c>
      <c r="T755" s="10" t="str">
        <f>IF(Overall!$A757&lt;&gt;"",IF(AND(MONTH($N755) &lt;= 1, MONTH($O755) &gt;= 1), IF($S755 &lt;&gt; "", $H755/$S755, ""), ""),"")</f>
        <v/>
      </c>
      <c r="U755" s="10" t="str">
        <f>IF(Overall!$A757&lt;&gt;"",IF(AND(MONTH($N755) &lt;= 2, MONTH($O755) &gt;= 2), IF($S755 &lt;&gt; "", $H755/$S755, ""), ""),"")</f>
        <v/>
      </c>
      <c r="V755" s="10" t="str">
        <f>IF(Overall!$A757&lt;&gt;"",IF(AND(MONTH($N755) &lt;= 3, MONTH($O755) &gt;= 3), IF($S755 &lt;&gt; "", $H755/$S755, ""), ""),"")</f>
        <v/>
      </c>
      <c r="W755" s="10" t="str">
        <f>IF(Overall!$A757&lt;&gt;"",IF(AND(MONTH($N755) &lt;= 4, MONTH($O755) &gt;= 4), IF($S755 &lt;&gt; "", $H755/$S755, ""), ""),"")</f>
        <v/>
      </c>
      <c r="X755" s="10" t="str">
        <f>IF(Overall!$A757&lt;&gt;"",IF(AND(MONTH($N755) &lt;= 5, MONTH($O755) &gt;= 5), IF($S755 &lt;&gt; "", $H755/$S755, ""), ""),"")</f>
        <v/>
      </c>
      <c r="Y755" s="10" t="str">
        <f>IF(Overall!$A757&lt;&gt;"",IF(AND(MONTH($N755) &lt;= 6, MONTH($O755) &gt;= 6), IF($S755 &lt;&gt; "", $H755/$S755, ""), ""),"")</f>
        <v/>
      </c>
      <c r="Z755" s="10">
        <f>IF(Overall!$A757&lt;&gt;"",IF(AND(MONTH($N755) &lt;= 7, MONTH($O755) &gt;= 7 ), IF($S755 &lt;&gt; "", $H755/$S755, ""), ""),"")</f>
        <v>1000000</v>
      </c>
      <c r="AA755" s="10" t="str">
        <f>IF(Overall!$A757&lt;&gt;"",IF(AND(MONTH($N755) &lt;= 8, MONTH($O755) &gt;= 8), IF($S755 &lt;&gt; "", $H755/$S755, ""), ""),"")</f>
        <v/>
      </c>
      <c r="AB755" s="10" t="str">
        <f>IF(Overall!$A757&lt;&gt;"",IF(AND(MONTH($N755) &lt;= 9, MONTH($O755) &gt;= 9), IF($S755 &lt;&gt; "", $H755/$S755, ""), ""),"")</f>
        <v/>
      </c>
      <c r="AC755" s="10" t="str">
        <f>IF(Overall!$A757&lt;&gt;"",IF(AND(MONTH($N755) &lt;= 10, MONTH($O755) &gt;= 10), IF($S755 &lt;&gt; "", $H755/$S755, ""), ""),"")</f>
        <v/>
      </c>
      <c r="AD755" s="10" t="str">
        <f>IF(Overall!$A757&lt;&gt;"",IF(AND(MONTH($N755) &lt;= 11, MONTH($O755) &gt;= 11), IF($S755 &lt;&gt; "", $H755/$S755, ""), ""),"")</f>
        <v/>
      </c>
      <c r="AE755" s="10" t="str">
        <f>IF(Overall!$A757&lt;&gt;"",IF(AND(MONTH($N755) &lt;= 12, MONTH($O755) &gt;= 12), IF($S755 &lt;&gt; "", $H755/$S755, ""), ""),"")</f>
        <v/>
      </c>
      <c r="AG755" s="10" t="str">
        <f ca="1">IFERROR(IF(AND(NOW()&lt;= EOMONTH(DATE(YEAR($O755),1, 1), 0), Overall!$A757&lt;&gt;"", MONTH($N755) &lt;= 1, MONTH($O755) &gt;= 1), IF($S755 &lt;&gt; "", $H755/$S755, ""), ""), "")</f>
        <v/>
      </c>
      <c r="AH755" s="10" t="str">
        <f ca="1">IFERROR(IF(AND(NOW()&lt;= EOMONTH(DATE(YEAR($O755),2, 1), 0), Overall!$A757&lt;&gt;"", MONTH($N755) &lt;= 2, MONTH($O755) &gt;= 2), IF($S755 &lt;&gt; "", $H755/$S755, ""), ""), "")</f>
        <v/>
      </c>
      <c r="AI755" s="10" t="str">
        <f ca="1">IFERROR(IF(AND(NOW()&lt;= EOMONTH(DATE(YEAR($O755),3, 1), 0), Overall!$A757&lt;&gt;"", MONTH($N755) &lt;= 3, MONTH($O755) &gt;= 3), IF($S755 &lt;&gt; "", $H755/$S755, ""), ""), "")</f>
        <v/>
      </c>
      <c r="AJ755" s="10" t="str">
        <f ca="1">IFERROR(IF(AND(NOW()&lt;= EOMONTH(DATE(YEAR($O755),4, 1), 0), Overall!$A757&lt;&gt;"", MONTH($N755) &lt;= 4, MONTH($O755) &gt;= 4), IF($S755 &lt;&gt; "", $H755/$S755, ""), ""), "")</f>
        <v/>
      </c>
      <c r="AK755" s="10" t="str">
        <f ca="1">IFERROR(IF(AND(NOW()&lt;= EOMONTH(DATE(YEAR($O755),5, 1), 0), Overall!$A757&lt;&gt;"", MONTH($N755) &lt;= 5, MONTH($O755) &gt;= 5), IF($S755 &lt;&gt; "", $H755/$S755, ""), ""), "")</f>
        <v/>
      </c>
      <c r="AL755" s="10" t="str">
        <f ca="1">IFERROR(IF(AND(NOW()&lt;= EOMONTH(DATE(YEAR($O755),6, 1), 0), Overall!$A757&lt;&gt;"", MONTH($N755) &lt;= 6, MONTH($O755) &gt;= 6), IF($S755 &lt;&gt; "", $H755/$S755, ""), ""), "")</f>
        <v/>
      </c>
      <c r="AM755" s="10">
        <f ca="1">IFERROR(IF(AND(NOW()&lt;= EOMONTH(DATE(YEAR($O755),7, 1), 0), Overall!$A757&lt;&gt;"", MONTH($N755) &lt;= 7, MONTH($O755) &gt;= 7), IF($S755 &lt;&gt; "", $H755/$S755, ""), ""), "")</f>
        <v>1000000</v>
      </c>
      <c r="AN755" s="10" t="str">
        <f ca="1">IFERROR(IF(AND(NOW()&lt;= EOMONTH(DATE(YEAR($O755),8, 1), 0), Overall!$A757&lt;&gt;"", MONTH($N755) &lt;= 8, MONTH($O755) &gt;= 8), IF($S755 &lt;&gt; "", $H755/$S755, ""), ""), "")</f>
        <v/>
      </c>
      <c r="AO755" s="10" t="str">
        <f ca="1">IFERROR(IF(AND(NOW()&lt;= EOMONTH(DATE(YEAR($O755),9, 1), 0), Overall!$A757&lt;&gt;"", MONTH($N755) &lt;= 9, MONTH($O755) &gt;= 9), IF($S755 &lt;&gt; "", $H755/$S755, ""), ""), "")</f>
        <v/>
      </c>
      <c r="AP755" s="10" t="str">
        <f ca="1">IFERROR(IF(AND(NOW()&lt;= EOMONTH(DATE(YEAR($O755),10, 1), 0), Overall!$A757&lt;&gt;"", MONTH($N755) &lt;= 10, MONTH($O755) &gt;= 10), IF($S755 &lt;&gt; "", $H755/$S755, ""), ""), "")</f>
        <v/>
      </c>
      <c r="AQ755" s="10" t="str">
        <f ca="1">IFERROR(IF(AND(NOW()&lt;= EOMONTH(DATE(YEAR($O755),11, 1), 0), Overall!$A757&lt;&gt;"", MONTH($N755) &lt;=11, MONTH($O755) &gt;= 11), IF($S755 &lt;&gt; "", $H755/$S755, ""), ""), "")</f>
        <v/>
      </c>
      <c r="AR755" s="10" t="str">
        <f ca="1">IFERROR(IF(AND(NOW()&lt;= EOMONTH(DATE(YEAR($O755),12, 1), 0), Overall!$A757&lt;&gt;"", MONTH($N755) &lt;= 12, MONTH($O755) &gt;= 12), IF($S755 &lt;&gt; "", $H755/$S755, ""), ""), "")</f>
        <v/>
      </c>
      <c r="AS755" s="16">
        <f t="shared" ca="1" si="24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 t="str">
        <f>IF(Overall!S758&lt;&gt;"",_xlfn.VALUETOTEXT(Overall!S758),"")</f>
        <v>Jul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2"/>
        <v>1</v>
      </c>
      <c r="T756" s="10" t="str">
        <f>IF(Overall!$A758&lt;&gt;"",IF(AND(MONTH($N756) &lt;= 1, MONTH($O756) &gt;= 1), IF($S756 &lt;&gt; "", $H756/$S756, ""), ""),"")</f>
        <v/>
      </c>
      <c r="U756" s="10" t="str">
        <f>IF(Overall!$A758&lt;&gt;"",IF(AND(MONTH($N756) &lt;= 2, MONTH($O756) &gt;= 2), IF($S756 &lt;&gt; "", $H756/$S756, ""), ""),"")</f>
        <v/>
      </c>
      <c r="V756" s="10" t="str">
        <f>IF(Overall!$A758&lt;&gt;"",IF(AND(MONTH($N756) &lt;= 3, MONTH($O756) &gt;= 3), IF($S756 &lt;&gt; "", $H756/$S756, ""), ""),"")</f>
        <v/>
      </c>
      <c r="W756" s="10" t="str">
        <f>IF(Overall!$A758&lt;&gt;"",IF(AND(MONTH($N756) &lt;= 4, MONTH($O756) &gt;= 4), IF($S756 &lt;&gt; "", $H756/$S756, ""), ""),"")</f>
        <v/>
      </c>
      <c r="X756" s="10" t="str">
        <f>IF(Overall!$A758&lt;&gt;"",IF(AND(MONTH($N756) &lt;= 5, MONTH($O756) &gt;= 5), IF($S756 &lt;&gt; "", $H756/$S756, ""), ""),"")</f>
        <v/>
      </c>
      <c r="Y756" s="10" t="str">
        <f>IF(Overall!$A758&lt;&gt;"",IF(AND(MONTH($N756) &lt;= 6, MONTH($O756) &gt;= 6), IF($S756 &lt;&gt; "", $H756/$S756, ""), ""),"")</f>
        <v/>
      </c>
      <c r="Z756" s="10">
        <f>IF(Overall!$A758&lt;&gt;"",IF(AND(MONTH($N756) &lt;= 7, MONTH($O756) &gt;= 7 ), IF($S756 &lt;&gt; "", $H756/$S756, ""), ""),"")</f>
        <v>1000000</v>
      </c>
      <c r="AA756" s="10" t="str">
        <f>IF(Overall!$A758&lt;&gt;"",IF(AND(MONTH($N756) &lt;= 8, MONTH($O756) &gt;= 8), IF($S756 &lt;&gt; "", $H756/$S756, ""), ""),"")</f>
        <v/>
      </c>
      <c r="AB756" s="10" t="str">
        <f>IF(Overall!$A758&lt;&gt;"",IF(AND(MONTH($N756) &lt;= 9, MONTH($O756) &gt;= 9), IF($S756 &lt;&gt; "", $H756/$S756, ""), ""),"")</f>
        <v/>
      </c>
      <c r="AC756" s="10" t="str">
        <f>IF(Overall!$A758&lt;&gt;"",IF(AND(MONTH($N756) &lt;= 10, MONTH($O756) &gt;= 10), IF($S756 &lt;&gt; "", $H756/$S756, ""), ""),"")</f>
        <v/>
      </c>
      <c r="AD756" s="10" t="str">
        <f>IF(Overall!$A758&lt;&gt;"",IF(AND(MONTH($N756) &lt;= 11, MONTH($O756) &gt;= 11), IF($S756 &lt;&gt; "", $H756/$S756, ""), ""),"")</f>
        <v/>
      </c>
      <c r="AE756" s="10" t="str">
        <f>IF(Overall!$A758&lt;&gt;"",IF(AND(MONTH($N756) &lt;= 12, MONTH($O756) &gt;= 12), IF($S756 &lt;&gt; "", $H756/$S756, ""), ""),"")</f>
        <v/>
      </c>
      <c r="AG756" s="10" t="str">
        <f ca="1">IFERROR(IF(AND(NOW()&lt;= EOMONTH(DATE(YEAR($O756),1, 1), 0), Overall!$A758&lt;&gt;"", MONTH($N756) &lt;= 1, MONTH($O756) &gt;= 1), IF($S756 &lt;&gt; "", $H756/$S756, ""), ""), "")</f>
        <v/>
      </c>
      <c r="AH756" s="10" t="str">
        <f ca="1">IFERROR(IF(AND(NOW()&lt;= EOMONTH(DATE(YEAR($O756),2, 1), 0), Overall!$A758&lt;&gt;"", MONTH($N756) &lt;= 2, MONTH($O756) &gt;= 2), IF($S756 &lt;&gt; "", $H756/$S756, ""), ""), "")</f>
        <v/>
      </c>
      <c r="AI756" s="10" t="str">
        <f ca="1">IFERROR(IF(AND(NOW()&lt;= EOMONTH(DATE(YEAR($O756),3, 1), 0), Overall!$A758&lt;&gt;"", MONTH($N756) &lt;= 3, MONTH($O756) &gt;= 3), IF($S756 &lt;&gt; "", $H756/$S756, ""), ""), "")</f>
        <v/>
      </c>
      <c r="AJ756" s="10" t="str">
        <f ca="1">IFERROR(IF(AND(NOW()&lt;= EOMONTH(DATE(YEAR($O756),4, 1), 0), Overall!$A758&lt;&gt;"", MONTH($N756) &lt;= 4, MONTH($O756) &gt;= 4), IF($S756 &lt;&gt; "", $H756/$S756, ""), ""), "")</f>
        <v/>
      </c>
      <c r="AK756" s="10" t="str">
        <f ca="1">IFERROR(IF(AND(NOW()&lt;= EOMONTH(DATE(YEAR($O756),5, 1), 0), Overall!$A758&lt;&gt;"", MONTH($N756) &lt;= 5, MONTH($O756) &gt;= 5), IF($S756 &lt;&gt; "", $H756/$S756, ""), ""), "")</f>
        <v/>
      </c>
      <c r="AL756" s="10" t="str">
        <f ca="1">IFERROR(IF(AND(NOW()&lt;= EOMONTH(DATE(YEAR($O756),6, 1), 0), Overall!$A758&lt;&gt;"", MONTH($N756) &lt;= 6, MONTH($O756) &gt;= 6), IF($S756 &lt;&gt; "", $H756/$S756, ""), ""), "")</f>
        <v/>
      </c>
      <c r="AM756" s="10">
        <f ca="1">IFERROR(IF(AND(NOW()&lt;= EOMONTH(DATE(YEAR($O756),7, 1), 0), Overall!$A758&lt;&gt;"", MONTH($N756) &lt;= 7, MONTH($O756) &gt;= 7), IF($S756 &lt;&gt; "", $H756/$S756, ""), ""), "")</f>
        <v>1000000</v>
      </c>
      <c r="AN756" s="10" t="str">
        <f ca="1">IFERROR(IF(AND(NOW()&lt;= EOMONTH(DATE(YEAR($O756),8, 1), 0), Overall!$A758&lt;&gt;"", MONTH($N756) &lt;= 8, MONTH($O756) &gt;= 8), IF($S756 &lt;&gt; "", $H756/$S756, ""), ""), "")</f>
        <v/>
      </c>
      <c r="AO756" s="10" t="str">
        <f ca="1">IFERROR(IF(AND(NOW()&lt;= EOMONTH(DATE(YEAR($O756),9, 1), 0), Overall!$A758&lt;&gt;"", MONTH($N756) &lt;= 9, MONTH($O756) &gt;= 9), IF($S756 &lt;&gt; "", $H756/$S756, ""), ""), "")</f>
        <v/>
      </c>
      <c r="AP756" s="10" t="str">
        <f ca="1">IFERROR(IF(AND(NOW()&lt;= EOMONTH(DATE(YEAR($O756),10, 1), 0), Overall!$A758&lt;&gt;"", MONTH($N756) &lt;= 10, MONTH($O756) &gt;= 10), IF($S756 &lt;&gt; "", $H756/$S756, ""), ""), "")</f>
        <v/>
      </c>
      <c r="AQ756" s="10" t="str">
        <f ca="1">IFERROR(IF(AND(NOW()&lt;= EOMONTH(DATE(YEAR($O756),11, 1), 0), Overall!$A758&lt;&gt;"", MONTH($N756) &lt;=11, MONTH($O756) &gt;= 11), IF($S756 &lt;&gt; "", $H756/$S756, ""), ""), "")</f>
        <v/>
      </c>
      <c r="AR756" s="10" t="str">
        <f ca="1">IFERROR(IF(AND(NOW()&lt;= EOMONTH(DATE(YEAR($O756),12, 1), 0), Overall!$A758&lt;&gt;"", MONTH($N756) &lt;= 12, MONTH($O756) &gt;= 12), IF($S756 &lt;&gt; "", $H756/$S756, ""), ""), "")</f>
        <v/>
      </c>
      <c r="AS756" s="16">
        <f t="shared" ca="1" si="24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 t="str">
        <f>IF(Overall!S759&lt;&gt;"",_xlfn.VALUETOTEXT(Overall!S759),"")</f>
        <v>Jul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2"/>
        <v>1</v>
      </c>
      <c r="T757" s="10" t="str">
        <f>IF(Overall!$A759&lt;&gt;"",IF(AND(MONTH($N757) &lt;= 1, MONTH($O757) &gt;= 1), IF($S757 &lt;&gt; "", $H757/$S757, ""), ""),"")</f>
        <v/>
      </c>
      <c r="U757" s="10" t="str">
        <f>IF(Overall!$A759&lt;&gt;"",IF(AND(MONTH($N757) &lt;= 2, MONTH($O757) &gt;= 2), IF($S757 &lt;&gt; "", $H757/$S757, ""), ""),"")</f>
        <v/>
      </c>
      <c r="V757" s="10" t="str">
        <f>IF(Overall!$A759&lt;&gt;"",IF(AND(MONTH($N757) &lt;= 3, MONTH($O757) &gt;= 3), IF($S757 &lt;&gt; "", $H757/$S757, ""), ""),"")</f>
        <v/>
      </c>
      <c r="W757" s="10" t="str">
        <f>IF(Overall!$A759&lt;&gt;"",IF(AND(MONTH($N757) &lt;= 4, MONTH($O757) &gt;= 4), IF($S757 &lt;&gt; "", $H757/$S757, ""), ""),"")</f>
        <v/>
      </c>
      <c r="X757" s="10" t="str">
        <f>IF(Overall!$A759&lt;&gt;"",IF(AND(MONTH($N757) &lt;= 5, MONTH($O757) &gt;= 5), IF($S757 &lt;&gt; "", $H757/$S757, ""), ""),"")</f>
        <v/>
      </c>
      <c r="Y757" s="10" t="str">
        <f>IF(Overall!$A759&lt;&gt;"",IF(AND(MONTH($N757) &lt;= 6, MONTH($O757) &gt;= 6), IF($S757 &lt;&gt; "", $H757/$S757, ""), ""),"")</f>
        <v/>
      </c>
      <c r="Z757" s="10">
        <f>IF(Overall!$A759&lt;&gt;"",IF(AND(MONTH($N757) &lt;= 7, MONTH($O757) &gt;= 7 ), IF($S757 &lt;&gt; "", $H757/$S757, ""), ""),"")</f>
        <v>1000000</v>
      </c>
      <c r="AA757" s="10" t="str">
        <f>IF(Overall!$A759&lt;&gt;"",IF(AND(MONTH($N757) &lt;= 8, MONTH($O757) &gt;= 8), IF($S757 &lt;&gt; "", $H757/$S757, ""), ""),"")</f>
        <v/>
      </c>
      <c r="AB757" s="10" t="str">
        <f>IF(Overall!$A759&lt;&gt;"",IF(AND(MONTH($N757) &lt;= 9, MONTH($O757) &gt;= 9), IF($S757 &lt;&gt; "", $H757/$S757, ""), ""),"")</f>
        <v/>
      </c>
      <c r="AC757" s="10" t="str">
        <f>IF(Overall!$A759&lt;&gt;"",IF(AND(MONTH($N757) &lt;= 10, MONTH($O757) &gt;= 10), IF($S757 &lt;&gt; "", $H757/$S757, ""), ""),"")</f>
        <v/>
      </c>
      <c r="AD757" s="10" t="str">
        <f>IF(Overall!$A759&lt;&gt;"",IF(AND(MONTH($N757) &lt;= 11, MONTH($O757) &gt;= 11), IF($S757 &lt;&gt; "", $H757/$S757, ""), ""),"")</f>
        <v/>
      </c>
      <c r="AE757" s="10" t="str">
        <f>IF(Overall!$A759&lt;&gt;"",IF(AND(MONTH($N757) &lt;= 12, MONTH($O757) &gt;= 12), IF($S757 &lt;&gt; "", $H757/$S757, ""), ""),"")</f>
        <v/>
      </c>
      <c r="AG757" s="10" t="str">
        <f ca="1">IFERROR(IF(AND(NOW()&lt;= EOMONTH(DATE(YEAR($O757),1, 1), 0), Overall!$A759&lt;&gt;"", MONTH($N757) &lt;= 1, MONTH($O757) &gt;= 1), IF($S757 &lt;&gt; "", $H757/$S757, ""), ""), "")</f>
        <v/>
      </c>
      <c r="AH757" s="10" t="str">
        <f ca="1">IFERROR(IF(AND(NOW()&lt;= EOMONTH(DATE(YEAR($O757),2, 1), 0), Overall!$A759&lt;&gt;"", MONTH($N757) &lt;= 2, MONTH($O757) &gt;= 2), IF($S757 &lt;&gt; "", $H757/$S757, ""), ""), "")</f>
        <v/>
      </c>
      <c r="AI757" s="10" t="str">
        <f ca="1">IFERROR(IF(AND(NOW()&lt;= EOMONTH(DATE(YEAR($O757),3, 1), 0), Overall!$A759&lt;&gt;"", MONTH($N757) &lt;= 3, MONTH($O757) &gt;= 3), IF($S757 &lt;&gt; "", $H757/$S757, ""), ""), "")</f>
        <v/>
      </c>
      <c r="AJ757" s="10" t="str">
        <f ca="1">IFERROR(IF(AND(NOW()&lt;= EOMONTH(DATE(YEAR($O757),4, 1), 0), Overall!$A759&lt;&gt;"", MONTH($N757) &lt;= 4, MONTH($O757) &gt;= 4), IF($S757 &lt;&gt; "", $H757/$S757, ""), ""), "")</f>
        <v/>
      </c>
      <c r="AK757" s="10" t="str">
        <f ca="1">IFERROR(IF(AND(NOW()&lt;= EOMONTH(DATE(YEAR($O757),5, 1), 0), Overall!$A759&lt;&gt;"", MONTH($N757) &lt;= 5, MONTH($O757) &gt;= 5), IF($S757 &lt;&gt; "", $H757/$S757, ""), ""), "")</f>
        <v/>
      </c>
      <c r="AL757" s="10" t="str">
        <f ca="1">IFERROR(IF(AND(NOW()&lt;= EOMONTH(DATE(YEAR($O757),6, 1), 0), Overall!$A759&lt;&gt;"", MONTH($N757) &lt;= 6, MONTH($O757) &gt;= 6), IF($S757 &lt;&gt; "", $H757/$S757, ""), ""), "")</f>
        <v/>
      </c>
      <c r="AM757" s="10">
        <f ca="1">IFERROR(IF(AND(NOW()&lt;= EOMONTH(DATE(YEAR($O757),7, 1), 0), Overall!$A759&lt;&gt;"", MONTH($N757) &lt;= 7, MONTH($O757) &gt;= 7), IF($S757 &lt;&gt; "", $H757/$S757, ""), ""), "")</f>
        <v>1000000</v>
      </c>
      <c r="AN757" s="10" t="str">
        <f ca="1">IFERROR(IF(AND(NOW()&lt;= EOMONTH(DATE(YEAR($O757),8, 1), 0), Overall!$A759&lt;&gt;"", MONTH($N757) &lt;= 8, MONTH($O757) &gt;= 8), IF($S757 &lt;&gt; "", $H757/$S757, ""), ""), "")</f>
        <v/>
      </c>
      <c r="AO757" s="10" t="str">
        <f ca="1">IFERROR(IF(AND(NOW()&lt;= EOMONTH(DATE(YEAR($O757),9, 1), 0), Overall!$A759&lt;&gt;"", MONTH($N757) &lt;= 9, MONTH($O757) &gt;= 9), IF($S757 &lt;&gt; "", $H757/$S757, ""), ""), "")</f>
        <v/>
      </c>
      <c r="AP757" s="10" t="str">
        <f ca="1">IFERROR(IF(AND(NOW()&lt;= EOMONTH(DATE(YEAR($O757),10, 1), 0), Overall!$A759&lt;&gt;"", MONTH($N757) &lt;= 10, MONTH($O757) &gt;= 10), IF($S757 &lt;&gt; "", $H757/$S757, ""), ""), "")</f>
        <v/>
      </c>
      <c r="AQ757" s="10" t="str">
        <f ca="1">IFERROR(IF(AND(NOW()&lt;= EOMONTH(DATE(YEAR($O757),11, 1), 0), Overall!$A759&lt;&gt;"", MONTH($N757) &lt;=11, MONTH($O757) &gt;= 11), IF($S757 &lt;&gt; "", $H757/$S757, ""), ""), "")</f>
        <v/>
      </c>
      <c r="AR757" s="10" t="str">
        <f ca="1">IFERROR(IF(AND(NOW()&lt;= EOMONTH(DATE(YEAR($O757),12, 1), 0), Overall!$A759&lt;&gt;"", MONTH($N757) &lt;= 12, MONTH($O757) &gt;= 12), IF($S757 &lt;&gt; "", $H757/$S757, ""), ""), "")</f>
        <v/>
      </c>
      <c r="AS757" s="16">
        <f t="shared" ca="1" si="24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 t="str">
        <f>IF(Overall!S760&lt;&gt;"",_xlfn.VALUETOTEXT(Overall!S760),"")</f>
        <v>Jul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2"/>
        <v>1</v>
      </c>
      <c r="T758" s="10" t="str">
        <f>IF(Overall!$A760&lt;&gt;"",IF(AND(MONTH($N758) &lt;= 1, MONTH($O758) &gt;= 1), IF($S758 &lt;&gt; "", $H758/$S758, ""), ""),"")</f>
        <v/>
      </c>
      <c r="U758" s="10" t="str">
        <f>IF(Overall!$A760&lt;&gt;"",IF(AND(MONTH($N758) &lt;= 2, MONTH($O758) &gt;= 2), IF($S758 &lt;&gt; "", $H758/$S758, ""), ""),"")</f>
        <v/>
      </c>
      <c r="V758" s="10" t="str">
        <f>IF(Overall!$A760&lt;&gt;"",IF(AND(MONTH($N758) &lt;= 3, MONTH($O758) &gt;= 3), IF($S758 &lt;&gt; "", $H758/$S758, ""), ""),"")</f>
        <v/>
      </c>
      <c r="W758" s="10" t="str">
        <f>IF(Overall!$A760&lt;&gt;"",IF(AND(MONTH($N758) &lt;= 4, MONTH($O758) &gt;= 4), IF($S758 &lt;&gt; "", $H758/$S758, ""), ""),"")</f>
        <v/>
      </c>
      <c r="X758" s="10" t="str">
        <f>IF(Overall!$A760&lt;&gt;"",IF(AND(MONTH($N758) &lt;= 5, MONTH($O758) &gt;= 5), IF($S758 &lt;&gt; "", $H758/$S758, ""), ""),"")</f>
        <v/>
      </c>
      <c r="Y758" s="10" t="str">
        <f>IF(Overall!$A760&lt;&gt;"",IF(AND(MONTH($N758) &lt;= 6, MONTH($O758) &gt;= 6), IF($S758 &lt;&gt; "", $H758/$S758, ""), ""),"")</f>
        <v/>
      </c>
      <c r="Z758" s="10">
        <f>IF(Overall!$A760&lt;&gt;"",IF(AND(MONTH($N758) &lt;= 7, MONTH($O758) &gt;= 7 ), IF($S758 &lt;&gt; "", $H758/$S758, ""), ""),"")</f>
        <v>1000000</v>
      </c>
      <c r="AA758" s="10" t="str">
        <f>IF(Overall!$A760&lt;&gt;"",IF(AND(MONTH($N758) &lt;= 8, MONTH($O758) &gt;= 8), IF($S758 &lt;&gt; "", $H758/$S758, ""), ""),"")</f>
        <v/>
      </c>
      <c r="AB758" s="10" t="str">
        <f>IF(Overall!$A760&lt;&gt;"",IF(AND(MONTH($N758) &lt;= 9, MONTH($O758) &gt;= 9), IF($S758 &lt;&gt; "", $H758/$S758, ""), ""),"")</f>
        <v/>
      </c>
      <c r="AC758" s="10" t="str">
        <f>IF(Overall!$A760&lt;&gt;"",IF(AND(MONTH($N758) &lt;= 10, MONTH($O758) &gt;= 10), IF($S758 &lt;&gt; "", $H758/$S758, ""), ""),"")</f>
        <v/>
      </c>
      <c r="AD758" s="10" t="str">
        <f>IF(Overall!$A760&lt;&gt;"",IF(AND(MONTH($N758) &lt;= 11, MONTH($O758) &gt;= 11), IF($S758 &lt;&gt; "", $H758/$S758, ""), ""),"")</f>
        <v/>
      </c>
      <c r="AE758" s="10" t="str">
        <f>IF(Overall!$A760&lt;&gt;"",IF(AND(MONTH($N758) &lt;= 12, MONTH($O758) &gt;= 12), IF($S758 &lt;&gt; "", $H758/$S758, ""), ""),"")</f>
        <v/>
      </c>
      <c r="AG758" s="10" t="str">
        <f ca="1">IFERROR(IF(AND(NOW()&lt;= EOMONTH(DATE(YEAR($O758),1, 1), 0), Overall!$A760&lt;&gt;"", MONTH($N758) &lt;= 1, MONTH($O758) &gt;= 1), IF($S758 &lt;&gt; "", $H758/$S758, ""), ""), "")</f>
        <v/>
      </c>
      <c r="AH758" s="10" t="str">
        <f ca="1">IFERROR(IF(AND(NOW()&lt;= EOMONTH(DATE(YEAR($O758),2, 1), 0), Overall!$A760&lt;&gt;"", MONTH($N758) &lt;= 2, MONTH($O758) &gt;= 2), IF($S758 &lt;&gt; "", $H758/$S758, ""), ""), "")</f>
        <v/>
      </c>
      <c r="AI758" s="10" t="str">
        <f ca="1">IFERROR(IF(AND(NOW()&lt;= EOMONTH(DATE(YEAR($O758),3, 1), 0), Overall!$A760&lt;&gt;"", MONTH($N758) &lt;= 3, MONTH($O758) &gt;= 3), IF($S758 &lt;&gt; "", $H758/$S758, ""), ""), "")</f>
        <v/>
      </c>
      <c r="AJ758" s="10" t="str">
        <f ca="1">IFERROR(IF(AND(NOW()&lt;= EOMONTH(DATE(YEAR($O758),4, 1), 0), Overall!$A760&lt;&gt;"", MONTH($N758) &lt;= 4, MONTH($O758) &gt;= 4), IF($S758 &lt;&gt; "", $H758/$S758, ""), ""), "")</f>
        <v/>
      </c>
      <c r="AK758" s="10" t="str">
        <f ca="1">IFERROR(IF(AND(NOW()&lt;= EOMONTH(DATE(YEAR($O758),5, 1), 0), Overall!$A760&lt;&gt;"", MONTH($N758) &lt;= 5, MONTH($O758) &gt;= 5), IF($S758 &lt;&gt; "", $H758/$S758, ""), ""), "")</f>
        <v/>
      </c>
      <c r="AL758" s="10" t="str">
        <f ca="1">IFERROR(IF(AND(NOW()&lt;= EOMONTH(DATE(YEAR($O758),6, 1), 0), Overall!$A760&lt;&gt;"", MONTH($N758) &lt;= 6, MONTH($O758) &gt;= 6), IF($S758 &lt;&gt; "", $H758/$S758, ""), ""), "")</f>
        <v/>
      </c>
      <c r="AM758" s="10">
        <f ca="1">IFERROR(IF(AND(NOW()&lt;= EOMONTH(DATE(YEAR($O758),7, 1), 0), Overall!$A760&lt;&gt;"", MONTH($N758) &lt;= 7, MONTH($O758) &gt;= 7), IF($S758 &lt;&gt; "", $H758/$S758, ""), ""), "")</f>
        <v>1000000</v>
      </c>
      <c r="AN758" s="10" t="str">
        <f ca="1">IFERROR(IF(AND(NOW()&lt;= EOMONTH(DATE(YEAR($O758),8, 1), 0), Overall!$A760&lt;&gt;"", MONTH($N758) &lt;= 8, MONTH($O758) &gt;= 8), IF($S758 &lt;&gt; "", $H758/$S758, ""), ""), "")</f>
        <v/>
      </c>
      <c r="AO758" s="10" t="str">
        <f ca="1">IFERROR(IF(AND(NOW()&lt;= EOMONTH(DATE(YEAR($O758),9, 1), 0), Overall!$A760&lt;&gt;"", MONTH($N758) &lt;= 9, MONTH($O758) &gt;= 9), IF($S758 &lt;&gt; "", $H758/$S758, ""), ""), "")</f>
        <v/>
      </c>
      <c r="AP758" s="10" t="str">
        <f ca="1">IFERROR(IF(AND(NOW()&lt;= EOMONTH(DATE(YEAR($O758),10, 1), 0), Overall!$A760&lt;&gt;"", MONTH($N758) &lt;= 10, MONTH($O758) &gt;= 10), IF($S758 &lt;&gt; "", $H758/$S758, ""), ""), "")</f>
        <v/>
      </c>
      <c r="AQ758" s="10" t="str">
        <f ca="1">IFERROR(IF(AND(NOW()&lt;= EOMONTH(DATE(YEAR($O758),11, 1), 0), Overall!$A760&lt;&gt;"", MONTH($N758) &lt;=11, MONTH($O758) &gt;= 11), IF($S758 &lt;&gt; "", $H758/$S758, ""), ""), "")</f>
        <v/>
      </c>
      <c r="AR758" s="10" t="str">
        <f ca="1">IFERROR(IF(AND(NOW()&lt;= EOMONTH(DATE(YEAR($O758),12, 1), 0), Overall!$A760&lt;&gt;"", MONTH($N758) &lt;= 12, MONTH($O758) &gt;= 12), IF($S758 &lt;&gt; "", $H758/$S758, ""), ""), "")</f>
        <v/>
      </c>
      <c r="AS758" s="16">
        <f t="shared" ca="1" si="24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 t="str">
        <f>IF(Overall!S761&lt;&gt;"",_xlfn.VALUETOTEXT(Overall!S761),"")</f>
        <v>Jul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2"/>
        <v>1</v>
      </c>
      <c r="T759" s="10" t="str">
        <f>IF(Overall!$A761&lt;&gt;"",IF(AND(MONTH($N759) &lt;= 1, MONTH($O759) &gt;= 1), IF($S759 &lt;&gt; "", $H759/$S759, ""), ""),"")</f>
        <v/>
      </c>
      <c r="U759" s="10" t="str">
        <f>IF(Overall!$A761&lt;&gt;"",IF(AND(MONTH($N759) &lt;= 2, MONTH($O759) &gt;= 2), IF($S759 &lt;&gt; "", $H759/$S759, ""), ""),"")</f>
        <v/>
      </c>
      <c r="V759" s="10" t="str">
        <f>IF(Overall!$A761&lt;&gt;"",IF(AND(MONTH($N759) &lt;= 3, MONTH($O759) &gt;= 3), IF($S759 &lt;&gt; "", $H759/$S759, ""), ""),"")</f>
        <v/>
      </c>
      <c r="W759" s="10" t="str">
        <f>IF(Overall!$A761&lt;&gt;"",IF(AND(MONTH($N759) &lt;= 4, MONTH($O759) &gt;= 4), IF($S759 &lt;&gt; "", $H759/$S759, ""), ""),"")</f>
        <v/>
      </c>
      <c r="X759" s="10" t="str">
        <f>IF(Overall!$A761&lt;&gt;"",IF(AND(MONTH($N759) &lt;= 5, MONTH($O759) &gt;= 5), IF($S759 &lt;&gt; "", $H759/$S759, ""), ""),"")</f>
        <v/>
      </c>
      <c r="Y759" s="10" t="str">
        <f>IF(Overall!$A761&lt;&gt;"",IF(AND(MONTH($N759) &lt;= 6, MONTH($O759) &gt;= 6), IF($S759 &lt;&gt; "", $H759/$S759, ""), ""),"")</f>
        <v/>
      </c>
      <c r="Z759" s="10">
        <f>IF(Overall!$A761&lt;&gt;"",IF(AND(MONTH($N759) &lt;= 7, MONTH($O759) &gt;= 7 ), IF($S759 &lt;&gt; "", $H759/$S759, ""), ""),"")</f>
        <v>1000000</v>
      </c>
      <c r="AA759" s="10" t="str">
        <f>IF(Overall!$A761&lt;&gt;"",IF(AND(MONTH($N759) &lt;= 8, MONTH($O759) &gt;= 8), IF($S759 &lt;&gt; "", $H759/$S759, ""), ""),"")</f>
        <v/>
      </c>
      <c r="AB759" s="10" t="str">
        <f>IF(Overall!$A761&lt;&gt;"",IF(AND(MONTH($N759) &lt;= 9, MONTH($O759) &gt;= 9), IF($S759 &lt;&gt; "", $H759/$S759, ""), ""),"")</f>
        <v/>
      </c>
      <c r="AC759" s="10" t="str">
        <f>IF(Overall!$A761&lt;&gt;"",IF(AND(MONTH($N759) &lt;= 10, MONTH($O759) &gt;= 10), IF($S759 &lt;&gt; "", $H759/$S759, ""), ""),"")</f>
        <v/>
      </c>
      <c r="AD759" s="10" t="str">
        <f>IF(Overall!$A761&lt;&gt;"",IF(AND(MONTH($N759) &lt;= 11, MONTH($O759) &gt;= 11), IF($S759 &lt;&gt; "", $H759/$S759, ""), ""),"")</f>
        <v/>
      </c>
      <c r="AE759" s="10" t="str">
        <f>IF(Overall!$A761&lt;&gt;"",IF(AND(MONTH($N759) &lt;= 12, MONTH($O759) &gt;= 12), IF($S759 &lt;&gt; "", $H759/$S759, ""), ""),"")</f>
        <v/>
      </c>
      <c r="AG759" s="10" t="str">
        <f ca="1">IFERROR(IF(AND(NOW()&lt;= EOMONTH(DATE(YEAR($O759),1, 1), 0), Overall!$A761&lt;&gt;"", MONTH($N759) &lt;= 1, MONTH($O759) &gt;= 1), IF($S759 &lt;&gt; "", $H759/$S759, ""), ""), "")</f>
        <v/>
      </c>
      <c r="AH759" s="10" t="str">
        <f ca="1">IFERROR(IF(AND(NOW()&lt;= EOMONTH(DATE(YEAR($O759),2, 1), 0), Overall!$A761&lt;&gt;"", MONTH($N759) &lt;= 2, MONTH($O759) &gt;= 2), IF($S759 &lt;&gt; "", $H759/$S759, ""), ""), "")</f>
        <v/>
      </c>
      <c r="AI759" s="10" t="str">
        <f ca="1">IFERROR(IF(AND(NOW()&lt;= EOMONTH(DATE(YEAR($O759),3, 1), 0), Overall!$A761&lt;&gt;"", MONTH($N759) &lt;= 3, MONTH($O759) &gt;= 3), IF($S759 &lt;&gt; "", $H759/$S759, ""), ""), "")</f>
        <v/>
      </c>
      <c r="AJ759" s="10" t="str">
        <f ca="1">IFERROR(IF(AND(NOW()&lt;= EOMONTH(DATE(YEAR($O759),4, 1), 0), Overall!$A761&lt;&gt;"", MONTH($N759) &lt;= 4, MONTH($O759) &gt;= 4), IF($S759 &lt;&gt; "", $H759/$S759, ""), ""), "")</f>
        <v/>
      </c>
      <c r="AK759" s="10" t="str">
        <f ca="1">IFERROR(IF(AND(NOW()&lt;= EOMONTH(DATE(YEAR($O759),5, 1), 0), Overall!$A761&lt;&gt;"", MONTH($N759) &lt;= 5, MONTH($O759) &gt;= 5), IF($S759 &lt;&gt; "", $H759/$S759, ""), ""), "")</f>
        <v/>
      </c>
      <c r="AL759" s="10" t="str">
        <f ca="1">IFERROR(IF(AND(NOW()&lt;= EOMONTH(DATE(YEAR($O759),6, 1), 0), Overall!$A761&lt;&gt;"", MONTH($N759) &lt;= 6, MONTH($O759) &gt;= 6), IF($S759 &lt;&gt; "", $H759/$S759, ""), ""), "")</f>
        <v/>
      </c>
      <c r="AM759" s="10">
        <f ca="1">IFERROR(IF(AND(NOW()&lt;= EOMONTH(DATE(YEAR($O759),7, 1), 0), Overall!$A761&lt;&gt;"", MONTH($N759) &lt;= 7, MONTH($O759) &gt;= 7), IF($S759 &lt;&gt; "", $H759/$S759, ""), ""), "")</f>
        <v>1000000</v>
      </c>
      <c r="AN759" s="10" t="str">
        <f ca="1">IFERROR(IF(AND(NOW()&lt;= EOMONTH(DATE(YEAR($O759),8, 1), 0), Overall!$A761&lt;&gt;"", MONTH($N759) &lt;= 8, MONTH($O759) &gt;= 8), IF($S759 &lt;&gt; "", $H759/$S759, ""), ""), "")</f>
        <v/>
      </c>
      <c r="AO759" s="10" t="str">
        <f ca="1">IFERROR(IF(AND(NOW()&lt;= EOMONTH(DATE(YEAR($O759),9, 1), 0), Overall!$A761&lt;&gt;"", MONTH($N759) &lt;= 9, MONTH($O759) &gt;= 9), IF($S759 &lt;&gt; "", $H759/$S759, ""), ""), "")</f>
        <v/>
      </c>
      <c r="AP759" s="10" t="str">
        <f ca="1">IFERROR(IF(AND(NOW()&lt;= EOMONTH(DATE(YEAR($O759),10, 1), 0), Overall!$A761&lt;&gt;"", MONTH($N759) &lt;= 10, MONTH($O759) &gt;= 10), IF($S759 &lt;&gt; "", $H759/$S759, ""), ""), "")</f>
        <v/>
      </c>
      <c r="AQ759" s="10" t="str">
        <f ca="1">IFERROR(IF(AND(NOW()&lt;= EOMONTH(DATE(YEAR($O759),11, 1), 0), Overall!$A761&lt;&gt;"", MONTH($N759) &lt;=11, MONTH($O759) &gt;= 11), IF($S759 &lt;&gt; "", $H759/$S759, ""), ""), "")</f>
        <v/>
      </c>
      <c r="AR759" s="10" t="str">
        <f ca="1">IFERROR(IF(AND(NOW()&lt;= EOMONTH(DATE(YEAR($O759),12, 1), 0), Overall!$A761&lt;&gt;"", MONTH($N759) &lt;= 12, MONTH($O759) &gt;= 12), IF($S759 &lt;&gt; "", $H759/$S759, ""), ""), "")</f>
        <v/>
      </c>
      <c r="AS759" s="16">
        <f t="shared" ca="1" si="24"/>
        <v>1000000</v>
      </c>
    </row>
    <row r="760" spans="1:45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 t="str">
        <f>IF(Overall!S762&lt;&gt;"",_xlfn.VALUETOTEXT(Overall!S762),"")</f>
        <v>Jul</v>
      </c>
      <c r="Q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R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S760" s="5">
        <f t="shared" si="22"/>
        <v>1</v>
      </c>
      <c r="T760" s="10" t="str">
        <f>IF(Overall!$A762&lt;&gt;"",IF(AND(MONTH($N760) &lt;= 1, MONTH($O760) &gt;= 1), IF($S760 &lt;&gt; "", $H760/$S760, ""), ""),"")</f>
        <v/>
      </c>
      <c r="U760" s="10" t="str">
        <f>IF(Overall!$A762&lt;&gt;"",IF(AND(MONTH($N760) &lt;= 2, MONTH($O760) &gt;= 2), IF($S760 &lt;&gt; "", $H760/$S760, ""), ""),"")</f>
        <v/>
      </c>
      <c r="V760" s="10" t="str">
        <f>IF(Overall!$A762&lt;&gt;"",IF(AND(MONTH($N760) &lt;= 3, MONTH($O760) &gt;= 3), IF($S760 &lt;&gt; "", $H760/$S760, ""), ""),"")</f>
        <v/>
      </c>
      <c r="W760" s="10" t="str">
        <f>IF(Overall!$A762&lt;&gt;"",IF(AND(MONTH($N760) &lt;= 4, MONTH($O760) &gt;= 4), IF($S760 &lt;&gt; "", $H760/$S760, ""), ""),"")</f>
        <v/>
      </c>
      <c r="X760" s="10" t="str">
        <f>IF(Overall!$A762&lt;&gt;"",IF(AND(MONTH($N760) &lt;= 5, MONTH($O760) &gt;= 5), IF($S760 &lt;&gt; "", $H760/$S760, ""), ""),"")</f>
        <v/>
      </c>
      <c r="Y760" s="10" t="str">
        <f>IF(Overall!$A762&lt;&gt;"",IF(AND(MONTH($N760) &lt;= 6, MONTH($O760) &gt;= 6), IF($S760 &lt;&gt; "", $H760/$S760, ""), ""),"")</f>
        <v/>
      </c>
      <c r="Z760" s="10">
        <f>IF(Overall!$A762&lt;&gt;"",IF(AND(MONTH($N760) &lt;= 7, MONTH($O760) &gt;= 7 ), IF($S760 &lt;&gt; "", $H760/$S760, ""), ""),"")</f>
        <v>500000</v>
      </c>
      <c r="AA760" s="10" t="str">
        <f>IF(Overall!$A762&lt;&gt;"",IF(AND(MONTH($N760) &lt;= 8, MONTH($O760) &gt;= 8), IF($S760 &lt;&gt; "", $H760/$S760, ""), ""),"")</f>
        <v/>
      </c>
      <c r="AB760" s="10" t="str">
        <f>IF(Overall!$A762&lt;&gt;"",IF(AND(MONTH($N760) &lt;= 9, MONTH($O760) &gt;= 9), IF($S760 &lt;&gt; "", $H760/$S760, ""), ""),"")</f>
        <v/>
      </c>
      <c r="AC760" s="10" t="str">
        <f>IF(Overall!$A762&lt;&gt;"",IF(AND(MONTH($N760) &lt;= 10, MONTH($O760) &gt;= 10), IF($S760 &lt;&gt; "", $H760/$S760, ""), ""),"")</f>
        <v/>
      </c>
      <c r="AD760" s="10" t="str">
        <f>IF(Overall!$A762&lt;&gt;"",IF(AND(MONTH($N760) &lt;= 11, MONTH($O760) &gt;= 11), IF($S760 &lt;&gt; "", $H760/$S760, ""), ""),"")</f>
        <v/>
      </c>
      <c r="AE760" s="10" t="str">
        <f>IF(Overall!$A762&lt;&gt;"",IF(AND(MONTH($N760) &lt;= 12, MONTH($O760) &gt;= 12), IF($S760 &lt;&gt; "", $H760/$S760, ""), ""),"")</f>
        <v/>
      </c>
      <c r="AG760" s="10" t="str">
        <f ca="1">IFERROR(IF(AND(NOW()&lt;= EOMONTH(DATE(YEAR($O760),1, 1), 0), Overall!$A762&lt;&gt;"", MONTH($N760) &lt;= 1, MONTH($O760) &gt;= 1), IF($S760 &lt;&gt; "", $H760/$S760, ""), ""), "")</f>
        <v/>
      </c>
      <c r="AH760" s="10" t="str">
        <f ca="1">IFERROR(IF(AND(NOW()&lt;= EOMONTH(DATE(YEAR($O760),2, 1), 0), Overall!$A762&lt;&gt;"", MONTH($N760) &lt;= 2, MONTH($O760) &gt;= 2), IF($S760 &lt;&gt; "", $H760/$S760, ""), ""), "")</f>
        <v/>
      </c>
      <c r="AI760" s="10" t="str">
        <f ca="1">IFERROR(IF(AND(NOW()&lt;= EOMONTH(DATE(YEAR($O760),3, 1), 0), Overall!$A762&lt;&gt;"", MONTH($N760) &lt;= 3, MONTH($O760) &gt;= 3), IF($S760 &lt;&gt; "", $H760/$S760, ""), ""), "")</f>
        <v/>
      </c>
      <c r="AJ760" s="10" t="str">
        <f ca="1">IFERROR(IF(AND(NOW()&lt;= EOMONTH(DATE(YEAR($O760),4, 1), 0), Overall!$A762&lt;&gt;"", MONTH($N760) &lt;= 4, MONTH($O760) &gt;= 4), IF($S760 &lt;&gt; "", $H760/$S760, ""), ""), "")</f>
        <v/>
      </c>
      <c r="AK760" s="10" t="str">
        <f ca="1">IFERROR(IF(AND(NOW()&lt;= EOMONTH(DATE(YEAR($O760),5, 1), 0), Overall!$A762&lt;&gt;"", MONTH($N760) &lt;= 5, MONTH($O760) &gt;= 5), IF($S760 &lt;&gt; "", $H760/$S760, ""), ""), "")</f>
        <v/>
      </c>
      <c r="AL760" s="10" t="str">
        <f ca="1">IFERROR(IF(AND(NOW()&lt;= EOMONTH(DATE(YEAR($O760),6, 1), 0), Overall!$A762&lt;&gt;"", MONTH($N760) &lt;= 6, MONTH($O760) &gt;= 6), IF($S760 &lt;&gt; "", $H760/$S760, ""), ""), "")</f>
        <v/>
      </c>
      <c r="AM760" s="10">
        <f ca="1">IFERROR(IF(AND(NOW()&lt;= EOMONTH(DATE(YEAR($O760),7, 1), 0), Overall!$A762&lt;&gt;"", MONTH($N760) &lt;= 7, MONTH($O760) &gt;= 7), IF($S760 &lt;&gt; "", $H760/$S760, ""), ""), "")</f>
        <v>500000</v>
      </c>
      <c r="AN760" s="10" t="str">
        <f ca="1">IFERROR(IF(AND(NOW()&lt;= EOMONTH(DATE(YEAR($O760),8, 1), 0), Overall!$A762&lt;&gt;"", MONTH($N760) &lt;= 8, MONTH($O760) &gt;= 8), IF($S760 &lt;&gt; "", $H760/$S760, ""), ""), "")</f>
        <v/>
      </c>
      <c r="AO760" s="10" t="str">
        <f ca="1">IFERROR(IF(AND(NOW()&lt;= EOMONTH(DATE(YEAR($O760),9, 1), 0), Overall!$A762&lt;&gt;"", MONTH($N760) &lt;= 9, MONTH($O760) &gt;= 9), IF($S760 &lt;&gt; "", $H760/$S760, ""), ""), "")</f>
        <v/>
      </c>
      <c r="AP760" s="10" t="str">
        <f ca="1">IFERROR(IF(AND(NOW()&lt;= EOMONTH(DATE(YEAR($O760),10, 1), 0), Overall!$A762&lt;&gt;"", MONTH($N760) &lt;= 10, MONTH($O760) &gt;= 10), IF($S760 &lt;&gt; "", $H760/$S760, ""), ""), "")</f>
        <v/>
      </c>
      <c r="AQ760" s="10" t="str">
        <f ca="1">IFERROR(IF(AND(NOW()&lt;= EOMONTH(DATE(YEAR($O760),11, 1), 0), Overall!$A762&lt;&gt;"", MONTH($N760) &lt;=11, MONTH($O760) &gt;= 11), IF($S760 &lt;&gt; "", $H760/$S760, ""), ""), "")</f>
        <v/>
      </c>
      <c r="AR760" s="10" t="str">
        <f ca="1">IFERROR(IF(AND(NOW()&lt;= EOMONTH(DATE(YEAR($O760),12, 1), 0), Overall!$A762&lt;&gt;"", MONTH($N760) &lt;= 12, MONTH($O760) &gt;= 12), IF($S760 &lt;&gt; "", $H760/$S760, ""), ""), "")</f>
        <v/>
      </c>
      <c r="AS760" s="16">
        <f t="shared" ca="1" si="24"/>
        <v>500000</v>
      </c>
    </row>
    <row r="761" spans="1:45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 t="str">
        <f>IF(Overall!S763&lt;&gt;"",_xlfn.VALUETOTEXT(Overall!S763),"")</f>
        <v>Jul</v>
      </c>
      <c r="Q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R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S761" s="5">
        <f t="shared" si="22"/>
        <v>1</v>
      </c>
      <c r="T761" s="10" t="str">
        <f>IF(Overall!$A763&lt;&gt;"",IF(AND(MONTH($N761) &lt;= 1, MONTH($O761) &gt;= 1), IF($S761 &lt;&gt; "", $H761/$S761, ""), ""),"")</f>
        <v/>
      </c>
      <c r="U761" s="10" t="str">
        <f>IF(Overall!$A763&lt;&gt;"",IF(AND(MONTH($N761) &lt;= 2, MONTH($O761) &gt;= 2), IF($S761 &lt;&gt; "", $H761/$S761, ""), ""),"")</f>
        <v/>
      </c>
      <c r="V761" s="10" t="str">
        <f>IF(Overall!$A763&lt;&gt;"",IF(AND(MONTH($N761) &lt;= 3, MONTH($O761) &gt;= 3), IF($S761 &lt;&gt; "", $H761/$S761, ""), ""),"")</f>
        <v/>
      </c>
      <c r="W761" s="10" t="str">
        <f>IF(Overall!$A763&lt;&gt;"",IF(AND(MONTH($N761) &lt;= 4, MONTH($O761) &gt;= 4), IF($S761 &lt;&gt; "", $H761/$S761, ""), ""),"")</f>
        <v/>
      </c>
      <c r="X761" s="10" t="str">
        <f>IF(Overall!$A763&lt;&gt;"",IF(AND(MONTH($N761) &lt;= 5, MONTH($O761) &gt;= 5), IF($S761 &lt;&gt; "", $H761/$S761, ""), ""),"")</f>
        <v/>
      </c>
      <c r="Y761" s="10" t="str">
        <f>IF(Overall!$A763&lt;&gt;"",IF(AND(MONTH($N761) &lt;= 6, MONTH($O761) &gt;= 6), IF($S761 &lt;&gt; "", $H761/$S761, ""), ""),"")</f>
        <v/>
      </c>
      <c r="Z761" s="10">
        <f>IF(Overall!$A763&lt;&gt;"",IF(AND(MONTH($N761) &lt;= 7, MONTH($O761) &gt;= 7 ), IF($S761 &lt;&gt; "", $H761/$S761, ""), ""),"")</f>
        <v>500000</v>
      </c>
      <c r="AA761" s="10" t="str">
        <f>IF(Overall!$A763&lt;&gt;"",IF(AND(MONTH($N761) &lt;= 8, MONTH($O761) &gt;= 8), IF($S761 &lt;&gt; "", $H761/$S761, ""), ""),"")</f>
        <v/>
      </c>
      <c r="AB761" s="10" t="str">
        <f>IF(Overall!$A763&lt;&gt;"",IF(AND(MONTH($N761) &lt;= 9, MONTH($O761) &gt;= 9), IF($S761 &lt;&gt; "", $H761/$S761, ""), ""),"")</f>
        <v/>
      </c>
      <c r="AC761" s="10" t="str">
        <f>IF(Overall!$A763&lt;&gt;"",IF(AND(MONTH($N761) &lt;= 10, MONTH($O761) &gt;= 10), IF($S761 &lt;&gt; "", $H761/$S761, ""), ""),"")</f>
        <v/>
      </c>
      <c r="AD761" s="10" t="str">
        <f>IF(Overall!$A763&lt;&gt;"",IF(AND(MONTH($N761) &lt;= 11, MONTH($O761) &gt;= 11), IF($S761 &lt;&gt; "", $H761/$S761, ""), ""),"")</f>
        <v/>
      </c>
      <c r="AE761" s="10" t="str">
        <f>IF(Overall!$A763&lt;&gt;"",IF(AND(MONTH($N761) &lt;= 12, MONTH($O761) &gt;= 12), IF($S761 &lt;&gt; "", $H761/$S761, ""), ""),"")</f>
        <v/>
      </c>
      <c r="AG761" s="10" t="str">
        <f ca="1">IFERROR(IF(AND(NOW()&lt;= EOMONTH(DATE(YEAR($O761),1, 1), 0), Overall!$A763&lt;&gt;"", MONTH($N761) &lt;= 1, MONTH($O761) &gt;= 1), IF($S761 &lt;&gt; "", $H761/$S761, ""), ""), "")</f>
        <v/>
      </c>
      <c r="AH761" s="10" t="str">
        <f ca="1">IFERROR(IF(AND(NOW()&lt;= EOMONTH(DATE(YEAR($O761),2, 1), 0), Overall!$A763&lt;&gt;"", MONTH($N761) &lt;= 2, MONTH($O761) &gt;= 2), IF($S761 &lt;&gt; "", $H761/$S761, ""), ""), "")</f>
        <v/>
      </c>
      <c r="AI761" s="10" t="str">
        <f ca="1">IFERROR(IF(AND(NOW()&lt;= EOMONTH(DATE(YEAR($O761),3, 1), 0), Overall!$A763&lt;&gt;"", MONTH($N761) &lt;= 3, MONTH($O761) &gt;= 3), IF($S761 &lt;&gt; "", $H761/$S761, ""), ""), "")</f>
        <v/>
      </c>
      <c r="AJ761" s="10" t="str">
        <f ca="1">IFERROR(IF(AND(NOW()&lt;= EOMONTH(DATE(YEAR($O761),4, 1), 0), Overall!$A763&lt;&gt;"", MONTH($N761) &lt;= 4, MONTH($O761) &gt;= 4), IF($S761 &lt;&gt; "", $H761/$S761, ""), ""), "")</f>
        <v/>
      </c>
      <c r="AK761" s="10" t="str">
        <f ca="1">IFERROR(IF(AND(NOW()&lt;= EOMONTH(DATE(YEAR($O761),5, 1), 0), Overall!$A763&lt;&gt;"", MONTH($N761) &lt;= 5, MONTH($O761) &gt;= 5), IF($S761 &lt;&gt; "", $H761/$S761, ""), ""), "")</f>
        <v/>
      </c>
      <c r="AL761" s="10" t="str">
        <f ca="1">IFERROR(IF(AND(NOW()&lt;= EOMONTH(DATE(YEAR($O761),6, 1), 0), Overall!$A763&lt;&gt;"", MONTH($N761) &lt;= 6, MONTH($O761) &gt;= 6), IF($S761 &lt;&gt; "", $H761/$S761, ""), ""), "")</f>
        <v/>
      </c>
      <c r="AM761" s="10">
        <f ca="1">IFERROR(IF(AND(NOW()&lt;= EOMONTH(DATE(YEAR($O761),7, 1), 0), Overall!$A763&lt;&gt;"", MONTH($N761) &lt;= 7, MONTH($O761) &gt;= 7), IF($S761 &lt;&gt; "", $H761/$S761, ""), ""), "")</f>
        <v>500000</v>
      </c>
      <c r="AN761" s="10" t="str">
        <f ca="1">IFERROR(IF(AND(NOW()&lt;= EOMONTH(DATE(YEAR($O761),8, 1), 0), Overall!$A763&lt;&gt;"", MONTH($N761) &lt;= 8, MONTH($O761) &gt;= 8), IF($S761 &lt;&gt; "", $H761/$S761, ""), ""), "")</f>
        <v/>
      </c>
      <c r="AO761" s="10" t="str">
        <f ca="1">IFERROR(IF(AND(NOW()&lt;= EOMONTH(DATE(YEAR($O761),9, 1), 0), Overall!$A763&lt;&gt;"", MONTH($N761) &lt;= 9, MONTH($O761) &gt;= 9), IF($S761 &lt;&gt; "", $H761/$S761, ""), ""), "")</f>
        <v/>
      </c>
      <c r="AP761" s="10" t="str">
        <f ca="1">IFERROR(IF(AND(NOW()&lt;= EOMONTH(DATE(YEAR($O761),10, 1), 0), Overall!$A763&lt;&gt;"", MONTH($N761) &lt;= 10, MONTH($O761) &gt;= 10), IF($S761 &lt;&gt; "", $H761/$S761, ""), ""), "")</f>
        <v/>
      </c>
      <c r="AQ761" s="10" t="str">
        <f ca="1">IFERROR(IF(AND(NOW()&lt;= EOMONTH(DATE(YEAR($O761),11, 1), 0), Overall!$A763&lt;&gt;"", MONTH($N761) &lt;=11, MONTH($O761) &gt;= 11), IF($S761 &lt;&gt; "", $H761/$S761, ""), ""), "")</f>
        <v/>
      </c>
      <c r="AR761" s="10" t="str">
        <f ca="1">IFERROR(IF(AND(NOW()&lt;= EOMONTH(DATE(YEAR($O761),12, 1), 0), Overall!$A763&lt;&gt;"", MONTH($N761) &lt;= 12, MONTH($O761) &gt;= 12), IF($S761 &lt;&gt; "", $H761/$S761, ""), ""), "")</f>
        <v/>
      </c>
      <c r="AS761" s="16">
        <f t="shared" ca="1" si="24"/>
        <v>500000</v>
      </c>
    </row>
    <row r="762" spans="1:45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 t="str">
        <f>IF(Overall!S764&lt;&gt;"",_xlfn.VALUETOTEXT(Overall!S764),"")</f>
        <v>Jul</v>
      </c>
      <c r="Q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R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S762" s="5">
        <f t="shared" si="22"/>
        <v>1</v>
      </c>
      <c r="T762" s="10" t="str">
        <f>IF(Overall!$A764&lt;&gt;"",IF(AND(MONTH($N762) &lt;= 1, MONTH($O762) &gt;= 1), IF($S762 &lt;&gt; "", $H762/$S762, ""), ""),"")</f>
        <v/>
      </c>
      <c r="U762" s="10" t="str">
        <f>IF(Overall!$A764&lt;&gt;"",IF(AND(MONTH($N762) &lt;= 2, MONTH($O762) &gt;= 2), IF($S762 &lt;&gt; "", $H762/$S762, ""), ""),"")</f>
        <v/>
      </c>
      <c r="V762" s="10" t="str">
        <f>IF(Overall!$A764&lt;&gt;"",IF(AND(MONTH($N762) &lt;= 3, MONTH($O762) &gt;= 3), IF($S762 &lt;&gt; "", $H762/$S762, ""), ""),"")</f>
        <v/>
      </c>
      <c r="W762" s="10" t="str">
        <f>IF(Overall!$A764&lt;&gt;"",IF(AND(MONTH($N762) &lt;= 4, MONTH($O762) &gt;= 4), IF($S762 &lt;&gt; "", $H762/$S762, ""), ""),"")</f>
        <v/>
      </c>
      <c r="X762" s="10" t="str">
        <f>IF(Overall!$A764&lt;&gt;"",IF(AND(MONTH($N762) &lt;= 5, MONTH($O762) &gt;= 5), IF($S762 &lt;&gt; "", $H762/$S762, ""), ""),"")</f>
        <v/>
      </c>
      <c r="Y762" s="10" t="str">
        <f>IF(Overall!$A764&lt;&gt;"",IF(AND(MONTH($N762) &lt;= 6, MONTH($O762) &gt;= 6), IF($S762 &lt;&gt; "", $H762/$S762, ""), ""),"")</f>
        <v/>
      </c>
      <c r="Z762" s="10">
        <f>IF(Overall!$A764&lt;&gt;"",IF(AND(MONTH($N762) &lt;= 7, MONTH($O762) &gt;= 7 ), IF($S762 &lt;&gt; "", $H762/$S762, ""), ""),"")</f>
        <v>500000</v>
      </c>
      <c r="AA762" s="10" t="str">
        <f>IF(Overall!$A764&lt;&gt;"",IF(AND(MONTH($N762) &lt;= 8, MONTH($O762) &gt;= 8), IF($S762 &lt;&gt; "", $H762/$S762, ""), ""),"")</f>
        <v/>
      </c>
      <c r="AB762" s="10" t="str">
        <f>IF(Overall!$A764&lt;&gt;"",IF(AND(MONTH($N762) &lt;= 9, MONTH($O762) &gt;= 9), IF($S762 &lt;&gt; "", $H762/$S762, ""), ""),"")</f>
        <v/>
      </c>
      <c r="AC762" s="10" t="str">
        <f>IF(Overall!$A764&lt;&gt;"",IF(AND(MONTH($N762) &lt;= 10, MONTH($O762) &gt;= 10), IF($S762 &lt;&gt; "", $H762/$S762, ""), ""),"")</f>
        <v/>
      </c>
      <c r="AD762" s="10" t="str">
        <f>IF(Overall!$A764&lt;&gt;"",IF(AND(MONTH($N762) &lt;= 11, MONTH($O762) &gt;= 11), IF($S762 &lt;&gt; "", $H762/$S762, ""), ""),"")</f>
        <v/>
      </c>
      <c r="AE762" s="10" t="str">
        <f>IF(Overall!$A764&lt;&gt;"",IF(AND(MONTH($N762) &lt;= 12, MONTH($O762) &gt;= 12), IF($S762 &lt;&gt; "", $H762/$S762, ""), ""),"")</f>
        <v/>
      </c>
      <c r="AG762" s="10" t="str">
        <f ca="1">IFERROR(IF(AND(NOW()&lt;= EOMONTH(DATE(YEAR($O762),1, 1), 0), Overall!$A764&lt;&gt;"", MONTH($N762) &lt;= 1, MONTH($O762) &gt;= 1), IF($S762 &lt;&gt; "", $H762/$S762, ""), ""), "")</f>
        <v/>
      </c>
      <c r="AH762" s="10" t="str">
        <f ca="1">IFERROR(IF(AND(NOW()&lt;= EOMONTH(DATE(YEAR($O762),2, 1), 0), Overall!$A764&lt;&gt;"", MONTH($N762) &lt;= 2, MONTH($O762) &gt;= 2), IF($S762 &lt;&gt; "", $H762/$S762, ""), ""), "")</f>
        <v/>
      </c>
      <c r="AI762" s="10" t="str">
        <f ca="1">IFERROR(IF(AND(NOW()&lt;= EOMONTH(DATE(YEAR($O762),3, 1), 0), Overall!$A764&lt;&gt;"", MONTH($N762) &lt;= 3, MONTH($O762) &gt;= 3), IF($S762 &lt;&gt; "", $H762/$S762, ""), ""), "")</f>
        <v/>
      </c>
      <c r="AJ762" s="10" t="str">
        <f ca="1">IFERROR(IF(AND(NOW()&lt;= EOMONTH(DATE(YEAR($O762),4, 1), 0), Overall!$A764&lt;&gt;"", MONTH($N762) &lt;= 4, MONTH($O762) &gt;= 4), IF($S762 &lt;&gt; "", $H762/$S762, ""), ""), "")</f>
        <v/>
      </c>
      <c r="AK762" s="10" t="str">
        <f ca="1">IFERROR(IF(AND(NOW()&lt;= EOMONTH(DATE(YEAR($O762),5, 1), 0), Overall!$A764&lt;&gt;"", MONTH($N762) &lt;= 5, MONTH($O762) &gt;= 5), IF($S762 &lt;&gt; "", $H762/$S762, ""), ""), "")</f>
        <v/>
      </c>
      <c r="AL762" s="10" t="str">
        <f ca="1">IFERROR(IF(AND(NOW()&lt;= EOMONTH(DATE(YEAR($O762),6, 1), 0), Overall!$A764&lt;&gt;"", MONTH($N762) &lt;= 6, MONTH($O762) &gt;= 6), IF($S762 &lt;&gt; "", $H762/$S762, ""), ""), "")</f>
        <v/>
      </c>
      <c r="AM762" s="10">
        <f ca="1">IFERROR(IF(AND(NOW()&lt;= EOMONTH(DATE(YEAR($O762),7, 1), 0), Overall!$A764&lt;&gt;"", MONTH($N762) &lt;= 7, MONTH($O762) &gt;= 7), IF($S762 &lt;&gt; "", $H762/$S762, ""), ""), "")</f>
        <v>500000</v>
      </c>
      <c r="AN762" s="10" t="str">
        <f ca="1">IFERROR(IF(AND(NOW()&lt;= EOMONTH(DATE(YEAR($O762),8, 1), 0), Overall!$A764&lt;&gt;"", MONTH($N762) &lt;= 8, MONTH($O762) &gt;= 8), IF($S762 &lt;&gt; "", $H762/$S762, ""), ""), "")</f>
        <v/>
      </c>
      <c r="AO762" s="10" t="str">
        <f ca="1">IFERROR(IF(AND(NOW()&lt;= EOMONTH(DATE(YEAR($O762),9, 1), 0), Overall!$A764&lt;&gt;"", MONTH($N762) &lt;= 9, MONTH($O762) &gt;= 9), IF($S762 &lt;&gt; "", $H762/$S762, ""), ""), "")</f>
        <v/>
      </c>
      <c r="AP762" s="10" t="str">
        <f ca="1">IFERROR(IF(AND(NOW()&lt;= EOMONTH(DATE(YEAR($O762),10, 1), 0), Overall!$A764&lt;&gt;"", MONTH($N762) &lt;= 10, MONTH($O762) &gt;= 10), IF($S762 &lt;&gt; "", $H762/$S762, ""), ""), "")</f>
        <v/>
      </c>
      <c r="AQ762" s="10" t="str">
        <f ca="1">IFERROR(IF(AND(NOW()&lt;= EOMONTH(DATE(YEAR($O762),11, 1), 0), Overall!$A764&lt;&gt;"", MONTH($N762) &lt;=11, MONTH($O762) &gt;= 11), IF($S762 &lt;&gt; "", $H762/$S762, ""), ""), "")</f>
        <v/>
      </c>
      <c r="AR762" s="10" t="str">
        <f ca="1">IFERROR(IF(AND(NOW()&lt;= EOMONTH(DATE(YEAR($O762),12, 1), 0), Overall!$A764&lt;&gt;"", MONTH($N762) &lt;= 12, MONTH($O762) &gt;= 12), IF($S762 &lt;&gt; "", $H762/$S762, ""), ""), "")</f>
        <v/>
      </c>
      <c r="AS762" s="16">
        <f t="shared" ca="1" si="24"/>
        <v>500000</v>
      </c>
    </row>
    <row r="763" spans="1:45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 t="str">
        <f>IF(Overall!S765&lt;&gt;"",_xlfn.VALUETOTEXT(Overall!S765),"")</f>
        <v>Jul</v>
      </c>
      <c r="Q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R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S763" s="5">
        <f t="shared" si="22"/>
        <v>1</v>
      </c>
      <c r="T763" s="10" t="str">
        <f>IF(Overall!$A765&lt;&gt;"",IF(AND(MONTH($N763) &lt;= 1, MONTH($O763) &gt;= 1), IF($S763 &lt;&gt; "", $H763/$S763, ""), ""),"")</f>
        <v/>
      </c>
      <c r="U763" s="10" t="str">
        <f>IF(Overall!$A765&lt;&gt;"",IF(AND(MONTH($N763) &lt;= 2, MONTH($O763) &gt;= 2), IF($S763 &lt;&gt; "", $H763/$S763, ""), ""),"")</f>
        <v/>
      </c>
      <c r="V763" s="10" t="str">
        <f>IF(Overall!$A765&lt;&gt;"",IF(AND(MONTH($N763) &lt;= 3, MONTH($O763) &gt;= 3), IF($S763 &lt;&gt; "", $H763/$S763, ""), ""),"")</f>
        <v/>
      </c>
      <c r="W763" s="10" t="str">
        <f>IF(Overall!$A765&lt;&gt;"",IF(AND(MONTH($N763) &lt;= 4, MONTH($O763) &gt;= 4), IF($S763 &lt;&gt; "", $H763/$S763, ""), ""),"")</f>
        <v/>
      </c>
      <c r="X763" s="10" t="str">
        <f>IF(Overall!$A765&lt;&gt;"",IF(AND(MONTH($N763) &lt;= 5, MONTH($O763) &gt;= 5), IF($S763 &lt;&gt; "", $H763/$S763, ""), ""),"")</f>
        <v/>
      </c>
      <c r="Y763" s="10" t="str">
        <f>IF(Overall!$A765&lt;&gt;"",IF(AND(MONTH($N763) &lt;= 6, MONTH($O763) &gt;= 6), IF($S763 &lt;&gt; "", $H763/$S763, ""), ""),"")</f>
        <v/>
      </c>
      <c r="Z763" s="10">
        <f>IF(Overall!$A765&lt;&gt;"",IF(AND(MONTH($N763) &lt;= 7, MONTH($O763) &gt;= 7 ), IF($S763 &lt;&gt; "", $H763/$S763, ""), ""),"")</f>
        <v>1000000</v>
      </c>
      <c r="AA763" s="10" t="str">
        <f>IF(Overall!$A765&lt;&gt;"",IF(AND(MONTH($N763) &lt;= 8, MONTH($O763) &gt;= 8), IF($S763 &lt;&gt; "", $H763/$S763, ""), ""),"")</f>
        <v/>
      </c>
      <c r="AB763" s="10" t="str">
        <f>IF(Overall!$A765&lt;&gt;"",IF(AND(MONTH($N763) &lt;= 9, MONTH($O763) &gt;= 9), IF($S763 &lt;&gt; "", $H763/$S763, ""), ""),"")</f>
        <v/>
      </c>
      <c r="AC763" s="10" t="str">
        <f>IF(Overall!$A765&lt;&gt;"",IF(AND(MONTH($N763) &lt;= 10, MONTH($O763) &gt;= 10), IF($S763 &lt;&gt; "", $H763/$S763, ""), ""),"")</f>
        <v/>
      </c>
      <c r="AD763" s="10" t="str">
        <f>IF(Overall!$A765&lt;&gt;"",IF(AND(MONTH($N763) &lt;= 11, MONTH($O763) &gt;= 11), IF($S763 &lt;&gt; "", $H763/$S763, ""), ""),"")</f>
        <v/>
      </c>
      <c r="AE763" s="10" t="str">
        <f>IF(Overall!$A765&lt;&gt;"",IF(AND(MONTH($N763) &lt;= 12, MONTH($O763) &gt;= 12), IF($S763 &lt;&gt; "", $H763/$S763, ""), ""),"")</f>
        <v/>
      </c>
      <c r="AG763" s="10" t="str">
        <f ca="1">IFERROR(IF(AND(NOW()&lt;= EOMONTH(DATE(YEAR($O763),1, 1), 0), Overall!$A765&lt;&gt;"", MONTH($N763) &lt;= 1, MONTH($O763) &gt;= 1), IF($S763 &lt;&gt; "", $H763/$S763, ""), ""), "")</f>
        <v/>
      </c>
      <c r="AH763" s="10" t="str">
        <f ca="1">IFERROR(IF(AND(NOW()&lt;= EOMONTH(DATE(YEAR($O763),2, 1), 0), Overall!$A765&lt;&gt;"", MONTH($N763) &lt;= 2, MONTH($O763) &gt;= 2), IF($S763 &lt;&gt; "", $H763/$S763, ""), ""), "")</f>
        <v/>
      </c>
      <c r="AI763" s="10" t="str">
        <f ca="1">IFERROR(IF(AND(NOW()&lt;= EOMONTH(DATE(YEAR($O763),3, 1), 0), Overall!$A765&lt;&gt;"", MONTH($N763) &lt;= 3, MONTH($O763) &gt;= 3), IF($S763 &lt;&gt; "", $H763/$S763, ""), ""), "")</f>
        <v/>
      </c>
      <c r="AJ763" s="10" t="str">
        <f ca="1">IFERROR(IF(AND(NOW()&lt;= EOMONTH(DATE(YEAR($O763),4, 1), 0), Overall!$A765&lt;&gt;"", MONTH($N763) &lt;= 4, MONTH($O763) &gt;= 4), IF($S763 &lt;&gt; "", $H763/$S763, ""), ""), "")</f>
        <v/>
      </c>
      <c r="AK763" s="10" t="str">
        <f ca="1">IFERROR(IF(AND(NOW()&lt;= EOMONTH(DATE(YEAR($O763),5, 1), 0), Overall!$A765&lt;&gt;"", MONTH($N763) &lt;= 5, MONTH($O763) &gt;= 5), IF($S763 &lt;&gt; "", $H763/$S763, ""), ""), "")</f>
        <v/>
      </c>
      <c r="AL763" s="10" t="str">
        <f ca="1">IFERROR(IF(AND(NOW()&lt;= EOMONTH(DATE(YEAR($O763),6, 1), 0), Overall!$A765&lt;&gt;"", MONTH($N763) &lt;= 6, MONTH($O763) &gt;= 6), IF($S763 &lt;&gt; "", $H763/$S763, ""), ""), "")</f>
        <v/>
      </c>
      <c r="AM763" s="10">
        <f ca="1">IFERROR(IF(AND(NOW()&lt;= EOMONTH(DATE(YEAR($O763),7, 1), 0), Overall!$A765&lt;&gt;"", MONTH($N763) &lt;= 7, MONTH($O763) &gt;= 7), IF($S763 &lt;&gt; "", $H763/$S763, ""), ""), "")</f>
        <v>1000000</v>
      </c>
      <c r="AN763" s="10" t="str">
        <f ca="1">IFERROR(IF(AND(NOW()&lt;= EOMONTH(DATE(YEAR($O763),8, 1), 0), Overall!$A765&lt;&gt;"", MONTH($N763) &lt;= 8, MONTH($O763) &gt;= 8), IF($S763 &lt;&gt; "", $H763/$S763, ""), ""), "")</f>
        <v/>
      </c>
      <c r="AO763" s="10" t="str">
        <f ca="1">IFERROR(IF(AND(NOW()&lt;= EOMONTH(DATE(YEAR($O763),9, 1), 0), Overall!$A765&lt;&gt;"", MONTH($N763) &lt;= 9, MONTH($O763) &gt;= 9), IF($S763 &lt;&gt; "", $H763/$S763, ""), ""), "")</f>
        <v/>
      </c>
      <c r="AP763" s="10" t="str">
        <f ca="1">IFERROR(IF(AND(NOW()&lt;= EOMONTH(DATE(YEAR($O763),10, 1), 0), Overall!$A765&lt;&gt;"", MONTH($N763) &lt;= 10, MONTH($O763) &gt;= 10), IF($S763 &lt;&gt; "", $H763/$S763, ""), ""), "")</f>
        <v/>
      </c>
      <c r="AQ763" s="10" t="str">
        <f ca="1">IFERROR(IF(AND(NOW()&lt;= EOMONTH(DATE(YEAR($O763),11, 1), 0), Overall!$A765&lt;&gt;"", MONTH($N763) &lt;=11, MONTH($O763) &gt;= 11), IF($S763 &lt;&gt; "", $H763/$S763, ""), ""), "")</f>
        <v/>
      </c>
      <c r="AR763" s="10" t="str">
        <f ca="1">IFERROR(IF(AND(NOW()&lt;= EOMONTH(DATE(YEAR($O763),12, 1), 0), Overall!$A765&lt;&gt;"", MONTH($N763) &lt;= 12, MONTH($O763) &gt;= 12), IF($S763 &lt;&gt; "", $H763/$S763, ""), ""), "")</f>
        <v/>
      </c>
      <c r="AS763" s="16">
        <f t="shared" ca="1" si="24"/>
        <v>1000000</v>
      </c>
    </row>
    <row r="764" spans="1:45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 t="str">
        <f>IF(Overall!S766&lt;&gt;"",_xlfn.VALUETOTEXT(Overall!S766),"")</f>
        <v>Jul</v>
      </c>
      <c r="Q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R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S764" s="5">
        <f t="shared" si="22"/>
        <v>1</v>
      </c>
      <c r="T764" s="10" t="str">
        <f>IF(Overall!$A766&lt;&gt;"",IF(AND(MONTH($N764) &lt;= 1, MONTH($O764) &gt;= 1), IF($S764 &lt;&gt; "", $H764/$S764, ""), ""),"")</f>
        <v/>
      </c>
      <c r="U764" s="10" t="str">
        <f>IF(Overall!$A766&lt;&gt;"",IF(AND(MONTH($N764) &lt;= 2, MONTH($O764) &gt;= 2), IF($S764 &lt;&gt; "", $H764/$S764, ""), ""),"")</f>
        <v/>
      </c>
      <c r="V764" s="10" t="str">
        <f>IF(Overall!$A766&lt;&gt;"",IF(AND(MONTH($N764) &lt;= 3, MONTH($O764) &gt;= 3), IF($S764 &lt;&gt; "", $H764/$S764, ""), ""),"")</f>
        <v/>
      </c>
      <c r="W764" s="10" t="str">
        <f>IF(Overall!$A766&lt;&gt;"",IF(AND(MONTH($N764) &lt;= 4, MONTH($O764) &gt;= 4), IF($S764 &lt;&gt; "", $H764/$S764, ""), ""),"")</f>
        <v/>
      </c>
      <c r="X764" s="10" t="str">
        <f>IF(Overall!$A766&lt;&gt;"",IF(AND(MONTH($N764) &lt;= 5, MONTH($O764) &gt;= 5), IF($S764 &lt;&gt; "", $H764/$S764, ""), ""),"")</f>
        <v/>
      </c>
      <c r="Y764" s="10" t="str">
        <f>IF(Overall!$A766&lt;&gt;"",IF(AND(MONTH($N764) &lt;= 6, MONTH($O764) &gt;= 6), IF($S764 &lt;&gt; "", $H764/$S764, ""), ""),"")</f>
        <v/>
      </c>
      <c r="Z764" s="10">
        <f>IF(Overall!$A766&lt;&gt;"",IF(AND(MONTH($N764) &lt;= 7, MONTH($O764) &gt;= 7 ), IF($S764 &lt;&gt; "", $H764/$S764, ""), ""),"")</f>
        <v>500000</v>
      </c>
      <c r="AA764" s="10" t="str">
        <f>IF(Overall!$A766&lt;&gt;"",IF(AND(MONTH($N764) &lt;= 8, MONTH($O764) &gt;= 8), IF($S764 &lt;&gt; "", $H764/$S764, ""), ""),"")</f>
        <v/>
      </c>
      <c r="AB764" s="10" t="str">
        <f>IF(Overall!$A766&lt;&gt;"",IF(AND(MONTH($N764) &lt;= 9, MONTH($O764) &gt;= 9), IF($S764 &lt;&gt; "", $H764/$S764, ""), ""),"")</f>
        <v/>
      </c>
      <c r="AC764" s="10" t="str">
        <f>IF(Overall!$A766&lt;&gt;"",IF(AND(MONTH($N764) &lt;= 10, MONTH($O764) &gt;= 10), IF($S764 &lt;&gt; "", $H764/$S764, ""), ""),"")</f>
        <v/>
      </c>
      <c r="AD764" s="10" t="str">
        <f>IF(Overall!$A766&lt;&gt;"",IF(AND(MONTH($N764) &lt;= 11, MONTH($O764) &gt;= 11), IF($S764 &lt;&gt; "", $H764/$S764, ""), ""),"")</f>
        <v/>
      </c>
      <c r="AE764" s="10" t="str">
        <f>IF(Overall!$A766&lt;&gt;"",IF(AND(MONTH($N764) &lt;= 12, MONTH($O764) &gt;= 12), IF($S764 &lt;&gt; "", $H764/$S764, ""), ""),"")</f>
        <v/>
      </c>
      <c r="AG764" s="10" t="str">
        <f ca="1">IFERROR(IF(AND(NOW()&lt;= EOMONTH(DATE(YEAR($O764),1, 1), 0), Overall!$A766&lt;&gt;"", MONTH($N764) &lt;= 1, MONTH($O764) &gt;= 1), IF($S764 &lt;&gt; "", $H764/$S764, ""), ""), "")</f>
        <v/>
      </c>
      <c r="AH764" s="10" t="str">
        <f ca="1">IFERROR(IF(AND(NOW()&lt;= EOMONTH(DATE(YEAR($O764),2, 1), 0), Overall!$A766&lt;&gt;"", MONTH($N764) &lt;= 2, MONTH($O764) &gt;= 2), IF($S764 &lt;&gt; "", $H764/$S764, ""), ""), "")</f>
        <v/>
      </c>
      <c r="AI764" s="10" t="str">
        <f ca="1">IFERROR(IF(AND(NOW()&lt;= EOMONTH(DATE(YEAR($O764),3, 1), 0), Overall!$A766&lt;&gt;"", MONTH($N764) &lt;= 3, MONTH($O764) &gt;= 3), IF($S764 &lt;&gt; "", $H764/$S764, ""), ""), "")</f>
        <v/>
      </c>
      <c r="AJ764" s="10" t="str">
        <f ca="1">IFERROR(IF(AND(NOW()&lt;= EOMONTH(DATE(YEAR($O764),4, 1), 0), Overall!$A766&lt;&gt;"", MONTH($N764) &lt;= 4, MONTH($O764) &gt;= 4), IF($S764 &lt;&gt; "", $H764/$S764, ""), ""), "")</f>
        <v/>
      </c>
      <c r="AK764" s="10" t="str">
        <f ca="1">IFERROR(IF(AND(NOW()&lt;= EOMONTH(DATE(YEAR($O764),5, 1), 0), Overall!$A766&lt;&gt;"", MONTH($N764) &lt;= 5, MONTH($O764) &gt;= 5), IF($S764 &lt;&gt; "", $H764/$S764, ""), ""), "")</f>
        <v/>
      </c>
      <c r="AL764" s="10" t="str">
        <f ca="1">IFERROR(IF(AND(NOW()&lt;= EOMONTH(DATE(YEAR($O764),6, 1), 0), Overall!$A766&lt;&gt;"", MONTH($N764) &lt;= 6, MONTH($O764) &gt;= 6), IF($S764 &lt;&gt; "", $H764/$S764, ""), ""), "")</f>
        <v/>
      </c>
      <c r="AM764" s="10">
        <f ca="1">IFERROR(IF(AND(NOW()&lt;= EOMONTH(DATE(YEAR($O764),7, 1), 0), Overall!$A766&lt;&gt;"", MONTH($N764) &lt;= 7, MONTH($O764) &gt;= 7), IF($S764 &lt;&gt; "", $H764/$S764, ""), ""), "")</f>
        <v>500000</v>
      </c>
      <c r="AN764" s="10" t="str">
        <f ca="1">IFERROR(IF(AND(NOW()&lt;= EOMONTH(DATE(YEAR($O764),8, 1), 0), Overall!$A766&lt;&gt;"", MONTH($N764) &lt;= 8, MONTH($O764) &gt;= 8), IF($S764 &lt;&gt; "", $H764/$S764, ""), ""), "")</f>
        <v/>
      </c>
      <c r="AO764" s="10" t="str">
        <f ca="1">IFERROR(IF(AND(NOW()&lt;= EOMONTH(DATE(YEAR($O764),9, 1), 0), Overall!$A766&lt;&gt;"", MONTH($N764) &lt;= 9, MONTH($O764) &gt;= 9), IF($S764 &lt;&gt; "", $H764/$S764, ""), ""), "")</f>
        <v/>
      </c>
      <c r="AP764" s="10" t="str">
        <f ca="1">IFERROR(IF(AND(NOW()&lt;= EOMONTH(DATE(YEAR($O764),10, 1), 0), Overall!$A766&lt;&gt;"", MONTH($N764) &lt;= 10, MONTH($O764) &gt;= 10), IF($S764 &lt;&gt; "", $H764/$S764, ""), ""), "")</f>
        <v/>
      </c>
      <c r="AQ764" s="10" t="str">
        <f ca="1">IFERROR(IF(AND(NOW()&lt;= EOMONTH(DATE(YEAR($O764),11, 1), 0), Overall!$A766&lt;&gt;"", MONTH($N764) &lt;=11, MONTH($O764) &gt;= 11), IF($S764 &lt;&gt; "", $H764/$S764, ""), ""), "")</f>
        <v/>
      </c>
      <c r="AR764" s="10" t="str">
        <f ca="1">IFERROR(IF(AND(NOW()&lt;= EOMONTH(DATE(YEAR($O764),12, 1), 0), Overall!$A766&lt;&gt;"", MONTH($N764) &lt;= 12, MONTH($O764) &gt;= 12), IF($S764 &lt;&gt; "", $H764/$S764, ""), ""), "")</f>
        <v/>
      </c>
      <c r="AS764" s="16">
        <f t="shared" ca="1" si="24"/>
        <v>500000</v>
      </c>
    </row>
    <row r="765" spans="1:45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 t="str">
        <f>IF(Overall!S767&lt;&gt;"",_xlfn.VALUETOTEXT(Overall!S767),"")</f>
        <v>Jul</v>
      </c>
      <c r="Q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R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S765" s="5">
        <f t="shared" si="22"/>
        <v>1</v>
      </c>
      <c r="T765" s="10" t="str">
        <f>IF(Overall!$A767&lt;&gt;"",IF(AND(MONTH($N765) &lt;= 1, MONTH($O765) &gt;= 1), IF($S765 &lt;&gt; "", $H765/$S765, ""), ""),"")</f>
        <v/>
      </c>
      <c r="U765" s="10" t="str">
        <f>IF(Overall!$A767&lt;&gt;"",IF(AND(MONTH($N765) &lt;= 2, MONTH($O765) &gt;= 2), IF($S765 &lt;&gt; "", $H765/$S765, ""), ""),"")</f>
        <v/>
      </c>
      <c r="V765" s="10" t="str">
        <f>IF(Overall!$A767&lt;&gt;"",IF(AND(MONTH($N765) &lt;= 3, MONTH($O765) &gt;= 3), IF($S765 &lt;&gt; "", $H765/$S765, ""), ""),"")</f>
        <v/>
      </c>
      <c r="W765" s="10" t="str">
        <f>IF(Overall!$A767&lt;&gt;"",IF(AND(MONTH($N765) &lt;= 4, MONTH($O765) &gt;= 4), IF($S765 &lt;&gt; "", $H765/$S765, ""), ""),"")</f>
        <v/>
      </c>
      <c r="X765" s="10" t="str">
        <f>IF(Overall!$A767&lt;&gt;"",IF(AND(MONTH($N765) &lt;= 5, MONTH($O765) &gt;= 5), IF($S765 &lt;&gt; "", $H765/$S765, ""), ""),"")</f>
        <v/>
      </c>
      <c r="Y765" s="10" t="str">
        <f>IF(Overall!$A767&lt;&gt;"",IF(AND(MONTH($N765) &lt;= 6, MONTH($O765) &gt;= 6), IF($S765 &lt;&gt; "", $H765/$S765, ""), ""),"")</f>
        <v/>
      </c>
      <c r="Z765" s="10">
        <f>IF(Overall!$A767&lt;&gt;"",IF(AND(MONTH($N765) &lt;= 7, MONTH($O765) &gt;= 7 ), IF($S765 &lt;&gt; "", $H765/$S765, ""), ""),"")</f>
        <v>500000</v>
      </c>
      <c r="AA765" s="10" t="str">
        <f>IF(Overall!$A767&lt;&gt;"",IF(AND(MONTH($N765) &lt;= 8, MONTH($O765) &gt;= 8), IF($S765 &lt;&gt; "", $H765/$S765, ""), ""),"")</f>
        <v/>
      </c>
      <c r="AB765" s="10" t="str">
        <f>IF(Overall!$A767&lt;&gt;"",IF(AND(MONTH($N765) &lt;= 9, MONTH($O765) &gt;= 9), IF($S765 &lt;&gt; "", $H765/$S765, ""), ""),"")</f>
        <v/>
      </c>
      <c r="AC765" s="10" t="str">
        <f>IF(Overall!$A767&lt;&gt;"",IF(AND(MONTH($N765) &lt;= 10, MONTH($O765) &gt;= 10), IF($S765 &lt;&gt; "", $H765/$S765, ""), ""),"")</f>
        <v/>
      </c>
      <c r="AD765" s="10" t="str">
        <f>IF(Overall!$A767&lt;&gt;"",IF(AND(MONTH($N765) &lt;= 11, MONTH($O765) &gt;= 11), IF($S765 &lt;&gt; "", $H765/$S765, ""), ""),"")</f>
        <v/>
      </c>
      <c r="AE765" s="10" t="str">
        <f>IF(Overall!$A767&lt;&gt;"",IF(AND(MONTH($N765) &lt;= 12, MONTH($O765) &gt;= 12), IF($S765 &lt;&gt; "", $H765/$S765, ""), ""),"")</f>
        <v/>
      </c>
      <c r="AG765" s="10" t="str">
        <f ca="1">IFERROR(IF(AND(NOW()&lt;= EOMONTH(DATE(YEAR($O765),1, 1), 0), Overall!$A767&lt;&gt;"", MONTH($N765) &lt;= 1, MONTH($O765) &gt;= 1), IF($S765 &lt;&gt; "", $H765/$S765, ""), ""), "")</f>
        <v/>
      </c>
      <c r="AH765" s="10" t="str">
        <f ca="1">IFERROR(IF(AND(NOW()&lt;= EOMONTH(DATE(YEAR($O765),2, 1), 0), Overall!$A767&lt;&gt;"", MONTH($N765) &lt;= 2, MONTH($O765) &gt;= 2), IF($S765 &lt;&gt; "", $H765/$S765, ""), ""), "")</f>
        <v/>
      </c>
      <c r="AI765" s="10" t="str">
        <f ca="1">IFERROR(IF(AND(NOW()&lt;= EOMONTH(DATE(YEAR($O765),3, 1), 0), Overall!$A767&lt;&gt;"", MONTH($N765) &lt;= 3, MONTH($O765) &gt;= 3), IF($S765 &lt;&gt; "", $H765/$S765, ""), ""), "")</f>
        <v/>
      </c>
      <c r="AJ765" s="10" t="str">
        <f ca="1">IFERROR(IF(AND(NOW()&lt;= EOMONTH(DATE(YEAR($O765),4, 1), 0), Overall!$A767&lt;&gt;"", MONTH($N765) &lt;= 4, MONTH($O765) &gt;= 4), IF($S765 &lt;&gt; "", $H765/$S765, ""), ""), "")</f>
        <v/>
      </c>
      <c r="AK765" s="10" t="str">
        <f ca="1">IFERROR(IF(AND(NOW()&lt;= EOMONTH(DATE(YEAR($O765),5, 1), 0), Overall!$A767&lt;&gt;"", MONTH($N765) &lt;= 5, MONTH($O765) &gt;= 5), IF($S765 &lt;&gt; "", $H765/$S765, ""), ""), "")</f>
        <v/>
      </c>
      <c r="AL765" s="10" t="str">
        <f ca="1">IFERROR(IF(AND(NOW()&lt;= EOMONTH(DATE(YEAR($O765),6, 1), 0), Overall!$A767&lt;&gt;"", MONTH($N765) &lt;= 6, MONTH($O765) &gt;= 6), IF($S765 &lt;&gt; "", $H765/$S765, ""), ""), "")</f>
        <v/>
      </c>
      <c r="AM765" s="10">
        <f ca="1">IFERROR(IF(AND(NOW()&lt;= EOMONTH(DATE(YEAR($O765),7, 1), 0), Overall!$A767&lt;&gt;"", MONTH($N765) &lt;= 7, MONTH($O765) &gt;= 7), IF($S765 &lt;&gt; "", $H765/$S765, ""), ""), "")</f>
        <v>500000</v>
      </c>
      <c r="AN765" s="10" t="str">
        <f ca="1">IFERROR(IF(AND(NOW()&lt;= EOMONTH(DATE(YEAR($O765),8, 1), 0), Overall!$A767&lt;&gt;"", MONTH($N765) &lt;= 8, MONTH($O765) &gt;= 8), IF($S765 &lt;&gt; "", $H765/$S765, ""), ""), "")</f>
        <v/>
      </c>
      <c r="AO765" s="10" t="str">
        <f ca="1">IFERROR(IF(AND(NOW()&lt;= EOMONTH(DATE(YEAR($O765),9, 1), 0), Overall!$A767&lt;&gt;"", MONTH($N765) &lt;= 9, MONTH($O765) &gt;= 9), IF($S765 &lt;&gt; "", $H765/$S765, ""), ""), "")</f>
        <v/>
      </c>
      <c r="AP765" s="10" t="str">
        <f ca="1">IFERROR(IF(AND(NOW()&lt;= EOMONTH(DATE(YEAR($O765),10, 1), 0), Overall!$A767&lt;&gt;"", MONTH($N765) &lt;= 10, MONTH($O765) &gt;= 10), IF($S765 &lt;&gt; "", $H765/$S765, ""), ""), "")</f>
        <v/>
      </c>
      <c r="AQ765" s="10" t="str">
        <f ca="1">IFERROR(IF(AND(NOW()&lt;= EOMONTH(DATE(YEAR($O765),11, 1), 0), Overall!$A767&lt;&gt;"", MONTH($N765) &lt;=11, MONTH($O765) &gt;= 11), IF($S765 &lt;&gt; "", $H765/$S765, ""), ""), "")</f>
        <v/>
      </c>
      <c r="AR765" s="10" t="str">
        <f ca="1">IFERROR(IF(AND(NOW()&lt;= EOMONTH(DATE(YEAR($O765),12, 1), 0), Overall!$A767&lt;&gt;"", MONTH($N765) &lt;= 12, MONTH($O765) &gt;= 12), IF($S765 &lt;&gt; "", $H765/$S765, ""), ""), "")</f>
        <v/>
      </c>
      <c r="AS765" s="16">
        <f t="shared" ca="1" si="24"/>
        <v>500000</v>
      </c>
    </row>
    <row r="766" spans="1:45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 t="str">
        <f>IF(Overall!S768&lt;&gt;"",_xlfn.VALUETOTEXT(Overall!S768),"")</f>
        <v>Jul</v>
      </c>
      <c r="Q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R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S766" s="5">
        <f t="shared" si="22"/>
        <v>1</v>
      </c>
      <c r="T766" s="10" t="str">
        <f>IF(Overall!$A768&lt;&gt;"",IF(AND(MONTH($N766) &lt;= 1, MONTH($O766) &gt;= 1), IF($S766 &lt;&gt; "", $H766/$S766, ""), ""),"")</f>
        <v/>
      </c>
      <c r="U766" s="10" t="str">
        <f>IF(Overall!$A768&lt;&gt;"",IF(AND(MONTH($N766) &lt;= 2, MONTH($O766) &gt;= 2), IF($S766 &lt;&gt; "", $H766/$S766, ""), ""),"")</f>
        <v/>
      </c>
      <c r="V766" s="10" t="str">
        <f>IF(Overall!$A768&lt;&gt;"",IF(AND(MONTH($N766) &lt;= 3, MONTH($O766) &gt;= 3), IF($S766 &lt;&gt; "", $H766/$S766, ""), ""),"")</f>
        <v/>
      </c>
      <c r="W766" s="10" t="str">
        <f>IF(Overall!$A768&lt;&gt;"",IF(AND(MONTH($N766) &lt;= 4, MONTH($O766) &gt;= 4), IF($S766 &lt;&gt; "", $H766/$S766, ""), ""),"")</f>
        <v/>
      </c>
      <c r="X766" s="10" t="str">
        <f>IF(Overall!$A768&lt;&gt;"",IF(AND(MONTH($N766) &lt;= 5, MONTH($O766) &gt;= 5), IF($S766 &lt;&gt; "", $H766/$S766, ""), ""),"")</f>
        <v/>
      </c>
      <c r="Y766" s="10" t="str">
        <f>IF(Overall!$A768&lt;&gt;"",IF(AND(MONTH($N766) &lt;= 6, MONTH($O766) &gt;= 6), IF($S766 &lt;&gt; "", $H766/$S766, ""), ""),"")</f>
        <v/>
      </c>
      <c r="Z766" s="10">
        <f>IF(Overall!$A768&lt;&gt;"",IF(AND(MONTH($N766) &lt;= 7, MONTH($O766) &gt;= 7 ), IF($S766 &lt;&gt; "", $H766/$S766, ""), ""),"")</f>
        <v>500000</v>
      </c>
      <c r="AA766" s="10" t="str">
        <f>IF(Overall!$A768&lt;&gt;"",IF(AND(MONTH($N766) &lt;= 8, MONTH($O766) &gt;= 8), IF($S766 &lt;&gt; "", $H766/$S766, ""), ""),"")</f>
        <v/>
      </c>
      <c r="AB766" s="10" t="str">
        <f>IF(Overall!$A768&lt;&gt;"",IF(AND(MONTH($N766) &lt;= 9, MONTH($O766) &gt;= 9), IF($S766 &lt;&gt; "", $H766/$S766, ""), ""),"")</f>
        <v/>
      </c>
      <c r="AC766" s="10" t="str">
        <f>IF(Overall!$A768&lt;&gt;"",IF(AND(MONTH($N766) &lt;= 10, MONTH($O766) &gt;= 10), IF($S766 &lt;&gt; "", $H766/$S766, ""), ""),"")</f>
        <v/>
      </c>
      <c r="AD766" s="10" t="str">
        <f>IF(Overall!$A768&lt;&gt;"",IF(AND(MONTH($N766) &lt;= 11, MONTH($O766) &gt;= 11), IF($S766 &lt;&gt; "", $H766/$S766, ""), ""),"")</f>
        <v/>
      </c>
      <c r="AE766" s="10" t="str">
        <f>IF(Overall!$A768&lt;&gt;"",IF(AND(MONTH($N766) &lt;= 12, MONTH($O766) &gt;= 12), IF($S766 &lt;&gt; "", $H766/$S766, ""), ""),"")</f>
        <v/>
      </c>
      <c r="AG766" s="10" t="str">
        <f ca="1">IFERROR(IF(AND(NOW()&lt;= EOMONTH(DATE(YEAR($O766),1, 1), 0), Overall!$A768&lt;&gt;"", MONTH($N766) &lt;= 1, MONTH($O766) &gt;= 1), IF($S766 &lt;&gt; "", $H766/$S766, ""), ""), "")</f>
        <v/>
      </c>
      <c r="AH766" s="10" t="str">
        <f ca="1">IFERROR(IF(AND(NOW()&lt;= EOMONTH(DATE(YEAR($O766),2, 1), 0), Overall!$A768&lt;&gt;"", MONTH($N766) &lt;= 2, MONTH($O766) &gt;= 2), IF($S766 &lt;&gt; "", $H766/$S766, ""), ""), "")</f>
        <v/>
      </c>
      <c r="AI766" s="10" t="str">
        <f ca="1">IFERROR(IF(AND(NOW()&lt;= EOMONTH(DATE(YEAR($O766),3, 1), 0), Overall!$A768&lt;&gt;"", MONTH($N766) &lt;= 3, MONTH($O766) &gt;= 3), IF($S766 &lt;&gt; "", $H766/$S766, ""), ""), "")</f>
        <v/>
      </c>
      <c r="AJ766" s="10" t="str">
        <f ca="1">IFERROR(IF(AND(NOW()&lt;= EOMONTH(DATE(YEAR($O766),4, 1), 0), Overall!$A768&lt;&gt;"", MONTH($N766) &lt;= 4, MONTH($O766) &gt;= 4), IF($S766 &lt;&gt; "", $H766/$S766, ""), ""), "")</f>
        <v/>
      </c>
      <c r="AK766" s="10" t="str">
        <f ca="1">IFERROR(IF(AND(NOW()&lt;= EOMONTH(DATE(YEAR($O766),5, 1), 0), Overall!$A768&lt;&gt;"", MONTH($N766) &lt;= 5, MONTH($O766) &gt;= 5), IF($S766 &lt;&gt; "", $H766/$S766, ""), ""), "")</f>
        <v/>
      </c>
      <c r="AL766" s="10" t="str">
        <f ca="1">IFERROR(IF(AND(NOW()&lt;= EOMONTH(DATE(YEAR($O766),6, 1), 0), Overall!$A768&lt;&gt;"", MONTH($N766) &lt;= 6, MONTH($O766) &gt;= 6), IF($S766 &lt;&gt; "", $H766/$S766, ""), ""), "")</f>
        <v/>
      </c>
      <c r="AM766" s="10">
        <f ca="1">IFERROR(IF(AND(NOW()&lt;= EOMONTH(DATE(YEAR($O766),7, 1), 0), Overall!$A768&lt;&gt;"", MONTH($N766) &lt;= 7, MONTH($O766) &gt;= 7), IF($S766 &lt;&gt; "", $H766/$S766, ""), ""), "")</f>
        <v>500000</v>
      </c>
      <c r="AN766" s="10" t="str">
        <f ca="1">IFERROR(IF(AND(NOW()&lt;= EOMONTH(DATE(YEAR($O766),8, 1), 0), Overall!$A768&lt;&gt;"", MONTH($N766) &lt;= 8, MONTH($O766) &gt;= 8), IF($S766 &lt;&gt; "", $H766/$S766, ""), ""), "")</f>
        <v/>
      </c>
      <c r="AO766" s="10" t="str">
        <f ca="1">IFERROR(IF(AND(NOW()&lt;= EOMONTH(DATE(YEAR($O766),9, 1), 0), Overall!$A768&lt;&gt;"", MONTH($N766) &lt;= 9, MONTH($O766) &gt;= 9), IF($S766 &lt;&gt; "", $H766/$S766, ""), ""), "")</f>
        <v/>
      </c>
      <c r="AP766" s="10" t="str">
        <f ca="1">IFERROR(IF(AND(NOW()&lt;= EOMONTH(DATE(YEAR($O766),10, 1), 0), Overall!$A768&lt;&gt;"", MONTH($N766) &lt;= 10, MONTH($O766) &gt;= 10), IF($S766 &lt;&gt; "", $H766/$S766, ""), ""), "")</f>
        <v/>
      </c>
      <c r="AQ766" s="10" t="str">
        <f ca="1">IFERROR(IF(AND(NOW()&lt;= EOMONTH(DATE(YEAR($O766),11, 1), 0), Overall!$A768&lt;&gt;"", MONTH($N766) &lt;=11, MONTH($O766) &gt;= 11), IF($S766 &lt;&gt; "", $H766/$S766, ""), ""), "")</f>
        <v/>
      </c>
      <c r="AR766" s="10" t="str">
        <f ca="1">IFERROR(IF(AND(NOW()&lt;= EOMONTH(DATE(YEAR($O766),12, 1), 0), Overall!$A768&lt;&gt;"", MONTH($N766) &lt;= 12, MONTH($O766) &gt;= 12), IF($S766 &lt;&gt; "", $H766/$S766, ""), ""), "")</f>
        <v/>
      </c>
      <c r="AS766" s="16">
        <f t="shared" ca="1" si="24"/>
        <v>500000</v>
      </c>
    </row>
    <row r="767" spans="1:45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 t="str">
        <f>IF(Overall!S769&lt;&gt;"",_xlfn.VALUETOTEXT(Overall!S769),"")</f>
        <v>Jul</v>
      </c>
      <c r="Q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R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S767" s="5">
        <f t="shared" si="22"/>
        <v>1</v>
      </c>
      <c r="T767" s="10" t="str">
        <f>IF(Overall!$A769&lt;&gt;"",IF(AND(MONTH($N767) &lt;= 1, MONTH($O767) &gt;= 1), IF($S767 &lt;&gt; "", $H767/$S767, ""), ""),"")</f>
        <v/>
      </c>
      <c r="U767" s="10" t="str">
        <f>IF(Overall!$A769&lt;&gt;"",IF(AND(MONTH($N767) &lt;= 2, MONTH($O767) &gt;= 2), IF($S767 &lt;&gt; "", $H767/$S767, ""), ""),"")</f>
        <v/>
      </c>
      <c r="V767" s="10" t="str">
        <f>IF(Overall!$A769&lt;&gt;"",IF(AND(MONTH($N767) &lt;= 3, MONTH($O767) &gt;= 3), IF($S767 &lt;&gt; "", $H767/$S767, ""), ""),"")</f>
        <v/>
      </c>
      <c r="W767" s="10" t="str">
        <f>IF(Overall!$A769&lt;&gt;"",IF(AND(MONTH($N767) &lt;= 4, MONTH($O767) &gt;= 4), IF($S767 &lt;&gt; "", $H767/$S767, ""), ""),"")</f>
        <v/>
      </c>
      <c r="X767" s="10" t="str">
        <f>IF(Overall!$A769&lt;&gt;"",IF(AND(MONTH($N767) &lt;= 5, MONTH($O767) &gt;= 5), IF($S767 &lt;&gt; "", $H767/$S767, ""), ""),"")</f>
        <v/>
      </c>
      <c r="Y767" s="10" t="str">
        <f>IF(Overall!$A769&lt;&gt;"",IF(AND(MONTH($N767) &lt;= 6, MONTH($O767) &gt;= 6), IF($S767 &lt;&gt; "", $H767/$S767, ""), ""),"")</f>
        <v/>
      </c>
      <c r="Z767" s="10">
        <f>IF(Overall!$A769&lt;&gt;"",IF(AND(MONTH($N767) &lt;= 7, MONTH($O767) &gt;= 7 ), IF($S767 &lt;&gt; "", $H767/$S767, ""), ""),"")</f>
        <v>500000</v>
      </c>
      <c r="AA767" s="10" t="str">
        <f>IF(Overall!$A769&lt;&gt;"",IF(AND(MONTH($N767) &lt;= 8, MONTH($O767) &gt;= 8), IF($S767 &lt;&gt; "", $H767/$S767, ""), ""),"")</f>
        <v/>
      </c>
      <c r="AB767" s="10" t="str">
        <f>IF(Overall!$A769&lt;&gt;"",IF(AND(MONTH($N767) &lt;= 9, MONTH($O767) &gt;= 9), IF($S767 &lt;&gt; "", $H767/$S767, ""), ""),"")</f>
        <v/>
      </c>
      <c r="AC767" s="10" t="str">
        <f>IF(Overall!$A769&lt;&gt;"",IF(AND(MONTH($N767) &lt;= 10, MONTH($O767) &gt;= 10), IF($S767 &lt;&gt; "", $H767/$S767, ""), ""),"")</f>
        <v/>
      </c>
      <c r="AD767" s="10" t="str">
        <f>IF(Overall!$A769&lt;&gt;"",IF(AND(MONTH($N767) &lt;= 11, MONTH($O767) &gt;= 11), IF($S767 &lt;&gt; "", $H767/$S767, ""), ""),"")</f>
        <v/>
      </c>
      <c r="AE767" s="10" t="str">
        <f>IF(Overall!$A769&lt;&gt;"",IF(AND(MONTH($N767) &lt;= 12, MONTH($O767) &gt;= 12), IF($S767 &lt;&gt; "", $H767/$S767, ""), ""),"")</f>
        <v/>
      </c>
      <c r="AG767" s="10" t="str">
        <f ca="1">IFERROR(IF(AND(NOW()&lt;= EOMONTH(DATE(YEAR($O767),1, 1), 0), Overall!$A769&lt;&gt;"", MONTH($N767) &lt;= 1, MONTH($O767) &gt;= 1), IF($S767 &lt;&gt; "", $H767/$S767, ""), ""), "")</f>
        <v/>
      </c>
      <c r="AH767" s="10" t="str">
        <f ca="1">IFERROR(IF(AND(NOW()&lt;= EOMONTH(DATE(YEAR($O767),2, 1), 0), Overall!$A769&lt;&gt;"", MONTH($N767) &lt;= 2, MONTH($O767) &gt;= 2), IF($S767 &lt;&gt; "", $H767/$S767, ""), ""), "")</f>
        <v/>
      </c>
      <c r="AI767" s="10" t="str">
        <f ca="1">IFERROR(IF(AND(NOW()&lt;= EOMONTH(DATE(YEAR($O767),3, 1), 0), Overall!$A769&lt;&gt;"", MONTH($N767) &lt;= 3, MONTH($O767) &gt;= 3), IF($S767 &lt;&gt; "", $H767/$S767, ""), ""), "")</f>
        <v/>
      </c>
      <c r="AJ767" s="10" t="str">
        <f ca="1">IFERROR(IF(AND(NOW()&lt;= EOMONTH(DATE(YEAR($O767),4, 1), 0), Overall!$A769&lt;&gt;"", MONTH($N767) &lt;= 4, MONTH($O767) &gt;= 4), IF($S767 &lt;&gt; "", $H767/$S767, ""), ""), "")</f>
        <v/>
      </c>
      <c r="AK767" s="10" t="str">
        <f ca="1">IFERROR(IF(AND(NOW()&lt;= EOMONTH(DATE(YEAR($O767),5, 1), 0), Overall!$A769&lt;&gt;"", MONTH($N767) &lt;= 5, MONTH($O767) &gt;= 5), IF($S767 &lt;&gt; "", $H767/$S767, ""), ""), "")</f>
        <v/>
      </c>
      <c r="AL767" s="10" t="str">
        <f ca="1">IFERROR(IF(AND(NOW()&lt;= EOMONTH(DATE(YEAR($O767),6, 1), 0), Overall!$A769&lt;&gt;"", MONTH($N767) &lt;= 6, MONTH($O767) &gt;= 6), IF($S767 &lt;&gt; "", $H767/$S767, ""), ""), "")</f>
        <v/>
      </c>
      <c r="AM767" s="10">
        <f ca="1">IFERROR(IF(AND(NOW()&lt;= EOMONTH(DATE(YEAR($O767),7, 1), 0), Overall!$A769&lt;&gt;"", MONTH($N767) &lt;= 7, MONTH($O767) &gt;= 7), IF($S767 &lt;&gt; "", $H767/$S767, ""), ""), "")</f>
        <v>500000</v>
      </c>
      <c r="AN767" s="10" t="str">
        <f ca="1">IFERROR(IF(AND(NOW()&lt;= EOMONTH(DATE(YEAR($O767),8, 1), 0), Overall!$A769&lt;&gt;"", MONTH($N767) &lt;= 8, MONTH($O767) &gt;= 8), IF($S767 &lt;&gt; "", $H767/$S767, ""), ""), "")</f>
        <v/>
      </c>
      <c r="AO767" s="10" t="str">
        <f ca="1">IFERROR(IF(AND(NOW()&lt;= EOMONTH(DATE(YEAR($O767),9, 1), 0), Overall!$A769&lt;&gt;"", MONTH($N767) &lt;= 9, MONTH($O767) &gt;= 9), IF($S767 &lt;&gt; "", $H767/$S767, ""), ""), "")</f>
        <v/>
      </c>
      <c r="AP767" s="10" t="str">
        <f ca="1">IFERROR(IF(AND(NOW()&lt;= EOMONTH(DATE(YEAR($O767),10, 1), 0), Overall!$A769&lt;&gt;"", MONTH($N767) &lt;= 10, MONTH($O767) &gt;= 10), IF($S767 &lt;&gt; "", $H767/$S767, ""), ""), "")</f>
        <v/>
      </c>
      <c r="AQ767" s="10" t="str">
        <f ca="1">IFERROR(IF(AND(NOW()&lt;= EOMONTH(DATE(YEAR($O767),11, 1), 0), Overall!$A769&lt;&gt;"", MONTH($N767) &lt;=11, MONTH($O767) &gt;= 11), IF($S767 &lt;&gt; "", $H767/$S767, ""), ""), "")</f>
        <v/>
      </c>
      <c r="AR767" s="10" t="str">
        <f ca="1">IFERROR(IF(AND(NOW()&lt;= EOMONTH(DATE(YEAR($O767),12, 1), 0), Overall!$A769&lt;&gt;"", MONTH($N767) &lt;= 12, MONTH($O767) &gt;= 12), IF($S767 &lt;&gt; "", $H767/$S767, ""), ""), "")</f>
        <v/>
      </c>
      <c r="AS767" s="16">
        <f t="shared" ca="1" si="24"/>
        <v>500000</v>
      </c>
    </row>
    <row r="768" spans="1:45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 t="str">
        <f>IF(Overall!S770&lt;&gt;"",_xlfn.VALUETOTEXT(Overall!S770),"")</f>
        <v>Jul</v>
      </c>
      <c r="Q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R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S768" s="5">
        <f t="shared" si="22"/>
        <v>1</v>
      </c>
      <c r="T768" s="10" t="str">
        <f>IF(Overall!$A770&lt;&gt;"",IF(AND(MONTH($N768) &lt;= 1, MONTH($O768) &gt;= 1), IF($S768 &lt;&gt; "", $H768/$S768, ""), ""),"")</f>
        <v/>
      </c>
      <c r="U768" s="10" t="str">
        <f>IF(Overall!$A770&lt;&gt;"",IF(AND(MONTH($N768) &lt;= 2, MONTH($O768) &gt;= 2), IF($S768 &lt;&gt; "", $H768/$S768, ""), ""),"")</f>
        <v/>
      </c>
      <c r="V768" s="10" t="str">
        <f>IF(Overall!$A770&lt;&gt;"",IF(AND(MONTH($N768) &lt;= 3, MONTH($O768) &gt;= 3), IF($S768 &lt;&gt; "", $H768/$S768, ""), ""),"")</f>
        <v/>
      </c>
      <c r="W768" s="10" t="str">
        <f>IF(Overall!$A770&lt;&gt;"",IF(AND(MONTH($N768) &lt;= 4, MONTH($O768) &gt;= 4), IF($S768 &lt;&gt; "", $H768/$S768, ""), ""),"")</f>
        <v/>
      </c>
      <c r="X768" s="10" t="str">
        <f>IF(Overall!$A770&lt;&gt;"",IF(AND(MONTH($N768) &lt;= 5, MONTH($O768) &gt;= 5), IF($S768 &lt;&gt; "", $H768/$S768, ""), ""),"")</f>
        <v/>
      </c>
      <c r="Y768" s="10" t="str">
        <f>IF(Overall!$A770&lt;&gt;"",IF(AND(MONTH($N768) &lt;= 6, MONTH($O768) &gt;= 6), IF($S768 &lt;&gt; "", $H768/$S768, ""), ""),"")</f>
        <v/>
      </c>
      <c r="Z768" s="10">
        <f>IF(Overall!$A770&lt;&gt;"",IF(AND(MONTH($N768) &lt;= 7, MONTH($O768) &gt;= 7 ), IF($S768 &lt;&gt; "", $H768/$S768, ""), ""),"")</f>
        <v>500000</v>
      </c>
      <c r="AA768" s="10" t="str">
        <f>IF(Overall!$A770&lt;&gt;"",IF(AND(MONTH($N768) &lt;= 8, MONTH($O768) &gt;= 8), IF($S768 &lt;&gt; "", $H768/$S768, ""), ""),"")</f>
        <v/>
      </c>
      <c r="AB768" s="10" t="str">
        <f>IF(Overall!$A770&lt;&gt;"",IF(AND(MONTH($N768) &lt;= 9, MONTH($O768) &gt;= 9), IF($S768 &lt;&gt; "", $H768/$S768, ""), ""),"")</f>
        <v/>
      </c>
      <c r="AC768" s="10" t="str">
        <f>IF(Overall!$A770&lt;&gt;"",IF(AND(MONTH($N768) &lt;= 10, MONTH($O768) &gt;= 10), IF($S768 &lt;&gt; "", $H768/$S768, ""), ""),"")</f>
        <v/>
      </c>
      <c r="AD768" s="10" t="str">
        <f>IF(Overall!$A770&lt;&gt;"",IF(AND(MONTH($N768) &lt;= 11, MONTH($O768) &gt;= 11), IF($S768 &lt;&gt; "", $H768/$S768, ""), ""),"")</f>
        <v/>
      </c>
      <c r="AE768" s="10" t="str">
        <f>IF(Overall!$A770&lt;&gt;"",IF(AND(MONTH($N768) &lt;= 12, MONTH($O768) &gt;= 12), IF($S768 &lt;&gt; "", $H768/$S768, ""), ""),"")</f>
        <v/>
      </c>
      <c r="AG768" s="10" t="str">
        <f ca="1">IFERROR(IF(AND(NOW()&lt;= EOMONTH(DATE(YEAR($O768),1, 1), 0), Overall!$A770&lt;&gt;"", MONTH($N768) &lt;= 1, MONTH($O768) &gt;= 1), IF($S768 &lt;&gt; "", $H768/$S768, ""), ""), "")</f>
        <v/>
      </c>
      <c r="AH768" s="10" t="str">
        <f ca="1">IFERROR(IF(AND(NOW()&lt;= EOMONTH(DATE(YEAR($O768),2, 1), 0), Overall!$A770&lt;&gt;"", MONTH($N768) &lt;= 2, MONTH($O768) &gt;= 2), IF($S768 &lt;&gt; "", $H768/$S768, ""), ""), "")</f>
        <v/>
      </c>
      <c r="AI768" s="10" t="str">
        <f ca="1">IFERROR(IF(AND(NOW()&lt;= EOMONTH(DATE(YEAR($O768),3, 1), 0), Overall!$A770&lt;&gt;"", MONTH($N768) &lt;= 3, MONTH($O768) &gt;= 3), IF($S768 &lt;&gt; "", $H768/$S768, ""), ""), "")</f>
        <v/>
      </c>
      <c r="AJ768" s="10" t="str">
        <f ca="1">IFERROR(IF(AND(NOW()&lt;= EOMONTH(DATE(YEAR($O768),4, 1), 0), Overall!$A770&lt;&gt;"", MONTH($N768) &lt;= 4, MONTH($O768) &gt;= 4), IF($S768 &lt;&gt; "", $H768/$S768, ""), ""), "")</f>
        <v/>
      </c>
      <c r="AK768" s="10" t="str">
        <f ca="1">IFERROR(IF(AND(NOW()&lt;= EOMONTH(DATE(YEAR($O768),5, 1), 0), Overall!$A770&lt;&gt;"", MONTH($N768) &lt;= 5, MONTH($O768) &gt;= 5), IF($S768 &lt;&gt; "", $H768/$S768, ""), ""), "")</f>
        <v/>
      </c>
      <c r="AL768" s="10" t="str">
        <f ca="1">IFERROR(IF(AND(NOW()&lt;= EOMONTH(DATE(YEAR($O768),6, 1), 0), Overall!$A770&lt;&gt;"", MONTH($N768) &lt;= 6, MONTH($O768) &gt;= 6), IF($S768 &lt;&gt; "", $H768/$S768, ""), ""), "")</f>
        <v/>
      </c>
      <c r="AM768" s="10">
        <f ca="1">IFERROR(IF(AND(NOW()&lt;= EOMONTH(DATE(YEAR($O768),7, 1), 0), Overall!$A770&lt;&gt;"", MONTH($N768) &lt;= 7, MONTH($O768) &gt;= 7), IF($S768 &lt;&gt; "", $H768/$S768, ""), ""), "")</f>
        <v>500000</v>
      </c>
      <c r="AN768" s="10" t="str">
        <f ca="1">IFERROR(IF(AND(NOW()&lt;= EOMONTH(DATE(YEAR($O768),8, 1), 0), Overall!$A770&lt;&gt;"", MONTH($N768) &lt;= 8, MONTH($O768) &gt;= 8), IF($S768 &lt;&gt; "", $H768/$S768, ""), ""), "")</f>
        <v/>
      </c>
      <c r="AO768" s="10" t="str">
        <f ca="1">IFERROR(IF(AND(NOW()&lt;= EOMONTH(DATE(YEAR($O768),9, 1), 0), Overall!$A770&lt;&gt;"", MONTH($N768) &lt;= 9, MONTH($O768) &gt;= 9), IF($S768 &lt;&gt; "", $H768/$S768, ""), ""), "")</f>
        <v/>
      </c>
      <c r="AP768" s="10" t="str">
        <f ca="1">IFERROR(IF(AND(NOW()&lt;= EOMONTH(DATE(YEAR($O768),10, 1), 0), Overall!$A770&lt;&gt;"", MONTH($N768) &lt;= 10, MONTH($O768) &gt;= 10), IF($S768 &lt;&gt; "", $H768/$S768, ""), ""), "")</f>
        <v/>
      </c>
      <c r="AQ768" s="10" t="str">
        <f ca="1">IFERROR(IF(AND(NOW()&lt;= EOMONTH(DATE(YEAR($O768),11, 1), 0), Overall!$A770&lt;&gt;"", MONTH($N768) &lt;=11, MONTH($O768) &gt;= 11), IF($S768 &lt;&gt; "", $H768/$S768, ""), ""), "")</f>
        <v/>
      </c>
      <c r="AR768" s="10" t="str">
        <f ca="1">IFERROR(IF(AND(NOW()&lt;= EOMONTH(DATE(YEAR($O768),12, 1), 0), Overall!$A770&lt;&gt;"", MONTH($N768) &lt;= 12, MONTH($O768) &gt;= 12), IF($S768 &lt;&gt; "", $H768/$S768, ""), ""), "")</f>
        <v/>
      </c>
      <c r="AS768" s="16">
        <f t="shared" ca="1" si="24"/>
        <v>500000</v>
      </c>
    </row>
    <row r="769" spans="1:45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 t="str">
        <f>IF(Overall!S771&lt;&gt;"",_xlfn.VALUETOTEXT(Overall!S771),"")</f>
        <v>Jul</v>
      </c>
      <c r="Q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R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S769" s="5">
        <f t="shared" si="22"/>
        <v>1</v>
      </c>
      <c r="T769" s="10" t="str">
        <f>IF(Overall!$A771&lt;&gt;"",IF(AND(MONTH($N769) &lt;= 1, MONTH($O769) &gt;= 1), IF($S769 &lt;&gt; "", $H769/$S769, ""), ""),"")</f>
        <v/>
      </c>
      <c r="U769" s="10" t="str">
        <f>IF(Overall!$A771&lt;&gt;"",IF(AND(MONTH($N769) &lt;= 2, MONTH($O769) &gt;= 2), IF($S769 &lt;&gt; "", $H769/$S769, ""), ""),"")</f>
        <v/>
      </c>
      <c r="V769" s="10" t="str">
        <f>IF(Overall!$A771&lt;&gt;"",IF(AND(MONTH($N769) &lt;= 3, MONTH($O769) &gt;= 3), IF($S769 &lt;&gt; "", $H769/$S769, ""), ""),"")</f>
        <v/>
      </c>
      <c r="W769" s="10" t="str">
        <f>IF(Overall!$A771&lt;&gt;"",IF(AND(MONTH($N769) &lt;= 4, MONTH($O769) &gt;= 4), IF($S769 &lt;&gt; "", $H769/$S769, ""), ""),"")</f>
        <v/>
      </c>
      <c r="X769" s="10" t="str">
        <f>IF(Overall!$A771&lt;&gt;"",IF(AND(MONTH($N769) &lt;= 5, MONTH($O769) &gt;= 5), IF($S769 &lt;&gt; "", $H769/$S769, ""), ""),"")</f>
        <v/>
      </c>
      <c r="Y769" s="10" t="str">
        <f>IF(Overall!$A771&lt;&gt;"",IF(AND(MONTH($N769) &lt;= 6, MONTH($O769) &gt;= 6), IF($S769 &lt;&gt; "", $H769/$S769, ""), ""),"")</f>
        <v/>
      </c>
      <c r="Z769" s="10">
        <f>IF(Overall!$A771&lt;&gt;"",IF(AND(MONTH($N769) &lt;= 7, MONTH($O769) &gt;= 7 ), IF($S769 &lt;&gt; "", $H769/$S769, ""), ""),"")</f>
        <v>500000</v>
      </c>
      <c r="AA769" s="10" t="str">
        <f>IF(Overall!$A771&lt;&gt;"",IF(AND(MONTH($N769) &lt;= 8, MONTH($O769) &gt;= 8), IF($S769 &lt;&gt; "", $H769/$S769, ""), ""),"")</f>
        <v/>
      </c>
      <c r="AB769" s="10" t="str">
        <f>IF(Overall!$A771&lt;&gt;"",IF(AND(MONTH($N769) &lt;= 9, MONTH($O769) &gt;= 9), IF($S769 &lt;&gt; "", $H769/$S769, ""), ""),"")</f>
        <v/>
      </c>
      <c r="AC769" s="10" t="str">
        <f>IF(Overall!$A771&lt;&gt;"",IF(AND(MONTH($N769) &lt;= 10, MONTH($O769) &gt;= 10), IF($S769 &lt;&gt; "", $H769/$S769, ""), ""),"")</f>
        <v/>
      </c>
      <c r="AD769" s="10" t="str">
        <f>IF(Overall!$A771&lt;&gt;"",IF(AND(MONTH($N769) &lt;= 11, MONTH($O769) &gt;= 11), IF($S769 &lt;&gt; "", $H769/$S769, ""), ""),"")</f>
        <v/>
      </c>
      <c r="AE769" s="10" t="str">
        <f>IF(Overall!$A771&lt;&gt;"",IF(AND(MONTH($N769) &lt;= 12, MONTH($O769) &gt;= 12), IF($S769 &lt;&gt; "", $H769/$S769, ""), ""),"")</f>
        <v/>
      </c>
      <c r="AG769" s="10" t="str">
        <f ca="1">IFERROR(IF(AND(NOW()&lt;= EOMONTH(DATE(YEAR($O769),1, 1), 0), Overall!$A771&lt;&gt;"", MONTH($N769) &lt;= 1, MONTH($O769) &gt;= 1), IF($S769 &lt;&gt; "", $H769/$S769, ""), ""), "")</f>
        <v/>
      </c>
      <c r="AH769" s="10" t="str">
        <f ca="1">IFERROR(IF(AND(NOW()&lt;= EOMONTH(DATE(YEAR($O769),2, 1), 0), Overall!$A771&lt;&gt;"", MONTH($N769) &lt;= 2, MONTH($O769) &gt;= 2), IF($S769 &lt;&gt; "", $H769/$S769, ""), ""), "")</f>
        <v/>
      </c>
      <c r="AI769" s="10" t="str">
        <f ca="1">IFERROR(IF(AND(NOW()&lt;= EOMONTH(DATE(YEAR($O769),3, 1), 0), Overall!$A771&lt;&gt;"", MONTH($N769) &lt;= 3, MONTH($O769) &gt;= 3), IF($S769 &lt;&gt; "", $H769/$S769, ""), ""), "")</f>
        <v/>
      </c>
      <c r="AJ769" s="10" t="str">
        <f ca="1">IFERROR(IF(AND(NOW()&lt;= EOMONTH(DATE(YEAR($O769),4, 1), 0), Overall!$A771&lt;&gt;"", MONTH($N769) &lt;= 4, MONTH($O769) &gt;= 4), IF($S769 &lt;&gt; "", $H769/$S769, ""), ""), "")</f>
        <v/>
      </c>
      <c r="AK769" s="10" t="str">
        <f ca="1">IFERROR(IF(AND(NOW()&lt;= EOMONTH(DATE(YEAR($O769),5, 1), 0), Overall!$A771&lt;&gt;"", MONTH($N769) &lt;= 5, MONTH($O769) &gt;= 5), IF($S769 &lt;&gt; "", $H769/$S769, ""), ""), "")</f>
        <v/>
      </c>
      <c r="AL769" s="10" t="str">
        <f ca="1">IFERROR(IF(AND(NOW()&lt;= EOMONTH(DATE(YEAR($O769),6, 1), 0), Overall!$A771&lt;&gt;"", MONTH($N769) &lt;= 6, MONTH($O769) &gt;= 6), IF($S769 &lt;&gt; "", $H769/$S769, ""), ""), "")</f>
        <v/>
      </c>
      <c r="AM769" s="10">
        <f ca="1">IFERROR(IF(AND(NOW()&lt;= EOMONTH(DATE(YEAR($O769),7, 1), 0), Overall!$A771&lt;&gt;"", MONTH($N769) &lt;= 7, MONTH($O769) &gt;= 7), IF($S769 &lt;&gt; "", $H769/$S769, ""), ""), "")</f>
        <v>500000</v>
      </c>
      <c r="AN769" s="10" t="str">
        <f ca="1">IFERROR(IF(AND(NOW()&lt;= EOMONTH(DATE(YEAR($O769),8, 1), 0), Overall!$A771&lt;&gt;"", MONTH($N769) &lt;= 8, MONTH($O769) &gt;= 8), IF($S769 &lt;&gt; "", $H769/$S769, ""), ""), "")</f>
        <v/>
      </c>
      <c r="AO769" s="10" t="str">
        <f ca="1">IFERROR(IF(AND(NOW()&lt;= EOMONTH(DATE(YEAR($O769),9, 1), 0), Overall!$A771&lt;&gt;"", MONTH($N769) &lt;= 9, MONTH($O769) &gt;= 9), IF($S769 &lt;&gt; "", $H769/$S769, ""), ""), "")</f>
        <v/>
      </c>
      <c r="AP769" s="10" t="str">
        <f ca="1">IFERROR(IF(AND(NOW()&lt;= EOMONTH(DATE(YEAR($O769),10, 1), 0), Overall!$A771&lt;&gt;"", MONTH($N769) &lt;= 10, MONTH($O769) &gt;= 10), IF($S769 &lt;&gt; "", $H769/$S769, ""), ""), "")</f>
        <v/>
      </c>
      <c r="AQ769" s="10" t="str">
        <f ca="1">IFERROR(IF(AND(NOW()&lt;= EOMONTH(DATE(YEAR($O769),11, 1), 0), Overall!$A771&lt;&gt;"", MONTH($N769) &lt;=11, MONTH($O769) &gt;= 11), IF($S769 &lt;&gt; "", $H769/$S769, ""), ""), "")</f>
        <v/>
      </c>
      <c r="AR769" s="10" t="str">
        <f ca="1">IFERROR(IF(AND(NOW()&lt;= EOMONTH(DATE(YEAR($O769),12, 1), 0), Overall!$A771&lt;&gt;"", MONTH($N769) &lt;= 12, MONTH($O769) &gt;= 12), IF($S769 &lt;&gt; "", $H769/$S769, ""), ""), "")</f>
        <v/>
      </c>
      <c r="AS769" s="16">
        <f t="shared" ca="1" si="24"/>
        <v>500000</v>
      </c>
    </row>
    <row r="770" spans="1:45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 t="str">
        <f>IF(Overall!S772&lt;&gt;"",_xlfn.VALUETOTEXT(Overall!S772),"")</f>
        <v>Jul</v>
      </c>
      <c r="Q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R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S770" s="5">
        <f t="shared" ref="S770:S833" si="25">IF(AND(N770&lt;&gt;"", O770&lt;&gt;""), DATEDIF(N770, O770, "M") + 1, "")</f>
        <v>1</v>
      </c>
      <c r="T770" s="10" t="str">
        <f>IF(Overall!$A772&lt;&gt;"",IF(AND(MONTH($N770) &lt;= 1, MONTH($O770) &gt;= 1), IF($S770 &lt;&gt; "", $H770/$S770, ""), ""),"")</f>
        <v/>
      </c>
      <c r="U770" s="10" t="str">
        <f>IF(Overall!$A772&lt;&gt;"",IF(AND(MONTH($N770) &lt;= 2, MONTH($O770) &gt;= 2), IF($S770 &lt;&gt; "", $H770/$S770, ""), ""),"")</f>
        <v/>
      </c>
      <c r="V770" s="10" t="str">
        <f>IF(Overall!$A772&lt;&gt;"",IF(AND(MONTH($N770) &lt;= 3, MONTH($O770) &gt;= 3), IF($S770 &lt;&gt; "", $H770/$S770, ""), ""),"")</f>
        <v/>
      </c>
      <c r="W770" s="10" t="str">
        <f>IF(Overall!$A772&lt;&gt;"",IF(AND(MONTH($N770) &lt;= 4, MONTH($O770) &gt;= 4), IF($S770 &lt;&gt; "", $H770/$S770, ""), ""),"")</f>
        <v/>
      </c>
      <c r="X770" s="10" t="str">
        <f>IF(Overall!$A772&lt;&gt;"",IF(AND(MONTH($N770) &lt;= 5, MONTH($O770) &gt;= 5), IF($S770 &lt;&gt; "", $H770/$S770, ""), ""),"")</f>
        <v/>
      </c>
      <c r="Y770" s="10" t="str">
        <f>IF(Overall!$A772&lt;&gt;"",IF(AND(MONTH($N770) &lt;= 6, MONTH($O770) &gt;= 6), IF($S770 &lt;&gt; "", $H770/$S770, ""), ""),"")</f>
        <v/>
      </c>
      <c r="Z770" s="10">
        <f>IF(Overall!$A772&lt;&gt;"",IF(AND(MONTH($N770) &lt;= 7, MONTH($O770) &gt;= 7 ), IF($S770 &lt;&gt; "", $H770/$S770, ""), ""),"")</f>
        <v>500000</v>
      </c>
      <c r="AA770" s="10" t="str">
        <f>IF(Overall!$A772&lt;&gt;"",IF(AND(MONTH($N770) &lt;= 8, MONTH($O770) &gt;= 8), IF($S770 &lt;&gt; "", $H770/$S770, ""), ""),"")</f>
        <v/>
      </c>
      <c r="AB770" s="10" t="str">
        <f>IF(Overall!$A772&lt;&gt;"",IF(AND(MONTH($N770) &lt;= 9, MONTH($O770) &gt;= 9), IF($S770 &lt;&gt; "", $H770/$S770, ""), ""),"")</f>
        <v/>
      </c>
      <c r="AC770" s="10" t="str">
        <f>IF(Overall!$A772&lt;&gt;"",IF(AND(MONTH($N770) &lt;= 10, MONTH($O770) &gt;= 10), IF($S770 &lt;&gt; "", $H770/$S770, ""), ""),"")</f>
        <v/>
      </c>
      <c r="AD770" s="10" t="str">
        <f>IF(Overall!$A772&lt;&gt;"",IF(AND(MONTH($N770) &lt;= 11, MONTH($O770) &gt;= 11), IF($S770 &lt;&gt; "", $H770/$S770, ""), ""),"")</f>
        <v/>
      </c>
      <c r="AE770" s="10" t="str">
        <f>IF(Overall!$A772&lt;&gt;"",IF(AND(MONTH($N770) &lt;= 12, MONTH($O770) &gt;= 12), IF($S770 &lt;&gt; "", $H770/$S770, ""), ""),"")</f>
        <v/>
      </c>
      <c r="AG770" s="10" t="str">
        <f ca="1">IFERROR(IF(AND(NOW()&lt;= EOMONTH(DATE(YEAR($O770),1, 1), 0), Overall!$A772&lt;&gt;"", MONTH($N770) &lt;= 1, MONTH($O770) &gt;= 1), IF($S770 &lt;&gt; "", $H770/$S770, ""), ""), "")</f>
        <v/>
      </c>
      <c r="AH770" s="10" t="str">
        <f ca="1">IFERROR(IF(AND(NOW()&lt;= EOMONTH(DATE(YEAR($O770),2, 1), 0), Overall!$A772&lt;&gt;"", MONTH($N770) &lt;= 2, MONTH($O770) &gt;= 2), IF($S770 &lt;&gt; "", $H770/$S770, ""), ""), "")</f>
        <v/>
      </c>
      <c r="AI770" s="10" t="str">
        <f ca="1">IFERROR(IF(AND(NOW()&lt;= EOMONTH(DATE(YEAR($O770),3, 1), 0), Overall!$A772&lt;&gt;"", MONTH($N770) &lt;= 3, MONTH($O770) &gt;= 3), IF($S770 &lt;&gt; "", $H770/$S770, ""), ""), "")</f>
        <v/>
      </c>
      <c r="AJ770" s="10" t="str">
        <f ca="1">IFERROR(IF(AND(NOW()&lt;= EOMONTH(DATE(YEAR($O770),4, 1), 0), Overall!$A772&lt;&gt;"", MONTH($N770) &lt;= 4, MONTH($O770) &gt;= 4), IF($S770 &lt;&gt; "", $H770/$S770, ""), ""), "")</f>
        <v/>
      </c>
      <c r="AK770" s="10" t="str">
        <f ca="1">IFERROR(IF(AND(NOW()&lt;= EOMONTH(DATE(YEAR($O770),5, 1), 0), Overall!$A772&lt;&gt;"", MONTH($N770) &lt;= 5, MONTH($O770) &gt;= 5), IF($S770 &lt;&gt; "", $H770/$S770, ""), ""), "")</f>
        <v/>
      </c>
      <c r="AL770" s="10" t="str">
        <f ca="1">IFERROR(IF(AND(NOW()&lt;= EOMONTH(DATE(YEAR($O770),6, 1), 0), Overall!$A772&lt;&gt;"", MONTH($N770) &lt;= 6, MONTH($O770) &gt;= 6), IF($S770 &lt;&gt; "", $H770/$S770, ""), ""), "")</f>
        <v/>
      </c>
      <c r="AM770" s="10">
        <f ca="1">IFERROR(IF(AND(NOW()&lt;= EOMONTH(DATE(YEAR($O770),7, 1), 0), Overall!$A772&lt;&gt;"", MONTH($N770) &lt;= 7, MONTH($O770) &gt;= 7), IF($S770 &lt;&gt; "", $H770/$S770, ""), ""), "")</f>
        <v>500000</v>
      </c>
      <c r="AN770" s="10" t="str">
        <f ca="1">IFERROR(IF(AND(NOW()&lt;= EOMONTH(DATE(YEAR($O770),8, 1), 0), Overall!$A772&lt;&gt;"", MONTH($N770) &lt;= 8, MONTH($O770) &gt;= 8), IF($S770 &lt;&gt; "", $H770/$S770, ""), ""), "")</f>
        <v/>
      </c>
      <c r="AO770" s="10" t="str">
        <f ca="1">IFERROR(IF(AND(NOW()&lt;= EOMONTH(DATE(YEAR($O770),9, 1), 0), Overall!$A772&lt;&gt;"", MONTH($N770) &lt;= 9, MONTH($O770) &gt;= 9), IF($S770 &lt;&gt; "", $H770/$S770, ""), ""), "")</f>
        <v/>
      </c>
      <c r="AP770" s="10" t="str">
        <f ca="1">IFERROR(IF(AND(NOW()&lt;= EOMONTH(DATE(YEAR($O770),10, 1), 0), Overall!$A772&lt;&gt;"", MONTH($N770) &lt;= 10, MONTH($O770) &gt;= 10), IF($S770 &lt;&gt; "", $H770/$S770, ""), ""), "")</f>
        <v/>
      </c>
      <c r="AQ770" s="10" t="str">
        <f ca="1">IFERROR(IF(AND(NOW()&lt;= EOMONTH(DATE(YEAR($O770),11, 1), 0), Overall!$A772&lt;&gt;"", MONTH($N770) &lt;=11, MONTH($O770) &gt;= 11), IF($S770 &lt;&gt; "", $H770/$S770, ""), ""), "")</f>
        <v/>
      </c>
      <c r="AR770" s="10" t="str">
        <f ca="1">IFERROR(IF(AND(NOW()&lt;= EOMONTH(DATE(YEAR($O770),12, 1), 0), Overall!$A772&lt;&gt;"", MONTH($N770) &lt;= 12, MONTH($O770) &gt;= 12), IF($S770 &lt;&gt; "", $H770/$S770, ""), ""), "")</f>
        <v/>
      </c>
      <c r="AS770" s="16">
        <f t="shared" ca="1" si="24"/>
        <v>500000</v>
      </c>
    </row>
    <row r="771" spans="1:45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 t="str">
        <f>IF(Overall!S773&lt;&gt;"",_xlfn.VALUETOTEXT(Overall!S773),"")</f>
        <v>Jul</v>
      </c>
      <c r="Q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R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S771" s="5">
        <f t="shared" si="25"/>
        <v>1</v>
      </c>
      <c r="T771" s="10" t="str">
        <f>IF(Overall!$A773&lt;&gt;"",IF(AND(MONTH($N771) &lt;= 1, MONTH($O771) &gt;= 1), IF($S771 &lt;&gt; "", $H771/$S771, ""), ""),"")</f>
        <v/>
      </c>
      <c r="U771" s="10" t="str">
        <f>IF(Overall!$A773&lt;&gt;"",IF(AND(MONTH($N771) &lt;= 2, MONTH($O771) &gt;= 2), IF($S771 &lt;&gt; "", $H771/$S771, ""), ""),"")</f>
        <v/>
      </c>
      <c r="V771" s="10" t="str">
        <f>IF(Overall!$A773&lt;&gt;"",IF(AND(MONTH($N771) &lt;= 3, MONTH($O771) &gt;= 3), IF($S771 &lt;&gt; "", $H771/$S771, ""), ""),"")</f>
        <v/>
      </c>
      <c r="W771" s="10" t="str">
        <f>IF(Overall!$A773&lt;&gt;"",IF(AND(MONTH($N771) &lt;= 4, MONTH($O771) &gt;= 4), IF($S771 &lt;&gt; "", $H771/$S771, ""), ""),"")</f>
        <v/>
      </c>
      <c r="X771" s="10" t="str">
        <f>IF(Overall!$A773&lt;&gt;"",IF(AND(MONTH($N771) &lt;= 5, MONTH($O771) &gt;= 5), IF($S771 &lt;&gt; "", $H771/$S771, ""), ""),"")</f>
        <v/>
      </c>
      <c r="Y771" s="10" t="str">
        <f>IF(Overall!$A773&lt;&gt;"",IF(AND(MONTH($N771) &lt;= 6, MONTH($O771) &gt;= 6), IF($S771 &lt;&gt; "", $H771/$S771, ""), ""),"")</f>
        <v/>
      </c>
      <c r="Z771" s="10">
        <f>IF(Overall!$A773&lt;&gt;"",IF(AND(MONTH($N771) &lt;= 7, MONTH($O771) &gt;= 7 ), IF($S771 &lt;&gt; "", $H771/$S771, ""), ""),"")</f>
        <v>500000</v>
      </c>
      <c r="AA771" s="10" t="str">
        <f>IF(Overall!$A773&lt;&gt;"",IF(AND(MONTH($N771) &lt;= 8, MONTH($O771) &gt;= 8), IF($S771 &lt;&gt; "", $H771/$S771, ""), ""),"")</f>
        <v/>
      </c>
      <c r="AB771" s="10" t="str">
        <f>IF(Overall!$A773&lt;&gt;"",IF(AND(MONTH($N771) &lt;= 9, MONTH($O771) &gt;= 9), IF($S771 &lt;&gt; "", $H771/$S771, ""), ""),"")</f>
        <v/>
      </c>
      <c r="AC771" s="10" t="str">
        <f>IF(Overall!$A773&lt;&gt;"",IF(AND(MONTH($N771) &lt;= 10, MONTH($O771) &gt;= 10), IF($S771 &lt;&gt; "", $H771/$S771, ""), ""),"")</f>
        <v/>
      </c>
      <c r="AD771" s="10" t="str">
        <f>IF(Overall!$A773&lt;&gt;"",IF(AND(MONTH($N771) &lt;= 11, MONTH($O771) &gt;= 11), IF($S771 &lt;&gt; "", $H771/$S771, ""), ""),"")</f>
        <v/>
      </c>
      <c r="AE771" s="10" t="str">
        <f>IF(Overall!$A773&lt;&gt;"",IF(AND(MONTH($N771) &lt;= 12, MONTH($O771) &gt;= 12), IF($S771 &lt;&gt; "", $H771/$S771, ""), ""),"")</f>
        <v/>
      </c>
      <c r="AG771" s="10" t="str">
        <f ca="1">IFERROR(IF(AND(NOW()&lt;= EOMONTH(DATE(YEAR($O771),1, 1), 0), Overall!$A773&lt;&gt;"", MONTH($N771) &lt;= 1, MONTH($O771) &gt;= 1), IF($S771 &lt;&gt; "", $H771/$S771, ""), ""), "")</f>
        <v/>
      </c>
      <c r="AH771" s="10" t="str">
        <f ca="1">IFERROR(IF(AND(NOW()&lt;= EOMONTH(DATE(YEAR($O771),2, 1), 0), Overall!$A773&lt;&gt;"", MONTH($N771) &lt;= 2, MONTH($O771) &gt;= 2), IF($S771 &lt;&gt; "", $H771/$S771, ""), ""), "")</f>
        <v/>
      </c>
      <c r="AI771" s="10" t="str">
        <f ca="1">IFERROR(IF(AND(NOW()&lt;= EOMONTH(DATE(YEAR($O771),3, 1), 0), Overall!$A773&lt;&gt;"", MONTH($N771) &lt;= 3, MONTH($O771) &gt;= 3), IF($S771 &lt;&gt; "", $H771/$S771, ""), ""), "")</f>
        <v/>
      </c>
      <c r="AJ771" s="10" t="str">
        <f ca="1">IFERROR(IF(AND(NOW()&lt;= EOMONTH(DATE(YEAR($O771),4, 1), 0), Overall!$A773&lt;&gt;"", MONTH($N771) &lt;= 4, MONTH($O771) &gt;= 4), IF($S771 &lt;&gt; "", $H771/$S771, ""), ""), "")</f>
        <v/>
      </c>
      <c r="AK771" s="10" t="str">
        <f ca="1">IFERROR(IF(AND(NOW()&lt;= EOMONTH(DATE(YEAR($O771),5, 1), 0), Overall!$A773&lt;&gt;"", MONTH($N771) &lt;= 5, MONTH($O771) &gt;= 5), IF($S771 &lt;&gt; "", $H771/$S771, ""), ""), "")</f>
        <v/>
      </c>
      <c r="AL771" s="10" t="str">
        <f ca="1">IFERROR(IF(AND(NOW()&lt;= EOMONTH(DATE(YEAR($O771),6, 1), 0), Overall!$A773&lt;&gt;"", MONTH($N771) &lt;= 6, MONTH($O771) &gt;= 6), IF($S771 &lt;&gt; "", $H771/$S771, ""), ""), "")</f>
        <v/>
      </c>
      <c r="AM771" s="10">
        <f ca="1">IFERROR(IF(AND(NOW()&lt;= EOMONTH(DATE(YEAR($O771),7, 1), 0), Overall!$A773&lt;&gt;"", MONTH($N771) &lt;= 7, MONTH($O771) &gt;= 7), IF($S771 &lt;&gt; "", $H771/$S771, ""), ""), "")</f>
        <v>500000</v>
      </c>
      <c r="AN771" s="10" t="str">
        <f ca="1">IFERROR(IF(AND(NOW()&lt;= EOMONTH(DATE(YEAR($O771),8, 1), 0), Overall!$A773&lt;&gt;"", MONTH($N771) &lt;= 8, MONTH($O771) &gt;= 8), IF($S771 &lt;&gt; "", $H771/$S771, ""), ""), "")</f>
        <v/>
      </c>
      <c r="AO771" s="10" t="str">
        <f ca="1">IFERROR(IF(AND(NOW()&lt;= EOMONTH(DATE(YEAR($O771),9, 1), 0), Overall!$A773&lt;&gt;"", MONTH($N771) &lt;= 9, MONTH($O771) &gt;= 9), IF($S771 &lt;&gt; "", $H771/$S771, ""), ""), "")</f>
        <v/>
      </c>
      <c r="AP771" s="10" t="str">
        <f ca="1">IFERROR(IF(AND(NOW()&lt;= EOMONTH(DATE(YEAR($O771),10, 1), 0), Overall!$A773&lt;&gt;"", MONTH($N771) &lt;= 10, MONTH($O771) &gt;= 10), IF($S771 &lt;&gt; "", $H771/$S771, ""), ""), "")</f>
        <v/>
      </c>
      <c r="AQ771" s="10" t="str">
        <f ca="1">IFERROR(IF(AND(NOW()&lt;= EOMONTH(DATE(YEAR($O771),11, 1), 0), Overall!$A773&lt;&gt;"", MONTH($N771) &lt;=11, MONTH($O771) &gt;= 11), IF($S771 &lt;&gt; "", $H771/$S771, ""), ""), "")</f>
        <v/>
      </c>
      <c r="AR771" s="10" t="str">
        <f ca="1">IFERROR(IF(AND(NOW()&lt;= EOMONTH(DATE(YEAR($O771),12, 1), 0), Overall!$A773&lt;&gt;"", MONTH($N771) &lt;= 12, MONTH($O771) &gt;= 12), IF($S771 &lt;&gt; "", $H771/$S771, ""), ""), "")</f>
        <v/>
      </c>
      <c r="AS771" s="16">
        <f t="shared" ca="1" si="24"/>
        <v>500000</v>
      </c>
    </row>
    <row r="772" spans="1:45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 t="str">
        <f>IF(Overall!S774&lt;&gt;"",_xlfn.VALUETOTEXT(Overall!S774),"")</f>
        <v>Aug</v>
      </c>
      <c r="Q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R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S772" s="5">
        <f t="shared" si="25"/>
        <v>1</v>
      </c>
      <c r="T772" s="10" t="str">
        <f>IF(Overall!$A774&lt;&gt;"",IF(AND(MONTH($N772) &lt;= 1, MONTH($O772) &gt;= 1), IF($S772 &lt;&gt; "", $H772/$S772, ""), ""),"")</f>
        <v/>
      </c>
      <c r="U772" s="10" t="str">
        <f>IF(Overall!$A774&lt;&gt;"",IF(AND(MONTH($N772) &lt;= 2, MONTH($O772) &gt;= 2), IF($S772 &lt;&gt; "", $H772/$S772, ""), ""),"")</f>
        <v/>
      </c>
      <c r="V772" s="10" t="str">
        <f>IF(Overall!$A774&lt;&gt;"",IF(AND(MONTH($N772) &lt;= 3, MONTH($O772) &gt;= 3), IF($S772 &lt;&gt; "", $H772/$S772, ""), ""),"")</f>
        <v/>
      </c>
      <c r="W772" s="10" t="str">
        <f>IF(Overall!$A774&lt;&gt;"",IF(AND(MONTH($N772) &lt;= 4, MONTH($O772) &gt;= 4), IF($S772 &lt;&gt; "", $H772/$S772, ""), ""),"")</f>
        <v/>
      </c>
      <c r="X772" s="10" t="str">
        <f>IF(Overall!$A774&lt;&gt;"",IF(AND(MONTH($N772) &lt;= 5, MONTH($O772) &gt;= 5), IF($S772 &lt;&gt; "", $H772/$S772, ""), ""),"")</f>
        <v/>
      </c>
      <c r="Y772" s="10" t="str">
        <f>IF(Overall!$A774&lt;&gt;"",IF(AND(MONTH($N772) &lt;= 6, MONTH($O772) &gt;= 6), IF($S772 &lt;&gt; "", $H772/$S772, ""), ""),"")</f>
        <v/>
      </c>
      <c r="Z772" s="10" t="str">
        <f>IF(Overall!$A774&lt;&gt;"",IF(AND(MONTH($N772) &lt;= 7, MONTH($O772) &gt;= 7 ), IF($S772 &lt;&gt; "", $H772/$S772, ""), ""),"")</f>
        <v/>
      </c>
      <c r="AA772" s="10">
        <f>IF(Overall!$A774&lt;&gt;"",IF(AND(MONTH($N772) &lt;= 8, MONTH($O772) &gt;= 8), IF($S772 &lt;&gt; "", $H772/$S772, ""), ""),"")</f>
        <v>500000</v>
      </c>
      <c r="AB772" s="10" t="str">
        <f>IF(Overall!$A774&lt;&gt;"",IF(AND(MONTH($N772) &lt;= 9, MONTH($O772) &gt;= 9), IF($S772 &lt;&gt; "", $H772/$S772, ""), ""),"")</f>
        <v/>
      </c>
      <c r="AC772" s="10" t="str">
        <f>IF(Overall!$A774&lt;&gt;"",IF(AND(MONTH($N772) &lt;= 10, MONTH($O772) &gt;= 10), IF($S772 &lt;&gt; "", $H772/$S772, ""), ""),"")</f>
        <v/>
      </c>
      <c r="AD772" s="10" t="str">
        <f>IF(Overall!$A774&lt;&gt;"",IF(AND(MONTH($N772) &lt;= 11, MONTH($O772) &gt;= 11), IF($S772 &lt;&gt; "", $H772/$S772, ""), ""),"")</f>
        <v/>
      </c>
      <c r="AE772" s="10" t="str">
        <f>IF(Overall!$A774&lt;&gt;"",IF(AND(MONTH($N772) &lt;= 12, MONTH($O772) &gt;= 12), IF($S772 &lt;&gt; "", $H772/$S772, ""), ""),"")</f>
        <v/>
      </c>
      <c r="AG772" s="10" t="str">
        <f ca="1">IFERROR(IF(AND(NOW()&lt;= EOMONTH(DATE(YEAR($O772),1, 1), 0), Overall!$A774&lt;&gt;"", MONTH($N772) &lt;= 1, MONTH($O772) &gt;= 1), IF($S772 &lt;&gt; "", $H772/$S772, ""), ""), "")</f>
        <v/>
      </c>
      <c r="AH772" s="10" t="str">
        <f ca="1">IFERROR(IF(AND(NOW()&lt;= EOMONTH(DATE(YEAR($O772),2, 1), 0), Overall!$A774&lt;&gt;"", MONTH($N772) &lt;= 2, MONTH($O772) &gt;= 2), IF($S772 &lt;&gt; "", $H772/$S772, ""), ""), "")</f>
        <v/>
      </c>
      <c r="AI772" s="10" t="str">
        <f ca="1">IFERROR(IF(AND(NOW()&lt;= EOMONTH(DATE(YEAR($O772),3, 1), 0), Overall!$A774&lt;&gt;"", MONTH($N772) &lt;= 3, MONTH($O772) &gt;= 3), IF($S772 &lt;&gt; "", $H772/$S772, ""), ""), "")</f>
        <v/>
      </c>
      <c r="AJ772" s="10" t="str">
        <f ca="1">IFERROR(IF(AND(NOW()&lt;= EOMONTH(DATE(YEAR($O772),4, 1), 0), Overall!$A774&lt;&gt;"", MONTH($N772) &lt;= 4, MONTH($O772) &gt;= 4), IF($S772 &lt;&gt; "", $H772/$S772, ""), ""), "")</f>
        <v/>
      </c>
      <c r="AK772" s="10" t="str">
        <f ca="1">IFERROR(IF(AND(NOW()&lt;= EOMONTH(DATE(YEAR($O772),5, 1), 0), Overall!$A774&lt;&gt;"", MONTH($N772) &lt;= 5, MONTH($O772) &gt;= 5), IF($S772 &lt;&gt; "", $H772/$S772, ""), ""), "")</f>
        <v/>
      </c>
      <c r="AL772" s="10" t="str">
        <f ca="1">IFERROR(IF(AND(NOW()&lt;= EOMONTH(DATE(YEAR($O772),6, 1), 0), Overall!$A774&lt;&gt;"", MONTH($N772) &lt;= 6, MONTH($O772) &gt;= 6), IF($S772 &lt;&gt; "", $H772/$S772, ""), ""), "")</f>
        <v/>
      </c>
      <c r="AM772" s="10" t="str">
        <f ca="1">IFERROR(IF(AND(NOW()&lt;= EOMONTH(DATE(YEAR($O772),7, 1), 0), Overall!$A774&lt;&gt;"", MONTH($N772) &lt;= 7, MONTH($O772) &gt;= 7), IF($S772 &lt;&gt; "", $H772/$S772, ""), ""), "")</f>
        <v/>
      </c>
      <c r="AN772" s="10">
        <f ca="1">IFERROR(IF(AND(NOW()&lt;= EOMONTH(DATE(YEAR($O772),8, 1), 0), Overall!$A774&lt;&gt;"", MONTH($N772) &lt;= 8, MONTH($O772) &gt;= 8), IF($S772 &lt;&gt; "", $H772/$S772, ""), ""), "")</f>
        <v>500000</v>
      </c>
      <c r="AO772" s="10" t="str">
        <f ca="1">IFERROR(IF(AND(NOW()&lt;= EOMONTH(DATE(YEAR($O772),9, 1), 0), Overall!$A774&lt;&gt;"", MONTH($N772) &lt;= 9, MONTH($O772) &gt;= 9), IF($S772 &lt;&gt; "", $H772/$S772, ""), ""), "")</f>
        <v/>
      </c>
      <c r="AP772" s="10" t="str">
        <f ca="1">IFERROR(IF(AND(NOW()&lt;= EOMONTH(DATE(YEAR($O772),10, 1), 0), Overall!$A774&lt;&gt;"", MONTH($N772) &lt;= 10, MONTH($O772) &gt;= 10), IF($S772 &lt;&gt; "", $H772/$S772, ""), ""), "")</f>
        <v/>
      </c>
      <c r="AQ772" s="10" t="str">
        <f ca="1">IFERROR(IF(AND(NOW()&lt;= EOMONTH(DATE(YEAR($O772),11, 1), 0), Overall!$A774&lt;&gt;"", MONTH($N772) &lt;=11, MONTH($O772) &gt;= 11), IF($S772 &lt;&gt; "", $H772/$S772, ""), ""), "")</f>
        <v/>
      </c>
      <c r="AR772" s="10" t="str">
        <f ca="1">IFERROR(IF(AND(NOW()&lt;= EOMONTH(DATE(YEAR($O772),12, 1), 0), Overall!$A774&lt;&gt;"", MONTH($N772) &lt;= 12, MONTH($O772) &gt;= 12), IF($S772 &lt;&gt; "", $H772/$S772, ""), ""), "")</f>
        <v/>
      </c>
      <c r="AS772" s="16">
        <f t="shared" ca="1" si="24"/>
        <v>500000</v>
      </c>
    </row>
    <row r="773" spans="1:45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 t="str">
        <f>IF(Overall!S775&lt;&gt;"",_xlfn.VALUETOTEXT(Overall!S775),"")</f>
        <v>Jul</v>
      </c>
      <c r="Q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R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S773" s="5">
        <f t="shared" si="25"/>
        <v>1</v>
      </c>
      <c r="T773" s="10" t="str">
        <f>IF(Overall!$A775&lt;&gt;"",IF(AND(MONTH($N773) &lt;= 1, MONTH($O773) &gt;= 1), IF($S773 &lt;&gt; "", $H773/$S773, ""), ""),"")</f>
        <v/>
      </c>
      <c r="U773" s="10" t="str">
        <f>IF(Overall!$A775&lt;&gt;"",IF(AND(MONTH($N773) &lt;= 2, MONTH($O773) &gt;= 2), IF($S773 &lt;&gt; "", $H773/$S773, ""), ""),"")</f>
        <v/>
      </c>
      <c r="V773" s="10" t="str">
        <f>IF(Overall!$A775&lt;&gt;"",IF(AND(MONTH($N773) &lt;= 3, MONTH($O773) &gt;= 3), IF($S773 &lt;&gt; "", $H773/$S773, ""), ""),"")</f>
        <v/>
      </c>
      <c r="W773" s="10" t="str">
        <f>IF(Overall!$A775&lt;&gt;"",IF(AND(MONTH($N773) &lt;= 4, MONTH($O773) &gt;= 4), IF($S773 &lt;&gt; "", $H773/$S773, ""), ""),"")</f>
        <v/>
      </c>
      <c r="X773" s="10" t="str">
        <f>IF(Overall!$A775&lt;&gt;"",IF(AND(MONTH($N773) &lt;= 5, MONTH($O773) &gt;= 5), IF($S773 &lt;&gt; "", $H773/$S773, ""), ""),"")</f>
        <v/>
      </c>
      <c r="Y773" s="10" t="str">
        <f>IF(Overall!$A775&lt;&gt;"",IF(AND(MONTH($N773) &lt;= 6, MONTH($O773) &gt;= 6), IF($S773 &lt;&gt; "", $H773/$S773, ""), ""),"")</f>
        <v/>
      </c>
      <c r="Z773" s="10">
        <f>IF(Overall!$A775&lt;&gt;"",IF(AND(MONTH($N773) &lt;= 7, MONTH($O773) &gt;= 7 ), IF($S773 &lt;&gt; "", $H773/$S773, ""), ""),"")</f>
        <v>500000</v>
      </c>
      <c r="AA773" s="10" t="str">
        <f>IF(Overall!$A775&lt;&gt;"",IF(AND(MONTH($N773) &lt;= 8, MONTH($O773) &gt;= 8), IF($S773 &lt;&gt; "", $H773/$S773, ""), ""),"")</f>
        <v/>
      </c>
      <c r="AB773" s="10" t="str">
        <f>IF(Overall!$A775&lt;&gt;"",IF(AND(MONTH($N773) &lt;= 9, MONTH($O773) &gt;= 9), IF($S773 &lt;&gt; "", $H773/$S773, ""), ""),"")</f>
        <v/>
      </c>
      <c r="AC773" s="10" t="str">
        <f>IF(Overall!$A775&lt;&gt;"",IF(AND(MONTH($N773) &lt;= 10, MONTH($O773) &gt;= 10), IF($S773 &lt;&gt; "", $H773/$S773, ""), ""),"")</f>
        <v/>
      </c>
      <c r="AD773" s="10" t="str">
        <f>IF(Overall!$A775&lt;&gt;"",IF(AND(MONTH($N773) &lt;= 11, MONTH($O773) &gt;= 11), IF($S773 &lt;&gt; "", $H773/$S773, ""), ""),"")</f>
        <v/>
      </c>
      <c r="AE773" s="10" t="str">
        <f>IF(Overall!$A775&lt;&gt;"",IF(AND(MONTH($N773) &lt;= 12, MONTH($O773) &gt;= 12), IF($S773 &lt;&gt; "", $H773/$S773, ""), ""),"")</f>
        <v/>
      </c>
      <c r="AG773" s="10" t="str">
        <f ca="1">IFERROR(IF(AND(NOW()&lt;= EOMONTH(DATE(YEAR($O773),1, 1), 0), Overall!$A775&lt;&gt;"", MONTH($N773) &lt;= 1, MONTH($O773) &gt;= 1), IF($S773 &lt;&gt; "", $H773/$S773, ""), ""), "")</f>
        <v/>
      </c>
      <c r="AH773" s="10" t="str">
        <f ca="1">IFERROR(IF(AND(NOW()&lt;= EOMONTH(DATE(YEAR($O773),2, 1), 0), Overall!$A775&lt;&gt;"", MONTH($N773) &lt;= 2, MONTH($O773) &gt;= 2), IF($S773 &lt;&gt; "", $H773/$S773, ""), ""), "")</f>
        <v/>
      </c>
      <c r="AI773" s="10" t="str">
        <f ca="1">IFERROR(IF(AND(NOW()&lt;= EOMONTH(DATE(YEAR($O773),3, 1), 0), Overall!$A775&lt;&gt;"", MONTH($N773) &lt;= 3, MONTH($O773) &gt;= 3), IF($S773 &lt;&gt; "", $H773/$S773, ""), ""), "")</f>
        <v/>
      </c>
      <c r="AJ773" s="10" t="str">
        <f ca="1">IFERROR(IF(AND(NOW()&lt;= EOMONTH(DATE(YEAR($O773),4, 1), 0), Overall!$A775&lt;&gt;"", MONTH($N773) &lt;= 4, MONTH($O773) &gt;= 4), IF($S773 &lt;&gt; "", $H773/$S773, ""), ""), "")</f>
        <v/>
      </c>
      <c r="AK773" s="10" t="str">
        <f ca="1">IFERROR(IF(AND(NOW()&lt;= EOMONTH(DATE(YEAR($O773),5, 1), 0), Overall!$A775&lt;&gt;"", MONTH($N773) &lt;= 5, MONTH($O773) &gt;= 5), IF($S773 &lt;&gt; "", $H773/$S773, ""), ""), "")</f>
        <v/>
      </c>
      <c r="AL773" s="10" t="str">
        <f ca="1">IFERROR(IF(AND(NOW()&lt;= EOMONTH(DATE(YEAR($O773),6, 1), 0), Overall!$A775&lt;&gt;"", MONTH($N773) &lt;= 6, MONTH($O773) &gt;= 6), IF($S773 &lt;&gt; "", $H773/$S773, ""), ""), "")</f>
        <v/>
      </c>
      <c r="AM773" s="10">
        <f ca="1">IFERROR(IF(AND(NOW()&lt;= EOMONTH(DATE(YEAR($O773),7, 1), 0), Overall!$A775&lt;&gt;"", MONTH($N773) &lt;= 7, MONTH($O773) &gt;= 7), IF($S773 &lt;&gt; "", $H773/$S773, ""), ""), "")</f>
        <v>500000</v>
      </c>
      <c r="AN773" s="10" t="str">
        <f ca="1">IFERROR(IF(AND(NOW()&lt;= EOMONTH(DATE(YEAR($O773),8, 1), 0), Overall!$A775&lt;&gt;"", MONTH($N773) &lt;= 8, MONTH($O773) &gt;= 8), IF($S773 &lt;&gt; "", $H773/$S773, ""), ""), "")</f>
        <v/>
      </c>
      <c r="AO773" s="10" t="str">
        <f ca="1">IFERROR(IF(AND(NOW()&lt;= EOMONTH(DATE(YEAR($O773),9, 1), 0), Overall!$A775&lt;&gt;"", MONTH($N773) &lt;= 9, MONTH($O773) &gt;= 9), IF($S773 &lt;&gt; "", $H773/$S773, ""), ""), "")</f>
        <v/>
      </c>
      <c r="AP773" s="10" t="str">
        <f ca="1">IFERROR(IF(AND(NOW()&lt;= EOMONTH(DATE(YEAR($O773),10, 1), 0), Overall!$A775&lt;&gt;"", MONTH($N773) &lt;= 10, MONTH($O773) &gt;= 10), IF($S773 &lt;&gt; "", $H773/$S773, ""), ""), "")</f>
        <v/>
      </c>
      <c r="AQ773" s="10" t="str">
        <f ca="1">IFERROR(IF(AND(NOW()&lt;= EOMONTH(DATE(YEAR($O773),11, 1), 0), Overall!$A775&lt;&gt;"", MONTH($N773) &lt;=11, MONTH($O773) &gt;= 11), IF($S773 &lt;&gt; "", $H773/$S773, ""), ""), "")</f>
        <v/>
      </c>
      <c r="AR773" s="10" t="str">
        <f ca="1">IFERROR(IF(AND(NOW()&lt;= EOMONTH(DATE(YEAR($O773),12, 1), 0), Overall!$A775&lt;&gt;"", MONTH($N773) &lt;= 12, MONTH($O773) &gt;= 12), IF($S773 &lt;&gt; "", $H773/$S773, ""), ""), "")</f>
        <v/>
      </c>
      <c r="AS773" s="16">
        <f t="shared" ca="1" si="24"/>
        <v>500000</v>
      </c>
    </row>
    <row r="774" spans="1:45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 t="str">
        <f>IF(Overall!S776&lt;&gt;"",_xlfn.VALUETOTEXT(Overall!S776),"")</f>
        <v>Aug</v>
      </c>
      <c r="Q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R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S774" s="5">
        <f t="shared" si="25"/>
        <v>1</v>
      </c>
      <c r="T774" s="10" t="str">
        <f>IF(Overall!$A776&lt;&gt;"",IF(AND(MONTH($N774) &lt;= 1, MONTH($O774) &gt;= 1), IF($S774 &lt;&gt; "", $H774/$S774, ""), ""),"")</f>
        <v/>
      </c>
      <c r="U774" s="10" t="str">
        <f>IF(Overall!$A776&lt;&gt;"",IF(AND(MONTH($N774) &lt;= 2, MONTH($O774) &gt;= 2), IF($S774 &lt;&gt; "", $H774/$S774, ""), ""),"")</f>
        <v/>
      </c>
      <c r="V774" s="10" t="str">
        <f>IF(Overall!$A776&lt;&gt;"",IF(AND(MONTH($N774) &lt;= 3, MONTH($O774) &gt;= 3), IF($S774 &lt;&gt; "", $H774/$S774, ""), ""),"")</f>
        <v/>
      </c>
      <c r="W774" s="10" t="str">
        <f>IF(Overall!$A776&lt;&gt;"",IF(AND(MONTH($N774) &lt;= 4, MONTH($O774) &gt;= 4), IF($S774 &lt;&gt; "", $H774/$S774, ""), ""),"")</f>
        <v/>
      </c>
      <c r="X774" s="10" t="str">
        <f>IF(Overall!$A776&lt;&gt;"",IF(AND(MONTH($N774) &lt;= 5, MONTH($O774) &gt;= 5), IF($S774 &lt;&gt; "", $H774/$S774, ""), ""),"")</f>
        <v/>
      </c>
      <c r="Y774" s="10" t="str">
        <f>IF(Overall!$A776&lt;&gt;"",IF(AND(MONTH($N774) &lt;= 6, MONTH($O774) &gt;= 6), IF($S774 &lt;&gt; "", $H774/$S774, ""), ""),"")</f>
        <v/>
      </c>
      <c r="Z774" s="10" t="str">
        <f>IF(Overall!$A776&lt;&gt;"",IF(AND(MONTH($N774) &lt;= 7, MONTH($O774) &gt;= 7 ), IF($S774 &lt;&gt; "", $H774/$S774, ""), ""),"")</f>
        <v/>
      </c>
      <c r="AA774" s="10">
        <f>IF(Overall!$A776&lt;&gt;"",IF(AND(MONTH($N774) &lt;= 8, MONTH($O774) &gt;= 8), IF($S774 &lt;&gt; "", $H774/$S774, ""), ""),"")</f>
        <v>500000</v>
      </c>
      <c r="AB774" s="10" t="str">
        <f>IF(Overall!$A776&lt;&gt;"",IF(AND(MONTH($N774) &lt;= 9, MONTH($O774) &gt;= 9), IF($S774 &lt;&gt; "", $H774/$S774, ""), ""),"")</f>
        <v/>
      </c>
      <c r="AC774" s="10" t="str">
        <f>IF(Overall!$A776&lt;&gt;"",IF(AND(MONTH($N774) &lt;= 10, MONTH($O774) &gt;= 10), IF($S774 &lt;&gt; "", $H774/$S774, ""), ""),"")</f>
        <v/>
      </c>
      <c r="AD774" s="10" t="str">
        <f>IF(Overall!$A776&lt;&gt;"",IF(AND(MONTH($N774) &lt;= 11, MONTH($O774) &gt;= 11), IF($S774 &lt;&gt; "", $H774/$S774, ""), ""),"")</f>
        <v/>
      </c>
      <c r="AE774" s="10" t="str">
        <f>IF(Overall!$A776&lt;&gt;"",IF(AND(MONTH($N774) &lt;= 12, MONTH($O774) &gt;= 12), IF($S774 &lt;&gt; "", $H774/$S774, ""), ""),"")</f>
        <v/>
      </c>
      <c r="AG774" s="10" t="str">
        <f ca="1">IFERROR(IF(AND(NOW()&lt;= EOMONTH(DATE(YEAR($O774),1, 1), 0), Overall!$A776&lt;&gt;"", MONTH($N774) &lt;= 1, MONTH($O774) &gt;= 1), IF($S774 &lt;&gt; "", $H774/$S774, ""), ""), "")</f>
        <v/>
      </c>
      <c r="AH774" s="10" t="str">
        <f ca="1">IFERROR(IF(AND(NOW()&lt;= EOMONTH(DATE(YEAR($O774),2, 1), 0), Overall!$A776&lt;&gt;"", MONTH($N774) &lt;= 2, MONTH($O774) &gt;= 2), IF($S774 &lt;&gt; "", $H774/$S774, ""), ""), "")</f>
        <v/>
      </c>
      <c r="AI774" s="10" t="str">
        <f ca="1">IFERROR(IF(AND(NOW()&lt;= EOMONTH(DATE(YEAR($O774),3, 1), 0), Overall!$A776&lt;&gt;"", MONTH($N774) &lt;= 3, MONTH($O774) &gt;= 3), IF($S774 &lt;&gt; "", $H774/$S774, ""), ""), "")</f>
        <v/>
      </c>
      <c r="AJ774" s="10" t="str">
        <f ca="1">IFERROR(IF(AND(NOW()&lt;= EOMONTH(DATE(YEAR($O774),4, 1), 0), Overall!$A776&lt;&gt;"", MONTH($N774) &lt;= 4, MONTH($O774) &gt;= 4), IF($S774 &lt;&gt; "", $H774/$S774, ""), ""), "")</f>
        <v/>
      </c>
      <c r="AK774" s="10" t="str">
        <f ca="1">IFERROR(IF(AND(NOW()&lt;= EOMONTH(DATE(YEAR($O774),5, 1), 0), Overall!$A776&lt;&gt;"", MONTH($N774) &lt;= 5, MONTH($O774) &gt;= 5), IF($S774 &lt;&gt; "", $H774/$S774, ""), ""), "")</f>
        <v/>
      </c>
      <c r="AL774" s="10" t="str">
        <f ca="1">IFERROR(IF(AND(NOW()&lt;= EOMONTH(DATE(YEAR($O774),6, 1), 0), Overall!$A776&lt;&gt;"", MONTH($N774) &lt;= 6, MONTH($O774) &gt;= 6), IF($S774 &lt;&gt; "", $H774/$S774, ""), ""), "")</f>
        <v/>
      </c>
      <c r="AM774" s="10" t="str">
        <f ca="1">IFERROR(IF(AND(NOW()&lt;= EOMONTH(DATE(YEAR($O774),7, 1), 0), Overall!$A776&lt;&gt;"", MONTH($N774) &lt;= 7, MONTH($O774) &gt;= 7), IF($S774 &lt;&gt; "", $H774/$S774, ""), ""), "")</f>
        <v/>
      </c>
      <c r="AN774" s="10">
        <f ca="1">IFERROR(IF(AND(NOW()&lt;= EOMONTH(DATE(YEAR($O774),8, 1), 0), Overall!$A776&lt;&gt;"", MONTH($N774) &lt;= 8, MONTH($O774) &gt;= 8), IF($S774 &lt;&gt; "", $H774/$S774, ""), ""), "")</f>
        <v>500000</v>
      </c>
      <c r="AO774" s="10" t="str">
        <f ca="1">IFERROR(IF(AND(NOW()&lt;= EOMONTH(DATE(YEAR($O774),9, 1), 0), Overall!$A776&lt;&gt;"", MONTH($N774) &lt;= 9, MONTH($O774) &gt;= 9), IF($S774 &lt;&gt; "", $H774/$S774, ""), ""), "")</f>
        <v/>
      </c>
      <c r="AP774" s="10" t="str">
        <f ca="1">IFERROR(IF(AND(NOW()&lt;= EOMONTH(DATE(YEAR($O774),10, 1), 0), Overall!$A776&lt;&gt;"", MONTH($N774) &lt;= 10, MONTH($O774) &gt;= 10), IF($S774 &lt;&gt; "", $H774/$S774, ""), ""), "")</f>
        <v/>
      </c>
      <c r="AQ774" s="10" t="str">
        <f ca="1">IFERROR(IF(AND(NOW()&lt;= EOMONTH(DATE(YEAR($O774),11, 1), 0), Overall!$A776&lt;&gt;"", MONTH($N774) &lt;=11, MONTH($O774) &gt;= 11), IF($S774 &lt;&gt; "", $H774/$S774, ""), ""), "")</f>
        <v/>
      </c>
      <c r="AR774" s="10" t="str">
        <f ca="1">IFERROR(IF(AND(NOW()&lt;= EOMONTH(DATE(YEAR($O774),12, 1), 0), Overall!$A776&lt;&gt;"", MONTH($N774) &lt;= 12, MONTH($O774) &gt;= 12), IF($S774 &lt;&gt; "", $H774/$S774, ""), ""), "")</f>
        <v/>
      </c>
      <c r="AS774" s="16">
        <f t="shared" ca="1" si="24"/>
        <v>500000</v>
      </c>
    </row>
    <row r="775" spans="1:45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 t="str">
        <f>IF(Overall!S777&lt;&gt;"",_xlfn.VALUETOTEXT(Overall!S777),"")</f>
        <v>Aug</v>
      </c>
      <c r="Q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R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S775" s="5">
        <f t="shared" si="25"/>
        <v>1</v>
      </c>
      <c r="T775" s="10" t="str">
        <f>IF(Overall!$A777&lt;&gt;"",IF(AND(MONTH($N775) &lt;= 1, MONTH($O775) &gt;= 1), IF($S775 &lt;&gt; "", $H775/$S775, ""), ""),"")</f>
        <v/>
      </c>
      <c r="U775" s="10" t="str">
        <f>IF(Overall!$A777&lt;&gt;"",IF(AND(MONTH($N775) &lt;= 2, MONTH($O775) &gt;= 2), IF($S775 &lt;&gt; "", $H775/$S775, ""), ""),"")</f>
        <v/>
      </c>
      <c r="V775" s="10" t="str">
        <f>IF(Overall!$A777&lt;&gt;"",IF(AND(MONTH($N775) &lt;= 3, MONTH($O775) &gt;= 3), IF($S775 &lt;&gt; "", $H775/$S775, ""), ""),"")</f>
        <v/>
      </c>
      <c r="W775" s="10" t="str">
        <f>IF(Overall!$A777&lt;&gt;"",IF(AND(MONTH($N775) &lt;= 4, MONTH($O775) &gt;= 4), IF($S775 &lt;&gt; "", $H775/$S775, ""), ""),"")</f>
        <v/>
      </c>
      <c r="X775" s="10" t="str">
        <f>IF(Overall!$A777&lt;&gt;"",IF(AND(MONTH($N775) &lt;= 5, MONTH($O775) &gt;= 5), IF($S775 &lt;&gt; "", $H775/$S775, ""), ""),"")</f>
        <v/>
      </c>
      <c r="Y775" s="10" t="str">
        <f>IF(Overall!$A777&lt;&gt;"",IF(AND(MONTH($N775) &lt;= 6, MONTH($O775) &gt;= 6), IF($S775 &lt;&gt; "", $H775/$S775, ""), ""),"")</f>
        <v/>
      </c>
      <c r="Z775" s="10" t="str">
        <f>IF(Overall!$A777&lt;&gt;"",IF(AND(MONTH($N775) &lt;= 7, MONTH($O775) &gt;= 7 ), IF($S775 &lt;&gt; "", $H775/$S775, ""), ""),"")</f>
        <v/>
      </c>
      <c r="AA775" s="10">
        <f>IF(Overall!$A777&lt;&gt;"",IF(AND(MONTH($N775) &lt;= 8, MONTH($O775) &gt;= 8), IF($S775 &lt;&gt; "", $H775/$S775, ""), ""),"")</f>
        <v>500000</v>
      </c>
      <c r="AB775" s="10" t="str">
        <f>IF(Overall!$A777&lt;&gt;"",IF(AND(MONTH($N775) &lt;= 9, MONTH($O775) &gt;= 9), IF($S775 &lt;&gt; "", $H775/$S775, ""), ""),"")</f>
        <v/>
      </c>
      <c r="AC775" s="10" t="str">
        <f>IF(Overall!$A777&lt;&gt;"",IF(AND(MONTH($N775) &lt;= 10, MONTH($O775) &gt;= 10), IF($S775 &lt;&gt; "", $H775/$S775, ""), ""),"")</f>
        <v/>
      </c>
      <c r="AD775" s="10" t="str">
        <f>IF(Overall!$A777&lt;&gt;"",IF(AND(MONTH($N775) &lt;= 11, MONTH($O775) &gt;= 11), IF($S775 &lt;&gt; "", $H775/$S775, ""), ""),"")</f>
        <v/>
      </c>
      <c r="AE775" s="10" t="str">
        <f>IF(Overall!$A777&lt;&gt;"",IF(AND(MONTH($N775) &lt;= 12, MONTH($O775) &gt;= 12), IF($S775 &lt;&gt; "", $H775/$S775, ""), ""),"")</f>
        <v/>
      </c>
      <c r="AG775" s="10" t="str">
        <f ca="1">IFERROR(IF(AND(NOW()&lt;= EOMONTH(DATE(YEAR($O775),1, 1), 0), Overall!$A777&lt;&gt;"", MONTH($N775) &lt;= 1, MONTH($O775) &gt;= 1), IF($S775 &lt;&gt; "", $H775/$S775, ""), ""), "")</f>
        <v/>
      </c>
      <c r="AH775" s="10" t="str">
        <f ca="1">IFERROR(IF(AND(NOW()&lt;= EOMONTH(DATE(YEAR($O775),2, 1), 0), Overall!$A777&lt;&gt;"", MONTH($N775) &lt;= 2, MONTH($O775) &gt;= 2), IF($S775 &lt;&gt; "", $H775/$S775, ""), ""), "")</f>
        <v/>
      </c>
      <c r="AI775" s="10" t="str">
        <f ca="1">IFERROR(IF(AND(NOW()&lt;= EOMONTH(DATE(YEAR($O775),3, 1), 0), Overall!$A777&lt;&gt;"", MONTH($N775) &lt;= 3, MONTH($O775) &gt;= 3), IF($S775 &lt;&gt; "", $H775/$S775, ""), ""), "")</f>
        <v/>
      </c>
      <c r="AJ775" s="10" t="str">
        <f ca="1">IFERROR(IF(AND(NOW()&lt;= EOMONTH(DATE(YEAR($O775),4, 1), 0), Overall!$A777&lt;&gt;"", MONTH($N775) &lt;= 4, MONTH($O775) &gt;= 4), IF($S775 &lt;&gt; "", $H775/$S775, ""), ""), "")</f>
        <v/>
      </c>
      <c r="AK775" s="10" t="str">
        <f ca="1">IFERROR(IF(AND(NOW()&lt;= EOMONTH(DATE(YEAR($O775),5, 1), 0), Overall!$A777&lt;&gt;"", MONTH($N775) &lt;= 5, MONTH($O775) &gt;= 5), IF($S775 &lt;&gt; "", $H775/$S775, ""), ""), "")</f>
        <v/>
      </c>
      <c r="AL775" s="10" t="str">
        <f ca="1">IFERROR(IF(AND(NOW()&lt;= EOMONTH(DATE(YEAR($O775),6, 1), 0), Overall!$A777&lt;&gt;"", MONTH($N775) &lt;= 6, MONTH($O775) &gt;= 6), IF($S775 &lt;&gt; "", $H775/$S775, ""), ""), "")</f>
        <v/>
      </c>
      <c r="AM775" s="10" t="str">
        <f ca="1">IFERROR(IF(AND(NOW()&lt;= EOMONTH(DATE(YEAR($O775),7, 1), 0), Overall!$A777&lt;&gt;"", MONTH($N775) &lt;= 7, MONTH($O775) &gt;= 7), IF($S775 &lt;&gt; "", $H775/$S775, ""), ""), "")</f>
        <v/>
      </c>
      <c r="AN775" s="10">
        <f ca="1">IFERROR(IF(AND(NOW()&lt;= EOMONTH(DATE(YEAR($O775),8, 1), 0), Overall!$A777&lt;&gt;"", MONTH($N775) &lt;= 8, MONTH($O775) &gt;= 8), IF($S775 &lt;&gt; "", $H775/$S775, ""), ""), "")</f>
        <v>500000</v>
      </c>
      <c r="AO775" s="10" t="str">
        <f ca="1">IFERROR(IF(AND(NOW()&lt;= EOMONTH(DATE(YEAR($O775),9, 1), 0), Overall!$A777&lt;&gt;"", MONTH($N775) &lt;= 9, MONTH($O775) &gt;= 9), IF($S775 &lt;&gt; "", $H775/$S775, ""), ""), "")</f>
        <v/>
      </c>
      <c r="AP775" s="10" t="str">
        <f ca="1">IFERROR(IF(AND(NOW()&lt;= EOMONTH(DATE(YEAR($O775),10, 1), 0), Overall!$A777&lt;&gt;"", MONTH($N775) &lt;= 10, MONTH($O775) &gt;= 10), IF($S775 &lt;&gt; "", $H775/$S775, ""), ""), "")</f>
        <v/>
      </c>
      <c r="AQ775" s="10" t="str">
        <f ca="1">IFERROR(IF(AND(NOW()&lt;= EOMONTH(DATE(YEAR($O775),11, 1), 0), Overall!$A777&lt;&gt;"", MONTH($N775) &lt;=11, MONTH($O775) &gt;= 11), IF($S775 &lt;&gt; "", $H775/$S775, ""), ""), "")</f>
        <v/>
      </c>
      <c r="AR775" s="10" t="str">
        <f ca="1">IFERROR(IF(AND(NOW()&lt;= EOMONTH(DATE(YEAR($O775),12, 1), 0), Overall!$A777&lt;&gt;"", MONTH($N775) &lt;= 12, MONTH($O775) &gt;= 12), IF($S775 &lt;&gt; "", $H775/$S775, ""), ""), "")</f>
        <v/>
      </c>
      <c r="AS775" s="16">
        <f t="shared" ca="1" si="24"/>
        <v>500000</v>
      </c>
    </row>
    <row r="776" spans="1:45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 t="str">
        <f>IF(Overall!S778&lt;&gt;"",_xlfn.VALUETOTEXT(Overall!S778),"")</f>
        <v>Aug</v>
      </c>
      <c r="Q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R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S776" s="5">
        <f t="shared" si="25"/>
        <v>1</v>
      </c>
      <c r="T776" s="10" t="str">
        <f>IF(Overall!$A778&lt;&gt;"",IF(AND(MONTH($N776) &lt;= 1, MONTH($O776) &gt;= 1), IF($S776 &lt;&gt; "", $H776/$S776, ""), ""),"")</f>
        <v/>
      </c>
      <c r="U776" s="10" t="str">
        <f>IF(Overall!$A778&lt;&gt;"",IF(AND(MONTH($N776) &lt;= 2, MONTH($O776) &gt;= 2), IF($S776 &lt;&gt; "", $H776/$S776, ""), ""),"")</f>
        <v/>
      </c>
      <c r="V776" s="10" t="str">
        <f>IF(Overall!$A778&lt;&gt;"",IF(AND(MONTH($N776) &lt;= 3, MONTH($O776) &gt;= 3), IF($S776 &lt;&gt; "", $H776/$S776, ""), ""),"")</f>
        <v/>
      </c>
      <c r="W776" s="10" t="str">
        <f>IF(Overall!$A778&lt;&gt;"",IF(AND(MONTH($N776) &lt;= 4, MONTH($O776) &gt;= 4), IF($S776 &lt;&gt; "", $H776/$S776, ""), ""),"")</f>
        <v/>
      </c>
      <c r="X776" s="10" t="str">
        <f>IF(Overall!$A778&lt;&gt;"",IF(AND(MONTH($N776) &lt;= 5, MONTH($O776) &gt;= 5), IF($S776 &lt;&gt; "", $H776/$S776, ""), ""),"")</f>
        <v/>
      </c>
      <c r="Y776" s="10" t="str">
        <f>IF(Overall!$A778&lt;&gt;"",IF(AND(MONTH($N776) &lt;= 6, MONTH($O776) &gt;= 6), IF($S776 &lt;&gt; "", $H776/$S776, ""), ""),"")</f>
        <v/>
      </c>
      <c r="Z776" s="10" t="str">
        <f>IF(Overall!$A778&lt;&gt;"",IF(AND(MONTH($N776) &lt;= 7, MONTH($O776) &gt;= 7 ), IF($S776 &lt;&gt; "", $H776/$S776, ""), ""),"")</f>
        <v/>
      </c>
      <c r="AA776" s="10">
        <f>IF(Overall!$A778&lt;&gt;"",IF(AND(MONTH($N776) &lt;= 8, MONTH($O776) &gt;= 8), IF($S776 &lt;&gt; "", $H776/$S776, ""), ""),"")</f>
        <v>500000</v>
      </c>
      <c r="AB776" s="10" t="str">
        <f>IF(Overall!$A778&lt;&gt;"",IF(AND(MONTH($N776) &lt;= 9, MONTH($O776) &gt;= 9), IF($S776 &lt;&gt; "", $H776/$S776, ""), ""),"")</f>
        <v/>
      </c>
      <c r="AC776" s="10" t="str">
        <f>IF(Overall!$A778&lt;&gt;"",IF(AND(MONTH($N776) &lt;= 10, MONTH($O776) &gt;= 10), IF($S776 &lt;&gt; "", $H776/$S776, ""), ""),"")</f>
        <v/>
      </c>
      <c r="AD776" s="10" t="str">
        <f>IF(Overall!$A778&lt;&gt;"",IF(AND(MONTH($N776) &lt;= 11, MONTH($O776) &gt;= 11), IF($S776 &lt;&gt; "", $H776/$S776, ""), ""),"")</f>
        <v/>
      </c>
      <c r="AE776" s="10" t="str">
        <f>IF(Overall!$A778&lt;&gt;"",IF(AND(MONTH($N776) &lt;= 12, MONTH($O776) &gt;= 12), IF($S776 &lt;&gt; "", $H776/$S776, ""), ""),"")</f>
        <v/>
      </c>
      <c r="AG776" s="10" t="str">
        <f ca="1">IFERROR(IF(AND(NOW()&lt;= EOMONTH(DATE(YEAR($O776),1, 1), 0), Overall!$A778&lt;&gt;"", MONTH($N776) &lt;= 1, MONTH($O776) &gt;= 1), IF($S776 &lt;&gt; "", $H776/$S776, ""), ""), "")</f>
        <v/>
      </c>
      <c r="AH776" s="10" t="str">
        <f ca="1">IFERROR(IF(AND(NOW()&lt;= EOMONTH(DATE(YEAR($O776),2, 1), 0), Overall!$A778&lt;&gt;"", MONTH($N776) &lt;= 2, MONTH($O776) &gt;= 2), IF($S776 &lt;&gt; "", $H776/$S776, ""), ""), "")</f>
        <v/>
      </c>
      <c r="AI776" s="10" t="str">
        <f ca="1">IFERROR(IF(AND(NOW()&lt;= EOMONTH(DATE(YEAR($O776),3, 1), 0), Overall!$A778&lt;&gt;"", MONTH($N776) &lt;= 3, MONTH($O776) &gt;= 3), IF($S776 &lt;&gt; "", $H776/$S776, ""), ""), "")</f>
        <v/>
      </c>
      <c r="AJ776" s="10" t="str">
        <f ca="1">IFERROR(IF(AND(NOW()&lt;= EOMONTH(DATE(YEAR($O776),4, 1), 0), Overall!$A778&lt;&gt;"", MONTH($N776) &lt;= 4, MONTH($O776) &gt;= 4), IF($S776 &lt;&gt; "", $H776/$S776, ""), ""), "")</f>
        <v/>
      </c>
      <c r="AK776" s="10" t="str">
        <f ca="1">IFERROR(IF(AND(NOW()&lt;= EOMONTH(DATE(YEAR($O776),5, 1), 0), Overall!$A778&lt;&gt;"", MONTH($N776) &lt;= 5, MONTH($O776) &gt;= 5), IF($S776 &lt;&gt; "", $H776/$S776, ""), ""), "")</f>
        <v/>
      </c>
      <c r="AL776" s="10" t="str">
        <f ca="1">IFERROR(IF(AND(NOW()&lt;= EOMONTH(DATE(YEAR($O776),6, 1), 0), Overall!$A778&lt;&gt;"", MONTH($N776) &lt;= 6, MONTH($O776) &gt;= 6), IF($S776 &lt;&gt; "", $H776/$S776, ""), ""), "")</f>
        <v/>
      </c>
      <c r="AM776" s="10" t="str">
        <f ca="1">IFERROR(IF(AND(NOW()&lt;= EOMONTH(DATE(YEAR($O776),7, 1), 0), Overall!$A778&lt;&gt;"", MONTH($N776) &lt;= 7, MONTH($O776) &gt;= 7), IF($S776 &lt;&gt; "", $H776/$S776, ""), ""), "")</f>
        <v/>
      </c>
      <c r="AN776" s="10">
        <f ca="1">IFERROR(IF(AND(NOW()&lt;= EOMONTH(DATE(YEAR($O776),8, 1), 0), Overall!$A778&lt;&gt;"", MONTH($N776) &lt;= 8, MONTH($O776) &gt;= 8), IF($S776 &lt;&gt; "", $H776/$S776, ""), ""), "")</f>
        <v>500000</v>
      </c>
      <c r="AO776" s="10" t="str">
        <f ca="1">IFERROR(IF(AND(NOW()&lt;= EOMONTH(DATE(YEAR($O776),9, 1), 0), Overall!$A778&lt;&gt;"", MONTH($N776) &lt;= 9, MONTH($O776) &gt;= 9), IF($S776 &lt;&gt; "", $H776/$S776, ""), ""), "")</f>
        <v/>
      </c>
      <c r="AP776" s="10" t="str">
        <f ca="1">IFERROR(IF(AND(NOW()&lt;= EOMONTH(DATE(YEAR($O776),10, 1), 0), Overall!$A778&lt;&gt;"", MONTH($N776) &lt;= 10, MONTH($O776) &gt;= 10), IF($S776 &lt;&gt; "", $H776/$S776, ""), ""), "")</f>
        <v/>
      </c>
      <c r="AQ776" s="10" t="str">
        <f ca="1">IFERROR(IF(AND(NOW()&lt;= EOMONTH(DATE(YEAR($O776),11, 1), 0), Overall!$A778&lt;&gt;"", MONTH($N776) &lt;=11, MONTH($O776) &gt;= 11), IF($S776 &lt;&gt; "", $H776/$S776, ""), ""), "")</f>
        <v/>
      </c>
      <c r="AR776" s="10" t="str">
        <f ca="1">IFERROR(IF(AND(NOW()&lt;= EOMONTH(DATE(YEAR($O776),12, 1), 0), Overall!$A778&lt;&gt;"", MONTH($N776) &lt;= 12, MONTH($O776) &gt;= 12), IF($S776 &lt;&gt; "", $H776/$S776, ""), ""), "")</f>
        <v/>
      </c>
      <c r="AS776" s="16">
        <f t="shared" ca="1" si="24"/>
        <v>500000</v>
      </c>
    </row>
    <row r="777" spans="1:45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 t="str">
        <f>IF(Overall!S779&lt;&gt;"",_xlfn.VALUETOTEXT(Overall!S779),"")</f>
        <v>Aug</v>
      </c>
      <c r="Q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R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S777" s="5">
        <f t="shared" si="25"/>
        <v>1</v>
      </c>
      <c r="T777" s="10" t="str">
        <f>IF(Overall!$A779&lt;&gt;"",IF(AND(MONTH($N777) &lt;= 1, MONTH($O777) &gt;= 1), IF($S777 &lt;&gt; "", $H777/$S777, ""), ""),"")</f>
        <v/>
      </c>
      <c r="U777" s="10" t="str">
        <f>IF(Overall!$A779&lt;&gt;"",IF(AND(MONTH($N777) &lt;= 2, MONTH($O777) &gt;= 2), IF($S777 &lt;&gt; "", $H777/$S777, ""), ""),"")</f>
        <v/>
      </c>
      <c r="V777" s="10" t="str">
        <f>IF(Overall!$A779&lt;&gt;"",IF(AND(MONTH($N777) &lt;= 3, MONTH($O777) &gt;= 3), IF($S777 &lt;&gt; "", $H777/$S777, ""), ""),"")</f>
        <v/>
      </c>
      <c r="W777" s="10" t="str">
        <f>IF(Overall!$A779&lt;&gt;"",IF(AND(MONTH($N777) &lt;= 4, MONTH($O777) &gt;= 4), IF($S777 &lt;&gt; "", $H777/$S777, ""), ""),"")</f>
        <v/>
      </c>
      <c r="X777" s="10" t="str">
        <f>IF(Overall!$A779&lt;&gt;"",IF(AND(MONTH($N777) &lt;= 5, MONTH($O777) &gt;= 5), IF($S777 &lt;&gt; "", $H777/$S777, ""), ""),"")</f>
        <v/>
      </c>
      <c r="Y777" s="10" t="str">
        <f>IF(Overall!$A779&lt;&gt;"",IF(AND(MONTH($N777) &lt;= 6, MONTH($O777) &gt;= 6), IF($S777 &lt;&gt; "", $H777/$S777, ""), ""),"")</f>
        <v/>
      </c>
      <c r="Z777" s="10" t="str">
        <f>IF(Overall!$A779&lt;&gt;"",IF(AND(MONTH($N777) &lt;= 7, MONTH($O777) &gt;= 7 ), IF($S777 &lt;&gt; "", $H777/$S777, ""), ""),"")</f>
        <v/>
      </c>
      <c r="AA777" s="10">
        <f>IF(Overall!$A779&lt;&gt;"",IF(AND(MONTH($N777) &lt;= 8, MONTH($O777) &gt;= 8), IF($S777 &lt;&gt; "", $H777/$S777, ""), ""),"")</f>
        <v>500000</v>
      </c>
      <c r="AB777" s="10" t="str">
        <f>IF(Overall!$A779&lt;&gt;"",IF(AND(MONTH($N777) &lt;= 9, MONTH($O777) &gt;= 9), IF($S777 &lt;&gt; "", $H777/$S777, ""), ""),"")</f>
        <v/>
      </c>
      <c r="AC777" s="10" t="str">
        <f>IF(Overall!$A779&lt;&gt;"",IF(AND(MONTH($N777) &lt;= 10, MONTH($O777) &gt;= 10), IF($S777 &lt;&gt; "", $H777/$S777, ""), ""),"")</f>
        <v/>
      </c>
      <c r="AD777" s="10" t="str">
        <f>IF(Overall!$A779&lt;&gt;"",IF(AND(MONTH($N777) &lt;= 11, MONTH($O777) &gt;= 11), IF($S777 &lt;&gt; "", $H777/$S777, ""), ""),"")</f>
        <v/>
      </c>
      <c r="AE777" s="10" t="str">
        <f>IF(Overall!$A779&lt;&gt;"",IF(AND(MONTH($N777) &lt;= 12, MONTH($O777) &gt;= 12), IF($S777 &lt;&gt; "", $H777/$S777, ""), ""),"")</f>
        <v/>
      </c>
      <c r="AG777" s="10" t="str">
        <f ca="1">IFERROR(IF(AND(NOW()&lt;= EOMONTH(DATE(YEAR($O777),1, 1), 0), Overall!$A779&lt;&gt;"", MONTH($N777) &lt;= 1, MONTH($O777) &gt;= 1), IF($S777 &lt;&gt; "", $H777/$S777, ""), ""), "")</f>
        <v/>
      </c>
      <c r="AH777" s="10" t="str">
        <f ca="1">IFERROR(IF(AND(NOW()&lt;= EOMONTH(DATE(YEAR($O777),2, 1), 0), Overall!$A779&lt;&gt;"", MONTH($N777) &lt;= 2, MONTH($O777) &gt;= 2), IF($S777 &lt;&gt; "", $H777/$S777, ""), ""), "")</f>
        <v/>
      </c>
      <c r="AI777" s="10" t="str">
        <f ca="1">IFERROR(IF(AND(NOW()&lt;= EOMONTH(DATE(YEAR($O777),3, 1), 0), Overall!$A779&lt;&gt;"", MONTH($N777) &lt;= 3, MONTH($O777) &gt;= 3), IF($S777 &lt;&gt; "", $H777/$S777, ""), ""), "")</f>
        <v/>
      </c>
      <c r="AJ777" s="10" t="str">
        <f ca="1">IFERROR(IF(AND(NOW()&lt;= EOMONTH(DATE(YEAR($O777),4, 1), 0), Overall!$A779&lt;&gt;"", MONTH($N777) &lt;= 4, MONTH($O777) &gt;= 4), IF($S777 &lt;&gt; "", $H777/$S777, ""), ""), "")</f>
        <v/>
      </c>
      <c r="AK777" s="10" t="str">
        <f ca="1">IFERROR(IF(AND(NOW()&lt;= EOMONTH(DATE(YEAR($O777),5, 1), 0), Overall!$A779&lt;&gt;"", MONTH($N777) &lt;= 5, MONTH($O777) &gt;= 5), IF($S777 &lt;&gt; "", $H777/$S777, ""), ""), "")</f>
        <v/>
      </c>
      <c r="AL777" s="10" t="str">
        <f ca="1">IFERROR(IF(AND(NOW()&lt;= EOMONTH(DATE(YEAR($O777),6, 1), 0), Overall!$A779&lt;&gt;"", MONTH($N777) &lt;= 6, MONTH($O777) &gt;= 6), IF($S777 &lt;&gt; "", $H777/$S777, ""), ""), "")</f>
        <v/>
      </c>
      <c r="AM777" s="10" t="str">
        <f ca="1">IFERROR(IF(AND(NOW()&lt;= EOMONTH(DATE(YEAR($O777),7, 1), 0), Overall!$A779&lt;&gt;"", MONTH($N777) &lt;= 7, MONTH($O777) &gt;= 7), IF($S777 &lt;&gt; "", $H777/$S777, ""), ""), "")</f>
        <v/>
      </c>
      <c r="AN777" s="10">
        <f ca="1">IFERROR(IF(AND(NOW()&lt;= EOMONTH(DATE(YEAR($O777),8, 1), 0), Overall!$A779&lt;&gt;"", MONTH($N777) &lt;= 8, MONTH($O777) &gt;= 8), IF($S777 &lt;&gt; "", $H777/$S777, ""), ""), "")</f>
        <v>500000</v>
      </c>
      <c r="AO777" s="10" t="str">
        <f ca="1">IFERROR(IF(AND(NOW()&lt;= EOMONTH(DATE(YEAR($O777),9, 1), 0), Overall!$A779&lt;&gt;"", MONTH($N777) &lt;= 9, MONTH($O777) &gt;= 9), IF($S777 &lt;&gt; "", $H777/$S777, ""), ""), "")</f>
        <v/>
      </c>
      <c r="AP777" s="10" t="str">
        <f ca="1">IFERROR(IF(AND(NOW()&lt;= EOMONTH(DATE(YEAR($O777),10, 1), 0), Overall!$A779&lt;&gt;"", MONTH($N777) &lt;= 10, MONTH($O777) &gt;= 10), IF($S777 &lt;&gt; "", $H777/$S777, ""), ""), "")</f>
        <v/>
      </c>
      <c r="AQ777" s="10" t="str">
        <f ca="1">IFERROR(IF(AND(NOW()&lt;= EOMONTH(DATE(YEAR($O777),11, 1), 0), Overall!$A779&lt;&gt;"", MONTH($N777) &lt;=11, MONTH($O777) &gt;= 11), IF($S777 &lt;&gt; "", $H777/$S777, ""), ""), "")</f>
        <v/>
      </c>
      <c r="AR777" s="10" t="str">
        <f ca="1">IFERROR(IF(AND(NOW()&lt;= EOMONTH(DATE(YEAR($O777),12, 1), 0), Overall!$A779&lt;&gt;"", MONTH($N777) &lt;= 12, MONTH($O777) &gt;= 12), IF($S777 &lt;&gt; "", $H777/$S777, ""), ""), "")</f>
        <v/>
      </c>
      <c r="AS777" s="16">
        <f t="shared" ca="1" si="24"/>
        <v>500000</v>
      </c>
    </row>
    <row r="778" spans="1:45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 t="str">
        <f>IF(Overall!S780&lt;&gt;"",_xlfn.VALUETOTEXT(Overall!S780),"")</f>
        <v>Aug</v>
      </c>
      <c r="Q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R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S778" s="5">
        <f t="shared" si="25"/>
        <v>1</v>
      </c>
      <c r="T778" s="10" t="str">
        <f>IF(Overall!$A780&lt;&gt;"",IF(AND(MONTH($N778) &lt;= 1, MONTH($O778) &gt;= 1), IF($S778 &lt;&gt; "", $H778/$S778, ""), ""),"")</f>
        <v/>
      </c>
      <c r="U778" s="10" t="str">
        <f>IF(Overall!$A780&lt;&gt;"",IF(AND(MONTH($N778) &lt;= 2, MONTH($O778) &gt;= 2), IF($S778 &lt;&gt; "", $H778/$S778, ""), ""),"")</f>
        <v/>
      </c>
      <c r="V778" s="10" t="str">
        <f>IF(Overall!$A780&lt;&gt;"",IF(AND(MONTH($N778) &lt;= 3, MONTH($O778) &gt;= 3), IF($S778 &lt;&gt; "", $H778/$S778, ""), ""),"")</f>
        <v/>
      </c>
      <c r="W778" s="10" t="str">
        <f>IF(Overall!$A780&lt;&gt;"",IF(AND(MONTH($N778) &lt;= 4, MONTH($O778) &gt;= 4), IF($S778 &lt;&gt; "", $H778/$S778, ""), ""),"")</f>
        <v/>
      </c>
      <c r="X778" s="10" t="str">
        <f>IF(Overall!$A780&lt;&gt;"",IF(AND(MONTH($N778) &lt;= 5, MONTH($O778) &gt;= 5), IF($S778 &lt;&gt; "", $H778/$S778, ""), ""),"")</f>
        <v/>
      </c>
      <c r="Y778" s="10" t="str">
        <f>IF(Overall!$A780&lt;&gt;"",IF(AND(MONTH($N778) &lt;= 6, MONTH($O778) &gt;= 6), IF($S778 &lt;&gt; "", $H778/$S778, ""), ""),"")</f>
        <v/>
      </c>
      <c r="Z778" s="10" t="str">
        <f>IF(Overall!$A780&lt;&gt;"",IF(AND(MONTH($N778) &lt;= 7, MONTH($O778) &gt;= 7 ), IF($S778 &lt;&gt; "", $H778/$S778, ""), ""),"")</f>
        <v/>
      </c>
      <c r="AA778" s="10">
        <f>IF(Overall!$A780&lt;&gt;"",IF(AND(MONTH($N778) &lt;= 8, MONTH($O778) &gt;= 8), IF($S778 &lt;&gt; "", $H778/$S778, ""), ""),"")</f>
        <v>500000</v>
      </c>
      <c r="AB778" s="10" t="str">
        <f>IF(Overall!$A780&lt;&gt;"",IF(AND(MONTH($N778) &lt;= 9, MONTH($O778) &gt;= 9), IF($S778 &lt;&gt; "", $H778/$S778, ""), ""),"")</f>
        <v/>
      </c>
      <c r="AC778" s="10" t="str">
        <f>IF(Overall!$A780&lt;&gt;"",IF(AND(MONTH($N778) &lt;= 10, MONTH($O778) &gt;= 10), IF($S778 &lt;&gt; "", $H778/$S778, ""), ""),"")</f>
        <v/>
      </c>
      <c r="AD778" s="10" t="str">
        <f>IF(Overall!$A780&lt;&gt;"",IF(AND(MONTH($N778) &lt;= 11, MONTH($O778) &gt;= 11), IF($S778 &lt;&gt; "", $H778/$S778, ""), ""),"")</f>
        <v/>
      </c>
      <c r="AE778" s="10" t="str">
        <f>IF(Overall!$A780&lt;&gt;"",IF(AND(MONTH($N778) &lt;= 12, MONTH($O778) &gt;= 12), IF($S778 &lt;&gt; "", $H778/$S778, ""), ""),"")</f>
        <v/>
      </c>
      <c r="AG778" s="10" t="str">
        <f ca="1">IFERROR(IF(AND(NOW()&lt;= EOMONTH(DATE(YEAR($O778),1, 1), 0), Overall!$A780&lt;&gt;"", MONTH($N778) &lt;= 1, MONTH($O778) &gt;= 1), IF($S778 &lt;&gt; "", $H778/$S778, ""), ""), "")</f>
        <v/>
      </c>
      <c r="AH778" s="10" t="str">
        <f ca="1">IFERROR(IF(AND(NOW()&lt;= EOMONTH(DATE(YEAR($O778),2, 1), 0), Overall!$A780&lt;&gt;"", MONTH($N778) &lt;= 2, MONTH($O778) &gt;= 2), IF($S778 &lt;&gt; "", $H778/$S778, ""), ""), "")</f>
        <v/>
      </c>
      <c r="AI778" s="10" t="str">
        <f ca="1">IFERROR(IF(AND(NOW()&lt;= EOMONTH(DATE(YEAR($O778),3, 1), 0), Overall!$A780&lt;&gt;"", MONTH($N778) &lt;= 3, MONTH($O778) &gt;= 3), IF($S778 &lt;&gt; "", $H778/$S778, ""), ""), "")</f>
        <v/>
      </c>
      <c r="AJ778" s="10" t="str">
        <f ca="1">IFERROR(IF(AND(NOW()&lt;= EOMONTH(DATE(YEAR($O778),4, 1), 0), Overall!$A780&lt;&gt;"", MONTH($N778) &lt;= 4, MONTH($O778) &gt;= 4), IF($S778 &lt;&gt; "", $H778/$S778, ""), ""), "")</f>
        <v/>
      </c>
      <c r="AK778" s="10" t="str">
        <f ca="1">IFERROR(IF(AND(NOW()&lt;= EOMONTH(DATE(YEAR($O778),5, 1), 0), Overall!$A780&lt;&gt;"", MONTH($N778) &lt;= 5, MONTH($O778) &gt;= 5), IF($S778 &lt;&gt; "", $H778/$S778, ""), ""), "")</f>
        <v/>
      </c>
      <c r="AL778" s="10" t="str">
        <f ca="1">IFERROR(IF(AND(NOW()&lt;= EOMONTH(DATE(YEAR($O778),6, 1), 0), Overall!$A780&lt;&gt;"", MONTH($N778) &lt;= 6, MONTH($O778) &gt;= 6), IF($S778 &lt;&gt; "", $H778/$S778, ""), ""), "")</f>
        <v/>
      </c>
      <c r="AM778" s="10" t="str">
        <f ca="1">IFERROR(IF(AND(NOW()&lt;= EOMONTH(DATE(YEAR($O778),7, 1), 0), Overall!$A780&lt;&gt;"", MONTH($N778) &lt;= 7, MONTH($O778) &gt;= 7), IF($S778 &lt;&gt; "", $H778/$S778, ""), ""), "")</f>
        <v/>
      </c>
      <c r="AN778" s="10">
        <f ca="1">IFERROR(IF(AND(NOW()&lt;= EOMONTH(DATE(YEAR($O778),8, 1), 0), Overall!$A780&lt;&gt;"", MONTH($N778) &lt;= 8, MONTH($O778) &gt;= 8), IF($S778 &lt;&gt; "", $H778/$S778, ""), ""), "")</f>
        <v>500000</v>
      </c>
      <c r="AO778" s="10" t="str">
        <f ca="1">IFERROR(IF(AND(NOW()&lt;= EOMONTH(DATE(YEAR($O778),9, 1), 0), Overall!$A780&lt;&gt;"", MONTH($N778) &lt;= 9, MONTH($O778) &gt;= 9), IF($S778 &lt;&gt; "", $H778/$S778, ""), ""), "")</f>
        <v/>
      </c>
      <c r="AP778" s="10" t="str">
        <f ca="1">IFERROR(IF(AND(NOW()&lt;= EOMONTH(DATE(YEAR($O778),10, 1), 0), Overall!$A780&lt;&gt;"", MONTH($N778) &lt;= 10, MONTH($O778) &gt;= 10), IF($S778 &lt;&gt; "", $H778/$S778, ""), ""), "")</f>
        <v/>
      </c>
      <c r="AQ778" s="10" t="str">
        <f ca="1">IFERROR(IF(AND(NOW()&lt;= EOMONTH(DATE(YEAR($O778),11, 1), 0), Overall!$A780&lt;&gt;"", MONTH($N778) &lt;=11, MONTH($O778) &gt;= 11), IF($S778 &lt;&gt; "", $H778/$S778, ""), ""), "")</f>
        <v/>
      </c>
      <c r="AR778" s="10" t="str">
        <f ca="1">IFERROR(IF(AND(NOW()&lt;= EOMONTH(DATE(YEAR($O778),12, 1), 0), Overall!$A780&lt;&gt;"", MONTH($N778) &lt;= 12, MONTH($O778) &gt;= 12), IF($S778 &lt;&gt; "", $H778/$S778, ""), ""), "")</f>
        <v/>
      </c>
      <c r="AS778" s="16">
        <f t="shared" ca="1" si="24"/>
        <v>500000</v>
      </c>
    </row>
    <row r="779" spans="1:45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 t="str">
        <f>IF(Overall!S781&lt;&gt;"",_xlfn.VALUETOTEXT(Overall!S781),"")</f>
        <v>Aug</v>
      </c>
      <c r="Q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R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S779" s="5">
        <f t="shared" si="25"/>
        <v>1</v>
      </c>
      <c r="T779" s="10" t="str">
        <f>IF(Overall!$A781&lt;&gt;"",IF(AND(MONTH($N779) &lt;= 1, MONTH($O779) &gt;= 1), IF($S779 &lt;&gt; "", $H779/$S779, ""), ""),"")</f>
        <v/>
      </c>
      <c r="U779" s="10" t="str">
        <f>IF(Overall!$A781&lt;&gt;"",IF(AND(MONTH($N779) &lt;= 2, MONTH($O779) &gt;= 2), IF($S779 &lt;&gt; "", $H779/$S779, ""), ""),"")</f>
        <v/>
      </c>
      <c r="V779" s="10" t="str">
        <f>IF(Overall!$A781&lt;&gt;"",IF(AND(MONTH($N779) &lt;= 3, MONTH($O779) &gt;= 3), IF($S779 &lt;&gt; "", $H779/$S779, ""), ""),"")</f>
        <v/>
      </c>
      <c r="W779" s="10" t="str">
        <f>IF(Overall!$A781&lt;&gt;"",IF(AND(MONTH($N779) &lt;= 4, MONTH($O779) &gt;= 4), IF($S779 &lt;&gt; "", $H779/$S779, ""), ""),"")</f>
        <v/>
      </c>
      <c r="X779" s="10" t="str">
        <f>IF(Overall!$A781&lt;&gt;"",IF(AND(MONTH($N779) &lt;= 5, MONTH($O779) &gt;= 5), IF($S779 &lt;&gt; "", $H779/$S779, ""), ""),"")</f>
        <v/>
      </c>
      <c r="Y779" s="10" t="str">
        <f>IF(Overall!$A781&lt;&gt;"",IF(AND(MONTH($N779) &lt;= 6, MONTH($O779) &gt;= 6), IF($S779 &lt;&gt; "", $H779/$S779, ""), ""),"")</f>
        <v/>
      </c>
      <c r="Z779" s="10" t="str">
        <f>IF(Overall!$A781&lt;&gt;"",IF(AND(MONTH($N779) &lt;= 7, MONTH($O779) &gt;= 7 ), IF($S779 &lt;&gt; "", $H779/$S779, ""), ""),"")</f>
        <v/>
      </c>
      <c r="AA779" s="10">
        <f>IF(Overall!$A781&lt;&gt;"",IF(AND(MONTH($N779) &lt;= 8, MONTH($O779) &gt;= 8), IF($S779 &lt;&gt; "", $H779/$S779, ""), ""),"")</f>
        <v>500000</v>
      </c>
      <c r="AB779" s="10" t="str">
        <f>IF(Overall!$A781&lt;&gt;"",IF(AND(MONTH($N779) &lt;= 9, MONTH($O779) &gt;= 9), IF($S779 &lt;&gt; "", $H779/$S779, ""), ""),"")</f>
        <v/>
      </c>
      <c r="AC779" s="10" t="str">
        <f>IF(Overall!$A781&lt;&gt;"",IF(AND(MONTH($N779) &lt;= 10, MONTH($O779) &gt;= 10), IF($S779 &lt;&gt; "", $H779/$S779, ""), ""),"")</f>
        <v/>
      </c>
      <c r="AD779" s="10" t="str">
        <f>IF(Overall!$A781&lt;&gt;"",IF(AND(MONTH($N779) &lt;= 11, MONTH($O779) &gt;= 11), IF($S779 &lt;&gt; "", $H779/$S779, ""), ""),"")</f>
        <v/>
      </c>
      <c r="AE779" s="10" t="str">
        <f>IF(Overall!$A781&lt;&gt;"",IF(AND(MONTH($N779) &lt;= 12, MONTH($O779) &gt;= 12), IF($S779 &lt;&gt; "", $H779/$S779, ""), ""),"")</f>
        <v/>
      </c>
      <c r="AG779" s="10" t="str">
        <f ca="1">IFERROR(IF(AND(NOW()&lt;= EOMONTH(DATE(YEAR($O779),1, 1), 0), Overall!$A781&lt;&gt;"", MONTH($N779) &lt;= 1, MONTH($O779) &gt;= 1), IF($S779 &lt;&gt; "", $H779/$S779, ""), ""), "")</f>
        <v/>
      </c>
      <c r="AH779" s="10" t="str">
        <f ca="1">IFERROR(IF(AND(NOW()&lt;= EOMONTH(DATE(YEAR($O779),2, 1), 0), Overall!$A781&lt;&gt;"", MONTH($N779) &lt;= 2, MONTH($O779) &gt;= 2), IF($S779 &lt;&gt; "", $H779/$S779, ""), ""), "")</f>
        <v/>
      </c>
      <c r="AI779" s="10" t="str">
        <f ca="1">IFERROR(IF(AND(NOW()&lt;= EOMONTH(DATE(YEAR($O779),3, 1), 0), Overall!$A781&lt;&gt;"", MONTH($N779) &lt;= 3, MONTH($O779) &gt;= 3), IF($S779 &lt;&gt; "", $H779/$S779, ""), ""), "")</f>
        <v/>
      </c>
      <c r="AJ779" s="10" t="str">
        <f ca="1">IFERROR(IF(AND(NOW()&lt;= EOMONTH(DATE(YEAR($O779),4, 1), 0), Overall!$A781&lt;&gt;"", MONTH($N779) &lt;= 4, MONTH($O779) &gt;= 4), IF($S779 &lt;&gt; "", $H779/$S779, ""), ""), "")</f>
        <v/>
      </c>
      <c r="AK779" s="10" t="str">
        <f ca="1">IFERROR(IF(AND(NOW()&lt;= EOMONTH(DATE(YEAR($O779),5, 1), 0), Overall!$A781&lt;&gt;"", MONTH($N779) &lt;= 5, MONTH($O779) &gt;= 5), IF($S779 &lt;&gt; "", $H779/$S779, ""), ""), "")</f>
        <v/>
      </c>
      <c r="AL779" s="10" t="str">
        <f ca="1">IFERROR(IF(AND(NOW()&lt;= EOMONTH(DATE(YEAR($O779),6, 1), 0), Overall!$A781&lt;&gt;"", MONTH($N779) &lt;= 6, MONTH($O779) &gt;= 6), IF($S779 &lt;&gt; "", $H779/$S779, ""), ""), "")</f>
        <v/>
      </c>
      <c r="AM779" s="10" t="str">
        <f ca="1">IFERROR(IF(AND(NOW()&lt;= EOMONTH(DATE(YEAR($O779),7, 1), 0), Overall!$A781&lt;&gt;"", MONTH($N779) &lt;= 7, MONTH($O779) &gt;= 7), IF($S779 &lt;&gt; "", $H779/$S779, ""), ""), "")</f>
        <v/>
      </c>
      <c r="AN779" s="10">
        <f ca="1">IFERROR(IF(AND(NOW()&lt;= EOMONTH(DATE(YEAR($O779),8, 1), 0), Overall!$A781&lt;&gt;"", MONTH($N779) &lt;= 8, MONTH($O779) &gt;= 8), IF($S779 &lt;&gt; "", $H779/$S779, ""), ""), "")</f>
        <v>500000</v>
      </c>
      <c r="AO779" s="10" t="str">
        <f ca="1">IFERROR(IF(AND(NOW()&lt;= EOMONTH(DATE(YEAR($O779),9, 1), 0), Overall!$A781&lt;&gt;"", MONTH($N779) &lt;= 9, MONTH($O779) &gt;= 9), IF($S779 &lt;&gt; "", $H779/$S779, ""), ""), "")</f>
        <v/>
      </c>
      <c r="AP779" s="10" t="str">
        <f ca="1">IFERROR(IF(AND(NOW()&lt;= EOMONTH(DATE(YEAR($O779),10, 1), 0), Overall!$A781&lt;&gt;"", MONTH($N779) &lt;= 10, MONTH($O779) &gt;= 10), IF($S779 &lt;&gt; "", $H779/$S779, ""), ""), "")</f>
        <v/>
      </c>
      <c r="AQ779" s="10" t="str">
        <f ca="1">IFERROR(IF(AND(NOW()&lt;= EOMONTH(DATE(YEAR($O779),11, 1), 0), Overall!$A781&lt;&gt;"", MONTH($N779) &lt;=11, MONTH($O779) &gt;= 11), IF($S779 &lt;&gt; "", $H779/$S779, ""), ""), "")</f>
        <v/>
      </c>
      <c r="AR779" s="10" t="str">
        <f ca="1">IFERROR(IF(AND(NOW()&lt;= EOMONTH(DATE(YEAR($O779),12, 1), 0), Overall!$A781&lt;&gt;"", MONTH($N779) &lt;= 12, MONTH($O779) &gt;= 12), IF($S779 &lt;&gt; "", $H779/$S779, ""), ""), "")</f>
        <v/>
      </c>
      <c r="AS779" s="16">
        <f t="shared" ca="1" si="24"/>
        <v>500000</v>
      </c>
    </row>
    <row r="780" spans="1:45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 t="str">
        <f>IF(Overall!S782&lt;&gt;"",_xlfn.VALUETOTEXT(Overall!S782),"")</f>
        <v>Aug</v>
      </c>
      <c r="Q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R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S780" s="5">
        <f t="shared" si="25"/>
        <v>1</v>
      </c>
      <c r="T780" s="10" t="str">
        <f>IF(Overall!$A782&lt;&gt;"",IF(AND(MONTH($N780) &lt;= 1, MONTH($O780) &gt;= 1), IF($S780 &lt;&gt; "", $H780/$S780, ""), ""),"")</f>
        <v/>
      </c>
      <c r="U780" s="10" t="str">
        <f>IF(Overall!$A782&lt;&gt;"",IF(AND(MONTH($N780) &lt;= 2, MONTH($O780) &gt;= 2), IF($S780 &lt;&gt; "", $H780/$S780, ""), ""),"")</f>
        <v/>
      </c>
      <c r="V780" s="10" t="str">
        <f>IF(Overall!$A782&lt;&gt;"",IF(AND(MONTH($N780) &lt;= 3, MONTH($O780) &gt;= 3), IF($S780 &lt;&gt; "", $H780/$S780, ""), ""),"")</f>
        <v/>
      </c>
      <c r="W780" s="10" t="str">
        <f>IF(Overall!$A782&lt;&gt;"",IF(AND(MONTH($N780) &lt;= 4, MONTH($O780) &gt;= 4), IF($S780 &lt;&gt; "", $H780/$S780, ""), ""),"")</f>
        <v/>
      </c>
      <c r="X780" s="10" t="str">
        <f>IF(Overall!$A782&lt;&gt;"",IF(AND(MONTH($N780) &lt;= 5, MONTH($O780) &gt;= 5), IF($S780 &lt;&gt; "", $H780/$S780, ""), ""),"")</f>
        <v/>
      </c>
      <c r="Y780" s="10" t="str">
        <f>IF(Overall!$A782&lt;&gt;"",IF(AND(MONTH($N780) &lt;= 6, MONTH($O780) &gt;= 6), IF($S780 &lt;&gt; "", $H780/$S780, ""), ""),"")</f>
        <v/>
      </c>
      <c r="Z780" s="10" t="str">
        <f>IF(Overall!$A782&lt;&gt;"",IF(AND(MONTH($N780) &lt;= 7, MONTH($O780) &gt;= 7 ), IF($S780 &lt;&gt; "", $H780/$S780, ""), ""),"")</f>
        <v/>
      </c>
      <c r="AA780" s="10">
        <f>IF(Overall!$A782&lt;&gt;"",IF(AND(MONTH($N780) &lt;= 8, MONTH($O780) &gt;= 8), IF($S780 &lt;&gt; "", $H780/$S780, ""), ""),"")</f>
        <v>500000</v>
      </c>
      <c r="AB780" s="10" t="str">
        <f>IF(Overall!$A782&lt;&gt;"",IF(AND(MONTH($N780) &lt;= 9, MONTH($O780) &gt;= 9), IF($S780 &lt;&gt; "", $H780/$S780, ""), ""),"")</f>
        <v/>
      </c>
      <c r="AC780" s="10" t="str">
        <f>IF(Overall!$A782&lt;&gt;"",IF(AND(MONTH($N780) &lt;= 10, MONTH($O780) &gt;= 10), IF($S780 &lt;&gt; "", $H780/$S780, ""), ""),"")</f>
        <v/>
      </c>
      <c r="AD780" s="10" t="str">
        <f>IF(Overall!$A782&lt;&gt;"",IF(AND(MONTH($N780) &lt;= 11, MONTH($O780) &gt;= 11), IF($S780 &lt;&gt; "", $H780/$S780, ""), ""),"")</f>
        <v/>
      </c>
      <c r="AE780" s="10" t="str">
        <f>IF(Overall!$A782&lt;&gt;"",IF(AND(MONTH($N780) &lt;= 12, MONTH($O780) &gt;= 12), IF($S780 &lt;&gt; "", $H780/$S780, ""), ""),"")</f>
        <v/>
      </c>
      <c r="AG780" s="10" t="str">
        <f ca="1">IFERROR(IF(AND(NOW()&lt;= EOMONTH(DATE(YEAR($O780),1, 1), 0), Overall!$A782&lt;&gt;"", MONTH($N780) &lt;= 1, MONTH($O780) &gt;= 1), IF($S780 &lt;&gt; "", $H780/$S780, ""), ""), "")</f>
        <v/>
      </c>
      <c r="AH780" s="10" t="str">
        <f ca="1">IFERROR(IF(AND(NOW()&lt;= EOMONTH(DATE(YEAR($O780),2, 1), 0), Overall!$A782&lt;&gt;"", MONTH($N780) &lt;= 2, MONTH($O780) &gt;= 2), IF($S780 &lt;&gt; "", $H780/$S780, ""), ""), "")</f>
        <v/>
      </c>
      <c r="AI780" s="10" t="str">
        <f ca="1">IFERROR(IF(AND(NOW()&lt;= EOMONTH(DATE(YEAR($O780),3, 1), 0), Overall!$A782&lt;&gt;"", MONTH($N780) &lt;= 3, MONTH($O780) &gt;= 3), IF($S780 &lt;&gt; "", $H780/$S780, ""), ""), "")</f>
        <v/>
      </c>
      <c r="AJ780" s="10" t="str">
        <f ca="1">IFERROR(IF(AND(NOW()&lt;= EOMONTH(DATE(YEAR($O780),4, 1), 0), Overall!$A782&lt;&gt;"", MONTH($N780) &lt;= 4, MONTH($O780) &gt;= 4), IF($S780 &lt;&gt; "", $H780/$S780, ""), ""), "")</f>
        <v/>
      </c>
      <c r="AK780" s="10" t="str">
        <f ca="1">IFERROR(IF(AND(NOW()&lt;= EOMONTH(DATE(YEAR($O780),5, 1), 0), Overall!$A782&lt;&gt;"", MONTH($N780) &lt;= 5, MONTH($O780) &gt;= 5), IF($S780 &lt;&gt; "", $H780/$S780, ""), ""), "")</f>
        <v/>
      </c>
      <c r="AL780" s="10" t="str">
        <f ca="1">IFERROR(IF(AND(NOW()&lt;= EOMONTH(DATE(YEAR($O780),6, 1), 0), Overall!$A782&lt;&gt;"", MONTH($N780) &lt;= 6, MONTH($O780) &gt;= 6), IF($S780 &lt;&gt; "", $H780/$S780, ""), ""), "")</f>
        <v/>
      </c>
      <c r="AM780" s="10" t="str">
        <f ca="1">IFERROR(IF(AND(NOW()&lt;= EOMONTH(DATE(YEAR($O780),7, 1), 0), Overall!$A782&lt;&gt;"", MONTH($N780) &lt;= 7, MONTH($O780) &gt;= 7), IF($S780 &lt;&gt; "", $H780/$S780, ""), ""), "")</f>
        <v/>
      </c>
      <c r="AN780" s="10">
        <f ca="1">IFERROR(IF(AND(NOW()&lt;= EOMONTH(DATE(YEAR($O780),8, 1), 0), Overall!$A782&lt;&gt;"", MONTH($N780) &lt;= 8, MONTH($O780) &gt;= 8), IF($S780 &lt;&gt; "", $H780/$S780, ""), ""), "")</f>
        <v>500000</v>
      </c>
      <c r="AO780" s="10" t="str">
        <f ca="1">IFERROR(IF(AND(NOW()&lt;= EOMONTH(DATE(YEAR($O780),9, 1), 0), Overall!$A782&lt;&gt;"", MONTH($N780) &lt;= 9, MONTH($O780) &gt;= 9), IF($S780 &lt;&gt; "", $H780/$S780, ""), ""), "")</f>
        <v/>
      </c>
      <c r="AP780" s="10" t="str">
        <f ca="1">IFERROR(IF(AND(NOW()&lt;= EOMONTH(DATE(YEAR($O780),10, 1), 0), Overall!$A782&lt;&gt;"", MONTH($N780) &lt;= 10, MONTH($O780) &gt;= 10), IF($S780 &lt;&gt; "", $H780/$S780, ""), ""), "")</f>
        <v/>
      </c>
      <c r="AQ780" s="10" t="str">
        <f ca="1">IFERROR(IF(AND(NOW()&lt;= EOMONTH(DATE(YEAR($O780),11, 1), 0), Overall!$A782&lt;&gt;"", MONTH($N780) &lt;=11, MONTH($O780) &gt;= 11), IF($S780 &lt;&gt; "", $H780/$S780, ""), ""), "")</f>
        <v/>
      </c>
      <c r="AR780" s="10" t="str">
        <f ca="1">IFERROR(IF(AND(NOW()&lt;= EOMONTH(DATE(YEAR($O780),12, 1), 0), Overall!$A782&lt;&gt;"", MONTH($N780) &lt;= 12, MONTH($O780) &gt;= 12), IF($S780 &lt;&gt; "", $H780/$S780, ""), ""), "")</f>
        <v/>
      </c>
      <c r="AS780" s="16">
        <f t="shared" ca="1" si="24"/>
        <v>500000</v>
      </c>
    </row>
    <row r="781" spans="1:45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 t="str">
        <f>IF(Overall!S783&lt;&gt;"",_xlfn.VALUETOTEXT(Overall!S783),"")</f>
        <v>Aug</v>
      </c>
      <c r="Q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R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S781" s="5">
        <f t="shared" si="25"/>
        <v>1</v>
      </c>
      <c r="T781" s="10" t="str">
        <f>IF(Overall!$A783&lt;&gt;"",IF(AND(MONTH($N781) &lt;= 1, MONTH($O781) &gt;= 1), IF($S781 &lt;&gt; "", $H781/$S781, ""), ""),"")</f>
        <v/>
      </c>
      <c r="U781" s="10" t="str">
        <f>IF(Overall!$A783&lt;&gt;"",IF(AND(MONTH($N781) &lt;= 2, MONTH($O781) &gt;= 2), IF($S781 &lt;&gt; "", $H781/$S781, ""), ""),"")</f>
        <v/>
      </c>
      <c r="V781" s="10" t="str">
        <f>IF(Overall!$A783&lt;&gt;"",IF(AND(MONTH($N781) &lt;= 3, MONTH($O781) &gt;= 3), IF($S781 &lt;&gt; "", $H781/$S781, ""), ""),"")</f>
        <v/>
      </c>
      <c r="W781" s="10" t="str">
        <f>IF(Overall!$A783&lt;&gt;"",IF(AND(MONTH($N781) &lt;= 4, MONTH($O781) &gt;= 4), IF($S781 &lt;&gt; "", $H781/$S781, ""), ""),"")</f>
        <v/>
      </c>
      <c r="X781" s="10" t="str">
        <f>IF(Overall!$A783&lt;&gt;"",IF(AND(MONTH($N781) &lt;= 5, MONTH($O781) &gt;= 5), IF($S781 &lt;&gt; "", $H781/$S781, ""), ""),"")</f>
        <v/>
      </c>
      <c r="Y781" s="10" t="str">
        <f>IF(Overall!$A783&lt;&gt;"",IF(AND(MONTH($N781) &lt;= 6, MONTH($O781) &gt;= 6), IF($S781 &lt;&gt; "", $H781/$S781, ""), ""),"")</f>
        <v/>
      </c>
      <c r="Z781" s="10" t="str">
        <f>IF(Overall!$A783&lt;&gt;"",IF(AND(MONTH($N781) &lt;= 7, MONTH($O781) &gt;= 7 ), IF($S781 &lt;&gt; "", $H781/$S781, ""), ""),"")</f>
        <v/>
      </c>
      <c r="AA781" s="10">
        <f>IF(Overall!$A783&lt;&gt;"",IF(AND(MONTH($N781) &lt;= 8, MONTH($O781) &gt;= 8), IF($S781 &lt;&gt; "", $H781/$S781, ""), ""),"")</f>
        <v>500000</v>
      </c>
      <c r="AB781" s="10" t="str">
        <f>IF(Overall!$A783&lt;&gt;"",IF(AND(MONTH($N781) &lt;= 9, MONTH($O781) &gt;= 9), IF($S781 &lt;&gt; "", $H781/$S781, ""), ""),"")</f>
        <v/>
      </c>
      <c r="AC781" s="10" t="str">
        <f>IF(Overall!$A783&lt;&gt;"",IF(AND(MONTH($N781) &lt;= 10, MONTH($O781) &gt;= 10), IF($S781 &lt;&gt; "", $H781/$S781, ""), ""),"")</f>
        <v/>
      </c>
      <c r="AD781" s="10" t="str">
        <f>IF(Overall!$A783&lt;&gt;"",IF(AND(MONTH($N781) &lt;= 11, MONTH($O781) &gt;= 11), IF($S781 &lt;&gt; "", $H781/$S781, ""), ""),"")</f>
        <v/>
      </c>
      <c r="AE781" s="10" t="str">
        <f>IF(Overall!$A783&lt;&gt;"",IF(AND(MONTH($N781) &lt;= 12, MONTH($O781) &gt;= 12), IF($S781 &lt;&gt; "", $H781/$S781, ""), ""),"")</f>
        <v/>
      </c>
      <c r="AG781" s="10" t="str">
        <f ca="1">IFERROR(IF(AND(NOW()&lt;= EOMONTH(DATE(YEAR($O781),1, 1), 0), Overall!$A783&lt;&gt;"", MONTH($N781) &lt;= 1, MONTH($O781) &gt;= 1), IF($S781 &lt;&gt; "", $H781/$S781, ""), ""), "")</f>
        <v/>
      </c>
      <c r="AH781" s="10" t="str">
        <f ca="1">IFERROR(IF(AND(NOW()&lt;= EOMONTH(DATE(YEAR($O781),2, 1), 0), Overall!$A783&lt;&gt;"", MONTH($N781) &lt;= 2, MONTH($O781) &gt;= 2), IF($S781 &lt;&gt; "", $H781/$S781, ""), ""), "")</f>
        <v/>
      </c>
      <c r="AI781" s="10" t="str">
        <f ca="1">IFERROR(IF(AND(NOW()&lt;= EOMONTH(DATE(YEAR($O781),3, 1), 0), Overall!$A783&lt;&gt;"", MONTH($N781) &lt;= 3, MONTH($O781) &gt;= 3), IF($S781 &lt;&gt; "", $H781/$S781, ""), ""), "")</f>
        <v/>
      </c>
      <c r="AJ781" s="10" t="str">
        <f ca="1">IFERROR(IF(AND(NOW()&lt;= EOMONTH(DATE(YEAR($O781),4, 1), 0), Overall!$A783&lt;&gt;"", MONTH($N781) &lt;= 4, MONTH($O781) &gt;= 4), IF($S781 &lt;&gt; "", $H781/$S781, ""), ""), "")</f>
        <v/>
      </c>
      <c r="AK781" s="10" t="str">
        <f ca="1">IFERROR(IF(AND(NOW()&lt;= EOMONTH(DATE(YEAR($O781),5, 1), 0), Overall!$A783&lt;&gt;"", MONTH($N781) &lt;= 5, MONTH($O781) &gt;= 5), IF($S781 &lt;&gt; "", $H781/$S781, ""), ""), "")</f>
        <v/>
      </c>
      <c r="AL781" s="10" t="str">
        <f ca="1">IFERROR(IF(AND(NOW()&lt;= EOMONTH(DATE(YEAR($O781),6, 1), 0), Overall!$A783&lt;&gt;"", MONTH($N781) &lt;= 6, MONTH($O781) &gt;= 6), IF($S781 &lt;&gt; "", $H781/$S781, ""), ""), "")</f>
        <v/>
      </c>
      <c r="AM781" s="10" t="str">
        <f ca="1">IFERROR(IF(AND(NOW()&lt;= EOMONTH(DATE(YEAR($O781),7, 1), 0), Overall!$A783&lt;&gt;"", MONTH($N781) &lt;= 7, MONTH($O781) &gt;= 7), IF($S781 &lt;&gt; "", $H781/$S781, ""), ""), "")</f>
        <v/>
      </c>
      <c r="AN781" s="10">
        <f ca="1">IFERROR(IF(AND(NOW()&lt;= EOMONTH(DATE(YEAR($O781),8, 1), 0), Overall!$A783&lt;&gt;"", MONTH($N781) &lt;= 8, MONTH($O781) &gt;= 8), IF($S781 &lt;&gt; "", $H781/$S781, ""), ""), "")</f>
        <v>500000</v>
      </c>
      <c r="AO781" s="10" t="str">
        <f ca="1">IFERROR(IF(AND(NOW()&lt;= EOMONTH(DATE(YEAR($O781),9, 1), 0), Overall!$A783&lt;&gt;"", MONTH($N781) &lt;= 9, MONTH($O781) &gt;= 9), IF($S781 &lt;&gt; "", $H781/$S781, ""), ""), "")</f>
        <v/>
      </c>
      <c r="AP781" s="10" t="str">
        <f ca="1">IFERROR(IF(AND(NOW()&lt;= EOMONTH(DATE(YEAR($O781),10, 1), 0), Overall!$A783&lt;&gt;"", MONTH($N781) &lt;= 10, MONTH($O781) &gt;= 10), IF($S781 &lt;&gt; "", $H781/$S781, ""), ""), "")</f>
        <v/>
      </c>
      <c r="AQ781" s="10" t="str">
        <f ca="1">IFERROR(IF(AND(NOW()&lt;= EOMONTH(DATE(YEAR($O781),11, 1), 0), Overall!$A783&lt;&gt;"", MONTH($N781) &lt;=11, MONTH($O781) &gt;= 11), IF($S781 &lt;&gt; "", $H781/$S781, ""), ""), "")</f>
        <v/>
      </c>
      <c r="AR781" s="10" t="str">
        <f ca="1">IFERROR(IF(AND(NOW()&lt;= EOMONTH(DATE(YEAR($O781),12, 1), 0), Overall!$A783&lt;&gt;"", MONTH($N781) &lt;= 12, MONTH($O781) &gt;= 12), IF($S781 &lt;&gt; "", $H781/$S781, ""), ""), "")</f>
        <v/>
      </c>
      <c r="AS781" s="16">
        <f t="shared" ca="1" si="24"/>
        <v>500000</v>
      </c>
    </row>
    <row r="782" spans="1:45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 t="str">
        <f>IF(Overall!S784&lt;&gt;"",_xlfn.VALUETOTEXT(Overall!S784),"")</f>
        <v>Aug</v>
      </c>
      <c r="Q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R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S782" s="5">
        <f t="shared" si="25"/>
        <v>1</v>
      </c>
      <c r="T782" s="10" t="str">
        <f>IF(Overall!$A784&lt;&gt;"",IF(AND(MONTH($N782) &lt;= 1, MONTH($O782) &gt;= 1), IF($S782 &lt;&gt; "", $H782/$S782, ""), ""),"")</f>
        <v/>
      </c>
      <c r="U782" s="10" t="str">
        <f>IF(Overall!$A784&lt;&gt;"",IF(AND(MONTH($N782) &lt;= 2, MONTH($O782) &gt;= 2), IF($S782 &lt;&gt; "", $H782/$S782, ""), ""),"")</f>
        <v/>
      </c>
      <c r="V782" s="10" t="str">
        <f>IF(Overall!$A784&lt;&gt;"",IF(AND(MONTH($N782) &lt;= 3, MONTH($O782) &gt;= 3), IF($S782 &lt;&gt; "", $H782/$S782, ""), ""),"")</f>
        <v/>
      </c>
      <c r="W782" s="10" t="str">
        <f>IF(Overall!$A784&lt;&gt;"",IF(AND(MONTH($N782) &lt;= 4, MONTH($O782) &gt;= 4), IF($S782 &lt;&gt; "", $H782/$S782, ""), ""),"")</f>
        <v/>
      </c>
      <c r="X782" s="10" t="str">
        <f>IF(Overall!$A784&lt;&gt;"",IF(AND(MONTH($N782) &lt;= 5, MONTH($O782) &gt;= 5), IF($S782 &lt;&gt; "", $H782/$S782, ""), ""),"")</f>
        <v/>
      </c>
      <c r="Y782" s="10" t="str">
        <f>IF(Overall!$A784&lt;&gt;"",IF(AND(MONTH($N782) &lt;= 6, MONTH($O782) &gt;= 6), IF($S782 &lt;&gt; "", $H782/$S782, ""), ""),"")</f>
        <v/>
      </c>
      <c r="Z782" s="10" t="str">
        <f>IF(Overall!$A784&lt;&gt;"",IF(AND(MONTH($N782) &lt;= 7, MONTH($O782) &gt;= 7 ), IF($S782 &lt;&gt; "", $H782/$S782, ""), ""),"")</f>
        <v/>
      </c>
      <c r="AA782" s="10">
        <f>IF(Overall!$A784&lt;&gt;"",IF(AND(MONTH($N782) &lt;= 8, MONTH($O782) &gt;= 8), IF($S782 &lt;&gt; "", $H782/$S782, ""), ""),"")</f>
        <v>500000</v>
      </c>
      <c r="AB782" s="10" t="str">
        <f>IF(Overall!$A784&lt;&gt;"",IF(AND(MONTH($N782) &lt;= 9, MONTH($O782) &gt;= 9), IF($S782 &lt;&gt; "", $H782/$S782, ""), ""),"")</f>
        <v/>
      </c>
      <c r="AC782" s="10" t="str">
        <f>IF(Overall!$A784&lt;&gt;"",IF(AND(MONTH($N782) &lt;= 10, MONTH($O782) &gt;= 10), IF($S782 &lt;&gt; "", $H782/$S782, ""), ""),"")</f>
        <v/>
      </c>
      <c r="AD782" s="10" t="str">
        <f>IF(Overall!$A784&lt;&gt;"",IF(AND(MONTH($N782) &lt;= 11, MONTH($O782) &gt;= 11), IF($S782 &lt;&gt; "", $H782/$S782, ""), ""),"")</f>
        <v/>
      </c>
      <c r="AE782" s="10" t="str">
        <f>IF(Overall!$A784&lt;&gt;"",IF(AND(MONTH($N782) &lt;= 12, MONTH($O782) &gt;= 12), IF($S782 &lt;&gt; "", $H782/$S782, ""), ""),"")</f>
        <v/>
      </c>
      <c r="AG782" s="10" t="str">
        <f ca="1">IFERROR(IF(AND(NOW()&lt;= EOMONTH(DATE(YEAR($O782),1, 1), 0), Overall!$A784&lt;&gt;"", MONTH($N782) &lt;= 1, MONTH($O782) &gt;= 1), IF($S782 &lt;&gt; "", $H782/$S782, ""), ""), "")</f>
        <v/>
      </c>
      <c r="AH782" s="10" t="str">
        <f ca="1">IFERROR(IF(AND(NOW()&lt;= EOMONTH(DATE(YEAR($O782),2, 1), 0), Overall!$A784&lt;&gt;"", MONTH($N782) &lt;= 2, MONTH($O782) &gt;= 2), IF($S782 &lt;&gt; "", $H782/$S782, ""), ""), "")</f>
        <v/>
      </c>
      <c r="AI782" s="10" t="str">
        <f ca="1">IFERROR(IF(AND(NOW()&lt;= EOMONTH(DATE(YEAR($O782),3, 1), 0), Overall!$A784&lt;&gt;"", MONTH($N782) &lt;= 3, MONTH($O782) &gt;= 3), IF($S782 &lt;&gt; "", $H782/$S782, ""), ""), "")</f>
        <v/>
      </c>
      <c r="AJ782" s="10" t="str">
        <f ca="1">IFERROR(IF(AND(NOW()&lt;= EOMONTH(DATE(YEAR($O782),4, 1), 0), Overall!$A784&lt;&gt;"", MONTH($N782) &lt;= 4, MONTH($O782) &gt;= 4), IF($S782 &lt;&gt; "", $H782/$S782, ""), ""), "")</f>
        <v/>
      </c>
      <c r="AK782" s="10" t="str">
        <f ca="1">IFERROR(IF(AND(NOW()&lt;= EOMONTH(DATE(YEAR($O782),5, 1), 0), Overall!$A784&lt;&gt;"", MONTH($N782) &lt;= 5, MONTH($O782) &gt;= 5), IF($S782 &lt;&gt; "", $H782/$S782, ""), ""), "")</f>
        <v/>
      </c>
      <c r="AL782" s="10" t="str">
        <f ca="1">IFERROR(IF(AND(NOW()&lt;= EOMONTH(DATE(YEAR($O782),6, 1), 0), Overall!$A784&lt;&gt;"", MONTH($N782) &lt;= 6, MONTH($O782) &gt;= 6), IF($S782 &lt;&gt; "", $H782/$S782, ""), ""), "")</f>
        <v/>
      </c>
      <c r="AM782" s="10" t="str">
        <f ca="1">IFERROR(IF(AND(NOW()&lt;= EOMONTH(DATE(YEAR($O782),7, 1), 0), Overall!$A784&lt;&gt;"", MONTH($N782) &lt;= 7, MONTH($O782) &gt;= 7), IF($S782 &lt;&gt; "", $H782/$S782, ""), ""), "")</f>
        <v/>
      </c>
      <c r="AN782" s="10">
        <f ca="1">IFERROR(IF(AND(NOW()&lt;= EOMONTH(DATE(YEAR($O782),8, 1), 0), Overall!$A784&lt;&gt;"", MONTH($N782) &lt;= 8, MONTH($O782) &gt;= 8), IF($S782 &lt;&gt; "", $H782/$S782, ""), ""), "")</f>
        <v>500000</v>
      </c>
      <c r="AO782" s="10" t="str">
        <f ca="1">IFERROR(IF(AND(NOW()&lt;= EOMONTH(DATE(YEAR($O782),9, 1), 0), Overall!$A784&lt;&gt;"", MONTH($N782) &lt;= 9, MONTH($O782) &gt;= 9), IF($S782 &lt;&gt; "", $H782/$S782, ""), ""), "")</f>
        <v/>
      </c>
      <c r="AP782" s="10" t="str">
        <f ca="1">IFERROR(IF(AND(NOW()&lt;= EOMONTH(DATE(YEAR($O782),10, 1), 0), Overall!$A784&lt;&gt;"", MONTH($N782) &lt;= 10, MONTH($O782) &gt;= 10), IF($S782 &lt;&gt; "", $H782/$S782, ""), ""), "")</f>
        <v/>
      </c>
      <c r="AQ782" s="10" t="str">
        <f ca="1">IFERROR(IF(AND(NOW()&lt;= EOMONTH(DATE(YEAR($O782),11, 1), 0), Overall!$A784&lt;&gt;"", MONTH($N782) &lt;=11, MONTH($O782) &gt;= 11), IF($S782 &lt;&gt; "", $H782/$S782, ""), ""), "")</f>
        <v/>
      </c>
      <c r="AR782" s="10" t="str">
        <f ca="1">IFERROR(IF(AND(NOW()&lt;= EOMONTH(DATE(YEAR($O782),12, 1), 0), Overall!$A784&lt;&gt;"", MONTH($N782) &lt;= 12, MONTH($O782) &gt;= 12), IF($S782 &lt;&gt; "", $H782/$S782, ""), ""), "")</f>
        <v/>
      </c>
      <c r="AS782" s="16">
        <f t="shared" ca="1" si="24"/>
        <v>500000</v>
      </c>
    </row>
    <row r="783" spans="1:45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 t="str">
        <f>IF(Overall!S785&lt;&gt;"",_xlfn.VALUETOTEXT(Overall!S785),"")</f>
        <v>Aug</v>
      </c>
      <c r="Q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R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S783" s="5">
        <f t="shared" si="25"/>
        <v>1</v>
      </c>
      <c r="T783" s="10" t="str">
        <f>IF(Overall!$A785&lt;&gt;"",IF(AND(MONTH($N783) &lt;= 1, MONTH($O783) &gt;= 1), IF($S783 &lt;&gt; "", $H783/$S783, ""), ""),"")</f>
        <v/>
      </c>
      <c r="U783" s="10" t="str">
        <f>IF(Overall!$A785&lt;&gt;"",IF(AND(MONTH($N783) &lt;= 2, MONTH($O783) &gt;= 2), IF($S783 &lt;&gt; "", $H783/$S783, ""), ""),"")</f>
        <v/>
      </c>
      <c r="V783" s="10" t="str">
        <f>IF(Overall!$A785&lt;&gt;"",IF(AND(MONTH($N783) &lt;= 3, MONTH($O783) &gt;= 3), IF($S783 &lt;&gt; "", $H783/$S783, ""), ""),"")</f>
        <v/>
      </c>
      <c r="W783" s="10" t="str">
        <f>IF(Overall!$A785&lt;&gt;"",IF(AND(MONTH($N783) &lt;= 4, MONTH($O783) &gt;= 4), IF($S783 &lt;&gt; "", $H783/$S783, ""), ""),"")</f>
        <v/>
      </c>
      <c r="X783" s="10" t="str">
        <f>IF(Overall!$A785&lt;&gt;"",IF(AND(MONTH($N783) &lt;= 5, MONTH($O783) &gt;= 5), IF($S783 &lt;&gt; "", $H783/$S783, ""), ""),"")</f>
        <v/>
      </c>
      <c r="Y783" s="10" t="str">
        <f>IF(Overall!$A785&lt;&gt;"",IF(AND(MONTH($N783) &lt;= 6, MONTH($O783) &gt;= 6), IF($S783 &lt;&gt; "", $H783/$S783, ""), ""),"")</f>
        <v/>
      </c>
      <c r="Z783" s="10" t="str">
        <f>IF(Overall!$A785&lt;&gt;"",IF(AND(MONTH($N783) &lt;= 7, MONTH($O783) &gt;= 7 ), IF($S783 &lt;&gt; "", $H783/$S783, ""), ""),"")</f>
        <v/>
      </c>
      <c r="AA783" s="10">
        <f>IF(Overall!$A785&lt;&gt;"",IF(AND(MONTH($N783) &lt;= 8, MONTH($O783) &gt;= 8), IF($S783 &lt;&gt; "", $H783/$S783, ""), ""),"")</f>
        <v>500000</v>
      </c>
      <c r="AB783" s="10" t="str">
        <f>IF(Overall!$A785&lt;&gt;"",IF(AND(MONTH($N783) &lt;= 9, MONTH($O783) &gt;= 9), IF($S783 &lt;&gt; "", $H783/$S783, ""), ""),"")</f>
        <v/>
      </c>
      <c r="AC783" s="10" t="str">
        <f>IF(Overall!$A785&lt;&gt;"",IF(AND(MONTH($N783) &lt;= 10, MONTH($O783) &gt;= 10), IF($S783 &lt;&gt; "", $H783/$S783, ""), ""),"")</f>
        <v/>
      </c>
      <c r="AD783" s="10" t="str">
        <f>IF(Overall!$A785&lt;&gt;"",IF(AND(MONTH($N783) &lt;= 11, MONTH($O783) &gt;= 11), IF($S783 &lt;&gt; "", $H783/$S783, ""), ""),"")</f>
        <v/>
      </c>
      <c r="AE783" s="10" t="str">
        <f>IF(Overall!$A785&lt;&gt;"",IF(AND(MONTH($N783) &lt;= 12, MONTH($O783) &gt;= 12), IF($S783 &lt;&gt; "", $H783/$S783, ""), ""),"")</f>
        <v/>
      </c>
      <c r="AG783" s="10" t="str">
        <f ca="1">IFERROR(IF(AND(NOW()&lt;= EOMONTH(DATE(YEAR($O783),1, 1), 0), Overall!$A785&lt;&gt;"", MONTH($N783) &lt;= 1, MONTH($O783) &gt;= 1), IF($S783 &lt;&gt; "", $H783/$S783, ""), ""), "")</f>
        <v/>
      </c>
      <c r="AH783" s="10" t="str">
        <f ca="1">IFERROR(IF(AND(NOW()&lt;= EOMONTH(DATE(YEAR($O783),2, 1), 0), Overall!$A785&lt;&gt;"", MONTH($N783) &lt;= 2, MONTH($O783) &gt;= 2), IF($S783 &lt;&gt; "", $H783/$S783, ""), ""), "")</f>
        <v/>
      </c>
      <c r="AI783" s="10" t="str">
        <f ca="1">IFERROR(IF(AND(NOW()&lt;= EOMONTH(DATE(YEAR($O783),3, 1), 0), Overall!$A785&lt;&gt;"", MONTH($N783) &lt;= 3, MONTH($O783) &gt;= 3), IF($S783 &lt;&gt; "", $H783/$S783, ""), ""), "")</f>
        <v/>
      </c>
      <c r="AJ783" s="10" t="str">
        <f ca="1">IFERROR(IF(AND(NOW()&lt;= EOMONTH(DATE(YEAR($O783),4, 1), 0), Overall!$A785&lt;&gt;"", MONTH($N783) &lt;= 4, MONTH($O783) &gt;= 4), IF($S783 &lt;&gt; "", $H783/$S783, ""), ""), "")</f>
        <v/>
      </c>
      <c r="AK783" s="10" t="str">
        <f ca="1">IFERROR(IF(AND(NOW()&lt;= EOMONTH(DATE(YEAR($O783),5, 1), 0), Overall!$A785&lt;&gt;"", MONTH($N783) &lt;= 5, MONTH($O783) &gt;= 5), IF($S783 &lt;&gt; "", $H783/$S783, ""), ""), "")</f>
        <v/>
      </c>
      <c r="AL783" s="10" t="str">
        <f ca="1">IFERROR(IF(AND(NOW()&lt;= EOMONTH(DATE(YEAR($O783),6, 1), 0), Overall!$A785&lt;&gt;"", MONTH($N783) &lt;= 6, MONTH($O783) &gt;= 6), IF($S783 &lt;&gt; "", $H783/$S783, ""), ""), "")</f>
        <v/>
      </c>
      <c r="AM783" s="10" t="str">
        <f ca="1">IFERROR(IF(AND(NOW()&lt;= EOMONTH(DATE(YEAR($O783),7, 1), 0), Overall!$A785&lt;&gt;"", MONTH($N783) &lt;= 7, MONTH($O783) &gt;= 7), IF($S783 &lt;&gt; "", $H783/$S783, ""), ""), "")</f>
        <v/>
      </c>
      <c r="AN783" s="10">
        <f ca="1">IFERROR(IF(AND(NOW()&lt;= EOMONTH(DATE(YEAR($O783),8, 1), 0), Overall!$A785&lt;&gt;"", MONTH($N783) &lt;= 8, MONTH($O783) &gt;= 8), IF($S783 &lt;&gt; "", $H783/$S783, ""), ""), "")</f>
        <v>500000</v>
      </c>
      <c r="AO783" s="10" t="str">
        <f ca="1">IFERROR(IF(AND(NOW()&lt;= EOMONTH(DATE(YEAR($O783),9, 1), 0), Overall!$A785&lt;&gt;"", MONTH($N783) &lt;= 9, MONTH($O783) &gt;= 9), IF($S783 &lt;&gt; "", $H783/$S783, ""), ""), "")</f>
        <v/>
      </c>
      <c r="AP783" s="10" t="str">
        <f ca="1">IFERROR(IF(AND(NOW()&lt;= EOMONTH(DATE(YEAR($O783),10, 1), 0), Overall!$A785&lt;&gt;"", MONTH($N783) &lt;= 10, MONTH($O783) &gt;= 10), IF($S783 &lt;&gt; "", $H783/$S783, ""), ""), "")</f>
        <v/>
      </c>
      <c r="AQ783" s="10" t="str">
        <f ca="1">IFERROR(IF(AND(NOW()&lt;= EOMONTH(DATE(YEAR($O783),11, 1), 0), Overall!$A785&lt;&gt;"", MONTH($N783) &lt;=11, MONTH($O783) &gt;= 11), IF($S783 &lt;&gt; "", $H783/$S783, ""), ""), "")</f>
        <v/>
      </c>
      <c r="AR783" s="10" t="str">
        <f ca="1">IFERROR(IF(AND(NOW()&lt;= EOMONTH(DATE(YEAR($O783),12, 1), 0), Overall!$A785&lt;&gt;"", MONTH($N783) &lt;= 12, MONTH($O783) &gt;= 12), IF($S783 &lt;&gt; "", $H783/$S783, ""), ""), "")</f>
        <v/>
      </c>
      <c r="AS783" s="16">
        <f t="shared" ca="1" si="24"/>
        <v>500000</v>
      </c>
    </row>
    <row r="784" spans="1:45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 t="str">
        <f>IF(Overall!S786&lt;&gt;"",_xlfn.VALUETOTEXT(Overall!S786),"")</f>
        <v>Aug</v>
      </c>
      <c r="Q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R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S784" s="5">
        <f t="shared" si="25"/>
        <v>1</v>
      </c>
      <c r="T784" s="10" t="str">
        <f>IF(Overall!$A786&lt;&gt;"",IF(AND(MONTH($N784) &lt;= 1, MONTH($O784) &gt;= 1), IF($S784 &lt;&gt; "", $H784/$S784, ""), ""),"")</f>
        <v/>
      </c>
      <c r="U784" s="10" t="str">
        <f>IF(Overall!$A786&lt;&gt;"",IF(AND(MONTH($N784) &lt;= 2, MONTH($O784) &gt;= 2), IF($S784 &lt;&gt; "", $H784/$S784, ""), ""),"")</f>
        <v/>
      </c>
      <c r="V784" s="10" t="str">
        <f>IF(Overall!$A786&lt;&gt;"",IF(AND(MONTH($N784) &lt;= 3, MONTH($O784) &gt;= 3), IF($S784 &lt;&gt; "", $H784/$S784, ""), ""),"")</f>
        <v/>
      </c>
      <c r="W784" s="10" t="str">
        <f>IF(Overall!$A786&lt;&gt;"",IF(AND(MONTH($N784) &lt;= 4, MONTH($O784) &gt;= 4), IF($S784 &lt;&gt; "", $H784/$S784, ""), ""),"")</f>
        <v/>
      </c>
      <c r="X784" s="10" t="str">
        <f>IF(Overall!$A786&lt;&gt;"",IF(AND(MONTH($N784) &lt;= 5, MONTH($O784) &gt;= 5), IF($S784 &lt;&gt; "", $H784/$S784, ""), ""),"")</f>
        <v/>
      </c>
      <c r="Y784" s="10" t="str">
        <f>IF(Overall!$A786&lt;&gt;"",IF(AND(MONTH($N784) &lt;= 6, MONTH($O784) &gt;= 6), IF($S784 &lt;&gt; "", $H784/$S784, ""), ""),"")</f>
        <v/>
      </c>
      <c r="Z784" s="10" t="str">
        <f>IF(Overall!$A786&lt;&gt;"",IF(AND(MONTH($N784) &lt;= 7, MONTH($O784) &gt;= 7 ), IF($S784 &lt;&gt; "", $H784/$S784, ""), ""),"")</f>
        <v/>
      </c>
      <c r="AA784" s="10">
        <f>IF(Overall!$A786&lt;&gt;"",IF(AND(MONTH($N784) &lt;= 8, MONTH($O784) &gt;= 8), IF($S784 &lt;&gt; "", $H784/$S784, ""), ""),"")</f>
        <v>500000</v>
      </c>
      <c r="AB784" s="10" t="str">
        <f>IF(Overall!$A786&lt;&gt;"",IF(AND(MONTH($N784) &lt;= 9, MONTH($O784) &gt;= 9), IF($S784 &lt;&gt; "", $H784/$S784, ""), ""),"")</f>
        <v/>
      </c>
      <c r="AC784" s="10" t="str">
        <f>IF(Overall!$A786&lt;&gt;"",IF(AND(MONTH($N784) &lt;= 10, MONTH($O784) &gt;= 10), IF($S784 &lt;&gt; "", $H784/$S784, ""), ""),"")</f>
        <v/>
      </c>
      <c r="AD784" s="10" t="str">
        <f>IF(Overall!$A786&lt;&gt;"",IF(AND(MONTH($N784) &lt;= 11, MONTH($O784) &gt;= 11), IF($S784 &lt;&gt; "", $H784/$S784, ""), ""),"")</f>
        <v/>
      </c>
      <c r="AE784" s="10" t="str">
        <f>IF(Overall!$A786&lt;&gt;"",IF(AND(MONTH($N784) &lt;= 12, MONTH($O784) &gt;= 12), IF($S784 &lt;&gt; "", $H784/$S784, ""), ""),"")</f>
        <v/>
      </c>
      <c r="AG784" s="10" t="str">
        <f ca="1">IFERROR(IF(AND(NOW()&lt;= EOMONTH(DATE(YEAR($O784),1, 1), 0), Overall!$A786&lt;&gt;"", MONTH($N784) &lt;= 1, MONTH($O784) &gt;= 1), IF($S784 &lt;&gt; "", $H784/$S784, ""), ""), "")</f>
        <v/>
      </c>
      <c r="AH784" s="10" t="str">
        <f ca="1">IFERROR(IF(AND(NOW()&lt;= EOMONTH(DATE(YEAR($O784),2, 1), 0), Overall!$A786&lt;&gt;"", MONTH($N784) &lt;= 2, MONTH($O784) &gt;= 2), IF($S784 &lt;&gt; "", $H784/$S784, ""), ""), "")</f>
        <v/>
      </c>
      <c r="AI784" s="10" t="str">
        <f ca="1">IFERROR(IF(AND(NOW()&lt;= EOMONTH(DATE(YEAR($O784),3, 1), 0), Overall!$A786&lt;&gt;"", MONTH($N784) &lt;= 3, MONTH($O784) &gt;= 3), IF($S784 &lt;&gt; "", $H784/$S784, ""), ""), "")</f>
        <v/>
      </c>
      <c r="AJ784" s="10" t="str">
        <f ca="1">IFERROR(IF(AND(NOW()&lt;= EOMONTH(DATE(YEAR($O784),4, 1), 0), Overall!$A786&lt;&gt;"", MONTH($N784) &lt;= 4, MONTH($O784) &gt;= 4), IF($S784 &lt;&gt; "", $H784/$S784, ""), ""), "")</f>
        <v/>
      </c>
      <c r="AK784" s="10" t="str">
        <f ca="1">IFERROR(IF(AND(NOW()&lt;= EOMONTH(DATE(YEAR($O784),5, 1), 0), Overall!$A786&lt;&gt;"", MONTH($N784) &lt;= 5, MONTH($O784) &gt;= 5), IF($S784 &lt;&gt; "", $H784/$S784, ""), ""), "")</f>
        <v/>
      </c>
      <c r="AL784" s="10" t="str">
        <f ca="1">IFERROR(IF(AND(NOW()&lt;= EOMONTH(DATE(YEAR($O784),6, 1), 0), Overall!$A786&lt;&gt;"", MONTH($N784) &lt;= 6, MONTH($O784) &gt;= 6), IF($S784 &lt;&gt; "", $H784/$S784, ""), ""), "")</f>
        <v/>
      </c>
      <c r="AM784" s="10" t="str">
        <f ca="1">IFERROR(IF(AND(NOW()&lt;= EOMONTH(DATE(YEAR($O784),7, 1), 0), Overall!$A786&lt;&gt;"", MONTH($N784) &lt;= 7, MONTH($O784) &gt;= 7), IF($S784 &lt;&gt; "", $H784/$S784, ""), ""), "")</f>
        <v/>
      </c>
      <c r="AN784" s="10">
        <f ca="1">IFERROR(IF(AND(NOW()&lt;= EOMONTH(DATE(YEAR($O784),8, 1), 0), Overall!$A786&lt;&gt;"", MONTH($N784) &lt;= 8, MONTH($O784) &gt;= 8), IF($S784 &lt;&gt; "", $H784/$S784, ""), ""), "")</f>
        <v>500000</v>
      </c>
      <c r="AO784" s="10" t="str">
        <f ca="1">IFERROR(IF(AND(NOW()&lt;= EOMONTH(DATE(YEAR($O784),9, 1), 0), Overall!$A786&lt;&gt;"", MONTH($N784) &lt;= 9, MONTH($O784) &gt;= 9), IF($S784 &lt;&gt; "", $H784/$S784, ""), ""), "")</f>
        <v/>
      </c>
      <c r="AP784" s="10" t="str">
        <f ca="1">IFERROR(IF(AND(NOW()&lt;= EOMONTH(DATE(YEAR($O784),10, 1), 0), Overall!$A786&lt;&gt;"", MONTH($N784) &lt;= 10, MONTH($O784) &gt;= 10), IF($S784 &lt;&gt; "", $H784/$S784, ""), ""), "")</f>
        <v/>
      </c>
      <c r="AQ784" s="10" t="str">
        <f ca="1">IFERROR(IF(AND(NOW()&lt;= EOMONTH(DATE(YEAR($O784),11, 1), 0), Overall!$A786&lt;&gt;"", MONTH($N784) &lt;=11, MONTH($O784) &gt;= 11), IF($S784 &lt;&gt; "", $H784/$S784, ""), ""), "")</f>
        <v/>
      </c>
      <c r="AR784" s="10" t="str">
        <f ca="1">IFERROR(IF(AND(NOW()&lt;= EOMONTH(DATE(YEAR($O784),12, 1), 0), Overall!$A786&lt;&gt;"", MONTH($N784) &lt;= 12, MONTH($O784) &gt;= 12), IF($S784 &lt;&gt; "", $H784/$S784, ""), ""), "")</f>
        <v/>
      </c>
      <c r="AS784" s="16">
        <f t="shared" ca="1" si="24"/>
        <v>500000</v>
      </c>
    </row>
    <row r="785" spans="1:45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 t="str">
        <f>IF(Overall!S787&lt;&gt;"",_xlfn.VALUETOTEXT(Overall!S787),"")</f>
        <v>Aug</v>
      </c>
      <c r="Q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R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S785" s="5">
        <f t="shared" si="25"/>
        <v>1</v>
      </c>
      <c r="T785" s="10" t="str">
        <f>IF(Overall!$A787&lt;&gt;"",IF(AND(MONTH($N785) &lt;= 1, MONTH($O785) &gt;= 1), IF($S785 &lt;&gt; "", $H785/$S785, ""), ""),"")</f>
        <v/>
      </c>
      <c r="U785" s="10" t="str">
        <f>IF(Overall!$A787&lt;&gt;"",IF(AND(MONTH($N785) &lt;= 2, MONTH($O785) &gt;= 2), IF($S785 &lt;&gt; "", $H785/$S785, ""), ""),"")</f>
        <v/>
      </c>
      <c r="V785" s="10" t="str">
        <f>IF(Overall!$A787&lt;&gt;"",IF(AND(MONTH($N785) &lt;= 3, MONTH($O785) &gt;= 3), IF($S785 &lt;&gt; "", $H785/$S785, ""), ""),"")</f>
        <v/>
      </c>
      <c r="W785" s="10" t="str">
        <f>IF(Overall!$A787&lt;&gt;"",IF(AND(MONTH($N785) &lt;= 4, MONTH($O785) &gt;= 4), IF($S785 &lt;&gt; "", $H785/$S785, ""), ""),"")</f>
        <v/>
      </c>
      <c r="X785" s="10" t="str">
        <f>IF(Overall!$A787&lt;&gt;"",IF(AND(MONTH($N785) &lt;= 5, MONTH($O785) &gt;= 5), IF($S785 &lt;&gt; "", $H785/$S785, ""), ""),"")</f>
        <v/>
      </c>
      <c r="Y785" s="10" t="str">
        <f>IF(Overall!$A787&lt;&gt;"",IF(AND(MONTH($N785) &lt;= 6, MONTH($O785) &gt;= 6), IF($S785 &lt;&gt; "", $H785/$S785, ""), ""),"")</f>
        <v/>
      </c>
      <c r="Z785" s="10" t="str">
        <f>IF(Overall!$A787&lt;&gt;"",IF(AND(MONTH($N785) &lt;= 7, MONTH($O785) &gt;= 7 ), IF($S785 &lt;&gt; "", $H785/$S785, ""), ""),"")</f>
        <v/>
      </c>
      <c r="AA785" s="10">
        <f>IF(Overall!$A787&lt;&gt;"",IF(AND(MONTH($N785) &lt;= 8, MONTH($O785) &gt;= 8), IF($S785 &lt;&gt; "", $H785/$S785, ""), ""),"")</f>
        <v>500000</v>
      </c>
      <c r="AB785" s="10" t="str">
        <f>IF(Overall!$A787&lt;&gt;"",IF(AND(MONTH($N785) &lt;= 9, MONTH($O785) &gt;= 9), IF($S785 &lt;&gt; "", $H785/$S785, ""), ""),"")</f>
        <v/>
      </c>
      <c r="AC785" s="10" t="str">
        <f>IF(Overall!$A787&lt;&gt;"",IF(AND(MONTH($N785) &lt;= 10, MONTH($O785) &gt;= 10), IF($S785 &lt;&gt; "", $H785/$S785, ""), ""),"")</f>
        <v/>
      </c>
      <c r="AD785" s="10" t="str">
        <f>IF(Overall!$A787&lt;&gt;"",IF(AND(MONTH($N785) &lt;= 11, MONTH($O785) &gt;= 11), IF($S785 &lt;&gt; "", $H785/$S785, ""), ""),"")</f>
        <v/>
      </c>
      <c r="AE785" s="10" t="str">
        <f>IF(Overall!$A787&lt;&gt;"",IF(AND(MONTH($N785) &lt;= 12, MONTH($O785) &gt;= 12), IF($S785 &lt;&gt; "", $H785/$S785, ""), ""),"")</f>
        <v/>
      </c>
      <c r="AG785" s="10" t="str">
        <f ca="1">IFERROR(IF(AND(NOW()&lt;= EOMONTH(DATE(YEAR($O785),1, 1), 0), Overall!$A787&lt;&gt;"", MONTH($N785) &lt;= 1, MONTH($O785) &gt;= 1), IF($S785 &lt;&gt; "", $H785/$S785, ""), ""), "")</f>
        <v/>
      </c>
      <c r="AH785" s="10" t="str">
        <f ca="1">IFERROR(IF(AND(NOW()&lt;= EOMONTH(DATE(YEAR($O785),2, 1), 0), Overall!$A787&lt;&gt;"", MONTH($N785) &lt;= 2, MONTH($O785) &gt;= 2), IF($S785 &lt;&gt; "", $H785/$S785, ""), ""), "")</f>
        <v/>
      </c>
      <c r="AI785" s="10" t="str">
        <f ca="1">IFERROR(IF(AND(NOW()&lt;= EOMONTH(DATE(YEAR($O785),3, 1), 0), Overall!$A787&lt;&gt;"", MONTH($N785) &lt;= 3, MONTH($O785) &gt;= 3), IF($S785 &lt;&gt; "", $H785/$S785, ""), ""), "")</f>
        <v/>
      </c>
      <c r="AJ785" s="10" t="str">
        <f ca="1">IFERROR(IF(AND(NOW()&lt;= EOMONTH(DATE(YEAR($O785),4, 1), 0), Overall!$A787&lt;&gt;"", MONTH($N785) &lt;= 4, MONTH($O785) &gt;= 4), IF($S785 &lt;&gt; "", $H785/$S785, ""), ""), "")</f>
        <v/>
      </c>
      <c r="AK785" s="10" t="str">
        <f ca="1">IFERROR(IF(AND(NOW()&lt;= EOMONTH(DATE(YEAR($O785),5, 1), 0), Overall!$A787&lt;&gt;"", MONTH($N785) &lt;= 5, MONTH($O785) &gt;= 5), IF($S785 &lt;&gt; "", $H785/$S785, ""), ""), "")</f>
        <v/>
      </c>
      <c r="AL785" s="10" t="str">
        <f ca="1">IFERROR(IF(AND(NOW()&lt;= EOMONTH(DATE(YEAR($O785),6, 1), 0), Overall!$A787&lt;&gt;"", MONTH($N785) &lt;= 6, MONTH($O785) &gt;= 6), IF($S785 &lt;&gt; "", $H785/$S785, ""), ""), "")</f>
        <v/>
      </c>
      <c r="AM785" s="10" t="str">
        <f ca="1">IFERROR(IF(AND(NOW()&lt;= EOMONTH(DATE(YEAR($O785),7, 1), 0), Overall!$A787&lt;&gt;"", MONTH($N785) &lt;= 7, MONTH($O785) &gt;= 7), IF($S785 &lt;&gt; "", $H785/$S785, ""), ""), "")</f>
        <v/>
      </c>
      <c r="AN785" s="10">
        <f ca="1">IFERROR(IF(AND(NOW()&lt;= EOMONTH(DATE(YEAR($O785),8, 1), 0), Overall!$A787&lt;&gt;"", MONTH($N785) &lt;= 8, MONTH($O785) &gt;= 8), IF($S785 &lt;&gt; "", $H785/$S785, ""), ""), "")</f>
        <v>500000</v>
      </c>
      <c r="AO785" s="10" t="str">
        <f ca="1">IFERROR(IF(AND(NOW()&lt;= EOMONTH(DATE(YEAR($O785),9, 1), 0), Overall!$A787&lt;&gt;"", MONTH($N785) &lt;= 9, MONTH($O785) &gt;= 9), IF($S785 &lt;&gt; "", $H785/$S785, ""), ""), "")</f>
        <v/>
      </c>
      <c r="AP785" s="10" t="str">
        <f ca="1">IFERROR(IF(AND(NOW()&lt;= EOMONTH(DATE(YEAR($O785),10, 1), 0), Overall!$A787&lt;&gt;"", MONTH($N785) &lt;= 10, MONTH($O785) &gt;= 10), IF($S785 &lt;&gt; "", $H785/$S785, ""), ""), "")</f>
        <v/>
      </c>
      <c r="AQ785" s="10" t="str">
        <f ca="1">IFERROR(IF(AND(NOW()&lt;= EOMONTH(DATE(YEAR($O785),11, 1), 0), Overall!$A787&lt;&gt;"", MONTH($N785) &lt;=11, MONTH($O785) &gt;= 11), IF($S785 &lt;&gt; "", $H785/$S785, ""), ""), "")</f>
        <v/>
      </c>
      <c r="AR785" s="10" t="str">
        <f ca="1">IFERROR(IF(AND(NOW()&lt;= EOMONTH(DATE(YEAR($O785),12, 1), 0), Overall!$A787&lt;&gt;"", MONTH($N785) &lt;= 12, MONTH($O785) &gt;= 12), IF($S785 &lt;&gt; "", $H785/$S785, ""), ""), "")</f>
        <v/>
      </c>
      <c r="AS785" s="16">
        <f t="shared" ca="1" si="24"/>
        <v>500000</v>
      </c>
    </row>
    <row r="786" spans="1:45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 t="str">
        <f>IF(Overall!S788&lt;&gt;"",_xlfn.VALUETOTEXT(Overall!S788),"")</f>
        <v>Aug</v>
      </c>
      <c r="Q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R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S786" s="5">
        <f t="shared" si="25"/>
        <v>1</v>
      </c>
      <c r="T786" s="10" t="str">
        <f>IF(Overall!$A788&lt;&gt;"",IF(AND(MONTH($N786) &lt;= 1, MONTH($O786) &gt;= 1), IF($S786 &lt;&gt; "", $H786/$S786, ""), ""),"")</f>
        <v/>
      </c>
      <c r="U786" s="10" t="str">
        <f>IF(Overall!$A788&lt;&gt;"",IF(AND(MONTH($N786) &lt;= 2, MONTH($O786) &gt;= 2), IF($S786 &lt;&gt; "", $H786/$S786, ""), ""),"")</f>
        <v/>
      </c>
      <c r="V786" s="10" t="str">
        <f>IF(Overall!$A788&lt;&gt;"",IF(AND(MONTH($N786) &lt;= 3, MONTH($O786) &gt;= 3), IF($S786 &lt;&gt; "", $H786/$S786, ""), ""),"")</f>
        <v/>
      </c>
      <c r="W786" s="10" t="str">
        <f>IF(Overall!$A788&lt;&gt;"",IF(AND(MONTH($N786) &lt;= 4, MONTH($O786) &gt;= 4), IF($S786 &lt;&gt; "", $H786/$S786, ""), ""),"")</f>
        <v/>
      </c>
      <c r="X786" s="10" t="str">
        <f>IF(Overall!$A788&lt;&gt;"",IF(AND(MONTH($N786) &lt;= 5, MONTH($O786) &gt;= 5), IF($S786 &lt;&gt; "", $H786/$S786, ""), ""),"")</f>
        <v/>
      </c>
      <c r="Y786" s="10" t="str">
        <f>IF(Overall!$A788&lt;&gt;"",IF(AND(MONTH($N786) &lt;= 6, MONTH($O786) &gt;= 6), IF($S786 &lt;&gt; "", $H786/$S786, ""), ""),"")</f>
        <v/>
      </c>
      <c r="Z786" s="10" t="str">
        <f>IF(Overall!$A788&lt;&gt;"",IF(AND(MONTH($N786) &lt;= 7, MONTH($O786) &gt;= 7 ), IF($S786 &lt;&gt; "", $H786/$S786, ""), ""),"")</f>
        <v/>
      </c>
      <c r="AA786" s="10">
        <f>IF(Overall!$A788&lt;&gt;"",IF(AND(MONTH($N786) &lt;= 8, MONTH($O786) &gt;= 8), IF($S786 &lt;&gt; "", $H786/$S786, ""), ""),"")</f>
        <v>500000</v>
      </c>
      <c r="AB786" s="10" t="str">
        <f>IF(Overall!$A788&lt;&gt;"",IF(AND(MONTH($N786) &lt;= 9, MONTH($O786) &gt;= 9), IF($S786 &lt;&gt; "", $H786/$S786, ""), ""),"")</f>
        <v/>
      </c>
      <c r="AC786" s="10" t="str">
        <f>IF(Overall!$A788&lt;&gt;"",IF(AND(MONTH($N786) &lt;= 10, MONTH($O786) &gt;= 10), IF($S786 &lt;&gt; "", $H786/$S786, ""), ""),"")</f>
        <v/>
      </c>
      <c r="AD786" s="10" t="str">
        <f>IF(Overall!$A788&lt;&gt;"",IF(AND(MONTH($N786) &lt;= 11, MONTH($O786) &gt;= 11), IF($S786 &lt;&gt; "", $H786/$S786, ""), ""),"")</f>
        <v/>
      </c>
      <c r="AE786" s="10" t="str">
        <f>IF(Overall!$A788&lt;&gt;"",IF(AND(MONTH($N786) &lt;= 12, MONTH($O786) &gt;= 12), IF($S786 &lt;&gt; "", $H786/$S786, ""), ""),"")</f>
        <v/>
      </c>
      <c r="AG786" s="10" t="str">
        <f ca="1">IFERROR(IF(AND(NOW()&lt;= EOMONTH(DATE(YEAR($O786),1, 1), 0), Overall!$A788&lt;&gt;"", MONTH($N786) &lt;= 1, MONTH($O786) &gt;= 1), IF($S786 &lt;&gt; "", $H786/$S786, ""), ""), "")</f>
        <v/>
      </c>
      <c r="AH786" s="10" t="str">
        <f ca="1">IFERROR(IF(AND(NOW()&lt;= EOMONTH(DATE(YEAR($O786),2, 1), 0), Overall!$A788&lt;&gt;"", MONTH($N786) &lt;= 2, MONTH($O786) &gt;= 2), IF($S786 &lt;&gt; "", $H786/$S786, ""), ""), "")</f>
        <v/>
      </c>
      <c r="AI786" s="10" t="str">
        <f ca="1">IFERROR(IF(AND(NOW()&lt;= EOMONTH(DATE(YEAR($O786),3, 1), 0), Overall!$A788&lt;&gt;"", MONTH($N786) &lt;= 3, MONTH($O786) &gt;= 3), IF($S786 &lt;&gt; "", $H786/$S786, ""), ""), "")</f>
        <v/>
      </c>
      <c r="AJ786" s="10" t="str">
        <f ca="1">IFERROR(IF(AND(NOW()&lt;= EOMONTH(DATE(YEAR($O786),4, 1), 0), Overall!$A788&lt;&gt;"", MONTH($N786) &lt;= 4, MONTH($O786) &gt;= 4), IF($S786 &lt;&gt; "", $H786/$S786, ""), ""), "")</f>
        <v/>
      </c>
      <c r="AK786" s="10" t="str">
        <f ca="1">IFERROR(IF(AND(NOW()&lt;= EOMONTH(DATE(YEAR($O786),5, 1), 0), Overall!$A788&lt;&gt;"", MONTH($N786) &lt;= 5, MONTH($O786) &gt;= 5), IF($S786 &lt;&gt; "", $H786/$S786, ""), ""), "")</f>
        <v/>
      </c>
      <c r="AL786" s="10" t="str">
        <f ca="1">IFERROR(IF(AND(NOW()&lt;= EOMONTH(DATE(YEAR($O786),6, 1), 0), Overall!$A788&lt;&gt;"", MONTH($N786) &lt;= 6, MONTH($O786) &gt;= 6), IF($S786 &lt;&gt; "", $H786/$S786, ""), ""), "")</f>
        <v/>
      </c>
      <c r="AM786" s="10" t="str">
        <f ca="1">IFERROR(IF(AND(NOW()&lt;= EOMONTH(DATE(YEAR($O786),7, 1), 0), Overall!$A788&lt;&gt;"", MONTH($N786) &lt;= 7, MONTH($O786) &gt;= 7), IF($S786 &lt;&gt; "", $H786/$S786, ""), ""), "")</f>
        <v/>
      </c>
      <c r="AN786" s="10">
        <f ca="1">IFERROR(IF(AND(NOW()&lt;= EOMONTH(DATE(YEAR($O786),8, 1), 0), Overall!$A788&lt;&gt;"", MONTH($N786) &lt;= 8, MONTH($O786) &gt;= 8), IF($S786 &lt;&gt; "", $H786/$S786, ""), ""), "")</f>
        <v>500000</v>
      </c>
      <c r="AO786" s="10" t="str">
        <f ca="1">IFERROR(IF(AND(NOW()&lt;= EOMONTH(DATE(YEAR($O786),9, 1), 0), Overall!$A788&lt;&gt;"", MONTH($N786) &lt;= 9, MONTH($O786) &gt;= 9), IF($S786 &lt;&gt; "", $H786/$S786, ""), ""), "")</f>
        <v/>
      </c>
      <c r="AP786" s="10" t="str">
        <f ca="1">IFERROR(IF(AND(NOW()&lt;= EOMONTH(DATE(YEAR($O786),10, 1), 0), Overall!$A788&lt;&gt;"", MONTH($N786) &lt;= 10, MONTH($O786) &gt;= 10), IF($S786 &lt;&gt; "", $H786/$S786, ""), ""), "")</f>
        <v/>
      </c>
      <c r="AQ786" s="10" t="str">
        <f ca="1">IFERROR(IF(AND(NOW()&lt;= EOMONTH(DATE(YEAR($O786),11, 1), 0), Overall!$A788&lt;&gt;"", MONTH($N786) &lt;=11, MONTH($O786) &gt;= 11), IF($S786 &lt;&gt; "", $H786/$S786, ""), ""), "")</f>
        <v/>
      </c>
      <c r="AR786" s="10" t="str">
        <f ca="1">IFERROR(IF(AND(NOW()&lt;= EOMONTH(DATE(YEAR($O786),12, 1), 0), Overall!$A788&lt;&gt;"", MONTH($N786) &lt;= 12, MONTH($O786) &gt;= 12), IF($S786 &lt;&gt; "", $H786/$S786, ""), ""), "")</f>
        <v/>
      </c>
      <c r="AS786" s="16">
        <f t="shared" ca="1" si="24"/>
        <v>500000</v>
      </c>
    </row>
    <row r="787" spans="1:45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O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P787" s="7" t="str">
        <f>IF(Overall!S789&lt;&gt;"",_xlfn.VALUETOTEXT(Overall!S789),"")</f>
        <v>Aug</v>
      </c>
      <c r="Q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R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S787" s="5">
        <f t="shared" si="25"/>
        <v>1</v>
      </c>
      <c r="T787" s="10" t="str">
        <f>IF(Overall!$A789&lt;&gt;"",IF(AND(MONTH($N787) &lt;= 1, MONTH($O787) &gt;= 1), IF($S787 &lt;&gt; "", $H787/$S787, ""), ""),"")</f>
        <v/>
      </c>
      <c r="U787" s="10" t="str">
        <f>IF(Overall!$A789&lt;&gt;"",IF(AND(MONTH($N787) &lt;= 2, MONTH($O787) &gt;= 2), IF($S787 &lt;&gt; "", $H787/$S787, ""), ""),"")</f>
        <v/>
      </c>
      <c r="V787" s="10" t="str">
        <f>IF(Overall!$A789&lt;&gt;"",IF(AND(MONTH($N787) &lt;= 3, MONTH($O787) &gt;= 3), IF($S787 &lt;&gt; "", $H787/$S787, ""), ""),"")</f>
        <v/>
      </c>
      <c r="W787" s="10" t="str">
        <f>IF(Overall!$A789&lt;&gt;"",IF(AND(MONTH($N787) &lt;= 4, MONTH($O787) &gt;= 4), IF($S787 &lt;&gt; "", $H787/$S787, ""), ""),"")</f>
        <v/>
      </c>
      <c r="X787" s="10" t="str">
        <f>IF(Overall!$A789&lt;&gt;"",IF(AND(MONTH($N787) &lt;= 5, MONTH($O787) &gt;= 5), IF($S787 &lt;&gt; "", $H787/$S787, ""), ""),"")</f>
        <v/>
      </c>
      <c r="Y787" s="10" t="str">
        <f>IF(Overall!$A789&lt;&gt;"",IF(AND(MONTH($N787) &lt;= 6, MONTH($O787) &gt;= 6), IF($S787 &lt;&gt; "", $H787/$S787, ""), ""),"")</f>
        <v/>
      </c>
      <c r="Z787" s="10" t="str">
        <f>IF(Overall!$A789&lt;&gt;"",IF(AND(MONTH($N787) &lt;= 7, MONTH($O787) &gt;= 7 ), IF($S787 &lt;&gt; "", $H787/$S787, ""), ""),"")</f>
        <v/>
      </c>
      <c r="AA787" s="10">
        <f>IF(Overall!$A789&lt;&gt;"",IF(AND(MONTH($N787) &lt;= 8, MONTH($O787) &gt;= 8), IF($S787 &lt;&gt; "", $H787/$S787, ""), ""),"")</f>
        <v>500000</v>
      </c>
      <c r="AB787" s="10" t="str">
        <f>IF(Overall!$A789&lt;&gt;"",IF(AND(MONTH($N787) &lt;= 9, MONTH($O787) &gt;= 9), IF($S787 &lt;&gt; "", $H787/$S787, ""), ""),"")</f>
        <v/>
      </c>
      <c r="AC787" s="10" t="str">
        <f>IF(Overall!$A789&lt;&gt;"",IF(AND(MONTH($N787) &lt;= 10, MONTH($O787) &gt;= 10), IF($S787 &lt;&gt; "", $H787/$S787, ""), ""),"")</f>
        <v/>
      </c>
      <c r="AD787" s="10" t="str">
        <f>IF(Overall!$A789&lt;&gt;"",IF(AND(MONTH($N787) &lt;= 11, MONTH($O787) &gt;= 11), IF($S787 &lt;&gt; "", $H787/$S787, ""), ""),"")</f>
        <v/>
      </c>
      <c r="AE787" s="10" t="str">
        <f>IF(Overall!$A789&lt;&gt;"",IF(AND(MONTH($N787) &lt;= 12, MONTH($O787) &gt;= 12), IF($S787 &lt;&gt; "", $H787/$S787, ""), ""),"")</f>
        <v/>
      </c>
      <c r="AG787" s="10" t="str">
        <f ca="1">IFERROR(IF(AND(NOW()&lt;= EOMONTH(DATE(YEAR($O787),1, 1), 0), Overall!$A789&lt;&gt;"", MONTH($N787) &lt;= 1, MONTH($O787) &gt;= 1), IF($S787 &lt;&gt; "", $H787/$S787, ""), ""), "")</f>
        <v/>
      </c>
      <c r="AH787" s="10" t="str">
        <f ca="1">IFERROR(IF(AND(NOW()&lt;= EOMONTH(DATE(YEAR($O787),2, 1), 0), Overall!$A789&lt;&gt;"", MONTH($N787) &lt;= 2, MONTH($O787) &gt;= 2), IF($S787 &lt;&gt; "", $H787/$S787, ""), ""), "")</f>
        <v/>
      </c>
      <c r="AI787" s="10" t="str">
        <f ca="1">IFERROR(IF(AND(NOW()&lt;= EOMONTH(DATE(YEAR($O787),3, 1), 0), Overall!$A789&lt;&gt;"", MONTH($N787) &lt;= 3, MONTH($O787) &gt;= 3), IF($S787 &lt;&gt; "", $H787/$S787, ""), ""), "")</f>
        <v/>
      </c>
      <c r="AJ787" s="10" t="str">
        <f ca="1">IFERROR(IF(AND(NOW()&lt;= EOMONTH(DATE(YEAR($O787),4, 1), 0), Overall!$A789&lt;&gt;"", MONTH($N787) &lt;= 4, MONTH($O787) &gt;= 4), IF($S787 &lt;&gt; "", $H787/$S787, ""), ""), "")</f>
        <v/>
      </c>
      <c r="AK787" s="10" t="str">
        <f ca="1">IFERROR(IF(AND(NOW()&lt;= EOMONTH(DATE(YEAR($O787),5, 1), 0), Overall!$A789&lt;&gt;"", MONTH($N787) &lt;= 5, MONTH($O787) &gt;= 5), IF($S787 &lt;&gt; "", $H787/$S787, ""), ""), "")</f>
        <v/>
      </c>
      <c r="AL787" s="10" t="str">
        <f ca="1">IFERROR(IF(AND(NOW()&lt;= EOMONTH(DATE(YEAR($O787),6, 1), 0), Overall!$A789&lt;&gt;"", MONTH($N787) &lt;= 6, MONTH($O787) &gt;= 6), IF($S787 &lt;&gt; "", $H787/$S787, ""), ""), "")</f>
        <v/>
      </c>
      <c r="AM787" s="10" t="str">
        <f ca="1">IFERROR(IF(AND(NOW()&lt;= EOMONTH(DATE(YEAR($O787),7, 1), 0), Overall!$A789&lt;&gt;"", MONTH($N787) &lt;= 7, MONTH($O787) &gt;= 7), IF($S787 &lt;&gt; "", $H787/$S787, ""), ""), "")</f>
        <v/>
      </c>
      <c r="AN787" s="10">
        <f ca="1">IFERROR(IF(AND(NOW()&lt;= EOMONTH(DATE(YEAR($O787),8, 1), 0), Overall!$A789&lt;&gt;"", MONTH($N787) &lt;= 8, MONTH($O787) &gt;= 8), IF($S787 &lt;&gt; "", $H787/$S787, ""), ""), "")</f>
        <v>500000</v>
      </c>
      <c r="AO787" s="10" t="str">
        <f ca="1">IFERROR(IF(AND(NOW()&lt;= EOMONTH(DATE(YEAR($O787),9, 1), 0), Overall!$A789&lt;&gt;"", MONTH($N787) &lt;= 9, MONTH($O787) &gt;= 9), IF($S787 &lt;&gt; "", $H787/$S787, ""), ""), "")</f>
        <v/>
      </c>
      <c r="AP787" s="10" t="str">
        <f ca="1">IFERROR(IF(AND(NOW()&lt;= EOMONTH(DATE(YEAR($O787),10, 1), 0), Overall!$A789&lt;&gt;"", MONTH($N787) &lt;= 10, MONTH($O787) &gt;= 10), IF($S787 &lt;&gt; "", $H787/$S787, ""), ""), "")</f>
        <v/>
      </c>
      <c r="AQ787" s="10" t="str">
        <f ca="1">IFERROR(IF(AND(NOW()&lt;= EOMONTH(DATE(YEAR($O787),11, 1), 0), Overall!$A789&lt;&gt;"", MONTH($N787) &lt;=11, MONTH($O787) &gt;= 11), IF($S787 &lt;&gt; "", $H787/$S787, ""), ""), "")</f>
        <v/>
      </c>
      <c r="AR787" s="10" t="str">
        <f ca="1">IFERROR(IF(AND(NOW()&lt;= EOMONTH(DATE(YEAR($O787),12, 1), 0), Overall!$A789&lt;&gt;"", MONTH($N787) &lt;= 12, MONTH($O787) &gt;= 12), IF($S787 &lt;&gt; "", $H787/$S787, ""), ""), "")</f>
        <v/>
      </c>
      <c r="AS787" s="16">
        <f t="shared" ca="1" si="24"/>
        <v>500000</v>
      </c>
    </row>
    <row r="788" spans="1:45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O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P788" s="7" t="str">
        <f>IF(Overall!S790&lt;&gt;"",_xlfn.VALUETOTEXT(Overall!S790),"")</f>
        <v>Aug-Sep</v>
      </c>
      <c r="Q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R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S788" s="5">
        <f t="shared" si="25"/>
        <v>2</v>
      </c>
      <c r="T788" s="10" t="str">
        <f>IF(Overall!$A790&lt;&gt;"",IF(AND(MONTH($N788) &lt;= 1, MONTH($O788) &gt;= 1), IF($S788 &lt;&gt; "", $H788/$S788, ""), ""),"")</f>
        <v/>
      </c>
      <c r="U788" s="10" t="str">
        <f>IF(Overall!$A790&lt;&gt;"",IF(AND(MONTH($N788) &lt;= 2, MONTH($O788) &gt;= 2), IF($S788 &lt;&gt; "", $H788/$S788, ""), ""),"")</f>
        <v/>
      </c>
      <c r="V788" s="10" t="str">
        <f>IF(Overall!$A790&lt;&gt;"",IF(AND(MONTH($N788) &lt;= 3, MONTH($O788) &gt;= 3), IF($S788 &lt;&gt; "", $H788/$S788, ""), ""),"")</f>
        <v/>
      </c>
      <c r="W788" s="10" t="str">
        <f>IF(Overall!$A790&lt;&gt;"",IF(AND(MONTH($N788) &lt;= 4, MONTH($O788) &gt;= 4), IF($S788 &lt;&gt; "", $H788/$S788, ""), ""),"")</f>
        <v/>
      </c>
      <c r="X788" s="10" t="str">
        <f>IF(Overall!$A790&lt;&gt;"",IF(AND(MONTH($N788) &lt;= 5, MONTH($O788) &gt;= 5), IF($S788 &lt;&gt; "", $H788/$S788, ""), ""),"")</f>
        <v/>
      </c>
      <c r="Y788" s="10" t="str">
        <f>IF(Overall!$A790&lt;&gt;"",IF(AND(MONTH($N788) &lt;= 6, MONTH($O788) &gt;= 6), IF($S788 &lt;&gt; "", $H788/$S788, ""), ""),"")</f>
        <v/>
      </c>
      <c r="Z788" s="10" t="str">
        <f>IF(Overall!$A790&lt;&gt;"",IF(AND(MONTH($N788) &lt;= 7, MONTH($O788) &gt;= 7 ), IF($S788 &lt;&gt; "", $H788/$S788, ""), ""),"")</f>
        <v/>
      </c>
      <c r="AA788" s="10">
        <f>IF(Overall!$A790&lt;&gt;"",IF(AND(MONTH($N788) &lt;= 8, MONTH($O788) &gt;= 8), IF($S788 &lt;&gt; "", $H788/$S788, ""), ""),"")</f>
        <v>250000</v>
      </c>
      <c r="AB788" s="10">
        <f>IF(Overall!$A790&lt;&gt;"",IF(AND(MONTH($N788) &lt;= 9, MONTH($O788) &gt;= 9), IF($S788 &lt;&gt; "", $H788/$S788, ""), ""),"")</f>
        <v>250000</v>
      </c>
      <c r="AC788" s="10" t="str">
        <f>IF(Overall!$A790&lt;&gt;"",IF(AND(MONTH($N788) &lt;= 10, MONTH($O788) &gt;= 10), IF($S788 &lt;&gt; "", $H788/$S788, ""), ""),"")</f>
        <v/>
      </c>
      <c r="AD788" s="10" t="str">
        <f>IF(Overall!$A790&lt;&gt;"",IF(AND(MONTH($N788) &lt;= 11, MONTH($O788) &gt;= 11), IF($S788 &lt;&gt; "", $H788/$S788, ""), ""),"")</f>
        <v/>
      </c>
      <c r="AE788" s="10" t="str">
        <f>IF(Overall!$A790&lt;&gt;"",IF(AND(MONTH($N788) &lt;= 12, MONTH($O788) &gt;= 12), IF($S788 &lt;&gt; "", $H788/$S788, ""), ""),"")</f>
        <v/>
      </c>
      <c r="AG788" s="10" t="str">
        <f ca="1">IFERROR(IF(AND(NOW()&lt;= EOMONTH(DATE(YEAR($O788),1, 1), 0), Overall!$A790&lt;&gt;"", MONTH($N788) &lt;= 1, MONTH($O788) &gt;= 1), IF($S788 &lt;&gt; "", $H788/$S788, ""), ""), "")</f>
        <v/>
      </c>
      <c r="AH788" s="10" t="str">
        <f ca="1">IFERROR(IF(AND(NOW()&lt;= EOMONTH(DATE(YEAR($O788),2, 1), 0), Overall!$A790&lt;&gt;"", MONTH($N788) &lt;= 2, MONTH($O788) &gt;= 2), IF($S788 &lt;&gt; "", $H788/$S788, ""), ""), "")</f>
        <v/>
      </c>
      <c r="AI788" s="10" t="str">
        <f ca="1">IFERROR(IF(AND(NOW()&lt;= EOMONTH(DATE(YEAR($O788),3, 1), 0), Overall!$A790&lt;&gt;"", MONTH($N788) &lt;= 3, MONTH($O788) &gt;= 3), IF($S788 &lt;&gt; "", $H788/$S788, ""), ""), "")</f>
        <v/>
      </c>
      <c r="AJ788" s="10" t="str">
        <f ca="1">IFERROR(IF(AND(NOW()&lt;= EOMONTH(DATE(YEAR($O788),4, 1), 0), Overall!$A790&lt;&gt;"", MONTH($N788) &lt;= 4, MONTH($O788) &gt;= 4), IF($S788 &lt;&gt; "", $H788/$S788, ""), ""), "")</f>
        <v/>
      </c>
      <c r="AK788" s="10" t="str">
        <f ca="1">IFERROR(IF(AND(NOW()&lt;= EOMONTH(DATE(YEAR($O788),5, 1), 0), Overall!$A790&lt;&gt;"", MONTH($N788) &lt;= 5, MONTH($O788) &gt;= 5), IF($S788 &lt;&gt; "", $H788/$S788, ""), ""), "")</f>
        <v/>
      </c>
      <c r="AL788" s="10" t="str">
        <f ca="1">IFERROR(IF(AND(NOW()&lt;= EOMONTH(DATE(YEAR($O788),6, 1), 0), Overall!$A790&lt;&gt;"", MONTH($N788) &lt;= 6, MONTH($O788) &gt;= 6), IF($S788 &lt;&gt; "", $H788/$S788, ""), ""), "")</f>
        <v/>
      </c>
      <c r="AM788" s="10" t="str">
        <f ca="1">IFERROR(IF(AND(NOW()&lt;= EOMONTH(DATE(YEAR($O788),7, 1), 0), Overall!$A790&lt;&gt;"", MONTH($N788) &lt;= 7, MONTH($O788) &gt;= 7), IF($S788 &lt;&gt; "", $H788/$S788, ""), ""), "")</f>
        <v/>
      </c>
      <c r="AN788" s="10">
        <f ca="1">IFERROR(IF(AND(NOW()&lt;= EOMONTH(DATE(YEAR($O788),8, 1), 0), Overall!$A790&lt;&gt;"", MONTH($N788) &lt;= 8, MONTH($O788) &gt;= 8), IF($S788 &lt;&gt; "", $H788/$S788, ""), ""), "")</f>
        <v>250000</v>
      </c>
      <c r="AO788" s="10">
        <f ca="1">IFERROR(IF(AND(NOW()&lt;= EOMONTH(DATE(YEAR($O788),9, 1), 0), Overall!$A790&lt;&gt;"", MONTH($N788) &lt;= 9, MONTH($O788) &gt;= 9), IF($S788 &lt;&gt; "", $H788/$S788, ""), ""), "")</f>
        <v>250000</v>
      </c>
      <c r="AP788" s="10" t="str">
        <f ca="1">IFERROR(IF(AND(NOW()&lt;= EOMONTH(DATE(YEAR($O788),10, 1), 0), Overall!$A790&lt;&gt;"", MONTH($N788) &lt;= 10, MONTH($O788) &gt;= 10), IF($S788 &lt;&gt; "", $H788/$S788, ""), ""), "")</f>
        <v/>
      </c>
      <c r="AQ788" s="10" t="str">
        <f ca="1">IFERROR(IF(AND(NOW()&lt;= EOMONTH(DATE(YEAR($O788),11, 1), 0), Overall!$A790&lt;&gt;"", MONTH($N788) &lt;=11, MONTH($O788) &gt;= 11), IF($S788 &lt;&gt; "", $H788/$S788, ""), ""), "")</f>
        <v/>
      </c>
      <c r="AR788" s="10" t="str">
        <f ca="1">IFERROR(IF(AND(NOW()&lt;= EOMONTH(DATE(YEAR($O788),12, 1), 0), Overall!$A790&lt;&gt;"", MONTH($N788) &lt;= 12, MONTH($O788) &gt;= 12), IF($S788 &lt;&gt; "", $H788/$S788, ""), ""), "")</f>
        <v/>
      </c>
      <c r="AS788" s="16">
        <f t="shared" ca="1" si="24"/>
        <v>500000</v>
      </c>
    </row>
    <row r="789" spans="1:45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O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P789" s="7" t="str">
        <f>IF(Overall!S791&lt;&gt;"",_xlfn.VALUETOTEXT(Overall!S791),"")</f>
        <v>Aug-Sep</v>
      </c>
      <c r="Q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R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S789" s="5">
        <f t="shared" si="25"/>
        <v>2</v>
      </c>
      <c r="T789" s="10" t="str">
        <f>IF(Overall!$A791&lt;&gt;"",IF(AND(MONTH($N789) &lt;= 1, MONTH($O789) &gt;= 1), IF($S789 &lt;&gt; "", $H789/$S789, ""), ""),"")</f>
        <v/>
      </c>
      <c r="U789" s="10" t="str">
        <f>IF(Overall!$A791&lt;&gt;"",IF(AND(MONTH($N789) &lt;= 2, MONTH($O789) &gt;= 2), IF($S789 &lt;&gt; "", $H789/$S789, ""), ""),"")</f>
        <v/>
      </c>
      <c r="V789" s="10" t="str">
        <f>IF(Overall!$A791&lt;&gt;"",IF(AND(MONTH($N789) &lt;= 3, MONTH($O789) &gt;= 3), IF($S789 &lt;&gt; "", $H789/$S789, ""), ""),"")</f>
        <v/>
      </c>
      <c r="W789" s="10" t="str">
        <f>IF(Overall!$A791&lt;&gt;"",IF(AND(MONTH($N789) &lt;= 4, MONTH($O789) &gt;= 4), IF($S789 &lt;&gt; "", $H789/$S789, ""), ""),"")</f>
        <v/>
      </c>
      <c r="X789" s="10" t="str">
        <f>IF(Overall!$A791&lt;&gt;"",IF(AND(MONTH($N789) &lt;= 5, MONTH($O789) &gt;= 5), IF($S789 &lt;&gt; "", $H789/$S789, ""), ""),"")</f>
        <v/>
      </c>
      <c r="Y789" s="10" t="str">
        <f>IF(Overall!$A791&lt;&gt;"",IF(AND(MONTH($N789) &lt;= 6, MONTH($O789) &gt;= 6), IF($S789 &lt;&gt; "", $H789/$S789, ""), ""),"")</f>
        <v/>
      </c>
      <c r="Z789" s="10" t="str">
        <f>IF(Overall!$A791&lt;&gt;"",IF(AND(MONTH($N789) &lt;= 7, MONTH($O789) &gt;= 7 ), IF($S789 &lt;&gt; "", $H789/$S789, ""), ""),"")</f>
        <v/>
      </c>
      <c r="AA789" s="10">
        <f>IF(Overall!$A791&lt;&gt;"",IF(AND(MONTH($N789) &lt;= 8, MONTH($O789) &gt;= 8), IF($S789 &lt;&gt; "", $H789/$S789, ""), ""),"")</f>
        <v>250000</v>
      </c>
      <c r="AB789" s="10">
        <f>IF(Overall!$A791&lt;&gt;"",IF(AND(MONTH($N789) &lt;= 9, MONTH($O789) &gt;= 9), IF($S789 &lt;&gt; "", $H789/$S789, ""), ""),"")</f>
        <v>250000</v>
      </c>
      <c r="AC789" s="10" t="str">
        <f>IF(Overall!$A791&lt;&gt;"",IF(AND(MONTH($N789) &lt;= 10, MONTH($O789) &gt;= 10), IF($S789 &lt;&gt; "", $H789/$S789, ""), ""),"")</f>
        <v/>
      </c>
      <c r="AD789" s="10" t="str">
        <f>IF(Overall!$A791&lt;&gt;"",IF(AND(MONTH($N789) &lt;= 11, MONTH($O789) &gt;= 11), IF($S789 &lt;&gt; "", $H789/$S789, ""), ""),"")</f>
        <v/>
      </c>
      <c r="AE789" s="10" t="str">
        <f>IF(Overall!$A791&lt;&gt;"",IF(AND(MONTH($N789) &lt;= 12, MONTH($O789) &gt;= 12), IF($S789 &lt;&gt; "", $H789/$S789, ""), ""),"")</f>
        <v/>
      </c>
      <c r="AG789" s="10" t="str">
        <f ca="1">IFERROR(IF(AND(NOW()&lt;= EOMONTH(DATE(YEAR($O789),1, 1), 0), Overall!$A791&lt;&gt;"", MONTH($N789) &lt;= 1, MONTH($O789) &gt;= 1), IF($S789 &lt;&gt; "", $H789/$S789, ""), ""), "")</f>
        <v/>
      </c>
      <c r="AH789" s="10" t="str">
        <f ca="1">IFERROR(IF(AND(NOW()&lt;= EOMONTH(DATE(YEAR($O789),2, 1), 0), Overall!$A791&lt;&gt;"", MONTH($N789) &lt;= 2, MONTH($O789) &gt;= 2), IF($S789 &lt;&gt; "", $H789/$S789, ""), ""), "")</f>
        <v/>
      </c>
      <c r="AI789" s="10" t="str">
        <f ca="1">IFERROR(IF(AND(NOW()&lt;= EOMONTH(DATE(YEAR($O789),3, 1), 0), Overall!$A791&lt;&gt;"", MONTH($N789) &lt;= 3, MONTH($O789) &gt;= 3), IF($S789 &lt;&gt; "", $H789/$S789, ""), ""), "")</f>
        <v/>
      </c>
      <c r="AJ789" s="10" t="str">
        <f ca="1">IFERROR(IF(AND(NOW()&lt;= EOMONTH(DATE(YEAR($O789),4, 1), 0), Overall!$A791&lt;&gt;"", MONTH($N789) &lt;= 4, MONTH($O789) &gt;= 4), IF($S789 &lt;&gt; "", $H789/$S789, ""), ""), "")</f>
        <v/>
      </c>
      <c r="AK789" s="10" t="str">
        <f ca="1">IFERROR(IF(AND(NOW()&lt;= EOMONTH(DATE(YEAR($O789),5, 1), 0), Overall!$A791&lt;&gt;"", MONTH($N789) &lt;= 5, MONTH($O789) &gt;= 5), IF($S789 &lt;&gt; "", $H789/$S789, ""), ""), "")</f>
        <v/>
      </c>
      <c r="AL789" s="10" t="str">
        <f ca="1">IFERROR(IF(AND(NOW()&lt;= EOMONTH(DATE(YEAR($O789),6, 1), 0), Overall!$A791&lt;&gt;"", MONTH($N789) &lt;= 6, MONTH($O789) &gt;= 6), IF($S789 &lt;&gt; "", $H789/$S789, ""), ""), "")</f>
        <v/>
      </c>
      <c r="AM789" s="10" t="str">
        <f ca="1">IFERROR(IF(AND(NOW()&lt;= EOMONTH(DATE(YEAR($O789),7, 1), 0), Overall!$A791&lt;&gt;"", MONTH($N789) &lt;= 7, MONTH($O789) &gt;= 7), IF($S789 &lt;&gt; "", $H789/$S789, ""), ""), "")</f>
        <v/>
      </c>
      <c r="AN789" s="10">
        <f ca="1">IFERROR(IF(AND(NOW()&lt;= EOMONTH(DATE(YEAR($O789),8, 1), 0), Overall!$A791&lt;&gt;"", MONTH($N789) &lt;= 8, MONTH($O789) &gt;= 8), IF($S789 &lt;&gt; "", $H789/$S789, ""), ""), "")</f>
        <v>250000</v>
      </c>
      <c r="AO789" s="10">
        <f ca="1">IFERROR(IF(AND(NOW()&lt;= EOMONTH(DATE(YEAR($O789),9, 1), 0), Overall!$A791&lt;&gt;"", MONTH($N789) &lt;= 9, MONTH($O789) &gt;= 9), IF($S789 &lt;&gt; "", $H789/$S789, ""), ""), "")</f>
        <v>250000</v>
      </c>
      <c r="AP789" s="10" t="str">
        <f ca="1">IFERROR(IF(AND(NOW()&lt;= EOMONTH(DATE(YEAR($O789),10, 1), 0), Overall!$A791&lt;&gt;"", MONTH($N789) &lt;= 10, MONTH($O789) &gt;= 10), IF($S789 &lt;&gt; "", $H789/$S789, ""), ""), "")</f>
        <v/>
      </c>
      <c r="AQ789" s="10" t="str">
        <f ca="1">IFERROR(IF(AND(NOW()&lt;= EOMONTH(DATE(YEAR($O789),11, 1), 0), Overall!$A791&lt;&gt;"", MONTH($N789) &lt;=11, MONTH($O789) &gt;= 11), IF($S789 &lt;&gt; "", $H789/$S789, ""), ""), "")</f>
        <v/>
      </c>
      <c r="AR789" s="10" t="str">
        <f ca="1">IFERROR(IF(AND(NOW()&lt;= EOMONTH(DATE(YEAR($O789),12, 1), 0), Overall!$A791&lt;&gt;"", MONTH($N789) &lt;= 12, MONTH($O789) &gt;= 12), IF($S789 &lt;&gt; "", $H789/$S789, ""), ""), "")</f>
        <v/>
      </c>
      <c r="AS789" s="16">
        <f t="shared" ca="1" si="24"/>
        <v>500000</v>
      </c>
    </row>
    <row r="790" spans="1:45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O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P790" s="7" t="str">
        <f>IF(Overall!S792&lt;&gt;"",_xlfn.VALUETOTEXT(Overall!S792),"")</f>
        <v>Aug-Sep</v>
      </c>
      <c r="Q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R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S790" s="5">
        <f t="shared" si="25"/>
        <v>2</v>
      </c>
      <c r="T790" s="10" t="str">
        <f>IF(Overall!$A792&lt;&gt;"",IF(AND(MONTH($N790) &lt;= 1, MONTH($O790) &gt;= 1), IF($S790 &lt;&gt; "", $H790/$S790, ""), ""),"")</f>
        <v/>
      </c>
      <c r="U790" s="10" t="str">
        <f>IF(Overall!$A792&lt;&gt;"",IF(AND(MONTH($N790) &lt;= 2, MONTH($O790) &gt;= 2), IF($S790 &lt;&gt; "", $H790/$S790, ""), ""),"")</f>
        <v/>
      </c>
      <c r="V790" s="10" t="str">
        <f>IF(Overall!$A792&lt;&gt;"",IF(AND(MONTH($N790) &lt;= 3, MONTH($O790) &gt;= 3), IF($S790 &lt;&gt; "", $H790/$S790, ""), ""),"")</f>
        <v/>
      </c>
      <c r="W790" s="10" t="str">
        <f>IF(Overall!$A792&lt;&gt;"",IF(AND(MONTH($N790) &lt;= 4, MONTH($O790) &gt;= 4), IF($S790 &lt;&gt; "", $H790/$S790, ""), ""),"")</f>
        <v/>
      </c>
      <c r="X790" s="10" t="str">
        <f>IF(Overall!$A792&lt;&gt;"",IF(AND(MONTH($N790) &lt;= 5, MONTH($O790) &gt;= 5), IF($S790 &lt;&gt; "", $H790/$S790, ""), ""),"")</f>
        <v/>
      </c>
      <c r="Y790" s="10" t="str">
        <f>IF(Overall!$A792&lt;&gt;"",IF(AND(MONTH($N790) &lt;= 6, MONTH($O790) &gt;= 6), IF($S790 &lt;&gt; "", $H790/$S790, ""), ""),"")</f>
        <v/>
      </c>
      <c r="Z790" s="10" t="str">
        <f>IF(Overall!$A792&lt;&gt;"",IF(AND(MONTH($N790) &lt;= 7, MONTH($O790) &gt;= 7 ), IF($S790 &lt;&gt; "", $H790/$S790, ""), ""),"")</f>
        <v/>
      </c>
      <c r="AA790" s="10">
        <f>IF(Overall!$A792&lt;&gt;"",IF(AND(MONTH($N790) &lt;= 8, MONTH($O790) &gt;= 8), IF($S790 &lt;&gt; "", $H790/$S790, ""), ""),"")</f>
        <v>250000</v>
      </c>
      <c r="AB790" s="10">
        <f>IF(Overall!$A792&lt;&gt;"",IF(AND(MONTH($N790) &lt;= 9, MONTH($O790) &gt;= 9), IF($S790 &lt;&gt; "", $H790/$S790, ""), ""),"")</f>
        <v>250000</v>
      </c>
      <c r="AC790" s="10" t="str">
        <f>IF(Overall!$A792&lt;&gt;"",IF(AND(MONTH($N790) &lt;= 10, MONTH($O790) &gt;= 10), IF($S790 &lt;&gt; "", $H790/$S790, ""), ""),"")</f>
        <v/>
      </c>
      <c r="AD790" s="10" t="str">
        <f>IF(Overall!$A792&lt;&gt;"",IF(AND(MONTH($N790) &lt;= 11, MONTH($O790) &gt;= 11), IF($S790 &lt;&gt; "", $H790/$S790, ""), ""),"")</f>
        <v/>
      </c>
      <c r="AE790" s="10" t="str">
        <f>IF(Overall!$A792&lt;&gt;"",IF(AND(MONTH($N790) &lt;= 12, MONTH($O790) &gt;= 12), IF($S790 &lt;&gt; "", $H790/$S790, ""), ""),"")</f>
        <v/>
      </c>
      <c r="AG790" s="10" t="str">
        <f ca="1">IFERROR(IF(AND(NOW()&lt;= EOMONTH(DATE(YEAR($O790),1, 1), 0), Overall!$A792&lt;&gt;"", MONTH($N790) &lt;= 1, MONTH($O790) &gt;= 1), IF($S790 &lt;&gt; "", $H790/$S790, ""), ""), "")</f>
        <v/>
      </c>
      <c r="AH790" s="10" t="str">
        <f ca="1">IFERROR(IF(AND(NOW()&lt;= EOMONTH(DATE(YEAR($O790),2, 1), 0), Overall!$A792&lt;&gt;"", MONTH($N790) &lt;= 2, MONTH($O790) &gt;= 2), IF($S790 &lt;&gt; "", $H790/$S790, ""), ""), "")</f>
        <v/>
      </c>
      <c r="AI790" s="10" t="str">
        <f ca="1">IFERROR(IF(AND(NOW()&lt;= EOMONTH(DATE(YEAR($O790),3, 1), 0), Overall!$A792&lt;&gt;"", MONTH($N790) &lt;= 3, MONTH($O790) &gt;= 3), IF($S790 &lt;&gt; "", $H790/$S790, ""), ""), "")</f>
        <v/>
      </c>
      <c r="AJ790" s="10" t="str">
        <f ca="1">IFERROR(IF(AND(NOW()&lt;= EOMONTH(DATE(YEAR($O790),4, 1), 0), Overall!$A792&lt;&gt;"", MONTH($N790) &lt;= 4, MONTH($O790) &gt;= 4), IF($S790 &lt;&gt; "", $H790/$S790, ""), ""), "")</f>
        <v/>
      </c>
      <c r="AK790" s="10" t="str">
        <f ca="1">IFERROR(IF(AND(NOW()&lt;= EOMONTH(DATE(YEAR($O790),5, 1), 0), Overall!$A792&lt;&gt;"", MONTH($N790) &lt;= 5, MONTH($O790) &gt;= 5), IF($S790 &lt;&gt; "", $H790/$S790, ""), ""), "")</f>
        <v/>
      </c>
      <c r="AL790" s="10" t="str">
        <f ca="1">IFERROR(IF(AND(NOW()&lt;= EOMONTH(DATE(YEAR($O790),6, 1), 0), Overall!$A792&lt;&gt;"", MONTH($N790) &lt;= 6, MONTH($O790) &gt;= 6), IF($S790 &lt;&gt; "", $H790/$S790, ""), ""), "")</f>
        <v/>
      </c>
      <c r="AM790" s="10" t="str">
        <f ca="1">IFERROR(IF(AND(NOW()&lt;= EOMONTH(DATE(YEAR($O790),7, 1), 0), Overall!$A792&lt;&gt;"", MONTH($N790) &lt;= 7, MONTH($O790) &gt;= 7), IF($S790 &lt;&gt; "", $H790/$S790, ""), ""), "")</f>
        <v/>
      </c>
      <c r="AN790" s="10">
        <f ca="1">IFERROR(IF(AND(NOW()&lt;= EOMONTH(DATE(YEAR($O790),8, 1), 0), Overall!$A792&lt;&gt;"", MONTH($N790) &lt;= 8, MONTH($O790) &gt;= 8), IF($S790 &lt;&gt; "", $H790/$S790, ""), ""), "")</f>
        <v>250000</v>
      </c>
      <c r="AO790" s="10">
        <f ca="1">IFERROR(IF(AND(NOW()&lt;= EOMONTH(DATE(YEAR($O790),9, 1), 0), Overall!$A792&lt;&gt;"", MONTH($N790) &lt;= 9, MONTH($O790) &gt;= 9), IF($S790 &lt;&gt; "", $H790/$S790, ""), ""), "")</f>
        <v>250000</v>
      </c>
      <c r="AP790" s="10" t="str">
        <f ca="1">IFERROR(IF(AND(NOW()&lt;= EOMONTH(DATE(YEAR($O790),10, 1), 0), Overall!$A792&lt;&gt;"", MONTH($N790) &lt;= 10, MONTH($O790) &gt;= 10), IF($S790 &lt;&gt; "", $H790/$S790, ""), ""), "")</f>
        <v/>
      </c>
      <c r="AQ790" s="10" t="str">
        <f ca="1">IFERROR(IF(AND(NOW()&lt;= EOMONTH(DATE(YEAR($O790),11, 1), 0), Overall!$A792&lt;&gt;"", MONTH($N790) &lt;=11, MONTH($O790) &gt;= 11), IF($S790 &lt;&gt; "", $H790/$S790, ""), ""), "")</f>
        <v/>
      </c>
      <c r="AR790" s="10" t="str">
        <f ca="1">IFERROR(IF(AND(NOW()&lt;= EOMONTH(DATE(YEAR($O790),12, 1), 0), Overall!$A792&lt;&gt;"", MONTH($N790) &lt;= 12, MONTH($O790) &gt;= 12), IF($S790 &lt;&gt; "", $H790/$S790, ""), ""), "")</f>
        <v/>
      </c>
      <c r="AS790" s="16">
        <f t="shared" ca="1" si="24"/>
        <v>500000</v>
      </c>
    </row>
    <row r="791" spans="1:45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O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P791" s="7" t="str">
        <f>IF(Overall!S793&lt;&gt;"",_xlfn.VALUETOTEXT(Overall!S793),"")</f>
        <v>Aug-Sep</v>
      </c>
      <c r="Q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R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S791" s="5">
        <f t="shared" si="25"/>
        <v>2</v>
      </c>
      <c r="T791" s="10" t="str">
        <f>IF(Overall!$A793&lt;&gt;"",IF(AND(MONTH($N791) &lt;= 1, MONTH($O791) &gt;= 1), IF($S791 &lt;&gt; "", $H791/$S791, ""), ""),"")</f>
        <v/>
      </c>
      <c r="U791" s="10" t="str">
        <f>IF(Overall!$A793&lt;&gt;"",IF(AND(MONTH($N791) &lt;= 2, MONTH($O791) &gt;= 2), IF($S791 &lt;&gt; "", $H791/$S791, ""), ""),"")</f>
        <v/>
      </c>
      <c r="V791" s="10" t="str">
        <f>IF(Overall!$A793&lt;&gt;"",IF(AND(MONTH($N791) &lt;= 3, MONTH($O791) &gt;= 3), IF($S791 &lt;&gt; "", $H791/$S791, ""), ""),"")</f>
        <v/>
      </c>
      <c r="W791" s="10" t="str">
        <f>IF(Overall!$A793&lt;&gt;"",IF(AND(MONTH($N791) &lt;= 4, MONTH($O791) &gt;= 4), IF($S791 &lt;&gt; "", $H791/$S791, ""), ""),"")</f>
        <v/>
      </c>
      <c r="X791" s="10" t="str">
        <f>IF(Overall!$A793&lt;&gt;"",IF(AND(MONTH($N791) &lt;= 5, MONTH($O791) &gt;= 5), IF($S791 &lt;&gt; "", $H791/$S791, ""), ""),"")</f>
        <v/>
      </c>
      <c r="Y791" s="10" t="str">
        <f>IF(Overall!$A793&lt;&gt;"",IF(AND(MONTH($N791) &lt;= 6, MONTH($O791) &gt;= 6), IF($S791 &lt;&gt; "", $H791/$S791, ""), ""),"")</f>
        <v/>
      </c>
      <c r="Z791" s="10" t="str">
        <f>IF(Overall!$A793&lt;&gt;"",IF(AND(MONTH($N791) &lt;= 7, MONTH($O791) &gt;= 7 ), IF($S791 &lt;&gt; "", $H791/$S791, ""), ""),"")</f>
        <v/>
      </c>
      <c r="AA791" s="10">
        <f>IF(Overall!$A793&lt;&gt;"",IF(AND(MONTH($N791) &lt;= 8, MONTH($O791) &gt;= 8), IF($S791 &lt;&gt; "", $H791/$S791, ""), ""),"")</f>
        <v>250000</v>
      </c>
      <c r="AB791" s="10">
        <f>IF(Overall!$A793&lt;&gt;"",IF(AND(MONTH($N791) &lt;= 9, MONTH($O791) &gt;= 9), IF($S791 &lt;&gt; "", $H791/$S791, ""), ""),"")</f>
        <v>250000</v>
      </c>
      <c r="AC791" s="10" t="str">
        <f>IF(Overall!$A793&lt;&gt;"",IF(AND(MONTH($N791) &lt;= 10, MONTH($O791) &gt;= 10), IF($S791 &lt;&gt; "", $H791/$S791, ""), ""),"")</f>
        <v/>
      </c>
      <c r="AD791" s="10" t="str">
        <f>IF(Overall!$A793&lt;&gt;"",IF(AND(MONTH($N791) &lt;= 11, MONTH($O791) &gt;= 11), IF($S791 &lt;&gt; "", $H791/$S791, ""), ""),"")</f>
        <v/>
      </c>
      <c r="AE791" s="10" t="str">
        <f>IF(Overall!$A793&lt;&gt;"",IF(AND(MONTH($N791) &lt;= 12, MONTH($O791) &gt;= 12), IF($S791 &lt;&gt; "", $H791/$S791, ""), ""),"")</f>
        <v/>
      </c>
      <c r="AG791" s="10" t="str">
        <f ca="1">IFERROR(IF(AND(NOW()&lt;= EOMONTH(DATE(YEAR($O791),1, 1), 0), Overall!$A793&lt;&gt;"", MONTH($N791) &lt;= 1, MONTH($O791) &gt;= 1), IF($S791 &lt;&gt; "", $H791/$S791, ""), ""), "")</f>
        <v/>
      </c>
      <c r="AH791" s="10" t="str">
        <f ca="1">IFERROR(IF(AND(NOW()&lt;= EOMONTH(DATE(YEAR($O791),2, 1), 0), Overall!$A793&lt;&gt;"", MONTH($N791) &lt;= 2, MONTH($O791) &gt;= 2), IF($S791 &lt;&gt; "", $H791/$S791, ""), ""), "")</f>
        <v/>
      </c>
      <c r="AI791" s="10" t="str">
        <f ca="1">IFERROR(IF(AND(NOW()&lt;= EOMONTH(DATE(YEAR($O791),3, 1), 0), Overall!$A793&lt;&gt;"", MONTH($N791) &lt;= 3, MONTH($O791) &gt;= 3), IF($S791 &lt;&gt; "", $H791/$S791, ""), ""), "")</f>
        <v/>
      </c>
      <c r="AJ791" s="10" t="str">
        <f ca="1">IFERROR(IF(AND(NOW()&lt;= EOMONTH(DATE(YEAR($O791),4, 1), 0), Overall!$A793&lt;&gt;"", MONTH($N791) &lt;= 4, MONTH($O791) &gt;= 4), IF($S791 &lt;&gt; "", $H791/$S791, ""), ""), "")</f>
        <v/>
      </c>
      <c r="AK791" s="10" t="str">
        <f ca="1">IFERROR(IF(AND(NOW()&lt;= EOMONTH(DATE(YEAR($O791),5, 1), 0), Overall!$A793&lt;&gt;"", MONTH($N791) &lt;= 5, MONTH($O791) &gt;= 5), IF($S791 &lt;&gt; "", $H791/$S791, ""), ""), "")</f>
        <v/>
      </c>
      <c r="AL791" s="10" t="str">
        <f ca="1">IFERROR(IF(AND(NOW()&lt;= EOMONTH(DATE(YEAR($O791),6, 1), 0), Overall!$A793&lt;&gt;"", MONTH($N791) &lt;= 6, MONTH($O791) &gt;= 6), IF($S791 &lt;&gt; "", $H791/$S791, ""), ""), "")</f>
        <v/>
      </c>
      <c r="AM791" s="10" t="str">
        <f ca="1">IFERROR(IF(AND(NOW()&lt;= EOMONTH(DATE(YEAR($O791),7, 1), 0), Overall!$A793&lt;&gt;"", MONTH($N791) &lt;= 7, MONTH($O791) &gt;= 7), IF($S791 &lt;&gt; "", $H791/$S791, ""), ""), "")</f>
        <v/>
      </c>
      <c r="AN791" s="10">
        <f ca="1">IFERROR(IF(AND(NOW()&lt;= EOMONTH(DATE(YEAR($O791),8, 1), 0), Overall!$A793&lt;&gt;"", MONTH($N791) &lt;= 8, MONTH($O791) &gt;= 8), IF($S791 &lt;&gt; "", $H791/$S791, ""), ""), "")</f>
        <v>250000</v>
      </c>
      <c r="AO791" s="10">
        <f ca="1">IFERROR(IF(AND(NOW()&lt;= EOMONTH(DATE(YEAR($O791),9, 1), 0), Overall!$A793&lt;&gt;"", MONTH($N791) &lt;= 9, MONTH($O791) &gt;= 9), IF($S791 &lt;&gt; "", $H791/$S791, ""), ""), "")</f>
        <v>250000</v>
      </c>
      <c r="AP791" s="10" t="str">
        <f ca="1">IFERROR(IF(AND(NOW()&lt;= EOMONTH(DATE(YEAR($O791),10, 1), 0), Overall!$A793&lt;&gt;"", MONTH($N791) &lt;= 10, MONTH($O791) &gt;= 10), IF($S791 &lt;&gt; "", $H791/$S791, ""), ""), "")</f>
        <v/>
      </c>
      <c r="AQ791" s="10" t="str">
        <f ca="1">IFERROR(IF(AND(NOW()&lt;= EOMONTH(DATE(YEAR($O791),11, 1), 0), Overall!$A793&lt;&gt;"", MONTH($N791) &lt;=11, MONTH($O791) &gt;= 11), IF($S791 &lt;&gt; "", $H791/$S791, ""), ""), "")</f>
        <v/>
      </c>
      <c r="AR791" s="10" t="str">
        <f ca="1">IFERROR(IF(AND(NOW()&lt;= EOMONTH(DATE(YEAR($O791),12, 1), 0), Overall!$A793&lt;&gt;"", MONTH($N791) &lt;= 12, MONTH($O791) &gt;= 12), IF($S791 &lt;&gt; "", $H791/$S791, ""), ""), "")</f>
        <v/>
      </c>
      <c r="AS791" s="16">
        <f t="shared" ca="1" si="24"/>
        <v>500000</v>
      </c>
    </row>
    <row r="792" spans="1:45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O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P792" s="7" t="str">
        <f>IF(Overall!S794&lt;&gt;"",_xlfn.VALUETOTEXT(Overall!S794),"")</f>
        <v>Sep</v>
      </c>
      <c r="Q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R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S792" s="5">
        <f t="shared" si="25"/>
        <v>1</v>
      </c>
      <c r="T792" s="10" t="str">
        <f>IF(Overall!$A794&lt;&gt;"",IF(AND(MONTH($N792) &lt;= 1, MONTH($O792) &gt;= 1), IF($S792 &lt;&gt; "", $H792/$S792, ""), ""),"")</f>
        <v/>
      </c>
      <c r="U792" s="10" t="str">
        <f>IF(Overall!$A794&lt;&gt;"",IF(AND(MONTH($N792) &lt;= 2, MONTH($O792) &gt;= 2), IF($S792 &lt;&gt; "", $H792/$S792, ""), ""),"")</f>
        <v/>
      </c>
      <c r="V792" s="10" t="str">
        <f>IF(Overall!$A794&lt;&gt;"",IF(AND(MONTH($N792) &lt;= 3, MONTH($O792) &gt;= 3), IF($S792 &lt;&gt; "", $H792/$S792, ""), ""),"")</f>
        <v/>
      </c>
      <c r="W792" s="10" t="str">
        <f>IF(Overall!$A794&lt;&gt;"",IF(AND(MONTH($N792) &lt;= 4, MONTH($O792) &gt;= 4), IF($S792 &lt;&gt; "", $H792/$S792, ""), ""),"")</f>
        <v/>
      </c>
      <c r="X792" s="10" t="str">
        <f>IF(Overall!$A794&lt;&gt;"",IF(AND(MONTH($N792) &lt;= 5, MONTH($O792) &gt;= 5), IF($S792 &lt;&gt; "", $H792/$S792, ""), ""),"")</f>
        <v/>
      </c>
      <c r="Y792" s="10" t="str">
        <f>IF(Overall!$A794&lt;&gt;"",IF(AND(MONTH($N792) &lt;= 6, MONTH($O792) &gt;= 6), IF($S792 &lt;&gt; "", $H792/$S792, ""), ""),"")</f>
        <v/>
      </c>
      <c r="Z792" s="10" t="str">
        <f>IF(Overall!$A794&lt;&gt;"",IF(AND(MONTH($N792) &lt;= 7, MONTH($O792) &gt;= 7 ), IF($S792 &lt;&gt; "", $H792/$S792, ""), ""),"")</f>
        <v/>
      </c>
      <c r="AA792" s="10" t="str">
        <f>IF(Overall!$A794&lt;&gt;"",IF(AND(MONTH($N792) &lt;= 8, MONTH($O792) &gt;= 8), IF($S792 &lt;&gt; "", $H792/$S792, ""), ""),"")</f>
        <v/>
      </c>
      <c r="AB792" s="10">
        <f>IF(Overall!$A794&lt;&gt;"",IF(AND(MONTH($N792) &lt;= 9, MONTH($O792) &gt;= 9), IF($S792 &lt;&gt; "", $H792/$S792, ""), ""),"")</f>
        <v>500000</v>
      </c>
      <c r="AC792" s="10" t="str">
        <f>IF(Overall!$A794&lt;&gt;"",IF(AND(MONTH($N792) &lt;= 10, MONTH($O792) &gt;= 10), IF($S792 &lt;&gt; "", $H792/$S792, ""), ""),"")</f>
        <v/>
      </c>
      <c r="AD792" s="10" t="str">
        <f>IF(Overall!$A794&lt;&gt;"",IF(AND(MONTH($N792) &lt;= 11, MONTH($O792) &gt;= 11), IF($S792 &lt;&gt; "", $H792/$S792, ""), ""),"")</f>
        <v/>
      </c>
      <c r="AE792" s="10" t="str">
        <f>IF(Overall!$A794&lt;&gt;"",IF(AND(MONTH($N792) &lt;= 12, MONTH($O792) &gt;= 12), IF($S792 &lt;&gt; "", $H792/$S792, ""), ""),"")</f>
        <v/>
      </c>
      <c r="AG792" s="10" t="str">
        <f ca="1">IFERROR(IF(AND(NOW()&lt;= EOMONTH(DATE(YEAR($O792),1, 1), 0), Overall!$A794&lt;&gt;"", MONTH($N792) &lt;= 1, MONTH($O792) &gt;= 1), IF($S792 &lt;&gt; "", $H792/$S792, ""), ""), "")</f>
        <v/>
      </c>
      <c r="AH792" s="10" t="str">
        <f ca="1">IFERROR(IF(AND(NOW()&lt;= EOMONTH(DATE(YEAR($O792),2, 1), 0), Overall!$A794&lt;&gt;"", MONTH($N792) &lt;= 2, MONTH($O792) &gt;= 2), IF($S792 &lt;&gt; "", $H792/$S792, ""), ""), "")</f>
        <v/>
      </c>
      <c r="AI792" s="10" t="str">
        <f ca="1">IFERROR(IF(AND(NOW()&lt;= EOMONTH(DATE(YEAR($O792),3, 1), 0), Overall!$A794&lt;&gt;"", MONTH($N792) &lt;= 3, MONTH($O792) &gt;= 3), IF($S792 &lt;&gt; "", $H792/$S792, ""), ""), "")</f>
        <v/>
      </c>
      <c r="AJ792" s="10" t="str">
        <f ca="1">IFERROR(IF(AND(NOW()&lt;= EOMONTH(DATE(YEAR($O792),4, 1), 0), Overall!$A794&lt;&gt;"", MONTH($N792) &lt;= 4, MONTH($O792) &gt;= 4), IF($S792 &lt;&gt; "", $H792/$S792, ""), ""), "")</f>
        <v/>
      </c>
      <c r="AK792" s="10" t="str">
        <f ca="1">IFERROR(IF(AND(NOW()&lt;= EOMONTH(DATE(YEAR($O792),5, 1), 0), Overall!$A794&lt;&gt;"", MONTH($N792) &lt;= 5, MONTH($O792) &gt;= 5), IF($S792 &lt;&gt; "", $H792/$S792, ""), ""), "")</f>
        <v/>
      </c>
      <c r="AL792" s="10" t="str">
        <f ca="1">IFERROR(IF(AND(NOW()&lt;= EOMONTH(DATE(YEAR($O792),6, 1), 0), Overall!$A794&lt;&gt;"", MONTH($N792) &lt;= 6, MONTH($O792) &gt;= 6), IF($S792 &lt;&gt; "", $H792/$S792, ""), ""), "")</f>
        <v/>
      </c>
      <c r="AM792" s="10" t="str">
        <f ca="1">IFERROR(IF(AND(NOW()&lt;= EOMONTH(DATE(YEAR($O792),7, 1), 0), Overall!$A794&lt;&gt;"", MONTH($N792) &lt;= 7, MONTH($O792) &gt;= 7), IF($S792 &lt;&gt; "", $H792/$S792, ""), ""), "")</f>
        <v/>
      </c>
      <c r="AN792" s="10" t="str">
        <f ca="1">IFERROR(IF(AND(NOW()&lt;= EOMONTH(DATE(YEAR($O792),8, 1), 0), Overall!$A794&lt;&gt;"", MONTH($N792) &lt;= 8, MONTH($O792) &gt;= 8), IF($S792 &lt;&gt; "", $H792/$S792, ""), ""), "")</f>
        <v/>
      </c>
      <c r="AO792" s="10">
        <f ca="1">IFERROR(IF(AND(NOW()&lt;= EOMONTH(DATE(YEAR($O792),9, 1), 0), Overall!$A794&lt;&gt;"", MONTH($N792) &lt;= 9, MONTH($O792) &gt;= 9), IF($S792 &lt;&gt; "", $H792/$S792, ""), ""), "")</f>
        <v>500000</v>
      </c>
      <c r="AP792" s="10" t="str">
        <f ca="1">IFERROR(IF(AND(NOW()&lt;= EOMONTH(DATE(YEAR($O792),10, 1), 0), Overall!$A794&lt;&gt;"", MONTH($N792) &lt;= 10, MONTH($O792) &gt;= 10), IF($S792 &lt;&gt; "", $H792/$S792, ""), ""), "")</f>
        <v/>
      </c>
      <c r="AQ792" s="10" t="str">
        <f ca="1">IFERROR(IF(AND(NOW()&lt;= EOMONTH(DATE(YEAR($O792),11, 1), 0), Overall!$A794&lt;&gt;"", MONTH($N792) &lt;=11, MONTH($O792) &gt;= 11), IF($S792 &lt;&gt; "", $H792/$S792, ""), ""), "")</f>
        <v/>
      </c>
      <c r="AR792" s="10" t="str">
        <f ca="1">IFERROR(IF(AND(NOW()&lt;= EOMONTH(DATE(YEAR($O792),12, 1), 0), Overall!$A794&lt;&gt;"", MONTH($N792) &lt;= 12, MONTH($O792) &gt;= 12), IF($S792 &lt;&gt; "", $H792/$S792, ""), ""), "")</f>
        <v/>
      </c>
      <c r="AS792" s="16">
        <f t="shared" ca="1" si="24"/>
        <v>500000</v>
      </c>
    </row>
    <row r="793" spans="1:45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O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P793" s="7" t="str">
        <f>IF(Overall!S795&lt;&gt;"",_xlfn.VALUETOTEXT(Overall!S795),"")</f>
        <v>Aug</v>
      </c>
      <c r="Q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R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S793" s="5">
        <f t="shared" si="25"/>
        <v>1</v>
      </c>
      <c r="T793" s="10" t="str">
        <f>IF(Overall!$A795&lt;&gt;"",IF(AND(MONTH($N793) &lt;= 1, MONTH($O793) &gt;= 1), IF($S793 &lt;&gt; "", $H793/$S793, ""), ""),"")</f>
        <v/>
      </c>
      <c r="U793" s="10" t="str">
        <f>IF(Overall!$A795&lt;&gt;"",IF(AND(MONTH($N793) &lt;= 2, MONTH($O793) &gt;= 2), IF($S793 &lt;&gt; "", $H793/$S793, ""), ""),"")</f>
        <v/>
      </c>
      <c r="V793" s="10" t="str">
        <f>IF(Overall!$A795&lt;&gt;"",IF(AND(MONTH($N793) &lt;= 3, MONTH($O793) &gt;= 3), IF($S793 &lt;&gt; "", $H793/$S793, ""), ""),"")</f>
        <v/>
      </c>
      <c r="W793" s="10" t="str">
        <f>IF(Overall!$A795&lt;&gt;"",IF(AND(MONTH($N793) &lt;= 4, MONTH($O793) &gt;= 4), IF($S793 &lt;&gt; "", $H793/$S793, ""), ""),"")</f>
        <v/>
      </c>
      <c r="X793" s="10" t="str">
        <f>IF(Overall!$A795&lt;&gt;"",IF(AND(MONTH($N793) &lt;= 5, MONTH($O793) &gt;= 5), IF($S793 &lt;&gt; "", $H793/$S793, ""), ""),"")</f>
        <v/>
      </c>
      <c r="Y793" s="10" t="str">
        <f>IF(Overall!$A795&lt;&gt;"",IF(AND(MONTH($N793) &lt;= 6, MONTH($O793) &gt;= 6), IF($S793 &lt;&gt; "", $H793/$S793, ""), ""),"")</f>
        <v/>
      </c>
      <c r="Z793" s="10" t="str">
        <f>IF(Overall!$A795&lt;&gt;"",IF(AND(MONTH($N793) &lt;= 7, MONTH($O793) &gt;= 7 ), IF($S793 &lt;&gt; "", $H793/$S793, ""), ""),"")</f>
        <v/>
      </c>
      <c r="AA793" s="10">
        <f>IF(Overall!$A795&lt;&gt;"",IF(AND(MONTH($N793) &lt;= 8, MONTH($O793) &gt;= 8), IF($S793 &lt;&gt; "", $H793/$S793, ""), ""),"")</f>
        <v>500000</v>
      </c>
      <c r="AB793" s="10" t="str">
        <f>IF(Overall!$A795&lt;&gt;"",IF(AND(MONTH($N793) &lt;= 9, MONTH($O793) &gt;= 9), IF($S793 &lt;&gt; "", $H793/$S793, ""), ""),"")</f>
        <v/>
      </c>
      <c r="AC793" s="10" t="str">
        <f>IF(Overall!$A795&lt;&gt;"",IF(AND(MONTH($N793) &lt;= 10, MONTH($O793) &gt;= 10), IF($S793 &lt;&gt; "", $H793/$S793, ""), ""),"")</f>
        <v/>
      </c>
      <c r="AD793" s="10" t="str">
        <f>IF(Overall!$A795&lt;&gt;"",IF(AND(MONTH($N793) &lt;= 11, MONTH($O793) &gt;= 11), IF($S793 &lt;&gt; "", $H793/$S793, ""), ""),"")</f>
        <v/>
      </c>
      <c r="AE793" s="10" t="str">
        <f>IF(Overall!$A795&lt;&gt;"",IF(AND(MONTH($N793) &lt;= 12, MONTH($O793) &gt;= 12), IF($S793 &lt;&gt; "", $H793/$S793, ""), ""),"")</f>
        <v/>
      </c>
      <c r="AG793" s="10" t="str">
        <f ca="1">IFERROR(IF(AND(NOW()&lt;= EOMONTH(DATE(YEAR($O793),1, 1), 0), Overall!$A795&lt;&gt;"", MONTH($N793) &lt;= 1, MONTH($O793) &gt;= 1), IF($S793 &lt;&gt; "", $H793/$S793, ""), ""), "")</f>
        <v/>
      </c>
      <c r="AH793" s="10" t="str">
        <f ca="1">IFERROR(IF(AND(NOW()&lt;= EOMONTH(DATE(YEAR($O793),2, 1), 0), Overall!$A795&lt;&gt;"", MONTH($N793) &lt;= 2, MONTH($O793) &gt;= 2), IF($S793 &lt;&gt; "", $H793/$S793, ""), ""), "")</f>
        <v/>
      </c>
      <c r="AI793" s="10" t="str">
        <f ca="1">IFERROR(IF(AND(NOW()&lt;= EOMONTH(DATE(YEAR($O793),3, 1), 0), Overall!$A795&lt;&gt;"", MONTH($N793) &lt;= 3, MONTH($O793) &gt;= 3), IF($S793 &lt;&gt; "", $H793/$S793, ""), ""), "")</f>
        <v/>
      </c>
      <c r="AJ793" s="10" t="str">
        <f ca="1">IFERROR(IF(AND(NOW()&lt;= EOMONTH(DATE(YEAR($O793),4, 1), 0), Overall!$A795&lt;&gt;"", MONTH($N793) &lt;= 4, MONTH($O793) &gt;= 4), IF($S793 &lt;&gt; "", $H793/$S793, ""), ""), "")</f>
        <v/>
      </c>
      <c r="AK793" s="10" t="str">
        <f ca="1">IFERROR(IF(AND(NOW()&lt;= EOMONTH(DATE(YEAR($O793),5, 1), 0), Overall!$A795&lt;&gt;"", MONTH($N793) &lt;= 5, MONTH($O793) &gt;= 5), IF($S793 &lt;&gt; "", $H793/$S793, ""), ""), "")</f>
        <v/>
      </c>
      <c r="AL793" s="10" t="str">
        <f ca="1">IFERROR(IF(AND(NOW()&lt;= EOMONTH(DATE(YEAR($O793),6, 1), 0), Overall!$A795&lt;&gt;"", MONTH($N793) &lt;= 6, MONTH($O793) &gt;= 6), IF($S793 &lt;&gt; "", $H793/$S793, ""), ""), "")</f>
        <v/>
      </c>
      <c r="AM793" s="10" t="str">
        <f ca="1">IFERROR(IF(AND(NOW()&lt;= EOMONTH(DATE(YEAR($O793),7, 1), 0), Overall!$A795&lt;&gt;"", MONTH($N793) &lt;= 7, MONTH($O793) &gt;= 7), IF($S793 &lt;&gt; "", $H793/$S793, ""), ""), "")</f>
        <v/>
      </c>
      <c r="AN793" s="10">
        <f ca="1">IFERROR(IF(AND(NOW()&lt;= EOMONTH(DATE(YEAR($O793),8, 1), 0), Overall!$A795&lt;&gt;"", MONTH($N793) &lt;= 8, MONTH($O793) &gt;= 8), IF($S793 &lt;&gt; "", $H793/$S793, ""), ""), "")</f>
        <v>500000</v>
      </c>
      <c r="AO793" s="10" t="str">
        <f ca="1">IFERROR(IF(AND(NOW()&lt;= EOMONTH(DATE(YEAR($O793),9, 1), 0), Overall!$A795&lt;&gt;"", MONTH($N793) &lt;= 9, MONTH($O793) &gt;= 9), IF($S793 &lt;&gt; "", $H793/$S793, ""), ""), "")</f>
        <v/>
      </c>
      <c r="AP793" s="10" t="str">
        <f ca="1">IFERROR(IF(AND(NOW()&lt;= EOMONTH(DATE(YEAR($O793),10, 1), 0), Overall!$A795&lt;&gt;"", MONTH($N793) &lt;= 10, MONTH($O793) &gt;= 10), IF($S793 &lt;&gt; "", $H793/$S793, ""), ""), "")</f>
        <v/>
      </c>
      <c r="AQ793" s="10" t="str">
        <f ca="1">IFERROR(IF(AND(NOW()&lt;= EOMONTH(DATE(YEAR($O793),11, 1), 0), Overall!$A795&lt;&gt;"", MONTH($N793) &lt;=11, MONTH($O793) &gt;= 11), IF($S793 &lt;&gt; "", $H793/$S793, ""), ""), "")</f>
        <v/>
      </c>
      <c r="AR793" s="10" t="str">
        <f ca="1">IFERROR(IF(AND(NOW()&lt;= EOMONTH(DATE(YEAR($O793),12, 1), 0), Overall!$A795&lt;&gt;"", MONTH($N793) &lt;= 12, MONTH($O793) &gt;= 12), IF($S793 &lt;&gt; "", $H793/$S793, ""), ""), "")</f>
        <v/>
      </c>
      <c r="AS793" s="16">
        <f t="shared" ca="1" si="24"/>
        <v>500000</v>
      </c>
    </row>
    <row r="794" spans="1:45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O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P794" s="7" t="str">
        <f>IF(Overall!S796&lt;&gt;"",_xlfn.VALUETOTEXT(Overall!S796),"")</f>
        <v>Sep</v>
      </c>
      <c r="Q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R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S794" s="5">
        <f t="shared" si="25"/>
        <v>1</v>
      </c>
      <c r="T794" s="10" t="str">
        <f>IF(Overall!$A796&lt;&gt;"",IF(AND(MONTH($N794) &lt;= 1, MONTH($O794) &gt;= 1), IF($S794 &lt;&gt; "", $H794/$S794, ""), ""),"")</f>
        <v/>
      </c>
      <c r="U794" s="10" t="str">
        <f>IF(Overall!$A796&lt;&gt;"",IF(AND(MONTH($N794) &lt;= 2, MONTH($O794) &gt;= 2), IF($S794 &lt;&gt; "", $H794/$S794, ""), ""),"")</f>
        <v/>
      </c>
      <c r="V794" s="10" t="str">
        <f>IF(Overall!$A796&lt;&gt;"",IF(AND(MONTH($N794) &lt;= 3, MONTH($O794) &gt;= 3), IF($S794 &lt;&gt; "", $H794/$S794, ""), ""),"")</f>
        <v/>
      </c>
      <c r="W794" s="10" t="str">
        <f>IF(Overall!$A796&lt;&gt;"",IF(AND(MONTH($N794) &lt;= 4, MONTH($O794) &gt;= 4), IF($S794 &lt;&gt; "", $H794/$S794, ""), ""),"")</f>
        <v/>
      </c>
      <c r="X794" s="10" t="str">
        <f>IF(Overall!$A796&lt;&gt;"",IF(AND(MONTH($N794) &lt;= 5, MONTH($O794) &gt;= 5), IF($S794 &lt;&gt; "", $H794/$S794, ""), ""),"")</f>
        <v/>
      </c>
      <c r="Y794" s="10" t="str">
        <f>IF(Overall!$A796&lt;&gt;"",IF(AND(MONTH($N794) &lt;= 6, MONTH($O794) &gt;= 6), IF($S794 &lt;&gt; "", $H794/$S794, ""), ""),"")</f>
        <v/>
      </c>
      <c r="Z794" s="10" t="str">
        <f>IF(Overall!$A796&lt;&gt;"",IF(AND(MONTH($N794) &lt;= 7, MONTH($O794) &gt;= 7 ), IF($S794 &lt;&gt; "", $H794/$S794, ""), ""),"")</f>
        <v/>
      </c>
      <c r="AA794" s="10" t="str">
        <f>IF(Overall!$A796&lt;&gt;"",IF(AND(MONTH($N794) &lt;= 8, MONTH($O794) &gt;= 8), IF($S794 &lt;&gt; "", $H794/$S794, ""), ""),"")</f>
        <v/>
      </c>
      <c r="AB794" s="10">
        <f>IF(Overall!$A796&lt;&gt;"",IF(AND(MONTH($N794) &lt;= 9, MONTH($O794) &gt;= 9), IF($S794 &lt;&gt; "", $H794/$S794, ""), ""),"")</f>
        <v>540000</v>
      </c>
      <c r="AC794" s="10" t="str">
        <f>IF(Overall!$A796&lt;&gt;"",IF(AND(MONTH($N794) &lt;= 10, MONTH($O794) &gt;= 10), IF($S794 &lt;&gt; "", $H794/$S794, ""), ""),"")</f>
        <v/>
      </c>
      <c r="AD794" s="10" t="str">
        <f>IF(Overall!$A796&lt;&gt;"",IF(AND(MONTH($N794) &lt;= 11, MONTH($O794) &gt;= 11), IF($S794 &lt;&gt; "", $H794/$S794, ""), ""),"")</f>
        <v/>
      </c>
      <c r="AE794" s="10" t="str">
        <f>IF(Overall!$A796&lt;&gt;"",IF(AND(MONTH($N794) &lt;= 12, MONTH($O794) &gt;= 12), IF($S794 &lt;&gt; "", $H794/$S794, ""), ""),"")</f>
        <v/>
      </c>
      <c r="AG794" s="10" t="str">
        <f ca="1">IFERROR(IF(AND(NOW()&lt;= EOMONTH(DATE(YEAR($O794),1, 1), 0), Overall!$A796&lt;&gt;"", MONTH($N794) &lt;= 1, MONTH($O794) &gt;= 1), IF($S794 &lt;&gt; "", $H794/$S794, ""), ""), "")</f>
        <v/>
      </c>
      <c r="AH794" s="10" t="str">
        <f ca="1">IFERROR(IF(AND(NOW()&lt;= EOMONTH(DATE(YEAR($O794),2, 1), 0), Overall!$A796&lt;&gt;"", MONTH($N794) &lt;= 2, MONTH($O794) &gt;= 2), IF($S794 &lt;&gt; "", $H794/$S794, ""), ""), "")</f>
        <v/>
      </c>
      <c r="AI794" s="10" t="str">
        <f ca="1">IFERROR(IF(AND(NOW()&lt;= EOMONTH(DATE(YEAR($O794),3, 1), 0), Overall!$A796&lt;&gt;"", MONTH($N794) &lt;= 3, MONTH($O794) &gt;= 3), IF($S794 &lt;&gt; "", $H794/$S794, ""), ""), "")</f>
        <v/>
      </c>
      <c r="AJ794" s="10" t="str">
        <f ca="1">IFERROR(IF(AND(NOW()&lt;= EOMONTH(DATE(YEAR($O794),4, 1), 0), Overall!$A796&lt;&gt;"", MONTH($N794) &lt;= 4, MONTH($O794) &gt;= 4), IF($S794 &lt;&gt; "", $H794/$S794, ""), ""), "")</f>
        <v/>
      </c>
      <c r="AK794" s="10" t="str">
        <f ca="1">IFERROR(IF(AND(NOW()&lt;= EOMONTH(DATE(YEAR($O794),5, 1), 0), Overall!$A796&lt;&gt;"", MONTH($N794) &lt;= 5, MONTH($O794) &gt;= 5), IF($S794 &lt;&gt; "", $H794/$S794, ""), ""), "")</f>
        <v/>
      </c>
      <c r="AL794" s="10" t="str">
        <f ca="1">IFERROR(IF(AND(NOW()&lt;= EOMONTH(DATE(YEAR($O794),6, 1), 0), Overall!$A796&lt;&gt;"", MONTH($N794) &lt;= 6, MONTH($O794) &gt;= 6), IF($S794 &lt;&gt; "", $H794/$S794, ""), ""), "")</f>
        <v/>
      </c>
      <c r="AM794" s="10" t="str">
        <f ca="1">IFERROR(IF(AND(NOW()&lt;= EOMONTH(DATE(YEAR($O794),7, 1), 0), Overall!$A796&lt;&gt;"", MONTH($N794) &lt;= 7, MONTH($O794) &gt;= 7), IF($S794 &lt;&gt; "", $H794/$S794, ""), ""), "")</f>
        <v/>
      </c>
      <c r="AN794" s="10" t="str">
        <f ca="1">IFERROR(IF(AND(NOW()&lt;= EOMONTH(DATE(YEAR($O794),8, 1), 0), Overall!$A796&lt;&gt;"", MONTH($N794) &lt;= 8, MONTH($O794) &gt;= 8), IF($S794 &lt;&gt; "", $H794/$S794, ""), ""), "")</f>
        <v/>
      </c>
      <c r="AO794" s="10">
        <f ca="1">IFERROR(IF(AND(NOW()&lt;= EOMONTH(DATE(YEAR($O794),9, 1), 0), Overall!$A796&lt;&gt;"", MONTH($N794) &lt;= 9, MONTH($O794) &gt;= 9), IF($S794 &lt;&gt; "", $H794/$S794, ""), ""), "")</f>
        <v>540000</v>
      </c>
      <c r="AP794" s="10" t="str">
        <f ca="1">IFERROR(IF(AND(NOW()&lt;= EOMONTH(DATE(YEAR($O794),10, 1), 0), Overall!$A796&lt;&gt;"", MONTH($N794) &lt;= 10, MONTH($O794) &gt;= 10), IF($S794 &lt;&gt; "", $H794/$S794, ""), ""), "")</f>
        <v/>
      </c>
      <c r="AQ794" s="10" t="str">
        <f ca="1">IFERROR(IF(AND(NOW()&lt;= EOMONTH(DATE(YEAR($O794),11, 1), 0), Overall!$A796&lt;&gt;"", MONTH($N794) &lt;=11, MONTH($O794) &gt;= 11), IF($S794 &lt;&gt; "", $H794/$S794, ""), ""), "")</f>
        <v/>
      </c>
      <c r="AR794" s="10" t="str">
        <f ca="1">IFERROR(IF(AND(NOW()&lt;= EOMONTH(DATE(YEAR($O794),12, 1), 0), Overall!$A796&lt;&gt;"", MONTH($N794) &lt;= 12, MONTH($O794) &gt;= 12), IF($S794 &lt;&gt; "", $H794/$S794, ""), ""), "")</f>
        <v/>
      </c>
      <c r="AS794" s="16">
        <f t="shared" ca="1" si="24"/>
        <v>540000</v>
      </c>
    </row>
    <row r="795" spans="1:45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O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P795" s="7" t="str">
        <f>IF(Overall!S797&lt;&gt;"",_xlfn.VALUETOTEXT(Overall!S797),"")</f>
        <v>Aug</v>
      </c>
      <c r="Q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R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S795" s="5">
        <f t="shared" si="25"/>
        <v>1</v>
      </c>
      <c r="T795" s="10" t="str">
        <f>IF(Overall!$A797&lt;&gt;"",IF(AND(MONTH($N795) &lt;= 1, MONTH($O795) &gt;= 1), IF($S795 &lt;&gt; "", $H795/$S795, ""), ""),"")</f>
        <v/>
      </c>
      <c r="U795" s="10" t="str">
        <f>IF(Overall!$A797&lt;&gt;"",IF(AND(MONTH($N795) &lt;= 2, MONTH($O795) &gt;= 2), IF($S795 &lt;&gt; "", $H795/$S795, ""), ""),"")</f>
        <v/>
      </c>
      <c r="V795" s="10" t="str">
        <f>IF(Overall!$A797&lt;&gt;"",IF(AND(MONTH($N795) &lt;= 3, MONTH($O795) &gt;= 3), IF($S795 &lt;&gt; "", $H795/$S795, ""), ""),"")</f>
        <v/>
      </c>
      <c r="W795" s="10" t="str">
        <f>IF(Overall!$A797&lt;&gt;"",IF(AND(MONTH($N795) &lt;= 4, MONTH($O795) &gt;= 4), IF($S795 &lt;&gt; "", $H795/$S795, ""), ""),"")</f>
        <v/>
      </c>
      <c r="X795" s="10" t="str">
        <f>IF(Overall!$A797&lt;&gt;"",IF(AND(MONTH($N795) &lt;= 5, MONTH($O795) &gt;= 5), IF($S795 &lt;&gt; "", $H795/$S795, ""), ""),"")</f>
        <v/>
      </c>
      <c r="Y795" s="10" t="str">
        <f>IF(Overall!$A797&lt;&gt;"",IF(AND(MONTH($N795) &lt;= 6, MONTH($O795) &gt;= 6), IF($S795 &lt;&gt; "", $H795/$S795, ""), ""),"")</f>
        <v/>
      </c>
      <c r="Z795" s="10" t="str">
        <f>IF(Overall!$A797&lt;&gt;"",IF(AND(MONTH($N795) &lt;= 7, MONTH($O795) &gt;= 7 ), IF($S795 &lt;&gt; "", $H795/$S795, ""), ""),"")</f>
        <v/>
      </c>
      <c r="AA795" s="10">
        <f>IF(Overall!$A797&lt;&gt;"",IF(AND(MONTH($N795) &lt;= 8, MONTH($O795) &gt;= 8), IF($S795 &lt;&gt; "", $H795/$S795, ""), ""),"")</f>
        <v>500000</v>
      </c>
      <c r="AB795" s="10" t="str">
        <f>IF(Overall!$A797&lt;&gt;"",IF(AND(MONTH($N795) &lt;= 9, MONTH($O795) &gt;= 9), IF($S795 &lt;&gt; "", $H795/$S795, ""), ""),"")</f>
        <v/>
      </c>
      <c r="AC795" s="10" t="str">
        <f>IF(Overall!$A797&lt;&gt;"",IF(AND(MONTH($N795) &lt;= 10, MONTH($O795) &gt;= 10), IF($S795 &lt;&gt; "", $H795/$S795, ""), ""),"")</f>
        <v/>
      </c>
      <c r="AD795" s="10" t="str">
        <f>IF(Overall!$A797&lt;&gt;"",IF(AND(MONTH($N795) &lt;= 11, MONTH($O795) &gt;= 11), IF($S795 &lt;&gt; "", $H795/$S795, ""), ""),"")</f>
        <v/>
      </c>
      <c r="AE795" s="10" t="str">
        <f>IF(Overall!$A797&lt;&gt;"",IF(AND(MONTH($N795) &lt;= 12, MONTH($O795) &gt;= 12), IF($S795 &lt;&gt; "", $H795/$S795, ""), ""),"")</f>
        <v/>
      </c>
      <c r="AG795" s="10" t="str">
        <f ca="1">IFERROR(IF(AND(NOW()&lt;= EOMONTH(DATE(YEAR($O795),1, 1), 0), Overall!$A797&lt;&gt;"", MONTH($N795) &lt;= 1, MONTH($O795) &gt;= 1), IF($S795 &lt;&gt; "", $H795/$S795, ""), ""), "")</f>
        <v/>
      </c>
      <c r="AH795" s="10" t="str">
        <f ca="1">IFERROR(IF(AND(NOW()&lt;= EOMONTH(DATE(YEAR($O795),2, 1), 0), Overall!$A797&lt;&gt;"", MONTH($N795) &lt;= 2, MONTH($O795) &gt;= 2), IF($S795 &lt;&gt; "", $H795/$S795, ""), ""), "")</f>
        <v/>
      </c>
      <c r="AI795" s="10" t="str">
        <f ca="1">IFERROR(IF(AND(NOW()&lt;= EOMONTH(DATE(YEAR($O795),3, 1), 0), Overall!$A797&lt;&gt;"", MONTH($N795) &lt;= 3, MONTH($O795) &gt;= 3), IF($S795 &lt;&gt; "", $H795/$S795, ""), ""), "")</f>
        <v/>
      </c>
      <c r="AJ795" s="10" t="str">
        <f ca="1">IFERROR(IF(AND(NOW()&lt;= EOMONTH(DATE(YEAR($O795),4, 1), 0), Overall!$A797&lt;&gt;"", MONTH($N795) &lt;= 4, MONTH($O795) &gt;= 4), IF($S795 &lt;&gt; "", $H795/$S795, ""), ""), "")</f>
        <v/>
      </c>
      <c r="AK795" s="10" t="str">
        <f ca="1">IFERROR(IF(AND(NOW()&lt;= EOMONTH(DATE(YEAR($O795),5, 1), 0), Overall!$A797&lt;&gt;"", MONTH($N795) &lt;= 5, MONTH($O795) &gt;= 5), IF($S795 &lt;&gt; "", $H795/$S795, ""), ""), "")</f>
        <v/>
      </c>
      <c r="AL795" s="10" t="str">
        <f ca="1">IFERROR(IF(AND(NOW()&lt;= EOMONTH(DATE(YEAR($O795),6, 1), 0), Overall!$A797&lt;&gt;"", MONTH($N795) &lt;= 6, MONTH($O795) &gt;= 6), IF($S795 &lt;&gt; "", $H795/$S795, ""), ""), "")</f>
        <v/>
      </c>
      <c r="AM795" s="10" t="str">
        <f ca="1">IFERROR(IF(AND(NOW()&lt;= EOMONTH(DATE(YEAR($O795),7, 1), 0), Overall!$A797&lt;&gt;"", MONTH($N795) &lt;= 7, MONTH($O795) &gt;= 7), IF($S795 &lt;&gt; "", $H795/$S795, ""), ""), "")</f>
        <v/>
      </c>
      <c r="AN795" s="10">
        <f ca="1">IFERROR(IF(AND(NOW()&lt;= EOMONTH(DATE(YEAR($O795),8, 1), 0), Overall!$A797&lt;&gt;"", MONTH($N795) &lt;= 8, MONTH($O795) &gt;= 8), IF($S795 &lt;&gt; "", $H795/$S795, ""), ""), "")</f>
        <v>500000</v>
      </c>
      <c r="AO795" s="10" t="str">
        <f ca="1">IFERROR(IF(AND(NOW()&lt;= EOMONTH(DATE(YEAR($O795),9, 1), 0), Overall!$A797&lt;&gt;"", MONTH($N795) &lt;= 9, MONTH($O795) &gt;= 9), IF($S795 &lt;&gt; "", $H795/$S795, ""), ""), "")</f>
        <v/>
      </c>
      <c r="AP795" s="10" t="str">
        <f ca="1">IFERROR(IF(AND(NOW()&lt;= EOMONTH(DATE(YEAR($O795),10, 1), 0), Overall!$A797&lt;&gt;"", MONTH($N795) &lt;= 10, MONTH($O795) &gt;= 10), IF($S795 &lt;&gt; "", $H795/$S795, ""), ""), "")</f>
        <v/>
      </c>
      <c r="AQ795" s="10" t="str">
        <f ca="1">IFERROR(IF(AND(NOW()&lt;= EOMONTH(DATE(YEAR($O795),11, 1), 0), Overall!$A797&lt;&gt;"", MONTH($N795) &lt;=11, MONTH($O795) &gt;= 11), IF($S795 &lt;&gt; "", $H795/$S795, ""), ""), "")</f>
        <v/>
      </c>
      <c r="AR795" s="10" t="str">
        <f ca="1">IFERROR(IF(AND(NOW()&lt;= EOMONTH(DATE(YEAR($O795),12, 1), 0), Overall!$A797&lt;&gt;"", MONTH($N795) &lt;= 12, MONTH($O795) &gt;= 12), IF($S795 &lt;&gt; "", $H795/$S795, ""), ""), "")</f>
        <v/>
      </c>
      <c r="AS795" s="16">
        <f t="shared" ca="1" si="24"/>
        <v>500000</v>
      </c>
    </row>
    <row r="796" spans="1:45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O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P796" s="7" t="str">
        <f>IF(Overall!S798&lt;&gt;"",_xlfn.VALUETOTEXT(Overall!S798),"")</f>
        <v>Sep</v>
      </c>
      <c r="Q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R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S796" s="5">
        <f t="shared" si="25"/>
        <v>1</v>
      </c>
      <c r="T796" s="10" t="str">
        <f>IF(Overall!$A798&lt;&gt;"",IF(AND(MONTH($N796) &lt;= 1, MONTH($O796) &gt;= 1), IF($S796 &lt;&gt; "", $H796/$S796, ""), ""),"")</f>
        <v/>
      </c>
      <c r="U796" s="10" t="str">
        <f>IF(Overall!$A798&lt;&gt;"",IF(AND(MONTH($N796) &lt;= 2, MONTH($O796) &gt;= 2), IF($S796 &lt;&gt; "", $H796/$S796, ""), ""),"")</f>
        <v/>
      </c>
      <c r="V796" s="10" t="str">
        <f>IF(Overall!$A798&lt;&gt;"",IF(AND(MONTH($N796) &lt;= 3, MONTH($O796) &gt;= 3), IF($S796 &lt;&gt; "", $H796/$S796, ""), ""),"")</f>
        <v/>
      </c>
      <c r="W796" s="10" t="str">
        <f>IF(Overall!$A798&lt;&gt;"",IF(AND(MONTH($N796) &lt;= 4, MONTH($O796) &gt;= 4), IF($S796 &lt;&gt; "", $H796/$S796, ""), ""),"")</f>
        <v/>
      </c>
      <c r="X796" s="10" t="str">
        <f>IF(Overall!$A798&lt;&gt;"",IF(AND(MONTH($N796) &lt;= 5, MONTH($O796) &gt;= 5), IF($S796 &lt;&gt; "", $H796/$S796, ""), ""),"")</f>
        <v/>
      </c>
      <c r="Y796" s="10" t="str">
        <f>IF(Overall!$A798&lt;&gt;"",IF(AND(MONTH($N796) &lt;= 6, MONTH($O796) &gt;= 6), IF($S796 &lt;&gt; "", $H796/$S796, ""), ""),"")</f>
        <v/>
      </c>
      <c r="Z796" s="10" t="str">
        <f>IF(Overall!$A798&lt;&gt;"",IF(AND(MONTH($N796) &lt;= 7, MONTH($O796) &gt;= 7 ), IF($S796 &lt;&gt; "", $H796/$S796, ""), ""),"")</f>
        <v/>
      </c>
      <c r="AA796" s="10" t="str">
        <f>IF(Overall!$A798&lt;&gt;"",IF(AND(MONTH($N796) &lt;= 8, MONTH($O796) &gt;= 8), IF($S796 &lt;&gt; "", $H796/$S796, ""), ""),"")</f>
        <v/>
      </c>
      <c r="AB796" s="10">
        <f>IF(Overall!$A798&lt;&gt;"",IF(AND(MONTH($N796) &lt;= 9, MONTH($O796) &gt;= 9), IF($S796 &lt;&gt; "", $H796/$S796, ""), ""),"")</f>
        <v>500000</v>
      </c>
      <c r="AC796" s="10" t="str">
        <f>IF(Overall!$A798&lt;&gt;"",IF(AND(MONTH($N796) &lt;= 10, MONTH($O796) &gt;= 10), IF($S796 &lt;&gt; "", $H796/$S796, ""), ""),"")</f>
        <v/>
      </c>
      <c r="AD796" s="10" t="str">
        <f>IF(Overall!$A798&lt;&gt;"",IF(AND(MONTH($N796) &lt;= 11, MONTH($O796) &gt;= 11), IF($S796 &lt;&gt; "", $H796/$S796, ""), ""),"")</f>
        <v/>
      </c>
      <c r="AE796" s="10" t="str">
        <f>IF(Overall!$A798&lt;&gt;"",IF(AND(MONTH($N796) &lt;= 12, MONTH($O796) &gt;= 12), IF($S796 &lt;&gt; "", $H796/$S796, ""), ""),"")</f>
        <v/>
      </c>
      <c r="AG796" s="10" t="str">
        <f ca="1">IFERROR(IF(AND(NOW()&lt;= EOMONTH(DATE(YEAR($O796),1, 1), 0), Overall!$A798&lt;&gt;"", MONTH($N796) &lt;= 1, MONTH($O796) &gt;= 1), IF($S796 &lt;&gt; "", $H796/$S796, ""), ""), "")</f>
        <v/>
      </c>
      <c r="AH796" s="10" t="str">
        <f ca="1">IFERROR(IF(AND(NOW()&lt;= EOMONTH(DATE(YEAR($O796),2, 1), 0), Overall!$A798&lt;&gt;"", MONTH($N796) &lt;= 2, MONTH($O796) &gt;= 2), IF($S796 &lt;&gt; "", $H796/$S796, ""), ""), "")</f>
        <v/>
      </c>
      <c r="AI796" s="10" t="str">
        <f ca="1">IFERROR(IF(AND(NOW()&lt;= EOMONTH(DATE(YEAR($O796),3, 1), 0), Overall!$A798&lt;&gt;"", MONTH($N796) &lt;= 3, MONTH($O796) &gt;= 3), IF($S796 &lt;&gt; "", $H796/$S796, ""), ""), "")</f>
        <v/>
      </c>
      <c r="AJ796" s="10" t="str">
        <f ca="1">IFERROR(IF(AND(NOW()&lt;= EOMONTH(DATE(YEAR($O796),4, 1), 0), Overall!$A798&lt;&gt;"", MONTH($N796) &lt;= 4, MONTH($O796) &gt;= 4), IF($S796 &lt;&gt; "", $H796/$S796, ""), ""), "")</f>
        <v/>
      </c>
      <c r="AK796" s="10" t="str">
        <f ca="1">IFERROR(IF(AND(NOW()&lt;= EOMONTH(DATE(YEAR($O796),5, 1), 0), Overall!$A798&lt;&gt;"", MONTH($N796) &lt;= 5, MONTH($O796) &gt;= 5), IF($S796 &lt;&gt; "", $H796/$S796, ""), ""), "")</f>
        <v/>
      </c>
      <c r="AL796" s="10" t="str">
        <f ca="1">IFERROR(IF(AND(NOW()&lt;= EOMONTH(DATE(YEAR($O796),6, 1), 0), Overall!$A798&lt;&gt;"", MONTH($N796) &lt;= 6, MONTH($O796) &gt;= 6), IF($S796 &lt;&gt; "", $H796/$S796, ""), ""), "")</f>
        <v/>
      </c>
      <c r="AM796" s="10" t="str">
        <f ca="1">IFERROR(IF(AND(NOW()&lt;= EOMONTH(DATE(YEAR($O796),7, 1), 0), Overall!$A798&lt;&gt;"", MONTH($N796) &lt;= 7, MONTH($O796) &gt;= 7), IF($S796 &lt;&gt; "", $H796/$S796, ""), ""), "")</f>
        <v/>
      </c>
      <c r="AN796" s="10" t="str">
        <f ca="1">IFERROR(IF(AND(NOW()&lt;= EOMONTH(DATE(YEAR($O796),8, 1), 0), Overall!$A798&lt;&gt;"", MONTH($N796) &lt;= 8, MONTH($O796) &gt;= 8), IF($S796 &lt;&gt; "", $H796/$S796, ""), ""), "")</f>
        <v/>
      </c>
      <c r="AO796" s="10">
        <f ca="1">IFERROR(IF(AND(NOW()&lt;= EOMONTH(DATE(YEAR($O796),9, 1), 0), Overall!$A798&lt;&gt;"", MONTH($N796) &lt;= 9, MONTH($O796) &gt;= 9), IF($S796 &lt;&gt; "", $H796/$S796, ""), ""), "")</f>
        <v>500000</v>
      </c>
      <c r="AP796" s="10" t="str">
        <f ca="1">IFERROR(IF(AND(NOW()&lt;= EOMONTH(DATE(YEAR($O796),10, 1), 0), Overall!$A798&lt;&gt;"", MONTH($N796) &lt;= 10, MONTH($O796) &gt;= 10), IF($S796 &lt;&gt; "", $H796/$S796, ""), ""), "")</f>
        <v/>
      </c>
      <c r="AQ796" s="10" t="str">
        <f ca="1">IFERROR(IF(AND(NOW()&lt;= EOMONTH(DATE(YEAR($O796),11, 1), 0), Overall!$A798&lt;&gt;"", MONTH($N796) &lt;=11, MONTH($O796) &gt;= 11), IF($S796 &lt;&gt; "", $H796/$S796, ""), ""), "")</f>
        <v/>
      </c>
      <c r="AR796" s="10" t="str">
        <f ca="1">IFERROR(IF(AND(NOW()&lt;= EOMONTH(DATE(YEAR($O796),12, 1), 0), Overall!$A798&lt;&gt;"", MONTH($N796) &lt;= 12, MONTH($O796) &gt;= 12), IF($S796 &lt;&gt; "", $H796/$S796, ""), ""), "")</f>
        <v/>
      </c>
      <c r="AS796" s="16">
        <f t="shared" ca="1" si="24"/>
        <v>500000</v>
      </c>
    </row>
    <row r="797" spans="1:45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O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P797" s="7" t="str">
        <f>IF(Overall!S799&lt;&gt;"",_xlfn.VALUETOTEXT(Overall!S799),"")</f>
        <v>Aug</v>
      </c>
      <c r="Q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R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S797" s="5">
        <f t="shared" si="25"/>
        <v>1</v>
      </c>
      <c r="T797" s="10" t="str">
        <f>IF(Overall!$A799&lt;&gt;"",IF(AND(MONTH($N797) &lt;= 1, MONTH($O797) &gt;= 1), IF($S797 &lt;&gt; "", $H797/$S797, ""), ""),"")</f>
        <v/>
      </c>
      <c r="U797" s="10" t="str">
        <f>IF(Overall!$A799&lt;&gt;"",IF(AND(MONTH($N797) &lt;= 2, MONTH($O797) &gt;= 2), IF($S797 &lt;&gt; "", $H797/$S797, ""), ""),"")</f>
        <v/>
      </c>
      <c r="V797" s="10" t="str">
        <f>IF(Overall!$A799&lt;&gt;"",IF(AND(MONTH($N797) &lt;= 3, MONTH($O797) &gt;= 3), IF($S797 &lt;&gt; "", $H797/$S797, ""), ""),"")</f>
        <v/>
      </c>
      <c r="W797" s="10" t="str">
        <f>IF(Overall!$A799&lt;&gt;"",IF(AND(MONTH($N797) &lt;= 4, MONTH($O797) &gt;= 4), IF($S797 &lt;&gt; "", $H797/$S797, ""), ""),"")</f>
        <v/>
      </c>
      <c r="X797" s="10" t="str">
        <f>IF(Overall!$A799&lt;&gt;"",IF(AND(MONTH($N797) &lt;= 5, MONTH($O797) &gt;= 5), IF($S797 &lt;&gt; "", $H797/$S797, ""), ""),"")</f>
        <v/>
      </c>
      <c r="Y797" s="10" t="str">
        <f>IF(Overall!$A799&lt;&gt;"",IF(AND(MONTH($N797) &lt;= 6, MONTH($O797) &gt;= 6), IF($S797 &lt;&gt; "", $H797/$S797, ""), ""),"")</f>
        <v/>
      </c>
      <c r="Z797" s="10" t="str">
        <f>IF(Overall!$A799&lt;&gt;"",IF(AND(MONTH($N797) &lt;= 7, MONTH($O797) &gt;= 7 ), IF($S797 &lt;&gt; "", $H797/$S797, ""), ""),"")</f>
        <v/>
      </c>
      <c r="AA797" s="10">
        <f>IF(Overall!$A799&lt;&gt;"",IF(AND(MONTH($N797) &lt;= 8, MONTH($O797) &gt;= 8), IF($S797 &lt;&gt; "", $H797/$S797, ""), ""),"")</f>
        <v>500000</v>
      </c>
      <c r="AB797" s="10" t="str">
        <f>IF(Overall!$A799&lt;&gt;"",IF(AND(MONTH($N797) &lt;= 9, MONTH($O797) &gt;= 9), IF($S797 &lt;&gt; "", $H797/$S797, ""), ""),"")</f>
        <v/>
      </c>
      <c r="AC797" s="10" t="str">
        <f>IF(Overall!$A799&lt;&gt;"",IF(AND(MONTH($N797) &lt;= 10, MONTH($O797) &gt;= 10), IF($S797 &lt;&gt; "", $H797/$S797, ""), ""),"")</f>
        <v/>
      </c>
      <c r="AD797" s="10" t="str">
        <f>IF(Overall!$A799&lt;&gt;"",IF(AND(MONTH($N797) &lt;= 11, MONTH($O797) &gt;= 11), IF($S797 &lt;&gt; "", $H797/$S797, ""), ""),"")</f>
        <v/>
      </c>
      <c r="AE797" s="10" t="str">
        <f>IF(Overall!$A799&lt;&gt;"",IF(AND(MONTH($N797) &lt;= 12, MONTH($O797) &gt;= 12), IF($S797 &lt;&gt; "", $H797/$S797, ""), ""),"")</f>
        <v/>
      </c>
      <c r="AG797" s="10" t="str">
        <f ca="1">IFERROR(IF(AND(NOW()&lt;= EOMONTH(DATE(YEAR($O797),1, 1), 0), Overall!$A799&lt;&gt;"", MONTH($N797) &lt;= 1, MONTH($O797) &gt;= 1), IF($S797 &lt;&gt; "", $H797/$S797, ""), ""), "")</f>
        <v/>
      </c>
      <c r="AH797" s="10" t="str">
        <f ca="1">IFERROR(IF(AND(NOW()&lt;= EOMONTH(DATE(YEAR($O797),2, 1), 0), Overall!$A799&lt;&gt;"", MONTH($N797) &lt;= 2, MONTH($O797) &gt;= 2), IF($S797 &lt;&gt; "", $H797/$S797, ""), ""), "")</f>
        <v/>
      </c>
      <c r="AI797" s="10" t="str">
        <f ca="1">IFERROR(IF(AND(NOW()&lt;= EOMONTH(DATE(YEAR($O797),3, 1), 0), Overall!$A799&lt;&gt;"", MONTH($N797) &lt;= 3, MONTH($O797) &gt;= 3), IF($S797 &lt;&gt; "", $H797/$S797, ""), ""), "")</f>
        <v/>
      </c>
      <c r="AJ797" s="10" t="str">
        <f ca="1">IFERROR(IF(AND(NOW()&lt;= EOMONTH(DATE(YEAR($O797),4, 1), 0), Overall!$A799&lt;&gt;"", MONTH($N797) &lt;= 4, MONTH($O797) &gt;= 4), IF($S797 &lt;&gt; "", $H797/$S797, ""), ""), "")</f>
        <v/>
      </c>
      <c r="AK797" s="10" t="str">
        <f ca="1">IFERROR(IF(AND(NOW()&lt;= EOMONTH(DATE(YEAR($O797),5, 1), 0), Overall!$A799&lt;&gt;"", MONTH($N797) &lt;= 5, MONTH($O797) &gt;= 5), IF($S797 &lt;&gt; "", $H797/$S797, ""), ""), "")</f>
        <v/>
      </c>
      <c r="AL797" s="10" t="str">
        <f ca="1">IFERROR(IF(AND(NOW()&lt;= EOMONTH(DATE(YEAR($O797),6, 1), 0), Overall!$A799&lt;&gt;"", MONTH($N797) &lt;= 6, MONTH($O797) &gt;= 6), IF($S797 &lt;&gt; "", $H797/$S797, ""), ""), "")</f>
        <v/>
      </c>
      <c r="AM797" s="10" t="str">
        <f ca="1">IFERROR(IF(AND(NOW()&lt;= EOMONTH(DATE(YEAR($O797),7, 1), 0), Overall!$A799&lt;&gt;"", MONTH($N797) &lt;= 7, MONTH($O797) &gt;= 7), IF($S797 &lt;&gt; "", $H797/$S797, ""), ""), "")</f>
        <v/>
      </c>
      <c r="AN797" s="10">
        <f ca="1">IFERROR(IF(AND(NOW()&lt;= EOMONTH(DATE(YEAR($O797),8, 1), 0), Overall!$A799&lt;&gt;"", MONTH($N797) &lt;= 8, MONTH($O797) &gt;= 8), IF($S797 &lt;&gt; "", $H797/$S797, ""), ""), "")</f>
        <v>500000</v>
      </c>
      <c r="AO797" s="10" t="str">
        <f ca="1">IFERROR(IF(AND(NOW()&lt;= EOMONTH(DATE(YEAR($O797),9, 1), 0), Overall!$A799&lt;&gt;"", MONTH($N797) &lt;= 9, MONTH($O797) &gt;= 9), IF($S797 &lt;&gt; "", $H797/$S797, ""), ""), "")</f>
        <v/>
      </c>
      <c r="AP797" s="10" t="str">
        <f ca="1">IFERROR(IF(AND(NOW()&lt;= EOMONTH(DATE(YEAR($O797),10, 1), 0), Overall!$A799&lt;&gt;"", MONTH($N797) &lt;= 10, MONTH($O797) &gt;= 10), IF($S797 &lt;&gt; "", $H797/$S797, ""), ""), "")</f>
        <v/>
      </c>
      <c r="AQ797" s="10" t="str">
        <f ca="1">IFERROR(IF(AND(NOW()&lt;= EOMONTH(DATE(YEAR($O797),11, 1), 0), Overall!$A799&lt;&gt;"", MONTH($N797) &lt;=11, MONTH($O797) &gt;= 11), IF($S797 &lt;&gt; "", $H797/$S797, ""), ""), "")</f>
        <v/>
      </c>
      <c r="AR797" s="10" t="str">
        <f ca="1">IFERROR(IF(AND(NOW()&lt;= EOMONTH(DATE(YEAR($O797),12, 1), 0), Overall!$A799&lt;&gt;"", MONTH($N797) &lt;= 12, MONTH($O797) &gt;= 12), IF($S797 &lt;&gt; "", $H797/$S797, ""), ""), "")</f>
        <v/>
      </c>
      <c r="AS797" s="16">
        <f t="shared" ca="1" si="24"/>
        <v>500000</v>
      </c>
    </row>
    <row r="798" spans="1:45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O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P798" s="7" t="str">
        <f>IF(Overall!S800&lt;&gt;"",_xlfn.VALUETOTEXT(Overall!S800),"")</f>
        <v>Aug</v>
      </c>
      <c r="Q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R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S798" s="5">
        <f t="shared" si="25"/>
        <v>1</v>
      </c>
      <c r="T798" s="10" t="str">
        <f>IF(Overall!$A800&lt;&gt;"",IF(AND(MONTH($N798) &lt;= 1, MONTH($O798) &gt;= 1), IF($S798 &lt;&gt; "", $H798/$S798, ""), ""),"")</f>
        <v/>
      </c>
      <c r="U798" s="10" t="str">
        <f>IF(Overall!$A800&lt;&gt;"",IF(AND(MONTH($N798) &lt;= 2, MONTH($O798) &gt;= 2), IF($S798 &lt;&gt; "", $H798/$S798, ""), ""),"")</f>
        <v/>
      </c>
      <c r="V798" s="10" t="str">
        <f>IF(Overall!$A800&lt;&gt;"",IF(AND(MONTH($N798) &lt;= 3, MONTH($O798) &gt;= 3), IF($S798 &lt;&gt; "", $H798/$S798, ""), ""),"")</f>
        <v/>
      </c>
      <c r="W798" s="10" t="str">
        <f>IF(Overall!$A800&lt;&gt;"",IF(AND(MONTH($N798) &lt;= 4, MONTH($O798) &gt;= 4), IF($S798 &lt;&gt; "", $H798/$S798, ""), ""),"")</f>
        <v/>
      </c>
      <c r="X798" s="10" t="str">
        <f>IF(Overall!$A800&lt;&gt;"",IF(AND(MONTH($N798) &lt;= 5, MONTH($O798) &gt;= 5), IF($S798 &lt;&gt; "", $H798/$S798, ""), ""),"")</f>
        <v/>
      </c>
      <c r="Y798" s="10" t="str">
        <f>IF(Overall!$A800&lt;&gt;"",IF(AND(MONTH($N798) &lt;= 6, MONTH($O798) &gt;= 6), IF($S798 &lt;&gt; "", $H798/$S798, ""), ""),"")</f>
        <v/>
      </c>
      <c r="Z798" s="10" t="str">
        <f>IF(Overall!$A800&lt;&gt;"",IF(AND(MONTH($N798) &lt;= 7, MONTH($O798) &gt;= 7 ), IF($S798 &lt;&gt; "", $H798/$S798, ""), ""),"")</f>
        <v/>
      </c>
      <c r="AA798" s="10">
        <f>IF(Overall!$A800&lt;&gt;"",IF(AND(MONTH($N798) &lt;= 8, MONTH($O798) &gt;= 8), IF($S798 &lt;&gt; "", $H798/$S798, ""), ""),"")</f>
        <v>540000</v>
      </c>
      <c r="AB798" s="10" t="str">
        <f>IF(Overall!$A800&lt;&gt;"",IF(AND(MONTH($N798) &lt;= 9, MONTH($O798) &gt;= 9), IF($S798 &lt;&gt; "", $H798/$S798, ""), ""),"")</f>
        <v/>
      </c>
      <c r="AC798" s="10" t="str">
        <f>IF(Overall!$A800&lt;&gt;"",IF(AND(MONTH($N798) &lt;= 10, MONTH($O798) &gt;= 10), IF($S798 &lt;&gt; "", $H798/$S798, ""), ""),"")</f>
        <v/>
      </c>
      <c r="AD798" s="10" t="str">
        <f>IF(Overall!$A800&lt;&gt;"",IF(AND(MONTH($N798) &lt;= 11, MONTH($O798) &gt;= 11), IF($S798 &lt;&gt; "", $H798/$S798, ""), ""),"")</f>
        <v/>
      </c>
      <c r="AE798" s="10" t="str">
        <f>IF(Overall!$A800&lt;&gt;"",IF(AND(MONTH($N798) &lt;= 12, MONTH($O798) &gt;= 12), IF($S798 &lt;&gt; "", $H798/$S798, ""), ""),"")</f>
        <v/>
      </c>
      <c r="AG798" s="10" t="str">
        <f ca="1">IFERROR(IF(AND(NOW()&lt;= EOMONTH(DATE(YEAR($O798),1, 1), 0), Overall!$A800&lt;&gt;"", MONTH($N798) &lt;= 1, MONTH($O798) &gt;= 1), IF($S798 &lt;&gt; "", $H798/$S798, ""), ""), "")</f>
        <v/>
      </c>
      <c r="AH798" s="10" t="str">
        <f ca="1">IFERROR(IF(AND(NOW()&lt;= EOMONTH(DATE(YEAR($O798),2, 1), 0), Overall!$A800&lt;&gt;"", MONTH($N798) &lt;= 2, MONTH($O798) &gt;= 2), IF($S798 &lt;&gt; "", $H798/$S798, ""), ""), "")</f>
        <v/>
      </c>
      <c r="AI798" s="10" t="str">
        <f ca="1">IFERROR(IF(AND(NOW()&lt;= EOMONTH(DATE(YEAR($O798),3, 1), 0), Overall!$A800&lt;&gt;"", MONTH($N798) &lt;= 3, MONTH($O798) &gt;= 3), IF($S798 &lt;&gt; "", $H798/$S798, ""), ""), "")</f>
        <v/>
      </c>
      <c r="AJ798" s="10" t="str">
        <f ca="1">IFERROR(IF(AND(NOW()&lt;= EOMONTH(DATE(YEAR($O798),4, 1), 0), Overall!$A800&lt;&gt;"", MONTH($N798) &lt;= 4, MONTH($O798) &gt;= 4), IF($S798 &lt;&gt; "", $H798/$S798, ""), ""), "")</f>
        <v/>
      </c>
      <c r="AK798" s="10" t="str">
        <f ca="1">IFERROR(IF(AND(NOW()&lt;= EOMONTH(DATE(YEAR($O798),5, 1), 0), Overall!$A800&lt;&gt;"", MONTH($N798) &lt;= 5, MONTH($O798) &gt;= 5), IF($S798 &lt;&gt; "", $H798/$S798, ""), ""), "")</f>
        <v/>
      </c>
      <c r="AL798" s="10" t="str">
        <f ca="1">IFERROR(IF(AND(NOW()&lt;= EOMONTH(DATE(YEAR($O798),6, 1), 0), Overall!$A800&lt;&gt;"", MONTH($N798) &lt;= 6, MONTH($O798) &gt;= 6), IF($S798 &lt;&gt; "", $H798/$S798, ""), ""), "")</f>
        <v/>
      </c>
      <c r="AM798" s="10" t="str">
        <f ca="1">IFERROR(IF(AND(NOW()&lt;= EOMONTH(DATE(YEAR($O798),7, 1), 0), Overall!$A800&lt;&gt;"", MONTH($N798) &lt;= 7, MONTH($O798) &gt;= 7), IF($S798 &lt;&gt; "", $H798/$S798, ""), ""), "")</f>
        <v/>
      </c>
      <c r="AN798" s="10">
        <f ca="1">IFERROR(IF(AND(NOW()&lt;= EOMONTH(DATE(YEAR($O798),8, 1), 0), Overall!$A800&lt;&gt;"", MONTH($N798) &lt;= 8, MONTH($O798) &gt;= 8), IF($S798 &lt;&gt; "", $H798/$S798, ""), ""), "")</f>
        <v>540000</v>
      </c>
      <c r="AO798" s="10" t="str">
        <f ca="1">IFERROR(IF(AND(NOW()&lt;= EOMONTH(DATE(YEAR($O798),9, 1), 0), Overall!$A800&lt;&gt;"", MONTH($N798) &lt;= 9, MONTH($O798) &gt;= 9), IF($S798 &lt;&gt; "", $H798/$S798, ""), ""), "")</f>
        <v/>
      </c>
      <c r="AP798" s="10" t="str">
        <f ca="1">IFERROR(IF(AND(NOW()&lt;= EOMONTH(DATE(YEAR($O798),10, 1), 0), Overall!$A800&lt;&gt;"", MONTH($N798) &lt;= 10, MONTH($O798) &gt;= 10), IF($S798 &lt;&gt; "", $H798/$S798, ""), ""), "")</f>
        <v/>
      </c>
      <c r="AQ798" s="10" t="str">
        <f ca="1">IFERROR(IF(AND(NOW()&lt;= EOMONTH(DATE(YEAR($O798),11, 1), 0), Overall!$A800&lt;&gt;"", MONTH($N798) &lt;=11, MONTH($O798) &gt;= 11), IF($S798 &lt;&gt; "", $H798/$S798, ""), ""), "")</f>
        <v/>
      </c>
      <c r="AR798" s="10" t="str">
        <f ca="1">IFERROR(IF(AND(NOW()&lt;= EOMONTH(DATE(YEAR($O798),12, 1), 0), Overall!$A800&lt;&gt;"", MONTH($N798) &lt;= 12, MONTH($O798) &gt;= 12), IF($S798 &lt;&gt; "", $H798/$S798, ""), ""), "")</f>
        <v/>
      </c>
      <c r="AS798" s="16">
        <f t="shared" ca="1" si="24"/>
        <v>540000</v>
      </c>
    </row>
    <row r="799" spans="1:45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O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P799" s="7" t="str">
        <f>IF(Overall!S801&lt;&gt;"",_xlfn.VALUETOTEXT(Overall!S801),"")</f>
        <v>Sep</v>
      </c>
      <c r="Q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R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S799" s="5">
        <f t="shared" si="25"/>
        <v>1</v>
      </c>
      <c r="T799" s="10" t="str">
        <f>IF(Overall!$A801&lt;&gt;"",IF(AND(MONTH($N799) &lt;= 1, MONTH($O799) &gt;= 1), IF($S799 &lt;&gt; "", $H799/$S799, ""), ""),"")</f>
        <v/>
      </c>
      <c r="U799" s="10" t="str">
        <f>IF(Overall!$A801&lt;&gt;"",IF(AND(MONTH($N799) &lt;= 2, MONTH($O799) &gt;= 2), IF($S799 &lt;&gt; "", $H799/$S799, ""), ""),"")</f>
        <v/>
      </c>
      <c r="V799" s="10" t="str">
        <f>IF(Overall!$A801&lt;&gt;"",IF(AND(MONTH($N799) &lt;= 3, MONTH($O799) &gt;= 3), IF($S799 &lt;&gt; "", $H799/$S799, ""), ""),"")</f>
        <v/>
      </c>
      <c r="W799" s="10" t="str">
        <f>IF(Overall!$A801&lt;&gt;"",IF(AND(MONTH($N799) &lt;= 4, MONTH($O799) &gt;= 4), IF($S799 &lt;&gt; "", $H799/$S799, ""), ""),"")</f>
        <v/>
      </c>
      <c r="X799" s="10" t="str">
        <f>IF(Overall!$A801&lt;&gt;"",IF(AND(MONTH($N799) &lt;= 5, MONTH($O799) &gt;= 5), IF($S799 &lt;&gt; "", $H799/$S799, ""), ""),"")</f>
        <v/>
      </c>
      <c r="Y799" s="10" t="str">
        <f>IF(Overall!$A801&lt;&gt;"",IF(AND(MONTH($N799) &lt;= 6, MONTH($O799) &gt;= 6), IF($S799 &lt;&gt; "", $H799/$S799, ""), ""),"")</f>
        <v/>
      </c>
      <c r="Z799" s="10" t="str">
        <f>IF(Overall!$A801&lt;&gt;"",IF(AND(MONTH($N799) &lt;= 7, MONTH($O799) &gt;= 7 ), IF($S799 &lt;&gt; "", $H799/$S799, ""), ""),"")</f>
        <v/>
      </c>
      <c r="AA799" s="10" t="str">
        <f>IF(Overall!$A801&lt;&gt;"",IF(AND(MONTH($N799) &lt;= 8, MONTH($O799) &gt;= 8), IF($S799 &lt;&gt; "", $H799/$S799, ""), ""),"")</f>
        <v/>
      </c>
      <c r="AB799" s="10">
        <f>IF(Overall!$A801&lt;&gt;"",IF(AND(MONTH($N799) &lt;= 9, MONTH($O799) &gt;= 9), IF($S799 &lt;&gt; "", $H799/$S799, ""), ""),"")</f>
        <v>500000</v>
      </c>
      <c r="AC799" s="10" t="str">
        <f>IF(Overall!$A801&lt;&gt;"",IF(AND(MONTH($N799) &lt;= 10, MONTH($O799) &gt;= 10), IF($S799 &lt;&gt; "", $H799/$S799, ""), ""),"")</f>
        <v/>
      </c>
      <c r="AD799" s="10" t="str">
        <f>IF(Overall!$A801&lt;&gt;"",IF(AND(MONTH($N799) &lt;= 11, MONTH($O799) &gt;= 11), IF($S799 &lt;&gt; "", $H799/$S799, ""), ""),"")</f>
        <v/>
      </c>
      <c r="AE799" s="10" t="str">
        <f>IF(Overall!$A801&lt;&gt;"",IF(AND(MONTH($N799) &lt;= 12, MONTH($O799) &gt;= 12), IF($S799 &lt;&gt; "", $H799/$S799, ""), ""),"")</f>
        <v/>
      </c>
      <c r="AG799" s="10" t="str">
        <f ca="1">IFERROR(IF(AND(NOW()&lt;= EOMONTH(DATE(YEAR($O799),1, 1), 0), Overall!$A801&lt;&gt;"", MONTH($N799) &lt;= 1, MONTH($O799) &gt;= 1), IF($S799 &lt;&gt; "", $H799/$S799, ""), ""), "")</f>
        <v/>
      </c>
      <c r="AH799" s="10" t="str">
        <f ca="1">IFERROR(IF(AND(NOW()&lt;= EOMONTH(DATE(YEAR($O799),2, 1), 0), Overall!$A801&lt;&gt;"", MONTH($N799) &lt;= 2, MONTH($O799) &gt;= 2), IF($S799 &lt;&gt; "", $H799/$S799, ""), ""), "")</f>
        <v/>
      </c>
      <c r="AI799" s="10" t="str">
        <f ca="1">IFERROR(IF(AND(NOW()&lt;= EOMONTH(DATE(YEAR($O799),3, 1), 0), Overall!$A801&lt;&gt;"", MONTH($N799) &lt;= 3, MONTH($O799) &gt;= 3), IF($S799 &lt;&gt; "", $H799/$S799, ""), ""), "")</f>
        <v/>
      </c>
      <c r="AJ799" s="10" t="str">
        <f ca="1">IFERROR(IF(AND(NOW()&lt;= EOMONTH(DATE(YEAR($O799),4, 1), 0), Overall!$A801&lt;&gt;"", MONTH($N799) &lt;= 4, MONTH($O799) &gt;= 4), IF($S799 &lt;&gt; "", $H799/$S799, ""), ""), "")</f>
        <v/>
      </c>
      <c r="AK799" s="10" t="str">
        <f ca="1">IFERROR(IF(AND(NOW()&lt;= EOMONTH(DATE(YEAR($O799),5, 1), 0), Overall!$A801&lt;&gt;"", MONTH($N799) &lt;= 5, MONTH($O799) &gt;= 5), IF($S799 &lt;&gt; "", $H799/$S799, ""), ""), "")</f>
        <v/>
      </c>
      <c r="AL799" s="10" t="str">
        <f ca="1">IFERROR(IF(AND(NOW()&lt;= EOMONTH(DATE(YEAR($O799),6, 1), 0), Overall!$A801&lt;&gt;"", MONTH($N799) &lt;= 6, MONTH($O799) &gt;= 6), IF($S799 &lt;&gt; "", $H799/$S799, ""), ""), "")</f>
        <v/>
      </c>
      <c r="AM799" s="10" t="str">
        <f ca="1">IFERROR(IF(AND(NOW()&lt;= EOMONTH(DATE(YEAR($O799),7, 1), 0), Overall!$A801&lt;&gt;"", MONTH($N799) &lt;= 7, MONTH($O799) &gt;= 7), IF($S799 &lt;&gt; "", $H799/$S799, ""), ""), "")</f>
        <v/>
      </c>
      <c r="AN799" s="10" t="str">
        <f ca="1">IFERROR(IF(AND(NOW()&lt;= EOMONTH(DATE(YEAR($O799),8, 1), 0), Overall!$A801&lt;&gt;"", MONTH($N799) &lt;= 8, MONTH($O799) &gt;= 8), IF($S799 &lt;&gt; "", $H799/$S799, ""), ""), "")</f>
        <v/>
      </c>
      <c r="AO799" s="10">
        <f ca="1">IFERROR(IF(AND(NOW()&lt;= EOMONTH(DATE(YEAR($O799),9, 1), 0), Overall!$A801&lt;&gt;"", MONTH($N799) &lt;= 9, MONTH($O799) &gt;= 9), IF($S799 &lt;&gt; "", $H799/$S799, ""), ""), "")</f>
        <v>500000</v>
      </c>
      <c r="AP799" s="10" t="str">
        <f ca="1">IFERROR(IF(AND(NOW()&lt;= EOMONTH(DATE(YEAR($O799),10, 1), 0), Overall!$A801&lt;&gt;"", MONTH($N799) &lt;= 10, MONTH($O799) &gt;= 10), IF($S799 &lt;&gt; "", $H799/$S799, ""), ""), "")</f>
        <v/>
      </c>
      <c r="AQ799" s="10" t="str">
        <f ca="1">IFERROR(IF(AND(NOW()&lt;= EOMONTH(DATE(YEAR($O799),11, 1), 0), Overall!$A801&lt;&gt;"", MONTH($N799) &lt;=11, MONTH($O799) &gt;= 11), IF($S799 &lt;&gt; "", $H799/$S799, ""), ""), "")</f>
        <v/>
      </c>
      <c r="AR799" s="10" t="str">
        <f ca="1">IFERROR(IF(AND(NOW()&lt;= EOMONTH(DATE(YEAR($O799),12, 1), 0), Overall!$A801&lt;&gt;"", MONTH($N799) &lt;= 12, MONTH($O799) &gt;= 12), IF($S799 &lt;&gt; "", $H799/$S799, ""), ""), "")</f>
        <v/>
      </c>
      <c r="AS799" s="16">
        <f t="shared" ca="1" si="24"/>
        <v>500000</v>
      </c>
    </row>
    <row r="800" spans="1:45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O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P800" s="7" t="str">
        <f>IF(Overall!S802&lt;&gt;"",_xlfn.VALUETOTEXT(Overall!S802),"")</f>
        <v>Aug</v>
      </c>
      <c r="Q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R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S800" s="5">
        <f t="shared" si="25"/>
        <v>1</v>
      </c>
      <c r="T800" s="10" t="str">
        <f>IF(Overall!$A802&lt;&gt;"",IF(AND(MONTH($N800) &lt;= 1, MONTH($O800) &gt;= 1), IF($S800 &lt;&gt; "", $H800/$S800, ""), ""),"")</f>
        <v/>
      </c>
      <c r="U800" s="10" t="str">
        <f>IF(Overall!$A802&lt;&gt;"",IF(AND(MONTH($N800) &lt;= 2, MONTH($O800) &gt;= 2), IF($S800 &lt;&gt; "", $H800/$S800, ""), ""),"")</f>
        <v/>
      </c>
      <c r="V800" s="10" t="str">
        <f>IF(Overall!$A802&lt;&gt;"",IF(AND(MONTH($N800) &lt;= 3, MONTH($O800) &gt;= 3), IF($S800 &lt;&gt; "", $H800/$S800, ""), ""),"")</f>
        <v/>
      </c>
      <c r="W800" s="10" t="str">
        <f>IF(Overall!$A802&lt;&gt;"",IF(AND(MONTH($N800) &lt;= 4, MONTH($O800) &gt;= 4), IF($S800 &lt;&gt; "", $H800/$S800, ""), ""),"")</f>
        <v/>
      </c>
      <c r="X800" s="10" t="str">
        <f>IF(Overall!$A802&lt;&gt;"",IF(AND(MONTH($N800) &lt;= 5, MONTH($O800) &gt;= 5), IF($S800 &lt;&gt; "", $H800/$S800, ""), ""),"")</f>
        <v/>
      </c>
      <c r="Y800" s="10" t="str">
        <f>IF(Overall!$A802&lt;&gt;"",IF(AND(MONTH($N800) &lt;= 6, MONTH($O800) &gt;= 6), IF($S800 &lt;&gt; "", $H800/$S800, ""), ""),"")</f>
        <v/>
      </c>
      <c r="Z800" s="10" t="str">
        <f>IF(Overall!$A802&lt;&gt;"",IF(AND(MONTH($N800) &lt;= 7, MONTH($O800) &gt;= 7 ), IF($S800 &lt;&gt; "", $H800/$S800, ""), ""),"")</f>
        <v/>
      </c>
      <c r="AA800" s="10">
        <f>IF(Overall!$A802&lt;&gt;"",IF(AND(MONTH($N800) &lt;= 8, MONTH($O800) &gt;= 8), IF($S800 &lt;&gt; "", $H800/$S800, ""), ""),"")</f>
        <v>500000</v>
      </c>
      <c r="AB800" s="10" t="str">
        <f>IF(Overall!$A802&lt;&gt;"",IF(AND(MONTH($N800) &lt;= 9, MONTH($O800) &gt;= 9), IF($S800 &lt;&gt; "", $H800/$S800, ""), ""),"")</f>
        <v/>
      </c>
      <c r="AC800" s="10" t="str">
        <f>IF(Overall!$A802&lt;&gt;"",IF(AND(MONTH($N800) &lt;= 10, MONTH($O800) &gt;= 10), IF($S800 &lt;&gt; "", $H800/$S800, ""), ""),"")</f>
        <v/>
      </c>
      <c r="AD800" s="10" t="str">
        <f>IF(Overall!$A802&lt;&gt;"",IF(AND(MONTH($N800) &lt;= 11, MONTH($O800) &gt;= 11), IF($S800 &lt;&gt; "", $H800/$S800, ""), ""),"")</f>
        <v/>
      </c>
      <c r="AE800" s="10" t="str">
        <f>IF(Overall!$A802&lt;&gt;"",IF(AND(MONTH($N800) &lt;= 12, MONTH($O800) &gt;= 12), IF($S800 &lt;&gt; "", $H800/$S800, ""), ""),"")</f>
        <v/>
      </c>
      <c r="AG800" s="10" t="str">
        <f ca="1">IFERROR(IF(AND(NOW()&lt;= EOMONTH(DATE(YEAR($O800),1, 1), 0), Overall!$A802&lt;&gt;"", MONTH($N800) &lt;= 1, MONTH($O800) &gt;= 1), IF($S800 &lt;&gt; "", $H800/$S800, ""), ""), "")</f>
        <v/>
      </c>
      <c r="AH800" s="10" t="str">
        <f ca="1">IFERROR(IF(AND(NOW()&lt;= EOMONTH(DATE(YEAR($O800),2, 1), 0), Overall!$A802&lt;&gt;"", MONTH($N800) &lt;= 2, MONTH($O800) &gt;= 2), IF($S800 &lt;&gt; "", $H800/$S800, ""), ""), "")</f>
        <v/>
      </c>
      <c r="AI800" s="10" t="str">
        <f ca="1">IFERROR(IF(AND(NOW()&lt;= EOMONTH(DATE(YEAR($O800),3, 1), 0), Overall!$A802&lt;&gt;"", MONTH($N800) &lt;= 3, MONTH($O800) &gt;= 3), IF($S800 &lt;&gt; "", $H800/$S800, ""), ""), "")</f>
        <v/>
      </c>
      <c r="AJ800" s="10" t="str">
        <f ca="1">IFERROR(IF(AND(NOW()&lt;= EOMONTH(DATE(YEAR($O800),4, 1), 0), Overall!$A802&lt;&gt;"", MONTH($N800) &lt;= 4, MONTH($O800) &gt;= 4), IF($S800 &lt;&gt; "", $H800/$S800, ""), ""), "")</f>
        <v/>
      </c>
      <c r="AK800" s="10" t="str">
        <f ca="1">IFERROR(IF(AND(NOW()&lt;= EOMONTH(DATE(YEAR($O800),5, 1), 0), Overall!$A802&lt;&gt;"", MONTH($N800) &lt;= 5, MONTH($O800) &gt;= 5), IF($S800 &lt;&gt; "", $H800/$S800, ""), ""), "")</f>
        <v/>
      </c>
      <c r="AL800" s="10" t="str">
        <f ca="1">IFERROR(IF(AND(NOW()&lt;= EOMONTH(DATE(YEAR($O800),6, 1), 0), Overall!$A802&lt;&gt;"", MONTH($N800) &lt;= 6, MONTH($O800) &gt;= 6), IF($S800 &lt;&gt; "", $H800/$S800, ""), ""), "")</f>
        <v/>
      </c>
      <c r="AM800" s="10" t="str">
        <f ca="1">IFERROR(IF(AND(NOW()&lt;= EOMONTH(DATE(YEAR($O800),7, 1), 0), Overall!$A802&lt;&gt;"", MONTH($N800) &lt;= 7, MONTH($O800) &gt;= 7), IF($S800 &lt;&gt; "", $H800/$S800, ""), ""), "")</f>
        <v/>
      </c>
      <c r="AN800" s="10">
        <f ca="1">IFERROR(IF(AND(NOW()&lt;= EOMONTH(DATE(YEAR($O800),8, 1), 0), Overall!$A802&lt;&gt;"", MONTH($N800) &lt;= 8, MONTH($O800) &gt;= 8), IF($S800 &lt;&gt; "", $H800/$S800, ""), ""), "")</f>
        <v>500000</v>
      </c>
      <c r="AO800" s="10" t="str">
        <f ca="1">IFERROR(IF(AND(NOW()&lt;= EOMONTH(DATE(YEAR($O800),9, 1), 0), Overall!$A802&lt;&gt;"", MONTH($N800) &lt;= 9, MONTH($O800) &gt;= 9), IF($S800 &lt;&gt; "", $H800/$S800, ""), ""), "")</f>
        <v/>
      </c>
      <c r="AP800" s="10" t="str">
        <f ca="1">IFERROR(IF(AND(NOW()&lt;= EOMONTH(DATE(YEAR($O800),10, 1), 0), Overall!$A802&lt;&gt;"", MONTH($N800) &lt;= 10, MONTH($O800) &gt;= 10), IF($S800 &lt;&gt; "", $H800/$S800, ""), ""), "")</f>
        <v/>
      </c>
      <c r="AQ800" s="10" t="str">
        <f ca="1">IFERROR(IF(AND(NOW()&lt;= EOMONTH(DATE(YEAR($O800),11, 1), 0), Overall!$A802&lt;&gt;"", MONTH($N800) &lt;=11, MONTH($O800) &gt;= 11), IF($S800 &lt;&gt; "", $H800/$S800, ""), ""), "")</f>
        <v/>
      </c>
      <c r="AR800" s="10" t="str">
        <f ca="1">IFERROR(IF(AND(NOW()&lt;= EOMONTH(DATE(YEAR($O800),12, 1), 0), Overall!$A802&lt;&gt;"", MONTH($N800) &lt;= 12, MONTH($O800) &gt;= 12), IF($S800 &lt;&gt; "", $H800/$S800, ""), ""), "")</f>
        <v/>
      </c>
      <c r="AS800" s="16">
        <f t="shared" ca="1" si="24"/>
        <v>500000</v>
      </c>
    </row>
    <row r="801" spans="1:45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O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P801" s="7" t="str">
        <f>IF(Overall!S803&lt;&gt;"",_xlfn.VALUETOTEXT(Overall!S803),"")</f>
        <v>Sep</v>
      </c>
      <c r="Q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R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S801" s="5">
        <f t="shared" si="25"/>
        <v>1</v>
      </c>
      <c r="T801" s="10" t="str">
        <f>IF(Overall!$A803&lt;&gt;"",IF(AND(MONTH($N801) &lt;= 1, MONTH($O801) &gt;= 1), IF($S801 &lt;&gt; "", $H801/$S801, ""), ""),"")</f>
        <v/>
      </c>
      <c r="U801" s="10" t="str">
        <f>IF(Overall!$A803&lt;&gt;"",IF(AND(MONTH($N801) &lt;= 2, MONTH($O801) &gt;= 2), IF($S801 &lt;&gt; "", $H801/$S801, ""), ""),"")</f>
        <v/>
      </c>
      <c r="V801" s="10" t="str">
        <f>IF(Overall!$A803&lt;&gt;"",IF(AND(MONTH($N801) &lt;= 3, MONTH($O801) &gt;= 3), IF($S801 &lt;&gt; "", $H801/$S801, ""), ""),"")</f>
        <v/>
      </c>
      <c r="W801" s="10" t="str">
        <f>IF(Overall!$A803&lt;&gt;"",IF(AND(MONTH($N801) &lt;= 4, MONTH($O801) &gt;= 4), IF($S801 &lt;&gt; "", $H801/$S801, ""), ""),"")</f>
        <v/>
      </c>
      <c r="X801" s="10" t="str">
        <f>IF(Overall!$A803&lt;&gt;"",IF(AND(MONTH($N801) &lt;= 5, MONTH($O801) &gt;= 5), IF($S801 &lt;&gt; "", $H801/$S801, ""), ""),"")</f>
        <v/>
      </c>
      <c r="Y801" s="10" t="str">
        <f>IF(Overall!$A803&lt;&gt;"",IF(AND(MONTH($N801) &lt;= 6, MONTH($O801) &gt;= 6), IF($S801 &lt;&gt; "", $H801/$S801, ""), ""),"")</f>
        <v/>
      </c>
      <c r="Z801" s="10" t="str">
        <f>IF(Overall!$A803&lt;&gt;"",IF(AND(MONTH($N801) &lt;= 7, MONTH($O801) &gt;= 7 ), IF($S801 &lt;&gt; "", $H801/$S801, ""), ""),"")</f>
        <v/>
      </c>
      <c r="AA801" s="10" t="str">
        <f>IF(Overall!$A803&lt;&gt;"",IF(AND(MONTH($N801) &lt;= 8, MONTH($O801) &gt;= 8), IF($S801 &lt;&gt; "", $H801/$S801, ""), ""),"")</f>
        <v/>
      </c>
      <c r="AB801" s="10">
        <f>IF(Overall!$A803&lt;&gt;"",IF(AND(MONTH($N801) &lt;= 9, MONTH($O801) &gt;= 9), IF($S801 &lt;&gt; "", $H801/$S801, ""), ""),"")</f>
        <v>500000</v>
      </c>
      <c r="AC801" s="10" t="str">
        <f>IF(Overall!$A803&lt;&gt;"",IF(AND(MONTH($N801) &lt;= 10, MONTH($O801) &gt;= 10), IF($S801 &lt;&gt; "", $H801/$S801, ""), ""),"")</f>
        <v/>
      </c>
      <c r="AD801" s="10" t="str">
        <f>IF(Overall!$A803&lt;&gt;"",IF(AND(MONTH($N801) &lt;= 11, MONTH($O801) &gt;= 11), IF($S801 &lt;&gt; "", $H801/$S801, ""), ""),"")</f>
        <v/>
      </c>
      <c r="AE801" s="10" t="str">
        <f>IF(Overall!$A803&lt;&gt;"",IF(AND(MONTH($N801) &lt;= 12, MONTH($O801) &gt;= 12), IF($S801 &lt;&gt; "", $H801/$S801, ""), ""),"")</f>
        <v/>
      </c>
      <c r="AG801" s="10" t="str">
        <f ca="1">IFERROR(IF(AND(NOW()&lt;= EOMONTH(DATE(YEAR($O801),1, 1), 0), Overall!$A803&lt;&gt;"", MONTH($N801) &lt;= 1, MONTH($O801) &gt;= 1), IF($S801 &lt;&gt; "", $H801/$S801, ""), ""), "")</f>
        <v/>
      </c>
      <c r="AH801" s="10" t="str">
        <f ca="1">IFERROR(IF(AND(NOW()&lt;= EOMONTH(DATE(YEAR($O801),2, 1), 0), Overall!$A803&lt;&gt;"", MONTH($N801) &lt;= 2, MONTH($O801) &gt;= 2), IF($S801 &lt;&gt; "", $H801/$S801, ""), ""), "")</f>
        <v/>
      </c>
      <c r="AI801" s="10" t="str">
        <f ca="1">IFERROR(IF(AND(NOW()&lt;= EOMONTH(DATE(YEAR($O801),3, 1), 0), Overall!$A803&lt;&gt;"", MONTH($N801) &lt;= 3, MONTH($O801) &gt;= 3), IF($S801 &lt;&gt; "", $H801/$S801, ""), ""), "")</f>
        <v/>
      </c>
      <c r="AJ801" s="10" t="str">
        <f ca="1">IFERROR(IF(AND(NOW()&lt;= EOMONTH(DATE(YEAR($O801),4, 1), 0), Overall!$A803&lt;&gt;"", MONTH($N801) &lt;= 4, MONTH($O801) &gt;= 4), IF($S801 &lt;&gt; "", $H801/$S801, ""), ""), "")</f>
        <v/>
      </c>
      <c r="AK801" s="10" t="str">
        <f ca="1">IFERROR(IF(AND(NOW()&lt;= EOMONTH(DATE(YEAR($O801),5, 1), 0), Overall!$A803&lt;&gt;"", MONTH($N801) &lt;= 5, MONTH($O801) &gt;= 5), IF($S801 &lt;&gt; "", $H801/$S801, ""), ""), "")</f>
        <v/>
      </c>
      <c r="AL801" s="10" t="str">
        <f ca="1">IFERROR(IF(AND(NOW()&lt;= EOMONTH(DATE(YEAR($O801),6, 1), 0), Overall!$A803&lt;&gt;"", MONTH($N801) &lt;= 6, MONTH($O801) &gt;= 6), IF($S801 &lt;&gt; "", $H801/$S801, ""), ""), "")</f>
        <v/>
      </c>
      <c r="AM801" s="10" t="str">
        <f ca="1">IFERROR(IF(AND(NOW()&lt;= EOMONTH(DATE(YEAR($O801),7, 1), 0), Overall!$A803&lt;&gt;"", MONTH($N801) &lt;= 7, MONTH($O801) &gt;= 7), IF($S801 &lt;&gt; "", $H801/$S801, ""), ""), "")</f>
        <v/>
      </c>
      <c r="AN801" s="10" t="str">
        <f ca="1">IFERROR(IF(AND(NOW()&lt;= EOMONTH(DATE(YEAR($O801),8, 1), 0), Overall!$A803&lt;&gt;"", MONTH($N801) &lt;= 8, MONTH($O801) &gt;= 8), IF($S801 &lt;&gt; "", $H801/$S801, ""), ""), "")</f>
        <v/>
      </c>
      <c r="AO801" s="10">
        <f ca="1">IFERROR(IF(AND(NOW()&lt;= EOMONTH(DATE(YEAR($O801),9, 1), 0), Overall!$A803&lt;&gt;"", MONTH($N801) &lt;= 9, MONTH($O801) &gt;= 9), IF($S801 &lt;&gt; "", $H801/$S801, ""), ""), "")</f>
        <v>500000</v>
      </c>
      <c r="AP801" s="10" t="str">
        <f ca="1">IFERROR(IF(AND(NOW()&lt;= EOMONTH(DATE(YEAR($O801),10, 1), 0), Overall!$A803&lt;&gt;"", MONTH($N801) &lt;= 10, MONTH($O801) &gt;= 10), IF($S801 &lt;&gt; "", $H801/$S801, ""), ""), "")</f>
        <v/>
      </c>
      <c r="AQ801" s="10" t="str">
        <f ca="1">IFERROR(IF(AND(NOW()&lt;= EOMONTH(DATE(YEAR($O801),11, 1), 0), Overall!$A803&lt;&gt;"", MONTH($N801) &lt;=11, MONTH($O801) &gt;= 11), IF($S801 &lt;&gt; "", $H801/$S801, ""), ""), "")</f>
        <v/>
      </c>
      <c r="AR801" s="10" t="str">
        <f ca="1">IFERROR(IF(AND(NOW()&lt;= EOMONTH(DATE(YEAR($O801),12, 1), 0), Overall!$A803&lt;&gt;"", MONTH($N801) &lt;= 12, MONTH($O801) &gt;= 12), IF($S801 &lt;&gt; "", $H801/$S801, ""), ""), "")</f>
        <v/>
      </c>
      <c r="AS801" s="16">
        <f t="shared" ca="1" si="24"/>
        <v>500000</v>
      </c>
    </row>
    <row r="802" spans="1:45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O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P802" s="7" t="str">
        <f>IF(Overall!S804&lt;&gt;"",_xlfn.VALUETOTEXT(Overall!S804),"")</f>
        <v>Aug</v>
      </c>
      <c r="Q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R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S802" s="5">
        <f t="shared" si="25"/>
        <v>1</v>
      </c>
      <c r="T802" s="10" t="str">
        <f>IF(Overall!$A804&lt;&gt;"",IF(AND(MONTH($N802) &lt;= 1, MONTH($O802) &gt;= 1), IF($S802 &lt;&gt; "", $H802/$S802, ""), ""),"")</f>
        <v/>
      </c>
      <c r="U802" s="10" t="str">
        <f>IF(Overall!$A804&lt;&gt;"",IF(AND(MONTH($N802) &lt;= 2, MONTH($O802) &gt;= 2), IF($S802 &lt;&gt; "", $H802/$S802, ""), ""),"")</f>
        <v/>
      </c>
      <c r="V802" s="10" t="str">
        <f>IF(Overall!$A804&lt;&gt;"",IF(AND(MONTH($N802) &lt;= 3, MONTH($O802) &gt;= 3), IF($S802 &lt;&gt; "", $H802/$S802, ""), ""),"")</f>
        <v/>
      </c>
      <c r="W802" s="10" t="str">
        <f>IF(Overall!$A804&lt;&gt;"",IF(AND(MONTH($N802) &lt;= 4, MONTH($O802) &gt;= 4), IF($S802 &lt;&gt; "", $H802/$S802, ""), ""),"")</f>
        <v/>
      </c>
      <c r="X802" s="10" t="str">
        <f>IF(Overall!$A804&lt;&gt;"",IF(AND(MONTH($N802) &lt;= 5, MONTH($O802) &gt;= 5), IF($S802 &lt;&gt; "", $H802/$S802, ""), ""),"")</f>
        <v/>
      </c>
      <c r="Y802" s="10" t="str">
        <f>IF(Overall!$A804&lt;&gt;"",IF(AND(MONTH($N802) &lt;= 6, MONTH($O802) &gt;= 6), IF($S802 &lt;&gt; "", $H802/$S802, ""), ""),"")</f>
        <v/>
      </c>
      <c r="Z802" s="10" t="str">
        <f>IF(Overall!$A804&lt;&gt;"",IF(AND(MONTH($N802) &lt;= 7, MONTH($O802) &gt;= 7 ), IF($S802 &lt;&gt; "", $H802/$S802, ""), ""),"")</f>
        <v/>
      </c>
      <c r="AA802" s="10">
        <f>IF(Overall!$A804&lt;&gt;"",IF(AND(MONTH($N802) &lt;= 8, MONTH($O802) &gt;= 8), IF($S802 &lt;&gt; "", $H802/$S802, ""), ""),"")</f>
        <v>500000</v>
      </c>
      <c r="AB802" s="10" t="str">
        <f>IF(Overall!$A804&lt;&gt;"",IF(AND(MONTH($N802) &lt;= 9, MONTH($O802) &gt;= 9), IF($S802 &lt;&gt; "", $H802/$S802, ""), ""),"")</f>
        <v/>
      </c>
      <c r="AC802" s="10" t="str">
        <f>IF(Overall!$A804&lt;&gt;"",IF(AND(MONTH($N802) &lt;= 10, MONTH($O802) &gt;= 10), IF($S802 &lt;&gt; "", $H802/$S802, ""), ""),"")</f>
        <v/>
      </c>
      <c r="AD802" s="10" t="str">
        <f>IF(Overall!$A804&lt;&gt;"",IF(AND(MONTH($N802) &lt;= 11, MONTH($O802) &gt;= 11), IF($S802 &lt;&gt; "", $H802/$S802, ""), ""),"")</f>
        <v/>
      </c>
      <c r="AE802" s="10" t="str">
        <f>IF(Overall!$A804&lt;&gt;"",IF(AND(MONTH($N802) &lt;= 12, MONTH($O802) &gt;= 12), IF($S802 &lt;&gt; "", $H802/$S802, ""), ""),"")</f>
        <v/>
      </c>
      <c r="AG802" s="10" t="str">
        <f ca="1">IFERROR(IF(AND(NOW()&lt;= EOMONTH(DATE(YEAR($O802),1, 1), 0), Overall!$A804&lt;&gt;"", MONTH($N802) &lt;= 1, MONTH($O802) &gt;= 1), IF($S802 &lt;&gt; "", $H802/$S802, ""), ""), "")</f>
        <v/>
      </c>
      <c r="AH802" s="10" t="str">
        <f ca="1">IFERROR(IF(AND(NOW()&lt;= EOMONTH(DATE(YEAR($O802),2, 1), 0), Overall!$A804&lt;&gt;"", MONTH($N802) &lt;= 2, MONTH($O802) &gt;= 2), IF($S802 &lt;&gt; "", $H802/$S802, ""), ""), "")</f>
        <v/>
      </c>
      <c r="AI802" s="10" t="str">
        <f ca="1">IFERROR(IF(AND(NOW()&lt;= EOMONTH(DATE(YEAR($O802),3, 1), 0), Overall!$A804&lt;&gt;"", MONTH($N802) &lt;= 3, MONTH($O802) &gt;= 3), IF($S802 &lt;&gt; "", $H802/$S802, ""), ""), "")</f>
        <v/>
      </c>
      <c r="AJ802" s="10" t="str">
        <f ca="1">IFERROR(IF(AND(NOW()&lt;= EOMONTH(DATE(YEAR($O802),4, 1), 0), Overall!$A804&lt;&gt;"", MONTH($N802) &lt;= 4, MONTH($O802) &gt;= 4), IF($S802 &lt;&gt; "", $H802/$S802, ""), ""), "")</f>
        <v/>
      </c>
      <c r="AK802" s="10" t="str">
        <f ca="1">IFERROR(IF(AND(NOW()&lt;= EOMONTH(DATE(YEAR($O802),5, 1), 0), Overall!$A804&lt;&gt;"", MONTH($N802) &lt;= 5, MONTH($O802) &gt;= 5), IF($S802 &lt;&gt; "", $H802/$S802, ""), ""), "")</f>
        <v/>
      </c>
      <c r="AL802" s="10" t="str">
        <f ca="1">IFERROR(IF(AND(NOW()&lt;= EOMONTH(DATE(YEAR($O802),6, 1), 0), Overall!$A804&lt;&gt;"", MONTH($N802) &lt;= 6, MONTH($O802) &gt;= 6), IF($S802 &lt;&gt; "", $H802/$S802, ""), ""), "")</f>
        <v/>
      </c>
      <c r="AM802" s="10" t="str">
        <f ca="1">IFERROR(IF(AND(NOW()&lt;= EOMONTH(DATE(YEAR($O802),7, 1), 0), Overall!$A804&lt;&gt;"", MONTH($N802) &lt;= 7, MONTH($O802) &gt;= 7), IF($S802 &lt;&gt; "", $H802/$S802, ""), ""), "")</f>
        <v/>
      </c>
      <c r="AN802" s="10">
        <f ca="1">IFERROR(IF(AND(NOW()&lt;= EOMONTH(DATE(YEAR($O802),8, 1), 0), Overall!$A804&lt;&gt;"", MONTH($N802) &lt;= 8, MONTH($O802) &gt;= 8), IF($S802 &lt;&gt; "", $H802/$S802, ""), ""), "")</f>
        <v>500000</v>
      </c>
      <c r="AO802" s="10" t="str">
        <f ca="1">IFERROR(IF(AND(NOW()&lt;= EOMONTH(DATE(YEAR($O802),9, 1), 0), Overall!$A804&lt;&gt;"", MONTH($N802) &lt;= 9, MONTH($O802) &gt;= 9), IF($S802 &lt;&gt; "", $H802/$S802, ""), ""), "")</f>
        <v/>
      </c>
      <c r="AP802" s="10" t="str">
        <f ca="1">IFERROR(IF(AND(NOW()&lt;= EOMONTH(DATE(YEAR($O802),10, 1), 0), Overall!$A804&lt;&gt;"", MONTH($N802) &lt;= 10, MONTH($O802) &gt;= 10), IF($S802 &lt;&gt; "", $H802/$S802, ""), ""), "")</f>
        <v/>
      </c>
      <c r="AQ802" s="10" t="str">
        <f ca="1">IFERROR(IF(AND(NOW()&lt;= EOMONTH(DATE(YEAR($O802),11, 1), 0), Overall!$A804&lt;&gt;"", MONTH($N802) &lt;=11, MONTH($O802) &gt;= 11), IF($S802 &lt;&gt; "", $H802/$S802, ""), ""), "")</f>
        <v/>
      </c>
      <c r="AR802" s="10" t="str">
        <f ca="1">IFERROR(IF(AND(NOW()&lt;= EOMONTH(DATE(YEAR($O802),12, 1), 0), Overall!$A804&lt;&gt;"", MONTH($N802) &lt;= 12, MONTH($O802) &gt;= 12), IF($S802 &lt;&gt; "", $H802/$S802, ""), ""), "")</f>
        <v/>
      </c>
      <c r="AS802" s="16">
        <f t="shared" ca="1" si="24"/>
        <v>500000</v>
      </c>
    </row>
    <row r="803" spans="1:45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O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P803" s="7" t="str">
        <f>IF(Overall!S805&lt;&gt;"",_xlfn.VALUETOTEXT(Overall!S805),"")</f>
        <v>Aug</v>
      </c>
      <c r="Q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R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S803" s="5">
        <f t="shared" si="25"/>
        <v>1</v>
      </c>
      <c r="T803" s="10" t="str">
        <f>IF(Overall!$A805&lt;&gt;"",IF(AND(MONTH($N803) &lt;= 1, MONTH($O803) &gt;= 1), IF($S803 &lt;&gt; "", $H803/$S803, ""), ""),"")</f>
        <v/>
      </c>
      <c r="U803" s="10" t="str">
        <f>IF(Overall!$A805&lt;&gt;"",IF(AND(MONTH($N803) &lt;= 2, MONTH($O803) &gt;= 2), IF($S803 &lt;&gt; "", $H803/$S803, ""), ""),"")</f>
        <v/>
      </c>
      <c r="V803" s="10" t="str">
        <f>IF(Overall!$A805&lt;&gt;"",IF(AND(MONTH($N803) &lt;= 3, MONTH($O803) &gt;= 3), IF($S803 &lt;&gt; "", $H803/$S803, ""), ""),"")</f>
        <v/>
      </c>
      <c r="W803" s="10" t="str">
        <f>IF(Overall!$A805&lt;&gt;"",IF(AND(MONTH($N803) &lt;= 4, MONTH($O803) &gt;= 4), IF($S803 &lt;&gt; "", $H803/$S803, ""), ""),"")</f>
        <v/>
      </c>
      <c r="X803" s="10" t="str">
        <f>IF(Overall!$A805&lt;&gt;"",IF(AND(MONTH($N803) &lt;= 5, MONTH($O803) &gt;= 5), IF($S803 &lt;&gt; "", $H803/$S803, ""), ""),"")</f>
        <v/>
      </c>
      <c r="Y803" s="10" t="str">
        <f>IF(Overall!$A805&lt;&gt;"",IF(AND(MONTH($N803) &lt;= 6, MONTH($O803) &gt;= 6), IF($S803 &lt;&gt; "", $H803/$S803, ""), ""),"")</f>
        <v/>
      </c>
      <c r="Z803" s="10" t="str">
        <f>IF(Overall!$A805&lt;&gt;"",IF(AND(MONTH($N803) &lt;= 7, MONTH($O803) &gt;= 7 ), IF($S803 &lt;&gt; "", $H803/$S803, ""), ""),"")</f>
        <v/>
      </c>
      <c r="AA803" s="10">
        <f>IF(Overall!$A805&lt;&gt;"",IF(AND(MONTH($N803) &lt;= 8, MONTH($O803) &gt;= 8), IF($S803 &lt;&gt; "", $H803/$S803, ""), ""),"")</f>
        <v>500000</v>
      </c>
      <c r="AB803" s="10" t="str">
        <f>IF(Overall!$A805&lt;&gt;"",IF(AND(MONTH($N803) &lt;= 9, MONTH($O803) &gt;= 9), IF($S803 &lt;&gt; "", $H803/$S803, ""), ""),"")</f>
        <v/>
      </c>
      <c r="AC803" s="10" t="str">
        <f>IF(Overall!$A805&lt;&gt;"",IF(AND(MONTH($N803) &lt;= 10, MONTH($O803) &gt;= 10), IF($S803 &lt;&gt; "", $H803/$S803, ""), ""),"")</f>
        <v/>
      </c>
      <c r="AD803" s="10" t="str">
        <f>IF(Overall!$A805&lt;&gt;"",IF(AND(MONTH($N803) &lt;= 11, MONTH($O803) &gt;= 11), IF($S803 &lt;&gt; "", $H803/$S803, ""), ""),"")</f>
        <v/>
      </c>
      <c r="AE803" s="10" t="str">
        <f>IF(Overall!$A805&lt;&gt;"",IF(AND(MONTH($N803) &lt;= 12, MONTH($O803) &gt;= 12), IF($S803 &lt;&gt; "", $H803/$S803, ""), ""),"")</f>
        <v/>
      </c>
      <c r="AG803" s="10" t="str">
        <f ca="1">IFERROR(IF(AND(NOW()&lt;= EOMONTH(DATE(YEAR($O803),1, 1), 0), Overall!$A805&lt;&gt;"", MONTH($N803) &lt;= 1, MONTH($O803) &gt;= 1), IF($S803 &lt;&gt; "", $H803/$S803, ""), ""), "")</f>
        <v/>
      </c>
      <c r="AH803" s="10" t="str">
        <f ca="1">IFERROR(IF(AND(NOW()&lt;= EOMONTH(DATE(YEAR($O803),2, 1), 0), Overall!$A805&lt;&gt;"", MONTH($N803) &lt;= 2, MONTH($O803) &gt;= 2), IF($S803 &lt;&gt; "", $H803/$S803, ""), ""), "")</f>
        <v/>
      </c>
      <c r="AI803" s="10" t="str">
        <f ca="1">IFERROR(IF(AND(NOW()&lt;= EOMONTH(DATE(YEAR($O803),3, 1), 0), Overall!$A805&lt;&gt;"", MONTH($N803) &lt;= 3, MONTH($O803) &gt;= 3), IF($S803 &lt;&gt; "", $H803/$S803, ""), ""), "")</f>
        <v/>
      </c>
      <c r="AJ803" s="10" t="str">
        <f ca="1">IFERROR(IF(AND(NOW()&lt;= EOMONTH(DATE(YEAR($O803),4, 1), 0), Overall!$A805&lt;&gt;"", MONTH($N803) &lt;= 4, MONTH($O803) &gt;= 4), IF($S803 &lt;&gt; "", $H803/$S803, ""), ""), "")</f>
        <v/>
      </c>
      <c r="AK803" s="10" t="str">
        <f ca="1">IFERROR(IF(AND(NOW()&lt;= EOMONTH(DATE(YEAR($O803),5, 1), 0), Overall!$A805&lt;&gt;"", MONTH($N803) &lt;= 5, MONTH($O803) &gt;= 5), IF($S803 &lt;&gt; "", $H803/$S803, ""), ""), "")</f>
        <v/>
      </c>
      <c r="AL803" s="10" t="str">
        <f ca="1">IFERROR(IF(AND(NOW()&lt;= EOMONTH(DATE(YEAR($O803),6, 1), 0), Overall!$A805&lt;&gt;"", MONTH($N803) &lt;= 6, MONTH($O803) &gt;= 6), IF($S803 &lt;&gt; "", $H803/$S803, ""), ""), "")</f>
        <v/>
      </c>
      <c r="AM803" s="10" t="str">
        <f ca="1">IFERROR(IF(AND(NOW()&lt;= EOMONTH(DATE(YEAR($O803),7, 1), 0), Overall!$A805&lt;&gt;"", MONTH($N803) &lt;= 7, MONTH($O803) &gt;= 7), IF($S803 &lt;&gt; "", $H803/$S803, ""), ""), "")</f>
        <v/>
      </c>
      <c r="AN803" s="10">
        <f ca="1">IFERROR(IF(AND(NOW()&lt;= EOMONTH(DATE(YEAR($O803),8, 1), 0), Overall!$A805&lt;&gt;"", MONTH($N803) &lt;= 8, MONTH($O803) &gt;= 8), IF($S803 &lt;&gt; "", $H803/$S803, ""), ""), "")</f>
        <v>500000</v>
      </c>
      <c r="AO803" s="10" t="str">
        <f ca="1">IFERROR(IF(AND(NOW()&lt;= EOMONTH(DATE(YEAR($O803),9, 1), 0), Overall!$A805&lt;&gt;"", MONTH($N803) &lt;= 9, MONTH($O803) &gt;= 9), IF($S803 &lt;&gt; "", $H803/$S803, ""), ""), "")</f>
        <v/>
      </c>
      <c r="AP803" s="10" t="str">
        <f ca="1">IFERROR(IF(AND(NOW()&lt;= EOMONTH(DATE(YEAR($O803),10, 1), 0), Overall!$A805&lt;&gt;"", MONTH($N803) &lt;= 10, MONTH($O803) &gt;= 10), IF($S803 &lt;&gt; "", $H803/$S803, ""), ""), "")</f>
        <v/>
      </c>
      <c r="AQ803" s="10" t="str">
        <f ca="1">IFERROR(IF(AND(NOW()&lt;= EOMONTH(DATE(YEAR($O803),11, 1), 0), Overall!$A805&lt;&gt;"", MONTH($N803) &lt;=11, MONTH($O803) &gt;= 11), IF($S803 &lt;&gt; "", $H803/$S803, ""), ""), "")</f>
        <v/>
      </c>
      <c r="AR803" s="10" t="str">
        <f ca="1">IFERROR(IF(AND(NOW()&lt;= EOMONTH(DATE(YEAR($O803),12, 1), 0), Overall!$A805&lt;&gt;"", MONTH($N803) &lt;= 12, MONTH($O803) &gt;= 12), IF($S803 &lt;&gt; "", $H803/$S803, ""), ""), "")</f>
        <v/>
      </c>
      <c r="AS803" s="16">
        <f t="shared" ca="1" si="24"/>
        <v>500000</v>
      </c>
    </row>
    <row r="804" spans="1:45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O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P804" s="7" t="str">
        <f>IF(Overall!S806&lt;&gt;"",_xlfn.VALUETOTEXT(Overall!S806),"")</f>
        <v>Sep</v>
      </c>
      <c r="Q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R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S804" s="5">
        <f t="shared" si="25"/>
        <v>1</v>
      </c>
      <c r="T804" s="10" t="str">
        <f>IF(Overall!$A806&lt;&gt;"",IF(AND(MONTH($N804) &lt;= 1, MONTH($O804) &gt;= 1), IF($S804 &lt;&gt; "", $H804/$S804, ""), ""),"")</f>
        <v/>
      </c>
      <c r="U804" s="10" t="str">
        <f>IF(Overall!$A806&lt;&gt;"",IF(AND(MONTH($N804) &lt;= 2, MONTH($O804) &gt;= 2), IF($S804 &lt;&gt; "", $H804/$S804, ""), ""),"")</f>
        <v/>
      </c>
      <c r="V804" s="10" t="str">
        <f>IF(Overall!$A806&lt;&gt;"",IF(AND(MONTH($N804) &lt;= 3, MONTH($O804) &gt;= 3), IF($S804 &lt;&gt; "", $H804/$S804, ""), ""),"")</f>
        <v/>
      </c>
      <c r="W804" s="10" t="str">
        <f>IF(Overall!$A806&lt;&gt;"",IF(AND(MONTH($N804) &lt;= 4, MONTH($O804) &gt;= 4), IF($S804 &lt;&gt; "", $H804/$S804, ""), ""),"")</f>
        <v/>
      </c>
      <c r="X804" s="10" t="str">
        <f>IF(Overall!$A806&lt;&gt;"",IF(AND(MONTH($N804) &lt;= 5, MONTH($O804) &gt;= 5), IF($S804 &lt;&gt; "", $H804/$S804, ""), ""),"")</f>
        <v/>
      </c>
      <c r="Y804" s="10" t="str">
        <f>IF(Overall!$A806&lt;&gt;"",IF(AND(MONTH($N804) &lt;= 6, MONTH($O804) &gt;= 6), IF($S804 &lt;&gt; "", $H804/$S804, ""), ""),"")</f>
        <v/>
      </c>
      <c r="Z804" s="10" t="str">
        <f>IF(Overall!$A806&lt;&gt;"",IF(AND(MONTH($N804) &lt;= 7, MONTH($O804) &gt;= 7 ), IF($S804 &lt;&gt; "", $H804/$S804, ""), ""),"")</f>
        <v/>
      </c>
      <c r="AA804" s="10" t="str">
        <f>IF(Overall!$A806&lt;&gt;"",IF(AND(MONTH($N804) &lt;= 8, MONTH($O804) &gt;= 8), IF($S804 &lt;&gt; "", $H804/$S804, ""), ""),"")</f>
        <v/>
      </c>
      <c r="AB804" s="10">
        <f>IF(Overall!$A806&lt;&gt;"",IF(AND(MONTH($N804) &lt;= 9, MONTH($O804) &gt;= 9), IF($S804 &lt;&gt; "", $H804/$S804, ""), ""),"")</f>
        <v>500000</v>
      </c>
      <c r="AC804" s="10" t="str">
        <f>IF(Overall!$A806&lt;&gt;"",IF(AND(MONTH($N804) &lt;= 10, MONTH($O804) &gt;= 10), IF($S804 &lt;&gt; "", $H804/$S804, ""), ""),"")</f>
        <v/>
      </c>
      <c r="AD804" s="10" t="str">
        <f>IF(Overall!$A806&lt;&gt;"",IF(AND(MONTH($N804) &lt;= 11, MONTH($O804) &gt;= 11), IF($S804 &lt;&gt; "", $H804/$S804, ""), ""),"")</f>
        <v/>
      </c>
      <c r="AE804" s="10" t="str">
        <f>IF(Overall!$A806&lt;&gt;"",IF(AND(MONTH($N804) &lt;= 12, MONTH($O804) &gt;= 12), IF($S804 &lt;&gt; "", $H804/$S804, ""), ""),"")</f>
        <v/>
      </c>
      <c r="AG804" s="10" t="str">
        <f ca="1">IFERROR(IF(AND(NOW()&lt;= EOMONTH(DATE(YEAR($O804),1, 1), 0), Overall!$A806&lt;&gt;"", MONTH($N804) &lt;= 1, MONTH($O804) &gt;= 1), IF($S804 &lt;&gt; "", $H804/$S804, ""), ""), "")</f>
        <v/>
      </c>
      <c r="AH804" s="10" t="str">
        <f ca="1">IFERROR(IF(AND(NOW()&lt;= EOMONTH(DATE(YEAR($O804),2, 1), 0), Overall!$A806&lt;&gt;"", MONTH($N804) &lt;= 2, MONTH($O804) &gt;= 2), IF($S804 &lt;&gt; "", $H804/$S804, ""), ""), "")</f>
        <v/>
      </c>
      <c r="AI804" s="10" t="str">
        <f ca="1">IFERROR(IF(AND(NOW()&lt;= EOMONTH(DATE(YEAR($O804),3, 1), 0), Overall!$A806&lt;&gt;"", MONTH($N804) &lt;= 3, MONTH($O804) &gt;= 3), IF($S804 &lt;&gt; "", $H804/$S804, ""), ""), "")</f>
        <v/>
      </c>
      <c r="AJ804" s="10" t="str">
        <f ca="1">IFERROR(IF(AND(NOW()&lt;= EOMONTH(DATE(YEAR($O804),4, 1), 0), Overall!$A806&lt;&gt;"", MONTH($N804) &lt;= 4, MONTH($O804) &gt;= 4), IF($S804 &lt;&gt; "", $H804/$S804, ""), ""), "")</f>
        <v/>
      </c>
      <c r="AK804" s="10" t="str">
        <f ca="1">IFERROR(IF(AND(NOW()&lt;= EOMONTH(DATE(YEAR($O804),5, 1), 0), Overall!$A806&lt;&gt;"", MONTH($N804) &lt;= 5, MONTH($O804) &gt;= 5), IF($S804 &lt;&gt; "", $H804/$S804, ""), ""), "")</f>
        <v/>
      </c>
      <c r="AL804" s="10" t="str">
        <f ca="1">IFERROR(IF(AND(NOW()&lt;= EOMONTH(DATE(YEAR($O804),6, 1), 0), Overall!$A806&lt;&gt;"", MONTH($N804) &lt;= 6, MONTH($O804) &gt;= 6), IF($S804 &lt;&gt; "", $H804/$S804, ""), ""), "")</f>
        <v/>
      </c>
      <c r="AM804" s="10" t="str">
        <f ca="1">IFERROR(IF(AND(NOW()&lt;= EOMONTH(DATE(YEAR($O804),7, 1), 0), Overall!$A806&lt;&gt;"", MONTH($N804) &lt;= 7, MONTH($O804) &gt;= 7), IF($S804 &lt;&gt; "", $H804/$S804, ""), ""), "")</f>
        <v/>
      </c>
      <c r="AN804" s="10" t="str">
        <f ca="1">IFERROR(IF(AND(NOW()&lt;= EOMONTH(DATE(YEAR($O804),8, 1), 0), Overall!$A806&lt;&gt;"", MONTH($N804) &lt;= 8, MONTH($O804) &gt;= 8), IF($S804 &lt;&gt; "", $H804/$S804, ""), ""), "")</f>
        <v/>
      </c>
      <c r="AO804" s="10">
        <f ca="1">IFERROR(IF(AND(NOW()&lt;= EOMONTH(DATE(YEAR($O804),9, 1), 0), Overall!$A806&lt;&gt;"", MONTH($N804) &lt;= 9, MONTH($O804) &gt;= 9), IF($S804 &lt;&gt; "", $H804/$S804, ""), ""), "")</f>
        <v>500000</v>
      </c>
      <c r="AP804" s="10" t="str">
        <f ca="1">IFERROR(IF(AND(NOW()&lt;= EOMONTH(DATE(YEAR($O804),10, 1), 0), Overall!$A806&lt;&gt;"", MONTH($N804) &lt;= 10, MONTH($O804) &gt;= 10), IF($S804 &lt;&gt; "", $H804/$S804, ""), ""), "")</f>
        <v/>
      </c>
      <c r="AQ804" s="10" t="str">
        <f ca="1">IFERROR(IF(AND(NOW()&lt;= EOMONTH(DATE(YEAR($O804),11, 1), 0), Overall!$A806&lt;&gt;"", MONTH($N804) &lt;=11, MONTH($O804) &gt;= 11), IF($S804 &lt;&gt; "", $H804/$S804, ""), ""), "")</f>
        <v/>
      </c>
      <c r="AR804" s="10" t="str">
        <f ca="1">IFERROR(IF(AND(NOW()&lt;= EOMONTH(DATE(YEAR($O804),12, 1), 0), Overall!$A806&lt;&gt;"", MONTH($N804) &lt;= 12, MONTH($O804) &gt;= 12), IF($S804 &lt;&gt; "", $H804/$S804, ""), ""), "")</f>
        <v/>
      </c>
      <c r="AS804" s="16">
        <f t="shared" ca="1" si="24"/>
        <v>500000</v>
      </c>
    </row>
    <row r="805" spans="1:45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O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P805" s="7" t="str">
        <f>IF(Overall!S807&lt;&gt;"",_xlfn.VALUETOTEXT(Overall!S807),"")</f>
        <v>Aug</v>
      </c>
      <c r="Q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R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S805" s="5">
        <f t="shared" si="25"/>
        <v>1</v>
      </c>
      <c r="T805" s="10" t="str">
        <f>IF(Overall!$A807&lt;&gt;"",IF(AND(MONTH($N805) &lt;= 1, MONTH($O805) &gt;= 1), IF($S805 &lt;&gt; "", $H805/$S805, ""), ""),"")</f>
        <v/>
      </c>
      <c r="U805" s="10" t="str">
        <f>IF(Overall!$A807&lt;&gt;"",IF(AND(MONTH($N805) &lt;= 2, MONTH($O805) &gt;= 2), IF($S805 &lt;&gt; "", $H805/$S805, ""), ""),"")</f>
        <v/>
      </c>
      <c r="V805" s="10" t="str">
        <f>IF(Overall!$A807&lt;&gt;"",IF(AND(MONTH($N805) &lt;= 3, MONTH($O805) &gt;= 3), IF($S805 &lt;&gt; "", $H805/$S805, ""), ""),"")</f>
        <v/>
      </c>
      <c r="W805" s="10" t="str">
        <f>IF(Overall!$A807&lt;&gt;"",IF(AND(MONTH($N805) &lt;= 4, MONTH($O805) &gt;= 4), IF($S805 &lt;&gt; "", $H805/$S805, ""), ""),"")</f>
        <v/>
      </c>
      <c r="X805" s="10" t="str">
        <f>IF(Overall!$A807&lt;&gt;"",IF(AND(MONTH($N805) &lt;= 5, MONTH($O805) &gt;= 5), IF($S805 &lt;&gt; "", $H805/$S805, ""), ""),"")</f>
        <v/>
      </c>
      <c r="Y805" s="10" t="str">
        <f>IF(Overall!$A807&lt;&gt;"",IF(AND(MONTH($N805) &lt;= 6, MONTH($O805) &gt;= 6), IF($S805 &lt;&gt; "", $H805/$S805, ""), ""),"")</f>
        <v/>
      </c>
      <c r="Z805" s="10" t="str">
        <f>IF(Overall!$A807&lt;&gt;"",IF(AND(MONTH($N805) &lt;= 7, MONTH($O805) &gt;= 7 ), IF($S805 &lt;&gt; "", $H805/$S805, ""), ""),"")</f>
        <v/>
      </c>
      <c r="AA805" s="10">
        <f>IF(Overall!$A807&lt;&gt;"",IF(AND(MONTH($N805) &lt;= 8, MONTH($O805) &gt;= 8), IF($S805 &lt;&gt; "", $H805/$S805, ""), ""),"")</f>
        <v>500000</v>
      </c>
      <c r="AB805" s="10" t="str">
        <f>IF(Overall!$A807&lt;&gt;"",IF(AND(MONTH($N805) &lt;= 9, MONTH($O805) &gt;= 9), IF($S805 &lt;&gt; "", $H805/$S805, ""), ""),"")</f>
        <v/>
      </c>
      <c r="AC805" s="10" t="str">
        <f>IF(Overall!$A807&lt;&gt;"",IF(AND(MONTH($N805) &lt;= 10, MONTH($O805) &gt;= 10), IF($S805 &lt;&gt; "", $H805/$S805, ""), ""),"")</f>
        <v/>
      </c>
      <c r="AD805" s="10" t="str">
        <f>IF(Overall!$A807&lt;&gt;"",IF(AND(MONTH($N805) &lt;= 11, MONTH($O805) &gt;= 11), IF($S805 &lt;&gt; "", $H805/$S805, ""), ""),"")</f>
        <v/>
      </c>
      <c r="AE805" s="10" t="str">
        <f>IF(Overall!$A807&lt;&gt;"",IF(AND(MONTH($N805) &lt;= 12, MONTH($O805) &gt;= 12), IF($S805 &lt;&gt; "", $H805/$S805, ""), ""),"")</f>
        <v/>
      </c>
      <c r="AG805" s="10" t="str">
        <f ca="1">IFERROR(IF(AND(NOW()&lt;= EOMONTH(DATE(YEAR($O805),1, 1), 0), Overall!$A807&lt;&gt;"", MONTH($N805) &lt;= 1, MONTH($O805) &gt;= 1), IF($S805 &lt;&gt; "", $H805/$S805, ""), ""), "")</f>
        <v/>
      </c>
      <c r="AH805" s="10" t="str">
        <f ca="1">IFERROR(IF(AND(NOW()&lt;= EOMONTH(DATE(YEAR($O805),2, 1), 0), Overall!$A807&lt;&gt;"", MONTH($N805) &lt;= 2, MONTH($O805) &gt;= 2), IF($S805 &lt;&gt; "", $H805/$S805, ""), ""), "")</f>
        <v/>
      </c>
      <c r="AI805" s="10" t="str">
        <f ca="1">IFERROR(IF(AND(NOW()&lt;= EOMONTH(DATE(YEAR($O805),3, 1), 0), Overall!$A807&lt;&gt;"", MONTH($N805) &lt;= 3, MONTH($O805) &gt;= 3), IF($S805 &lt;&gt; "", $H805/$S805, ""), ""), "")</f>
        <v/>
      </c>
      <c r="AJ805" s="10" t="str">
        <f ca="1">IFERROR(IF(AND(NOW()&lt;= EOMONTH(DATE(YEAR($O805),4, 1), 0), Overall!$A807&lt;&gt;"", MONTH($N805) &lt;= 4, MONTH($O805) &gt;= 4), IF($S805 &lt;&gt; "", $H805/$S805, ""), ""), "")</f>
        <v/>
      </c>
      <c r="AK805" s="10" t="str">
        <f ca="1">IFERROR(IF(AND(NOW()&lt;= EOMONTH(DATE(YEAR($O805),5, 1), 0), Overall!$A807&lt;&gt;"", MONTH($N805) &lt;= 5, MONTH($O805) &gt;= 5), IF($S805 &lt;&gt; "", $H805/$S805, ""), ""), "")</f>
        <v/>
      </c>
      <c r="AL805" s="10" t="str">
        <f ca="1">IFERROR(IF(AND(NOW()&lt;= EOMONTH(DATE(YEAR($O805),6, 1), 0), Overall!$A807&lt;&gt;"", MONTH($N805) &lt;= 6, MONTH($O805) &gt;= 6), IF($S805 &lt;&gt; "", $H805/$S805, ""), ""), "")</f>
        <v/>
      </c>
      <c r="AM805" s="10" t="str">
        <f ca="1">IFERROR(IF(AND(NOW()&lt;= EOMONTH(DATE(YEAR($O805),7, 1), 0), Overall!$A807&lt;&gt;"", MONTH($N805) &lt;= 7, MONTH($O805) &gt;= 7), IF($S805 &lt;&gt; "", $H805/$S805, ""), ""), "")</f>
        <v/>
      </c>
      <c r="AN805" s="10">
        <f ca="1">IFERROR(IF(AND(NOW()&lt;= EOMONTH(DATE(YEAR($O805),8, 1), 0), Overall!$A807&lt;&gt;"", MONTH($N805) &lt;= 8, MONTH($O805) &gt;= 8), IF($S805 &lt;&gt; "", $H805/$S805, ""), ""), "")</f>
        <v>500000</v>
      </c>
      <c r="AO805" s="10" t="str">
        <f ca="1">IFERROR(IF(AND(NOW()&lt;= EOMONTH(DATE(YEAR($O805),9, 1), 0), Overall!$A807&lt;&gt;"", MONTH($N805) &lt;= 9, MONTH($O805) &gt;= 9), IF($S805 &lt;&gt; "", $H805/$S805, ""), ""), "")</f>
        <v/>
      </c>
      <c r="AP805" s="10" t="str">
        <f ca="1">IFERROR(IF(AND(NOW()&lt;= EOMONTH(DATE(YEAR($O805),10, 1), 0), Overall!$A807&lt;&gt;"", MONTH($N805) &lt;= 10, MONTH($O805) &gt;= 10), IF($S805 &lt;&gt; "", $H805/$S805, ""), ""), "")</f>
        <v/>
      </c>
      <c r="AQ805" s="10" t="str">
        <f ca="1">IFERROR(IF(AND(NOW()&lt;= EOMONTH(DATE(YEAR($O805),11, 1), 0), Overall!$A807&lt;&gt;"", MONTH($N805) &lt;=11, MONTH($O805) &gt;= 11), IF($S805 &lt;&gt; "", $H805/$S805, ""), ""), "")</f>
        <v/>
      </c>
      <c r="AR805" s="10" t="str">
        <f ca="1">IFERROR(IF(AND(NOW()&lt;= EOMONTH(DATE(YEAR($O805),12, 1), 0), Overall!$A807&lt;&gt;"", MONTH($N805) &lt;= 12, MONTH($O805) &gt;= 12), IF($S805 &lt;&gt; "", $H805/$S805, ""), ""), "")</f>
        <v/>
      </c>
      <c r="AS805" s="16">
        <f t="shared" ca="1" si="24"/>
        <v>500000</v>
      </c>
    </row>
    <row r="806" spans="1:45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O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P806" s="7" t="str">
        <f>IF(Overall!S808&lt;&gt;"",_xlfn.VALUETOTEXT(Overall!S808),"")</f>
        <v>Sep</v>
      </c>
      <c r="Q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R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S806" s="5">
        <f t="shared" si="25"/>
        <v>1</v>
      </c>
      <c r="T806" s="10" t="str">
        <f>IF(Overall!$A808&lt;&gt;"",IF(AND(MONTH($N806) &lt;= 1, MONTH($O806) &gt;= 1), IF($S806 &lt;&gt; "", $H806/$S806, ""), ""),"")</f>
        <v/>
      </c>
      <c r="U806" s="10" t="str">
        <f>IF(Overall!$A808&lt;&gt;"",IF(AND(MONTH($N806) &lt;= 2, MONTH($O806) &gt;= 2), IF($S806 &lt;&gt; "", $H806/$S806, ""), ""),"")</f>
        <v/>
      </c>
      <c r="V806" s="10" t="str">
        <f>IF(Overall!$A808&lt;&gt;"",IF(AND(MONTH($N806) &lt;= 3, MONTH($O806) &gt;= 3), IF($S806 &lt;&gt; "", $H806/$S806, ""), ""),"")</f>
        <v/>
      </c>
      <c r="W806" s="10" t="str">
        <f>IF(Overall!$A808&lt;&gt;"",IF(AND(MONTH($N806) &lt;= 4, MONTH($O806) &gt;= 4), IF($S806 &lt;&gt; "", $H806/$S806, ""), ""),"")</f>
        <v/>
      </c>
      <c r="X806" s="10" t="str">
        <f>IF(Overall!$A808&lt;&gt;"",IF(AND(MONTH($N806) &lt;= 5, MONTH($O806) &gt;= 5), IF($S806 &lt;&gt; "", $H806/$S806, ""), ""),"")</f>
        <v/>
      </c>
      <c r="Y806" s="10" t="str">
        <f>IF(Overall!$A808&lt;&gt;"",IF(AND(MONTH($N806) &lt;= 6, MONTH($O806) &gt;= 6), IF($S806 &lt;&gt; "", $H806/$S806, ""), ""),"")</f>
        <v/>
      </c>
      <c r="Z806" s="10" t="str">
        <f>IF(Overall!$A808&lt;&gt;"",IF(AND(MONTH($N806) &lt;= 7, MONTH($O806) &gt;= 7 ), IF($S806 &lt;&gt; "", $H806/$S806, ""), ""),"")</f>
        <v/>
      </c>
      <c r="AA806" s="10" t="str">
        <f>IF(Overall!$A808&lt;&gt;"",IF(AND(MONTH($N806) &lt;= 8, MONTH($O806) &gt;= 8), IF($S806 &lt;&gt; "", $H806/$S806, ""), ""),"")</f>
        <v/>
      </c>
      <c r="AB806" s="10">
        <f>IF(Overall!$A808&lt;&gt;"",IF(AND(MONTH($N806) &lt;= 9, MONTH($O806) &gt;= 9), IF($S806 &lt;&gt; "", $H806/$S806, ""), ""),"")</f>
        <v>500000</v>
      </c>
      <c r="AC806" s="10" t="str">
        <f>IF(Overall!$A808&lt;&gt;"",IF(AND(MONTH($N806) &lt;= 10, MONTH($O806) &gt;= 10), IF($S806 &lt;&gt; "", $H806/$S806, ""), ""),"")</f>
        <v/>
      </c>
      <c r="AD806" s="10" t="str">
        <f>IF(Overall!$A808&lt;&gt;"",IF(AND(MONTH($N806) &lt;= 11, MONTH($O806) &gt;= 11), IF($S806 &lt;&gt; "", $H806/$S806, ""), ""),"")</f>
        <v/>
      </c>
      <c r="AE806" s="10" t="str">
        <f>IF(Overall!$A808&lt;&gt;"",IF(AND(MONTH($N806) &lt;= 12, MONTH($O806) &gt;= 12), IF($S806 &lt;&gt; "", $H806/$S806, ""), ""),"")</f>
        <v/>
      </c>
      <c r="AG806" s="10" t="str">
        <f ca="1">IFERROR(IF(AND(NOW()&lt;= EOMONTH(DATE(YEAR($O806),1, 1), 0), Overall!$A808&lt;&gt;"", MONTH($N806) &lt;= 1, MONTH($O806) &gt;= 1), IF($S806 &lt;&gt; "", $H806/$S806, ""), ""), "")</f>
        <v/>
      </c>
      <c r="AH806" s="10" t="str">
        <f ca="1">IFERROR(IF(AND(NOW()&lt;= EOMONTH(DATE(YEAR($O806),2, 1), 0), Overall!$A808&lt;&gt;"", MONTH($N806) &lt;= 2, MONTH($O806) &gt;= 2), IF($S806 &lt;&gt; "", $H806/$S806, ""), ""), "")</f>
        <v/>
      </c>
      <c r="AI806" s="10" t="str">
        <f ca="1">IFERROR(IF(AND(NOW()&lt;= EOMONTH(DATE(YEAR($O806),3, 1), 0), Overall!$A808&lt;&gt;"", MONTH($N806) &lt;= 3, MONTH($O806) &gt;= 3), IF($S806 &lt;&gt; "", $H806/$S806, ""), ""), "")</f>
        <v/>
      </c>
      <c r="AJ806" s="10" t="str">
        <f ca="1">IFERROR(IF(AND(NOW()&lt;= EOMONTH(DATE(YEAR($O806),4, 1), 0), Overall!$A808&lt;&gt;"", MONTH($N806) &lt;= 4, MONTH($O806) &gt;= 4), IF($S806 &lt;&gt; "", $H806/$S806, ""), ""), "")</f>
        <v/>
      </c>
      <c r="AK806" s="10" t="str">
        <f ca="1">IFERROR(IF(AND(NOW()&lt;= EOMONTH(DATE(YEAR($O806),5, 1), 0), Overall!$A808&lt;&gt;"", MONTH($N806) &lt;= 5, MONTH($O806) &gt;= 5), IF($S806 &lt;&gt; "", $H806/$S806, ""), ""), "")</f>
        <v/>
      </c>
      <c r="AL806" s="10" t="str">
        <f ca="1">IFERROR(IF(AND(NOW()&lt;= EOMONTH(DATE(YEAR($O806),6, 1), 0), Overall!$A808&lt;&gt;"", MONTH($N806) &lt;= 6, MONTH($O806) &gt;= 6), IF($S806 &lt;&gt; "", $H806/$S806, ""), ""), "")</f>
        <v/>
      </c>
      <c r="AM806" s="10" t="str">
        <f ca="1">IFERROR(IF(AND(NOW()&lt;= EOMONTH(DATE(YEAR($O806),7, 1), 0), Overall!$A808&lt;&gt;"", MONTH($N806) &lt;= 7, MONTH($O806) &gt;= 7), IF($S806 &lt;&gt; "", $H806/$S806, ""), ""), "")</f>
        <v/>
      </c>
      <c r="AN806" s="10" t="str">
        <f ca="1">IFERROR(IF(AND(NOW()&lt;= EOMONTH(DATE(YEAR($O806),8, 1), 0), Overall!$A808&lt;&gt;"", MONTH($N806) &lt;= 8, MONTH($O806) &gt;= 8), IF($S806 &lt;&gt; "", $H806/$S806, ""), ""), "")</f>
        <v/>
      </c>
      <c r="AO806" s="10">
        <f ca="1">IFERROR(IF(AND(NOW()&lt;= EOMONTH(DATE(YEAR($O806),9, 1), 0), Overall!$A808&lt;&gt;"", MONTH($N806) &lt;= 9, MONTH($O806) &gt;= 9), IF($S806 &lt;&gt; "", $H806/$S806, ""), ""), "")</f>
        <v>500000</v>
      </c>
      <c r="AP806" s="10" t="str">
        <f ca="1">IFERROR(IF(AND(NOW()&lt;= EOMONTH(DATE(YEAR($O806),10, 1), 0), Overall!$A808&lt;&gt;"", MONTH($N806) &lt;= 10, MONTH($O806) &gt;= 10), IF($S806 &lt;&gt; "", $H806/$S806, ""), ""), "")</f>
        <v/>
      </c>
      <c r="AQ806" s="10" t="str">
        <f ca="1">IFERROR(IF(AND(NOW()&lt;= EOMONTH(DATE(YEAR($O806),11, 1), 0), Overall!$A808&lt;&gt;"", MONTH($N806) &lt;=11, MONTH($O806) &gt;= 11), IF($S806 &lt;&gt; "", $H806/$S806, ""), ""), "")</f>
        <v/>
      </c>
      <c r="AR806" s="10" t="str">
        <f ca="1">IFERROR(IF(AND(NOW()&lt;= EOMONTH(DATE(YEAR($O806),12, 1), 0), Overall!$A808&lt;&gt;"", MONTH($N806) &lt;= 12, MONTH($O806) &gt;= 12), IF($S806 &lt;&gt; "", $H806/$S806, ""), ""), "")</f>
        <v/>
      </c>
      <c r="AS806" s="16">
        <f t="shared" ref="AS806:AS869" ca="1" si="26">SUM(AG806:AR806)</f>
        <v>500000</v>
      </c>
    </row>
    <row r="807" spans="1:45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O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P807" s="7" t="str">
        <f>IF(Overall!S809&lt;&gt;"",_xlfn.VALUETOTEXT(Overall!S809),"")</f>
        <v>Sep</v>
      </c>
      <c r="Q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R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S807" s="5">
        <f t="shared" si="25"/>
        <v>1</v>
      </c>
      <c r="T807" s="10" t="str">
        <f>IF(Overall!$A809&lt;&gt;"",IF(AND(MONTH($N807) &lt;= 1, MONTH($O807) &gt;= 1), IF($S807 &lt;&gt; "", $H807/$S807, ""), ""),"")</f>
        <v/>
      </c>
      <c r="U807" s="10" t="str">
        <f>IF(Overall!$A809&lt;&gt;"",IF(AND(MONTH($N807) &lt;= 2, MONTH($O807) &gt;= 2), IF($S807 &lt;&gt; "", $H807/$S807, ""), ""),"")</f>
        <v/>
      </c>
      <c r="V807" s="10" t="str">
        <f>IF(Overall!$A809&lt;&gt;"",IF(AND(MONTH($N807) &lt;= 3, MONTH($O807) &gt;= 3), IF($S807 &lt;&gt; "", $H807/$S807, ""), ""),"")</f>
        <v/>
      </c>
      <c r="W807" s="10" t="str">
        <f>IF(Overall!$A809&lt;&gt;"",IF(AND(MONTH($N807) &lt;= 4, MONTH($O807) &gt;= 4), IF($S807 &lt;&gt; "", $H807/$S807, ""), ""),"")</f>
        <v/>
      </c>
      <c r="X807" s="10" t="str">
        <f>IF(Overall!$A809&lt;&gt;"",IF(AND(MONTH($N807) &lt;= 5, MONTH($O807) &gt;= 5), IF($S807 &lt;&gt; "", $H807/$S807, ""), ""),"")</f>
        <v/>
      </c>
      <c r="Y807" s="10" t="str">
        <f>IF(Overall!$A809&lt;&gt;"",IF(AND(MONTH($N807) &lt;= 6, MONTH($O807) &gt;= 6), IF($S807 &lt;&gt; "", $H807/$S807, ""), ""),"")</f>
        <v/>
      </c>
      <c r="Z807" s="10" t="str">
        <f>IF(Overall!$A809&lt;&gt;"",IF(AND(MONTH($N807) &lt;= 7, MONTH($O807) &gt;= 7 ), IF($S807 &lt;&gt; "", $H807/$S807, ""), ""),"")</f>
        <v/>
      </c>
      <c r="AA807" s="10" t="str">
        <f>IF(Overall!$A809&lt;&gt;"",IF(AND(MONTH($N807) &lt;= 8, MONTH($O807) &gt;= 8), IF($S807 &lt;&gt; "", $H807/$S807, ""), ""),"")</f>
        <v/>
      </c>
      <c r="AB807" s="10">
        <f>IF(Overall!$A809&lt;&gt;"",IF(AND(MONTH($N807) &lt;= 9, MONTH($O807) &gt;= 9), IF($S807 &lt;&gt; "", $H807/$S807, ""), ""),"")</f>
        <v>500000</v>
      </c>
      <c r="AC807" s="10" t="str">
        <f>IF(Overall!$A809&lt;&gt;"",IF(AND(MONTH($N807) &lt;= 10, MONTH($O807) &gt;= 10), IF($S807 &lt;&gt; "", $H807/$S807, ""), ""),"")</f>
        <v/>
      </c>
      <c r="AD807" s="10" t="str">
        <f>IF(Overall!$A809&lt;&gt;"",IF(AND(MONTH($N807) &lt;= 11, MONTH($O807) &gt;= 11), IF($S807 &lt;&gt; "", $H807/$S807, ""), ""),"")</f>
        <v/>
      </c>
      <c r="AE807" s="10" t="str">
        <f>IF(Overall!$A809&lt;&gt;"",IF(AND(MONTH($N807) &lt;= 12, MONTH($O807) &gt;= 12), IF($S807 &lt;&gt; "", $H807/$S807, ""), ""),"")</f>
        <v/>
      </c>
      <c r="AG807" s="10" t="str">
        <f ca="1">IFERROR(IF(AND(NOW()&lt;= EOMONTH(DATE(YEAR($O807),1, 1), 0), Overall!$A809&lt;&gt;"", MONTH($N807) &lt;= 1, MONTH($O807) &gt;= 1), IF($S807 &lt;&gt; "", $H807/$S807, ""), ""), "")</f>
        <v/>
      </c>
      <c r="AH807" s="10" t="str">
        <f ca="1">IFERROR(IF(AND(NOW()&lt;= EOMONTH(DATE(YEAR($O807),2, 1), 0), Overall!$A809&lt;&gt;"", MONTH($N807) &lt;= 2, MONTH($O807) &gt;= 2), IF($S807 &lt;&gt; "", $H807/$S807, ""), ""), "")</f>
        <v/>
      </c>
      <c r="AI807" s="10" t="str">
        <f ca="1">IFERROR(IF(AND(NOW()&lt;= EOMONTH(DATE(YEAR($O807),3, 1), 0), Overall!$A809&lt;&gt;"", MONTH($N807) &lt;= 3, MONTH($O807) &gt;= 3), IF($S807 &lt;&gt; "", $H807/$S807, ""), ""), "")</f>
        <v/>
      </c>
      <c r="AJ807" s="10" t="str">
        <f ca="1">IFERROR(IF(AND(NOW()&lt;= EOMONTH(DATE(YEAR($O807),4, 1), 0), Overall!$A809&lt;&gt;"", MONTH($N807) &lt;= 4, MONTH($O807) &gt;= 4), IF($S807 &lt;&gt; "", $H807/$S807, ""), ""), "")</f>
        <v/>
      </c>
      <c r="AK807" s="10" t="str">
        <f ca="1">IFERROR(IF(AND(NOW()&lt;= EOMONTH(DATE(YEAR($O807),5, 1), 0), Overall!$A809&lt;&gt;"", MONTH($N807) &lt;= 5, MONTH($O807) &gt;= 5), IF($S807 &lt;&gt; "", $H807/$S807, ""), ""), "")</f>
        <v/>
      </c>
      <c r="AL807" s="10" t="str">
        <f ca="1">IFERROR(IF(AND(NOW()&lt;= EOMONTH(DATE(YEAR($O807),6, 1), 0), Overall!$A809&lt;&gt;"", MONTH($N807) &lt;= 6, MONTH($O807) &gt;= 6), IF($S807 &lt;&gt; "", $H807/$S807, ""), ""), "")</f>
        <v/>
      </c>
      <c r="AM807" s="10" t="str">
        <f ca="1">IFERROR(IF(AND(NOW()&lt;= EOMONTH(DATE(YEAR($O807),7, 1), 0), Overall!$A809&lt;&gt;"", MONTH($N807) &lt;= 7, MONTH($O807) &gt;= 7), IF($S807 &lt;&gt; "", $H807/$S807, ""), ""), "")</f>
        <v/>
      </c>
      <c r="AN807" s="10" t="str">
        <f ca="1">IFERROR(IF(AND(NOW()&lt;= EOMONTH(DATE(YEAR($O807),8, 1), 0), Overall!$A809&lt;&gt;"", MONTH($N807) &lt;= 8, MONTH($O807) &gt;= 8), IF($S807 &lt;&gt; "", $H807/$S807, ""), ""), "")</f>
        <v/>
      </c>
      <c r="AO807" s="10">
        <f ca="1">IFERROR(IF(AND(NOW()&lt;= EOMONTH(DATE(YEAR($O807),9, 1), 0), Overall!$A809&lt;&gt;"", MONTH($N807) &lt;= 9, MONTH($O807) &gt;= 9), IF($S807 &lt;&gt; "", $H807/$S807, ""), ""), "")</f>
        <v>500000</v>
      </c>
      <c r="AP807" s="10" t="str">
        <f ca="1">IFERROR(IF(AND(NOW()&lt;= EOMONTH(DATE(YEAR($O807),10, 1), 0), Overall!$A809&lt;&gt;"", MONTH($N807) &lt;= 10, MONTH($O807) &gt;= 10), IF($S807 &lt;&gt; "", $H807/$S807, ""), ""), "")</f>
        <v/>
      </c>
      <c r="AQ807" s="10" t="str">
        <f ca="1">IFERROR(IF(AND(NOW()&lt;= EOMONTH(DATE(YEAR($O807),11, 1), 0), Overall!$A809&lt;&gt;"", MONTH($N807) &lt;=11, MONTH($O807) &gt;= 11), IF($S807 &lt;&gt; "", $H807/$S807, ""), ""), "")</f>
        <v/>
      </c>
      <c r="AR807" s="10" t="str">
        <f ca="1">IFERROR(IF(AND(NOW()&lt;= EOMONTH(DATE(YEAR($O807),12, 1), 0), Overall!$A809&lt;&gt;"", MONTH($N807) &lt;= 12, MONTH($O807) &gt;= 12), IF($S807 &lt;&gt; "", $H807/$S807, ""), ""), "")</f>
        <v/>
      </c>
      <c r="AS807" s="16">
        <f t="shared" ca="1" si="26"/>
        <v>500000</v>
      </c>
    </row>
    <row r="808" spans="1:45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O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P808" s="7" t="str">
        <f>IF(Overall!S810&lt;&gt;"",_xlfn.VALUETOTEXT(Overall!S810),"")</f>
        <v>Sep</v>
      </c>
      <c r="Q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R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S808" s="5">
        <f t="shared" si="25"/>
        <v>1</v>
      </c>
      <c r="T808" s="10" t="str">
        <f>IF(Overall!$A810&lt;&gt;"",IF(AND(MONTH($N808) &lt;= 1, MONTH($O808) &gt;= 1), IF($S808 &lt;&gt; "", $H808/$S808, ""), ""),"")</f>
        <v/>
      </c>
      <c r="U808" s="10" t="str">
        <f>IF(Overall!$A810&lt;&gt;"",IF(AND(MONTH($N808) &lt;= 2, MONTH($O808) &gt;= 2), IF($S808 &lt;&gt; "", $H808/$S808, ""), ""),"")</f>
        <v/>
      </c>
      <c r="V808" s="10" t="str">
        <f>IF(Overall!$A810&lt;&gt;"",IF(AND(MONTH($N808) &lt;= 3, MONTH($O808) &gt;= 3), IF($S808 &lt;&gt; "", $H808/$S808, ""), ""),"")</f>
        <v/>
      </c>
      <c r="W808" s="10" t="str">
        <f>IF(Overall!$A810&lt;&gt;"",IF(AND(MONTH($N808) &lt;= 4, MONTH($O808) &gt;= 4), IF($S808 &lt;&gt; "", $H808/$S808, ""), ""),"")</f>
        <v/>
      </c>
      <c r="X808" s="10" t="str">
        <f>IF(Overall!$A810&lt;&gt;"",IF(AND(MONTH($N808) &lt;= 5, MONTH($O808) &gt;= 5), IF($S808 &lt;&gt; "", $H808/$S808, ""), ""),"")</f>
        <v/>
      </c>
      <c r="Y808" s="10" t="str">
        <f>IF(Overall!$A810&lt;&gt;"",IF(AND(MONTH($N808) &lt;= 6, MONTH($O808) &gt;= 6), IF($S808 &lt;&gt; "", $H808/$S808, ""), ""),"")</f>
        <v/>
      </c>
      <c r="Z808" s="10" t="str">
        <f>IF(Overall!$A810&lt;&gt;"",IF(AND(MONTH($N808) &lt;= 7, MONTH($O808) &gt;= 7 ), IF($S808 &lt;&gt; "", $H808/$S808, ""), ""),"")</f>
        <v/>
      </c>
      <c r="AA808" s="10" t="str">
        <f>IF(Overall!$A810&lt;&gt;"",IF(AND(MONTH($N808) &lt;= 8, MONTH($O808) &gt;= 8), IF($S808 &lt;&gt; "", $H808/$S808, ""), ""),"")</f>
        <v/>
      </c>
      <c r="AB808" s="10">
        <f>IF(Overall!$A810&lt;&gt;"",IF(AND(MONTH($N808) &lt;= 9, MONTH($O808) &gt;= 9), IF($S808 &lt;&gt; "", $H808/$S808, ""), ""),"")</f>
        <v>500000</v>
      </c>
      <c r="AC808" s="10" t="str">
        <f>IF(Overall!$A810&lt;&gt;"",IF(AND(MONTH($N808) &lt;= 10, MONTH($O808) &gt;= 10), IF($S808 &lt;&gt; "", $H808/$S808, ""), ""),"")</f>
        <v/>
      </c>
      <c r="AD808" s="10" t="str">
        <f>IF(Overall!$A810&lt;&gt;"",IF(AND(MONTH($N808) &lt;= 11, MONTH($O808) &gt;= 11), IF($S808 &lt;&gt; "", $H808/$S808, ""), ""),"")</f>
        <v/>
      </c>
      <c r="AE808" s="10" t="str">
        <f>IF(Overall!$A810&lt;&gt;"",IF(AND(MONTH($N808) &lt;= 12, MONTH($O808) &gt;= 12), IF($S808 &lt;&gt; "", $H808/$S808, ""), ""),"")</f>
        <v/>
      </c>
      <c r="AG808" s="10" t="str">
        <f ca="1">IFERROR(IF(AND(NOW()&lt;= EOMONTH(DATE(YEAR($O808),1, 1), 0), Overall!$A810&lt;&gt;"", MONTH($N808) &lt;= 1, MONTH($O808) &gt;= 1), IF($S808 &lt;&gt; "", $H808/$S808, ""), ""), "")</f>
        <v/>
      </c>
      <c r="AH808" s="10" t="str">
        <f ca="1">IFERROR(IF(AND(NOW()&lt;= EOMONTH(DATE(YEAR($O808),2, 1), 0), Overall!$A810&lt;&gt;"", MONTH($N808) &lt;= 2, MONTH($O808) &gt;= 2), IF($S808 &lt;&gt; "", $H808/$S808, ""), ""), "")</f>
        <v/>
      </c>
      <c r="AI808" s="10" t="str">
        <f ca="1">IFERROR(IF(AND(NOW()&lt;= EOMONTH(DATE(YEAR($O808),3, 1), 0), Overall!$A810&lt;&gt;"", MONTH($N808) &lt;= 3, MONTH($O808) &gt;= 3), IF($S808 &lt;&gt; "", $H808/$S808, ""), ""), "")</f>
        <v/>
      </c>
      <c r="AJ808" s="10" t="str">
        <f ca="1">IFERROR(IF(AND(NOW()&lt;= EOMONTH(DATE(YEAR($O808),4, 1), 0), Overall!$A810&lt;&gt;"", MONTH($N808) &lt;= 4, MONTH($O808) &gt;= 4), IF($S808 &lt;&gt; "", $H808/$S808, ""), ""), "")</f>
        <v/>
      </c>
      <c r="AK808" s="10" t="str">
        <f ca="1">IFERROR(IF(AND(NOW()&lt;= EOMONTH(DATE(YEAR($O808),5, 1), 0), Overall!$A810&lt;&gt;"", MONTH($N808) &lt;= 5, MONTH($O808) &gt;= 5), IF($S808 &lt;&gt; "", $H808/$S808, ""), ""), "")</f>
        <v/>
      </c>
      <c r="AL808" s="10" t="str">
        <f ca="1">IFERROR(IF(AND(NOW()&lt;= EOMONTH(DATE(YEAR($O808),6, 1), 0), Overall!$A810&lt;&gt;"", MONTH($N808) &lt;= 6, MONTH($O808) &gt;= 6), IF($S808 &lt;&gt; "", $H808/$S808, ""), ""), "")</f>
        <v/>
      </c>
      <c r="AM808" s="10" t="str">
        <f ca="1">IFERROR(IF(AND(NOW()&lt;= EOMONTH(DATE(YEAR($O808),7, 1), 0), Overall!$A810&lt;&gt;"", MONTH($N808) &lt;= 7, MONTH($O808) &gt;= 7), IF($S808 &lt;&gt; "", $H808/$S808, ""), ""), "")</f>
        <v/>
      </c>
      <c r="AN808" s="10" t="str">
        <f ca="1">IFERROR(IF(AND(NOW()&lt;= EOMONTH(DATE(YEAR($O808),8, 1), 0), Overall!$A810&lt;&gt;"", MONTH($N808) &lt;= 8, MONTH($O808) &gt;= 8), IF($S808 &lt;&gt; "", $H808/$S808, ""), ""), "")</f>
        <v/>
      </c>
      <c r="AO808" s="10">
        <f ca="1">IFERROR(IF(AND(NOW()&lt;= EOMONTH(DATE(YEAR($O808),9, 1), 0), Overall!$A810&lt;&gt;"", MONTH($N808) &lt;= 9, MONTH($O808) &gt;= 9), IF($S808 &lt;&gt; "", $H808/$S808, ""), ""), "")</f>
        <v>500000</v>
      </c>
      <c r="AP808" s="10" t="str">
        <f ca="1">IFERROR(IF(AND(NOW()&lt;= EOMONTH(DATE(YEAR($O808),10, 1), 0), Overall!$A810&lt;&gt;"", MONTH($N808) &lt;= 10, MONTH($O808) &gt;= 10), IF($S808 &lt;&gt; "", $H808/$S808, ""), ""), "")</f>
        <v/>
      </c>
      <c r="AQ808" s="10" t="str">
        <f ca="1">IFERROR(IF(AND(NOW()&lt;= EOMONTH(DATE(YEAR($O808),11, 1), 0), Overall!$A810&lt;&gt;"", MONTH($N808) &lt;=11, MONTH($O808) &gt;= 11), IF($S808 &lt;&gt; "", $H808/$S808, ""), ""), "")</f>
        <v/>
      </c>
      <c r="AR808" s="10" t="str">
        <f ca="1">IFERROR(IF(AND(NOW()&lt;= EOMONTH(DATE(YEAR($O808),12, 1), 0), Overall!$A810&lt;&gt;"", MONTH($N808) &lt;= 12, MONTH($O808) &gt;= 12), IF($S808 &lt;&gt; "", $H808/$S808, ""), ""), "")</f>
        <v/>
      </c>
      <c r="AS808" s="16">
        <f t="shared" ca="1" si="26"/>
        <v>500000</v>
      </c>
    </row>
    <row r="809" spans="1:45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O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P809" s="7" t="str">
        <f>IF(Overall!S811&lt;&gt;"",_xlfn.VALUETOTEXT(Overall!S811),"")</f>
        <v>Sep</v>
      </c>
      <c r="Q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R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S809" s="5">
        <f t="shared" si="25"/>
        <v>1</v>
      </c>
      <c r="T809" s="10" t="str">
        <f>IF(Overall!$A811&lt;&gt;"",IF(AND(MONTH($N809) &lt;= 1, MONTH($O809) &gt;= 1), IF($S809 &lt;&gt; "", $H809/$S809, ""), ""),"")</f>
        <v/>
      </c>
      <c r="U809" s="10" t="str">
        <f>IF(Overall!$A811&lt;&gt;"",IF(AND(MONTH($N809) &lt;= 2, MONTH($O809) &gt;= 2), IF($S809 &lt;&gt; "", $H809/$S809, ""), ""),"")</f>
        <v/>
      </c>
      <c r="V809" s="10" t="str">
        <f>IF(Overall!$A811&lt;&gt;"",IF(AND(MONTH($N809) &lt;= 3, MONTH($O809) &gt;= 3), IF($S809 &lt;&gt; "", $H809/$S809, ""), ""),"")</f>
        <v/>
      </c>
      <c r="W809" s="10" t="str">
        <f>IF(Overall!$A811&lt;&gt;"",IF(AND(MONTH($N809) &lt;= 4, MONTH($O809) &gt;= 4), IF($S809 &lt;&gt; "", $H809/$S809, ""), ""),"")</f>
        <v/>
      </c>
      <c r="X809" s="10" t="str">
        <f>IF(Overall!$A811&lt;&gt;"",IF(AND(MONTH($N809) &lt;= 5, MONTH($O809) &gt;= 5), IF($S809 &lt;&gt; "", $H809/$S809, ""), ""),"")</f>
        <v/>
      </c>
      <c r="Y809" s="10" t="str">
        <f>IF(Overall!$A811&lt;&gt;"",IF(AND(MONTH($N809) &lt;= 6, MONTH($O809) &gt;= 6), IF($S809 &lt;&gt; "", $H809/$S809, ""), ""),"")</f>
        <v/>
      </c>
      <c r="Z809" s="10" t="str">
        <f>IF(Overall!$A811&lt;&gt;"",IF(AND(MONTH($N809) &lt;= 7, MONTH($O809) &gt;= 7 ), IF($S809 &lt;&gt; "", $H809/$S809, ""), ""),"")</f>
        <v/>
      </c>
      <c r="AA809" s="10" t="str">
        <f>IF(Overall!$A811&lt;&gt;"",IF(AND(MONTH($N809) &lt;= 8, MONTH($O809) &gt;= 8), IF($S809 &lt;&gt; "", $H809/$S809, ""), ""),"")</f>
        <v/>
      </c>
      <c r="AB809" s="10">
        <f>IF(Overall!$A811&lt;&gt;"",IF(AND(MONTH($N809) &lt;= 9, MONTH($O809) &gt;= 9), IF($S809 &lt;&gt; "", $H809/$S809, ""), ""),"")</f>
        <v>500000</v>
      </c>
      <c r="AC809" s="10" t="str">
        <f>IF(Overall!$A811&lt;&gt;"",IF(AND(MONTH($N809) &lt;= 10, MONTH($O809) &gt;= 10), IF($S809 &lt;&gt; "", $H809/$S809, ""), ""),"")</f>
        <v/>
      </c>
      <c r="AD809" s="10" t="str">
        <f>IF(Overall!$A811&lt;&gt;"",IF(AND(MONTH($N809) &lt;= 11, MONTH($O809) &gt;= 11), IF($S809 &lt;&gt; "", $H809/$S809, ""), ""),"")</f>
        <v/>
      </c>
      <c r="AE809" s="10" t="str">
        <f>IF(Overall!$A811&lt;&gt;"",IF(AND(MONTH($N809) &lt;= 12, MONTH($O809) &gt;= 12), IF($S809 &lt;&gt; "", $H809/$S809, ""), ""),"")</f>
        <v/>
      </c>
      <c r="AG809" s="10" t="str">
        <f ca="1">IFERROR(IF(AND(NOW()&lt;= EOMONTH(DATE(YEAR($O809),1, 1), 0), Overall!$A811&lt;&gt;"", MONTH($N809) &lt;= 1, MONTH($O809) &gt;= 1), IF($S809 &lt;&gt; "", $H809/$S809, ""), ""), "")</f>
        <v/>
      </c>
      <c r="AH809" s="10" t="str">
        <f ca="1">IFERROR(IF(AND(NOW()&lt;= EOMONTH(DATE(YEAR($O809),2, 1), 0), Overall!$A811&lt;&gt;"", MONTH($N809) &lt;= 2, MONTH($O809) &gt;= 2), IF($S809 &lt;&gt; "", $H809/$S809, ""), ""), "")</f>
        <v/>
      </c>
      <c r="AI809" s="10" t="str">
        <f ca="1">IFERROR(IF(AND(NOW()&lt;= EOMONTH(DATE(YEAR($O809),3, 1), 0), Overall!$A811&lt;&gt;"", MONTH($N809) &lt;= 3, MONTH($O809) &gt;= 3), IF($S809 &lt;&gt; "", $H809/$S809, ""), ""), "")</f>
        <v/>
      </c>
      <c r="AJ809" s="10" t="str">
        <f ca="1">IFERROR(IF(AND(NOW()&lt;= EOMONTH(DATE(YEAR($O809),4, 1), 0), Overall!$A811&lt;&gt;"", MONTH($N809) &lt;= 4, MONTH($O809) &gt;= 4), IF($S809 &lt;&gt; "", $H809/$S809, ""), ""), "")</f>
        <v/>
      </c>
      <c r="AK809" s="10" t="str">
        <f ca="1">IFERROR(IF(AND(NOW()&lt;= EOMONTH(DATE(YEAR($O809),5, 1), 0), Overall!$A811&lt;&gt;"", MONTH($N809) &lt;= 5, MONTH($O809) &gt;= 5), IF($S809 &lt;&gt; "", $H809/$S809, ""), ""), "")</f>
        <v/>
      </c>
      <c r="AL809" s="10" t="str">
        <f ca="1">IFERROR(IF(AND(NOW()&lt;= EOMONTH(DATE(YEAR($O809),6, 1), 0), Overall!$A811&lt;&gt;"", MONTH($N809) &lt;= 6, MONTH($O809) &gt;= 6), IF($S809 &lt;&gt; "", $H809/$S809, ""), ""), "")</f>
        <v/>
      </c>
      <c r="AM809" s="10" t="str">
        <f ca="1">IFERROR(IF(AND(NOW()&lt;= EOMONTH(DATE(YEAR($O809),7, 1), 0), Overall!$A811&lt;&gt;"", MONTH($N809) &lt;= 7, MONTH($O809) &gt;= 7), IF($S809 &lt;&gt; "", $H809/$S809, ""), ""), "")</f>
        <v/>
      </c>
      <c r="AN809" s="10" t="str">
        <f ca="1">IFERROR(IF(AND(NOW()&lt;= EOMONTH(DATE(YEAR($O809),8, 1), 0), Overall!$A811&lt;&gt;"", MONTH($N809) &lt;= 8, MONTH($O809) &gt;= 8), IF($S809 &lt;&gt; "", $H809/$S809, ""), ""), "")</f>
        <v/>
      </c>
      <c r="AO809" s="10">
        <f ca="1">IFERROR(IF(AND(NOW()&lt;= EOMONTH(DATE(YEAR($O809),9, 1), 0), Overall!$A811&lt;&gt;"", MONTH($N809) &lt;= 9, MONTH($O809) &gt;= 9), IF($S809 &lt;&gt; "", $H809/$S809, ""), ""), "")</f>
        <v>500000</v>
      </c>
      <c r="AP809" s="10" t="str">
        <f ca="1">IFERROR(IF(AND(NOW()&lt;= EOMONTH(DATE(YEAR($O809),10, 1), 0), Overall!$A811&lt;&gt;"", MONTH($N809) &lt;= 10, MONTH($O809) &gt;= 10), IF($S809 &lt;&gt; "", $H809/$S809, ""), ""), "")</f>
        <v/>
      </c>
      <c r="AQ809" s="10" t="str">
        <f ca="1">IFERROR(IF(AND(NOW()&lt;= EOMONTH(DATE(YEAR($O809),11, 1), 0), Overall!$A811&lt;&gt;"", MONTH($N809) &lt;=11, MONTH($O809) &gt;= 11), IF($S809 &lt;&gt; "", $H809/$S809, ""), ""), "")</f>
        <v/>
      </c>
      <c r="AR809" s="10" t="str">
        <f ca="1">IFERROR(IF(AND(NOW()&lt;= EOMONTH(DATE(YEAR($O809),12, 1), 0), Overall!$A811&lt;&gt;"", MONTH($N809) &lt;= 12, MONTH($O809) &gt;= 12), IF($S809 &lt;&gt; "", $H809/$S809, ""), ""), "")</f>
        <v/>
      </c>
      <c r="AS809" s="16">
        <f t="shared" ca="1" si="26"/>
        <v>500000</v>
      </c>
    </row>
    <row r="810" spans="1:45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O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P810" s="7" t="str">
        <f>IF(Overall!S812&lt;&gt;"",_xlfn.VALUETOTEXT(Overall!S812),"")</f>
        <v>Sep</v>
      </c>
      <c r="Q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R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S810" s="5">
        <f t="shared" si="25"/>
        <v>1</v>
      </c>
      <c r="T810" s="10" t="str">
        <f>IF(Overall!$A812&lt;&gt;"",IF(AND(MONTH($N810) &lt;= 1, MONTH($O810) &gt;= 1), IF($S810 &lt;&gt; "", $H810/$S810, ""), ""),"")</f>
        <v/>
      </c>
      <c r="U810" s="10" t="str">
        <f>IF(Overall!$A812&lt;&gt;"",IF(AND(MONTH($N810) &lt;= 2, MONTH($O810) &gt;= 2), IF($S810 &lt;&gt; "", $H810/$S810, ""), ""),"")</f>
        <v/>
      </c>
      <c r="V810" s="10" t="str">
        <f>IF(Overall!$A812&lt;&gt;"",IF(AND(MONTH($N810) &lt;= 3, MONTH($O810) &gt;= 3), IF($S810 &lt;&gt; "", $H810/$S810, ""), ""),"")</f>
        <v/>
      </c>
      <c r="W810" s="10" t="str">
        <f>IF(Overall!$A812&lt;&gt;"",IF(AND(MONTH($N810) &lt;= 4, MONTH($O810) &gt;= 4), IF($S810 &lt;&gt; "", $H810/$S810, ""), ""),"")</f>
        <v/>
      </c>
      <c r="X810" s="10" t="str">
        <f>IF(Overall!$A812&lt;&gt;"",IF(AND(MONTH($N810) &lt;= 5, MONTH($O810) &gt;= 5), IF($S810 &lt;&gt; "", $H810/$S810, ""), ""),"")</f>
        <v/>
      </c>
      <c r="Y810" s="10" t="str">
        <f>IF(Overall!$A812&lt;&gt;"",IF(AND(MONTH($N810) &lt;= 6, MONTH($O810) &gt;= 6), IF($S810 &lt;&gt; "", $H810/$S810, ""), ""),"")</f>
        <v/>
      </c>
      <c r="Z810" s="10" t="str">
        <f>IF(Overall!$A812&lt;&gt;"",IF(AND(MONTH($N810) &lt;= 7, MONTH($O810) &gt;= 7 ), IF($S810 &lt;&gt; "", $H810/$S810, ""), ""),"")</f>
        <v/>
      </c>
      <c r="AA810" s="10" t="str">
        <f>IF(Overall!$A812&lt;&gt;"",IF(AND(MONTH($N810) &lt;= 8, MONTH($O810) &gt;= 8), IF($S810 &lt;&gt; "", $H810/$S810, ""), ""),"")</f>
        <v/>
      </c>
      <c r="AB810" s="10">
        <f>IF(Overall!$A812&lt;&gt;"",IF(AND(MONTH($N810) &lt;= 9, MONTH($O810) &gt;= 9), IF($S810 &lt;&gt; "", $H810/$S810, ""), ""),"")</f>
        <v>500000</v>
      </c>
      <c r="AC810" s="10" t="str">
        <f>IF(Overall!$A812&lt;&gt;"",IF(AND(MONTH($N810) &lt;= 10, MONTH($O810) &gt;= 10), IF($S810 &lt;&gt; "", $H810/$S810, ""), ""),"")</f>
        <v/>
      </c>
      <c r="AD810" s="10" t="str">
        <f>IF(Overall!$A812&lt;&gt;"",IF(AND(MONTH($N810) &lt;= 11, MONTH($O810) &gt;= 11), IF($S810 &lt;&gt; "", $H810/$S810, ""), ""),"")</f>
        <v/>
      </c>
      <c r="AE810" s="10" t="str">
        <f>IF(Overall!$A812&lt;&gt;"",IF(AND(MONTH($N810) &lt;= 12, MONTH($O810) &gt;= 12), IF($S810 &lt;&gt; "", $H810/$S810, ""), ""),"")</f>
        <v/>
      </c>
      <c r="AG810" s="10" t="str">
        <f ca="1">IFERROR(IF(AND(NOW()&lt;= EOMONTH(DATE(YEAR($O810),1, 1), 0), Overall!$A812&lt;&gt;"", MONTH($N810) &lt;= 1, MONTH($O810) &gt;= 1), IF($S810 &lt;&gt; "", $H810/$S810, ""), ""), "")</f>
        <v/>
      </c>
      <c r="AH810" s="10" t="str">
        <f ca="1">IFERROR(IF(AND(NOW()&lt;= EOMONTH(DATE(YEAR($O810),2, 1), 0), Overall!$A812&lt;&gt;"", MONTH($N810) &lt;= 2, MONTH($O810) &gt;= 2), IF($S810 &lt;&gt; "", $H810/$S810, ""), ""), "")</f>
        <v/>
      </c>
      <c r="AI810" s="10" t="str">
        <f ca="1">IFERROR(IF(AND(NOW()&lt;= EOMONTH(DATE(YEAR($O810),3, 1), 0), Overall!$A812&lt;&gt;"", MONTH($N810) &lt;= 3, MONTH($O810) &gt;= 3), IF($S810 &lt;&gt; "", $H810/$S810, ""), ""), "")</f>
        <v/>
      </c>
      <c r="AJ810" s="10" t="str">
        <f ca="1">IFERROR(IF(AND(NOW()&lt;= EOMONTH(DATE(YEAR($O810),4, 1), 0), Overall!$A812&lt;&gt;"", MONTH($N810) &lt;= 4, MONTH($O810) &gt;= 4), IF($S810 &lt;&gt; "", $H810/$S810, ""), ""), "")</f>
        <v/>
      </c>
      <c r="AK810" s="10" t="str">
        <f ca="1">IFERROR(IF(AND(NOW()&lt;= EOMONTH(DATE(YEAR($O810),5, 1), 0), Overall!$A812&lt;&gt;"", MONTH($N810) &lt;= 5, MONTH($O810) &gt;= 5), IF($S810 &lt;&gt; "", $H810/$S810, ""), ""), "")</f>
        <v/>
      </c>
      <c r="AL810" s="10" t="str">
        <f ca="1">IFERROR(IF(AND(NOW()&lt;= EOMONTH(DATE(YEAR($O810),6, 1), 0), Overall!$A812&lt;&gt;"", MONTH($N810) &lt;= 6, MONTH($O810) &gt;= 6), IF($S810 &lt;&gt; "", $H810/$S810, ""), ""), "")</f>
        <v/>
      </c>
      <c r="AM810" s="10" t="str">
        <f ca="1">IFERROR(IF(AND(NOW()&lt;= EOMONTH(DATE(YEAR($O810),7, 1), 0), Overall!$A812&lt;&gt;"", MONTH($N810) &lt;= 7, MONTH($O810) &gt;= 7), IF($S810 &lt;&gt; "", $H810/$S810, ""), ""), "")</f>
        <v/>
      </c>
      <c r="AN810" s="10" t="str">
        <f ca="1">IFERROR(IF(AND(NOW()&lt;= EOMONTH(DATE(YEAR($O810),8, 1), 0), Overall!$A812&lt;&gt;"", MONTH($N810) &lt;= 8, MONTH($O810) &gt;= 8), IF($S810 &lt;&gt; "", $H810/$S810, ""), ""), "")</f>
        <v/>
      </c>
      <c r="AO810" s="10">
        <f ca="1">IFERROR(IF(AND(NOW()&lt;= EOMONTH(DATE(YEAR($O810),9, 1), 0), Overall!$A812&lt;&gt;"", MONTH($N810) &lt;= 9, MONTH($O810) &gt;= 9), IF($S810 &lt;&gt; "", $H810/$S810, ""), ""), "")</f>
        <v>500000</v>
      </c>
      <c r="AP810" s="10" t="str">
        <f ca="1">IFERROR(IF(AND(NOW()&lt;= EOMONTH(DATE(YEAR($O810),10, 1), 0), Overall!$A812&lt;&gt;"", MONTH($N810) &lt;= 10, MONTH($O810) &gt;= 10), IF($S810 &lt;&gt; "", $H810/$S810, ""), ""), "")</f>
        <v/>
      </c>
      <c r="AQ810" s="10" t="str">
        <f ca="1">IFERROR(IF(AND(NOW()&lt;= EOMONTH(DATE(YEAR($O810),11, 1), 0), Overall!$A812&lt;&gt;"", MONTH($N810) &lt;=11, MONTH($O810) &gt;= 11), IF($S810 &lt;&gt; "", $H810/$S810, ""), ""), "")</f>
        <v/>
      </c>
      <c r="AR810" s="10" t="str">
        <f ca="1">IFERROR(IF(AND(NOW()&lt;= EOMONTH(DATE(YEAR($O810),12, 1), 0), Overall!$A812&lt;&gt;"", MONTH($N810) &lt;= 12, MONTH($O810) &gt;= 12), IF($S810 &lt;&gt; "", $H810/$S810, ""), ""), "")</f>
        <v/>
      </c>
      <c r="AS810" s="16">
        <f t="shared" ca="1" si="26"/>
        <v>500000</v>
      </c>
    </row>
    <row r="811" spans="1:45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O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P811" s="7" t="str">
        <f>IF(Overall!S813&lt;&gt;"",_xlfn.VALUETOTEXT(Overall!S813),"")</f>
        <v>Sep</v>
      </c>
      <c r="Q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R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S811" s="5">
        <f t="shared" si="25"/>
        <v>1</v>
      </c>
      <c r="T811" s="10" t="str">
        <f>IF(Overall!$A813&lt;&gt;"",IF(AND(MONTH($N811) &lt;= 1, MONTH($O811) &gt;= 1), IF($S811 &lt;&gt; "", $H811/$S811, ""), ""),"")</f>
        <v/>
      </c>
      <c r="U811" s="10" t="str">
        <f>IF(Overall!$A813&lt;&gt;"",IF(AND(MONTH($N811) &lt;= 2, MONTH($O811) &gt;= 2), IF($S811 &lt;&gt; "", $H811/$S811, ""), ""),"")</f>
        <v/>
      </c>
      <c r="V811" s="10" t="str">
        <f>IF(Overall!$A813&lt;&gt;"",IF(AND(MONTH($N811) &lt;= 3, MONTH($O811) &gt;= 3), IF($S811 &lt;&gt; "", $H811/$S811, ""), ""),"")</f>
        <v/>
      </c>
      <c r="W811" s="10" t="str">
        <f>IF(Overall!$A813&lt;&gt;"",IF(AND(MONTH($N811) &lt;= 4, MONTH($O811) &gt;= 4), IF($S811 &lt;&gt; "", $H811/$S811, ""), ""),"")</f>
        <v/>
      </c>
      <c r="X811" s="10" t="str">
        <f>IF(Overall!$A813&lt;&gt;"",IF(AND(MONTH($N811) &lt;= 5, MONTH($O811) &gt;= 5), IF($S811 &lt;&gt; "", $H811/$S811, ""), ""),"")</f>
        <v/>
      </c>
      <c r="Y811" s="10" t="str">
        <f>IF(Overall!$A813&lt;&gt;"",IF(AND(MONTH($N811) &lt;= 6, MONTH($O811) &gt;= 6), IF($S811 &lt;&gt; "", $H811/$S811, ""), ""),"")</f>
        <v/>
      </c>
      <c r="Z811" s="10" t="str">
        <f>IF(Overall!$A813&lt;&gt;"",IF(AND(MONTH($N811) &lt;= 7, MONTH($O811) &gt;= 7 ), IF($S811 &lt;&gt; "", $H811/$S811, ""), ""),"")</f>
        <v/>
      </c>
      <c r="AA811" s="10" t="str">
        <f>IF(Overall!$A813&lt;&gt;"",IF(AND(MONTH($N811) &lt;= 8, MONTH($O811) &gt;= 8), IF($S811 &lt;&gt; "", $H811/$S811, ""), ""),"")</f>
        <v/>
      </c>
      <c r="AB811" s="10">
        <f>IF(Overall!$A813&lt;&gt;"",IF(AND(MONTH($N811) &lt;= 9, MONTH($O811) &gt;= 9), IF($S811 &lt;&gt; "", $H811/$S811, ""), ""),"")</f>
        <v>500000</v>
      </c>
      <c r="AC811" s="10" t="str">
        <f>IF(Overall!$A813&lt;&gt;"",IF(AND(MONTH($N811) &lt;= 10, MONTH($O811) &gt;= 10), IF($S811 &lt;&gt; "", $H811/$S811, ""), ""),"")</f>
        <v/>
      </c>
      <c r="AD811" s="10" t="str">
        <f>IF(Overall!$A813&lt;&gt;"",IF(AND(MONTH($N811) &lt;= 11, MONTH($O811) &gt;= 11), IF($S811 &lt;&gt; "", $H811/$S811, ""), ""),"")</f>
        <v/>
      </c>
      <c r="AE811" s="10" t="str">
        <f>IF(Overall!$A813&lt;&gt;"",IF(AND(MONTH($N811) &lt;= 12, MONTH($O811) &gt;= 12), IF($S811 &lt;&gt; "", $H811/$S811, ""), ""),"")</f>
        <v/>
      </c>
      <c r="AG811" s="10" t="str">
        <f ca="1">IFERROR(IF(AND(NOW()&lt;= EOMONTH(DATE(YEAR($O811),1, 1), 0), Overall!$A813&lt;&gt;"", MONTH($N811) &lt;= 1, MONTH($O811) &gt;= 1), IF($S811 &lt;&gt; "", $H811/$S811, ""), ""), "")</f>
        <v/>
      </c>
      <c r="AH811" s="10" t="str">
        <f ca="1">IFERROR(IF(AND(NOW()&lt;= EOMONTH(DATE(YEAR($O811),2, 1), 0), Overall!$A813&lt;&gt;"", MONTH($N811) &lt;= 2, MONTH($O811) &gt;= 2), IF($S811 &lt;&gt; "", $H811/$S811, ""), ""), "")</f>
        <v/>
      </c>
      <c r="AI811" s="10" t="str">
        <f ca="1">IFERROR(IF(AND(NOW()&lt;= EOMONTH(DATE(YEAR($O811),3, 1), 0), Overall!$A813&lt;&gt;"", MONTH($N811) &lt;= 3, MONTH($O811) &gt;= 3), IF($S811 &lt;&gt; "", $H811/$S811, ""), ""), "")</f>
        <v/>
      </c>
      <c r="AJ811" s="10" t="str">
        <f ca="1">IFERROR(IF(AND(NOW()&lt;= EOMONTH(DATE(YEAR($O811),4, 1), 0), Overall!$A813&lt;&gt;"", MONTH($N811) &lt;= 4, MONTH($O811) &gt;= 4), IF($S811 &lt;&gt; "", $H811/$S811, ""), ""), "")</f>
        <v/>
      </c>
      <c r="AK811" s="10" t="str">
        <f ca="1">IFERROR(IF(AND(NOW()&lt;= EOMONTH(DATE(YEAR($O811),5, 1), 0), Overall!$A813&lt;&gt;"", MONTH($N811) &lt;= 5, MONTH($O811) &gt;= 5), IF($S811 &lt;&gt; "", $H811/$S811, ""), ""), "")</f>
        <v/>
      </c>
      <c r="AL811" s="10" t="str">
        <f ca="1">IFERROR(IF(AND(NOW()&lt;= EOMONTH(DATE(YEAR($O811),6, 1), 0), Overall!$A813&lt;&gt;"", MONTH($N811) &lt;= 6, MONTH($O811) &gt;= 6), IF($S811 &lt;&gt; "", $H811/$S811, ""), ""), "")</f>
        <v/>
      </c>
      <c r="AM811" s="10" t="str">
        <f ca="1">IFERROR(IF(AND(NOW()&lt;= EOMONTH(DATE(YEAR($O811),7, 1), 0), Overall!$A813&lt;&gt;"", MONTH($N811) &lt;= 7, MONTH($O811) &gt;= 7), IF($S811 &lt;&gt; "", $H811/$S811, ""), ""), "")</f>
        <v/>
      </c>
      <c r="AN811" s="10" t="str">
        <f ca="1">IFERROR(IF(AND(NOW()&lt;= EOMONTH(DATE(YEAR($O811),8, 1), 0), Overall!$A813&lt;&gt;"", MONTH($N811) &lt;= 8, MONTH($O811) &gt;= 8), IF($S811 &lt;&gt; "", $H811/$S811, ""), ""), "")</f>
        <v/>
      </c>
      <c r="AO811" s="10">
        <f ca="1">IFERROR(IF(AND(NOW()&lt;= EOMONTH(DATE(YEAR($O811),9, 1), 0), Overall!$A813&lt;&gt;"", MONTH($N811) &lt;= 9, MONTH($O811) &gt;= 9), IF($S811 &lt;&gt; "", $H811/$S811, ""), ""), "")</f>
        <v>500000</v>
      </c>
      <c r="AP811" s="10" t="str">
        <f ca="1">IFERROR(IF(AND(NOW()&lt;= EOMONTH(DATE(YEAR($O811),10, 1), 0), Overall!$A813&lt;&gt;"", MONTH($N811) &lt;= 10, MONTH($O811) &gt;= 10), IF($S811 &lt;&gt; "", $H811/$S811, ""), ""), "")</f>
        <v/>
      </c>
      <c r="AQ811" s="10" t="str">
        <f ca="1">IFERROR(IF(AND(NOW()&lt;= EOMONTH(DATE(YEAR($O811),11, 1), 0), Overall!$A813&lt;&gt;"", MONTH($N811) &lt;=11, MONTH($O811) &gt;= 11), IF($S811 &lt;&gt; "", $H811/$S811, ""), ""), "")</f>
        <v/>
      </c>
      <c r="AR811" s="10" t="str">
        <f ca="1">IFERROR(IF(AND(NOW()&lt;= EOMONTH(DATE(YEAR($O811),12, 1), 0), Overall!$A813&lt;&gt;"", MONTH($N811) &lt;= 12, MONTH($O811) &gt;= 12), IF($S811 &lt;&gt; "", $H811/$S811, ""), ""), "")</f>
        <v/>
      </c>
      <c r="AS811" s="16">
        <f t="shared" ca="1" si="26"/>
        <v>500000</v>
      </c>
    </row>
    <row r="812" spans="1:45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O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P812" s="7" t="str">
        <f>IF(Overall!S814&lt;&gt;"",_xlfn.VALUETOTEXT(Overall!S814),"")</f>
        <v>Sep</v>
      </c>
      <c r="Q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R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S812" s="5">
        <f t="shared" si="25"/>
        <v>1</v>
      </c>
      <c r="T812" s="10" t="str">
        <f>IF(Overall!$A814&lt;&gt;"",IF(AND(MONTH($N812) &lt;= 1, MONTH($O812) &gt;= 1), IF($S812 &lt;&gt; "", $H812/$S812, ""), ""),"")</f>
        <v/>
      </c>
      <c r="U812" s="10" t="str">
        <f>IF(Overall!$A814&lt;&gt;"",IF(AND(MONTH($N812) &lt;= 2, MONTH($O812) &gt;= 2), IF($S812 &lt;&gt; "", $H812/$S812, ""), ""),"")</f>
        <v/>
      </c>
      <c r="V812" s="10" t="str">
        <f>IF(Overall!$A814&lt;&gt;"",IF(AND(MONTH($N812) &lt;= 3, MONTH($O812) &gt;= 3), IF($S812 &lt;&gt; "", $H812/$S812, ""), ""),"")</f>
        <v/>
      </c>
      <c r="W812" s="10" t="str">
        <f>IF(Overall!$A814&lt;&gt;"",IF(AND(MONTH($N812) &lt;= 4, MONTH($O812) &gt;= 4), IF($S812 &lt;&gt; "", $H812/$S812, ""), ""),"")</f>
        <v/>
      </c>
      <c r="X812" s="10" t="str">
        <f>IF(Overall!$A814&lt;&gt;"",IF(AND(MONTH($N812) &lt;= 5, MONTH($O812) &gt;= 5), IF($S812 &lt;&gt; "", $H812/$S812, ""), ""),"")</f>
        <v/>
      </c>
      <c r="Y812" s="10" t="str">
        <f>IF(Overall!$A814&lt;&gt;"",IF(AND(MONTH($N812) &lt;= 6, MONTH($O812) &gt;= 6), IF($S812 &lt;&gt; "", $H812/$S812, ""), ""),"")</f>
        <v/>
      </c>
      <c r="Z812" s="10" t="str">
        <f>IF(Overall!$A814&lt;&gt;"",IF(AND(MONTH($N812) &lt;= 7, MONTH($O812) &gt;= 7 ), IF($S812 &lt;&gt; "", $H812/$S812, ""), ""),"")</f>
        <v/>
      </c>
      <c r="AA812" s="10" t="str">
        <f>IF(Overall!$A814&lt;&gt;"",IF(AND(MONTH($N812) &lt;= 8, MONTH($O812) &gt;= 8), IF($S812 &lt;&gt; "", $H812/$S812, ""), ""),"")</f>
        <v/>
      </c>
      <c r="AB812" s="10">
        <f>IF(Overall!$A814&lt;&gt;"",IF(AND(MONTH($N812) &lt;= 9, MONTH($O812) &gt;= 9), IF($S812 &lt;&gt; "", $H812/$S812, ""), ""),"")</f>
        <v>500000</v>
      </c>
      <c r="AC812" s="10" t="str">
        <f>IF(Overall!$A814&lt;&gt;"",IF(AND(MONTH($N812) &lt;= 10, MONTH($O812) &gt;= 10), IF($S812 &lt;&gt; "", $H812/$S812, ""), ""),"")</f>
        <v/>
      </c>
      <c r="AD812" s="10" t="str">
        <f>IF(Overall!$A814&lt;&gt;"",IF(AND(MONTH($N812) &lt;= 11, MONTH($O812) &gt;= 11), IF($S812 &lt;&gt; "", $H812/$S812, ""), ""),"")</f>
        <v/>
      </c>
      <c r="AE812" s="10" t="str">
        <f>IF(Overall!$A814&lt;&gt;"",IF(AND(MONTH($N812) &lt;= 12, MONTH($O812) &gt;= 12), IF($S812 &lt;&gt; "", $H812/$S812, ""), ""),"")</f>
        <v/>
      </c>
      <c r="AG812" s="10" t="str">
        <f ca="1">IFERROR(IF(AND(NOW()&lt;= EOMONTH(DATE(YEAR($O812),1, 1), 0), Overall!$A814&lt;&gt;"", MONTH($N812) &lt;= 1, MONTH($O812) &gt;= 1), IF($S812 &lt;&gt; "", $H812/$S812, ""), ""), "")</f>
        <v/>
      </c>
      <c r="AH812" s="10" t="str">
        <f ca="1">IFERROR(IF(AND(NOW()&lt;= EOMONTH(DATE(YEAR($O812),2, 1), 0), Overall!$A814&lt;&gt;"", MONTH($N812) &lt;= 2, MONTH($O812) &gt;= 2), IF($S812 &lt;&gt; "", $H812/$S812, ""), ""), "")</f>
        <v/>
      </c>
      <c r="AI812" s="10" t="str">
        <f ca="1">IFERROR(IF(AND(NOW()&lt;= EOMONTH(DATE(YEAR($O812),3, 1), 0), Overall!$A814&lt;&gt;"", MONTH($N812) &lt;= 3, MONTH($O812) &gt;= 3), IF($S812 &lt;&gt; "", $H812/$S812, ""), ""), "")</f>
        <v/>
      </c>
      <c r="AJ812" s="10" t="str">
        <f ca="1">IFERROR(IF(AND(NOW()&lt;= EOMONTH(DATE(YEAR($O812),4, 1), 0), Overall!$A814&lt;&gt;"", MONTH($N812) &lt;= 4, MONTH($O812) &gt;= 4), IF($S812 &lt;&gt; "", $H812/$S812, ""), ""), "")</f>
        <v/>
      </c>
      <c r="AK812" s="10" t="str">
        <f ca="1">IFERROR(IF(AND(NOW()&lt;= EOMONTH(DATE(YEAR($O812),5, 1), 0), Overall!$A814&lt;&gt;"", MONTH($N812) &lt;= 5, MONTH($O812) &gt;= 5), IF($S812 &lt;&gt; "", $H812/$S812, ""), ""), "")</f>
        <v/>
      </c>
      <c r="AL812" s="10" t="str">
        <f ca="1">IFERROR(IF(AND(NOW()&lt;= EOMONTH(DATE(YEAR($O812),6, 1), 0), Overall!$A814&lt;&gt;"", MONTH($N812) &lt;= 6, MONTH($O812) &gt;= 6), IF($S812 &lt;&gt; "", $H812/$S812, ""), ""), "")</f>
        <v/>
      </c>
      <c r="AM812" s="10" t="str">
        <f ca="1">IFERROR(IF(AND(NOW()&lt;= EOMONTH(DATE(YEAR($O812),7, 1), 0), Overall!$A814&lt;&gt;"", MONTH($N812) &lt;= 7, MONTH($O812) &gt;= 7), IF($S812 &lt;&gt; "", $H812/$S812, ""), ""), "")</f>
        <v/>
      </c>
      <c r="AN812" s="10" t="str">
        <f ca="1">IFERROR(IF(AND(NOW()&lt;= EOMONTH(DATE(YEAR($O812),8, 1), 0), Overall!$A814&lt;&gt;"", MONTH($N812) &lt;= 8, MONTH($O812) &gt;= 8), IF($S812 &lt;&gt; "", $H812/$S812, ""), ""), "")</f>
        <v/>
      </c>
      <c r="AO812" s="10">
        <f ca="1">IFERROR(IF(AND(NOW()&lt;= EOMONTH(DATE(YEAR($O812),9, 1), 0), Overall!$A814&lt;&gt;"", MONTH($N812) &lt;= 9, MONTH($O812) &gt;= 9), IF($S812 &lt;&gt; "", $H812/$S812, ""), ""), "")</f>
        <v>500000</v>
      </c>
      <c r="AP812" s="10" t="str">
        <f ca="1">IFERROR(IF(AND(NOW()&lt;= EOMONTH(DATE(YEAR($O812),10, 1), 0), Overall!$A814&lt;&gt;"", MONTH($N812) &lt;= 10, MONTH($O812) &gt;= 10), IF($S812 &lt;&gt; "", $H812/$S812, ""), ""), "")</f>
        <v/>
      </c>
      <c r="AQ812" s="10" t="str">
        <f ca="1">IFERROR(IF(AND(NOW()&lt;= EOMONTH(DATE(YEAR($O812),11, 1), 0), Overall!$A814&lt;&gt;"", MONTH($N812) &lt;=11, MONTH($O812) &gt;= 11), IF($S812 &lt;&gt; "", $H812/$S812, ""), ""), "")</f>
        <v/>
      </c>
      <c r="AR812" s="10" t="str">
        <f ca="1">IFERROR(IF(AND(NOW()&lt;= EOMONTH(DATE(YEAR($O812),12, 1), 0), Overall!$A814&lt;&gt;"", MONTH($N812) &lt;= 12, MONTH($O812) &gt;= 12), IF($S812 &lt;&gt; "", $H812/$S812, ""), ""), "")</f>
        <v/>
      </c>
      <c r="AS812" s="16">
        <f t="shared" ca="1" si="26"/>
        <v>500000</v>
      </c>
    </row>
    <row r="813" spans="1:45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O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P813" s="7" t="str">
        <f>IF(Overall!S815&lt;&gt;"",_xlfn.VALUETOTEXT(Overall!S815),"")</f>
        <v>Sep</v>
      </c>
      <c r="Q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R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S813" s="5">
        <f t="shared" si="25"/>
        <v>1</v>
      </c>
      <c r="T813" s="10" t="str">
        <f>IF(Overall!$A815&lt;&gt;"",IF(AND(MONTH($N813) &lt;= 1, MONTH($O813) &gt;= 1), IF($S813 &lt;&gt; "", $H813/$S813, ""), ""),"")</f>
        <v/>
      </c>
      <c r="U813" s="10" t="str">
        <f>IF(Overall!$A815&lt;&gt;"",IF(AND(MONTH($N813) &lt;= 2, MONTH($O813) &gt;= 2), IF($S813 &lt;&gt; "", $H813/$S813, ""), ""),"")</f>
        <v/>
      </c>
      <c r="V813" s="10" t="str">
        <f>IF(Overall!$A815&lt;&gt;"",IF(AND(MONTH($N813) &lt;= 3, MONTH($O813) &gt;= 3), IF($S813 &lt;&gt; "", $H813/$S813, ""), ""),"")</f>
        <v/>
      </c>
      <c r="W813" s="10" t="str">
        <f>IF(Overall!$A815&lt;&gt;"",IF(AND(MONTH($N813) &lt;= 4, MONTH($O813) &gt;= 4), IF($S813 &lt;&gt; "", $H813/$S813, ""), ""),"")</f>
        <v/>
      </c>
      <c r="X813" s="10" t="str">
        <f>IF(Overall!$A815&lt;&gt;"",IF(AND(MONTH($N813) &lt;= 5, MONTH($O813) &gt;= 5), IF($S813 &lt;&gt; "", $H813/$S813, ""), ""),"")</f>
        <v/>
      </c>
      <c r="Y813" s="10" t="str">
        <f>IF(Overall!$A815&lt;&gt;"",IF(AND(MONTH($N813) &lt;= 6, MONTH($O813) &gt;= 6), IF($S813 &lt;&gt; "", $H813/$S813, ""), ""),"")</f>
        <v/>
      </c>
      <c r="Z813" s="10" t="str">
        <f>IF(Overall!$A815&lt;&gt;"",IF(AND(MONTH($N813) &lt;= 7, MONTH($O813) &gt;= 7 ), IF($S813 &lt;&gt; "", $H813/$S813, ""), ""),"")</f>
        <v/>
      </c>
      <c r="AA813" s="10" t="str">
        <f>IF(Overall!$A815&lt;&gt;"",IF(AND(MONTH($N813) &lt;= 8, MONTH($O813) &gt;= 8), IF($S813 &lt;&gt; "", $H813/$S813, ""), ""),"")</f>
        <v/>
      </c>
      <c r="AB813" s="10">
        <f>IF(Overall!$A815&lt;&gt;"",IF(AND(MONTH($N813) &lt;= 9, MONTH($O813) &gt;= 9), IF($S813 &lt;&gt; "", $H813/$S813, ""), ""),"")</f>
        <v>500000</v>
      </c>
      <c r="AC813" s="10" t="str">
        <f>IF(Overall!$A815&lt;&gt;"",IF(AND(MONTH($N813) &lt;= 10, MONTH($O813) &gt;= 10), IF($S813 &lt;&gt; "", $H813/$S813, ""), ""),"")</f>
        <v/>
      </c>
      <c r="AD813" s="10" t="str">
        <f>IF(Overall!$A815&lt;&gt;"",IF(AND(MONTH($N813) &lt;= 11, MONTH($O813) &gt;= 11), IF($S813 &lt;&gt; "", $H813/$S813, ""), ""),"")</f>
        <v/>
      </c>
      <c r="AE813" s="10" t="str">
        <f>IF(Overall!$A815&lt;&gt;"",IF(AND(MONTH($N813) &lt;= 12, MONTH($O813) &gt;= 12), IF($S813 &lt;&gt; "", $H813/$S813, ""), ""),"")</f>
        <v/>
      </c>
      <c r="AG813" s="10" t="str">
        <f ca="1">IFERROR(IF(AND(NOW()&lt;= EOMONTH(DATE(YEAR($O813),1, 1), 0), Overall!$A815&lt;&gt;"", MONTH($N813) &lt;= 1, MONTH($O813) &gt;= 1), IF($S813 &lt;&gt; "", $H813/$S813, ""), ""), "")</f>
        <v/>
      </c>
      <c r="AH813" s="10" t="str">
        <f ca="1">IFERROR(IF(AND(NOW()&lt;= EOMONTH(DATE(YEAR($O813),2, 1), 0), Overall!$A815&lt;&gt;"", MONTH($N813) &lt;= 2, MONTH($O813) &gt;= 2), IF($S813 &lt;&gt; "", $H813/$S813, ""), ""), "")</f>
        <v/>
      </c>
      <c r="AI813" s="10" t="str">
        <f ca="1">IFERROR(IF(AND(NOW()&lt;= EOMONTH(DATE(YEAR($O813),3, 1), 0), Overall!$A815&lt;&gt;"", MONTH($N813) &lt;= 3, MONTH($O813) &gt;= 3), IF($S813 &lt;&gt; "", $H813/$S813, ""), ""), "")</f>
        <v/>
      </c>
      <c r="AJ813" s="10" t="str">
        <f ca="1">IFERROR(IF(AND(NOW()&lt;= EOMONTH(DATE(YEAR($O813),4, 1), 0), Overall!$A815&lt;&gt;"", MONTH($N813) &lt;= 4, MONTH($O813) &gt;= 4), IF($S813 &lt;&gt; "", $H813/$S813, ""), ""), "")</f>
        <v/>
      </c>
      <c r="AK813" s="10" t="str">
        <f ca="1">IFERROR(IF(AND(NOW()&lt;= EOMONTH(DATE(YEAR($O813),5, 1), 0), Overall!$A815&lt;&gt;"", MONTH($N813) &lt;= 5, MONTH($O813) &gt;= 5), IF($S813 &lt;&gt; "", $H813/$S813, ""), ""), "")</f>
        <v/>
      </c>
      <c r="AL813" s="10" t="str">
        <f ca="1">IFERROR(IF(AND(NOW()&lt;= EOMONTH(DATE(YEAR($O813),6, 1), 0), Overall!$A815&lt;&gt;"", MONTH($N813) &lt;= 6, MONTH($O813) &gt;= 6), IF($S813 &lt;&gt; "", $H813/$S813, ""), ""), "")</f>
        <v/>
      </c>
      <c r="AM813" s="10" t="str">
        <f ca="1">IFERROR(IF(AND(NOW()&lt;= EOMONTH(DATE(YEAR($O813),7, 1), 0), Overall!$A815&lt;&gt;"", MONTH($N813) &lt;= 7, MONTH($O813) &gt;= 7), IF($S813 &lt;&gt; "", $H813/$S813, ""), ""), "")</f>
        <v/>
      </c>
      <c r="AN813" s="10" t="str">
        <f ca="1">IFERROR(IF(AND(NOW()&lt;= EOMONTH(DATE(YEAR($O813),8, 1), 0), Overall!$A815&lt;&gt;"", MONTH($N813) &lt;= 8, MONTH($O813) &gt;= 8), IF($S813 &lt;&gt; "", $H813/$S813, ""), ""), "")</f>
        <v/>
      </c>
      <c r="AO813" s="10">
        <f ca="1">IFERROR(IF(AND(NOW()&lt;= EOMONTH(DATE(YEAR($O813),9, 1), 0), Overall!$A815&lt;&gt;"", MONTH($N813) &lt;= 9, MONTH($O813) &gt;= 9), IF($S813 &lt;&gt; "", $H813/$S813, ""), ""), "")</f>
        <v>500000</v>
      </c>
      <c r="AP813" s="10" t="str">
        <f ca="1">IFERROR(IF(AND(NOW()&lt;= EOMONTH(DATE(YEAR($O813),10, 1), 0), Overall!$A815&lt;&gt;"", MONTH($N813) &lt;= 10, MONTH($O813) &gt;= 10), IF($S813 &lt;&gt; "", $H813/$S813, ""), ""), "")</f>
        <v/>
      </c>
      <c r="AQ813" s="10" t="str">
        <f ca="1">IFERROR(IF(AND(NOW()&lt;= EOMONTH(DATE(YEAR($O813),11, 1), 0), Overall!$A815&lt;&gt;"", MONTH($N813) &lt;=11, MONTH($O813) &gt;= 11), IF($S813 &lt;&gt; "", $H813/$S813, ""), ""), "")</f>
        <v/>
      </c>
      <c r="AR813" s="10" t="str">
        <f ca="1">IFERROR(IF(AND(NOW()&lt;= EOMONTH(DATE(YEAR($O813),12, 1), 0), Overall!$A815&lt;&gt;"", MONTH($N813) &lt;= 12, MONTH($O813) &gt;= 12), IF($S813 &lt;&gt; "", $H813/$S813, ""), ""), "")</f>
        <v/>
      </c>
      <c r="AS813" s="16">
        <f t="shared" ca="1" si="26"/>
        <v>500000</v>
      </c>
    </row>
    <row r="814" spans="1:45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O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P814" s="7" t="str">
        <f>IF(Overall!S816&lt;&gt;"",_xlfn.VALUETOTEXT(Overall!S816),"")</f>
        <v>Sep</v>
      </c>
      <c r="Q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R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S814" s="5">
        <f t="shared" si="25"/>
        <v>1</v>
      </c>
      <c r="T814" s="10" t="str">
        <f>IF(Overall!$A816&lt;&gt;"",IF(AND(MONTH($N814) &lt;= 1, MONTH($O814) &gt;= 1), IF($S814 &lt;&gt; "", $H814/$S814, ""), ""),"")</f>
        <v/>
      </c>
      <c r="U814" s="10" t="str">
        <f>IF(Overall!$A816&lt;&gt;"",IF(AND(MONTH($N814) &lt;= 2, MONTH($O814) &gt;= 2), IF($S814 &lt;&gt; "", $H814/$S814, ""), ""),"")</f>
        <v/>
      </c>
      <c r="V814" s="10" t="str">
        <f>IF(Overall!$A816&lt;&gt;"",IF(AND(MONTH($N814) &lt;= 3, MONTH($O814) &gt;= 3), IF($S814 &lt;&gt; "", $H814/$S814, ""), ""),"")</f>
        <v/>
      </c>
      <c r="W814" s="10" t="str">
        <f>IF(Overall!$A816&lt;&gt;"",IF(AND(MONTH($N814) &lt;= 4, MONTH($O814) &gt;= 4), IF($S814 &lt;&gt; "", $H814/$S814, ""), ""),"")</f>
        <v/>
      </c>
      <c r="X814" s="10" t="str">
        <f>IF(Overall!$A816&lt;&gt;"",IF(AND(MONTH($N814) &lt;= 5, MONTH($O814) &gt;= 5), IF($S814 &lt;&gt; "", $H814/$S814, ""), ""),"")</f>
        <v/>
      </c>
      <c r="Y814" s="10" t="str">
        <f>IF(Overall!$A816&lt;&gt;"",IF(AND(MONTH($N814) &lt;= 6, MONTH($O814) &gt;= 6), IF($S814 &lt;&gt; "", $H814/$S814, ""), ""),"")</f>
        <v/>
      </c>
      <c r="Z814" s="10" t="str">
        <f>IF(Overall!$A816&lt;&gt;"",IF(AND(MONTH($N814) &lt;= 7, MONTH($O814) &gt;= 7 ), IF($S814 &lt;&gt; "", $H814/$S814, ""), ""),"")</f>
        <v/>
      </c>
      <c r="AA814" s="10" t="str">
        <f>IF(Overall!$A816&lt;&gt;"",IF(AND(MONTH($N814) &lt;= 8, MONTH($O814) &gt;= 8), IF($S814 &lt;&gt; "", $H814/$S814, ""), ""),"")</f>
        <v/>
      </c>
      <c r="AB814" s="10">
        <f>IF(Overall!$A816&lt;&gt;"",IF(AND(MONTH($N814) &lt;= 9, MONTH($O814) &gt;= 9), IF($S814 &lt;&gt; "", $H814/$S814, ""), ""),"")</f>
        <v>500000</v>
      </c>
      <c r="AC814" s="10" t="str">
        <f>IF(Overall!$A816&lt;&gt;"",IF(AND(MONTH($N814) &lt;= 10, MONTH($O814) &gt;= 10), IF($S814 &lt;&gt; "", $H814/$S814, ""), ""),"")</f>
        <v/>
      </c>
      <c r="AD814" s="10" t="str">
        <f>IF(Overall!$A816&lt;&gt;"",IF(AND(MONTH($N814) &lt;= 11, MONTH($O814) &gt;= 11), IF($S814 &lt;&gt; "", $H814/$S814, ""), ""),"")</f>
        <v/>
      </c>
      <c r="AE814" s="10" t="str">
        <f>IF(Overall!$A816&lt;&gt;"",IF(AND(MONTH($N814) &lt;= 12, MONTH($O814) &gt;= 12), IF($S814 &lt;&gt; "", $H814/$S814, ""), ""),"")</f>
        <v/>
      </c>
      <c r="AG814" s="10" t="str">
        <f ca="1">IFERROR(IF(AND(NOW()&lt;= EOMONTH(DATE(YEAR($O814),1, 1), 0), Overall!$A816&lt;&gt;"", MONTH($N814) &lt;= 1, MONTH($O814) &gt;= 1), IF($S814 &lt;&gt; "", $H814/$S814, ""), ""), "")</f>
        <v/>
      </c>
      <c r="AH814" s="10" t="str">
        <f ca="1">IFERROR(IF(AND(NOW()&lt;= EOMONTH(DATE(YEAR($O814),2, 1), 0), Overall!$A816&lt;&gt;"", MONTH($N814) &lt;= 2, MONTH($O814) &gt;= 2), IF($S814 &lt;&gt; "", $H814/$S814, ""), ""), "")</f>
        <v/>
      </c>
      <c r="AI814" s="10" t="str">
        <f ca="1">IFERROR(IF(AND(NOW()&lt;= EOMONTH(DATE(YEAR($O814),3, 1), 0), Overall!$A816&lt;&gt;"", MONTH($N814) &lt;= 3, MONTH($O814) &gt;= 3), IF($S814 &lt;&gt; "", $H814/$S814, ""), ""), "")</f>
        <v/>
      </c>
      <c r="AJ814" s="10" t="str">
        <f ca="1">IFERROR(IF(AND(NOW()&lt;= EOMONTH(DATE(YEAR($O814),4, 1), 0), Overall!$A816&lt;&gt;"", MONTH($N814) &lt;= 4, MONTH($O814) &gt;= 4), IF($S814 &lt;&gt; "", $H814/$S814, ""), ""), "")</f>
        <v/>
      </c>
      <c r="AK814" s="10" t="str">
        <f ca="1">IFERROR(IF(AND(NOW()&lt;= EOMONTH(DATE(YEAR($O814),5, 1), 0), Overall!$A816&lt;&gt;"", MONTH($N814) &lt;= 5, MONTH($O814) &gt;= 5), IF($S814 &lt;&gt; "", $H814/$S814, ""), ""), "")</f>
        <v/>
      </c>
      <c r="AL814" s="10" t="str">
        <f ca="1">IFERROR(IF(AND(NOW()&lt;= EOMONTH(DATE(YEAR($O814),6, 1), 0), Overall!$A816&lt;&gt;"", MONTH($N814) &lt;= 6, MONTH($O814) &gt;= 6), IF($S814 &lt;&gt; "", $H814/$S814, ""), ""), "")</f>
        <v/>
      </c>
      <c r="AM814" s="10" t="str">
        <f ca="1">IFERROR(IF(AND(NOW()&lt;= EOMONTH(DATE(YEAR($O814),7, 1), 0), Overall!$A816&lt;&gt;"", MONTH($N814) &lt;= 7, MONTH($O814) &gt;= 7), IF($S814 &lt;&gt; "", $H814/$S814, ""), ""), "")</f>
        <v/>
      </c>
      <c r="AN814" s="10" t="str">
        <f ca="1">IFERROR(IF(AND(NOW()&lt;= EOMONTH(DATE(YEAR($O814),8, 1), 0), Overall!$A816&lt;&gt;"", MONTH($N814) &lt;= 8, MONTH($O814) &gt;= 8), IF($S814 &lt;&gt; "", $H814/$S814, ""), ""), "")</f>
        <v/>
      </c>
      <c r="AO814" s="10">
        <f ca="1">IFERROR(IF(AND(NOW()&lt;= EOMONTH(DATE(YEAR($O814),9, 1), 0), Overall!$A816&lt;&gt;"", MONTH($N814) &lt;= 9, MONTH($O814) &gt;= 9), IF($S814 &lt;&gt; "", $H814/$S814, ""), ""), "")</f>
        <v>500000</v>
      </c>
      <c r="AP814" s="10" t="str">
        <f ca="1">IFERROR(IF(AND(NOW()&lt;= EOMONTH(DATE(YEAR($O814),10, 1), 0), Overall!$A816&lt;&gt;"", MONTH($N814) &lt;= 10, MONTH($O814) &gt;= 10), IF($S814 &lt;&gt; "", $H814/$S814, ""), ""), "")</f>
        <v/>
      </c>
      <c r="AQ814" s="10" t="str">
        <f ca="1">IFERROR(IF(AND(NOW()&lt;= EOMONTH(DATE(YEAR($O814),11, 1), 0), Overall!$A816&lt;&gt;"", MONTH($N814) &lt;=11, MONTH($O814) &gt;= 11), IF($S814 &lt;&gt; "", $H814/$S814, ""), ""), "")</f>
        <v/>
      </c>
      <c r="AR814" s="10" t="str">
        <f ca="1">IFERROR(IF(AND(NOW()&lt;= EOMONTH(DATE(YEAR($O814),12, 1), 0), Overall!$A816&lt;&gt;"", MONTH($N814) &lt;= 12, MONTH($O814) &gt;= 12), IF($S814 &lt;&gt; "", $H814/$S814, ""), ""), "")</f>
        <v/>
      </c>
      <c r="AS814" s="16">
        <f t="shared" ca="1" si="26"/>
        <v>500000</v>
      </c>
    </row>
    <row r="815" spans="1:45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7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>45474</v>
      </c>
      <c r="O815" s="7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>45565</v>
      </c>
      <c r="P815" s="7" t="str">
        <f>IF(Overall!S817&lt;&gt;"",_xlfn.VALUETOTEXT(Overall!S817),"")</f>
        <v>Jul-Sep</v>
      </c>
      <c r="Q815" s="7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>45428</v>
      </c>
      <c r="R815" s="7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>45407</v>
      </c>
      <c r="S815" s="5">
        <f t="shared" si="25"/>
        <v>3</v>
      </c>
      <c r="T815" s="10" t="str">
        <f>IF(Overall!$A817&lt;&gt;"",IF(AND(MONTH($N815) &lt;= 1, MONTH($O815) &gt;= 1), IF($S815 &lt;&gt; "", $H815/$S815, ""), ""),"")</f>
        <v/>
      </c>
      <c r="U815" s="10" t="str">
        <f>IF(Overall!$A817&lt;&gt;"",IF(AND(MONTH($N815) &lt;= 2, MONTH($O815) &gt;= 2), IF($S815 &lt;&gt; "", $H815/$S815, ""), ""),"")</f>
        <v/>
      </c>
      <c r="V815" s="10" t="str">
        <f>IF(Overall!$A817&lt;&gt;"",IF(AND(MONTH($N815) &lt;= 3, MONTH($O815) &gt;= 3), IF($S815 &lt;&gt; "", $H815/$S815, ""), ""),"")</f>
        <v/>
      </c>
      <c r="W815" s="10" t="str">
        <f>IF(Overall!$A817&lt;&gt;"",IF(AND(MONTH($N815) &lt;= 4, MONTH($O815) &gt;= 4), IF($S815 &lt;&gt; "", $H815/$S815, ""), ""),"")</f>
        <v/>
      </c>
      <c r="X815" s="10" t="str">
        <f>IF(Overall!$A817&lt;&gt;"",IF(AND(MONTH($N815) &lt;= 5, MONTH($O815) &gt;= 5), IF($S815 &lt;&gt; "", $H815/$S815, ""), ""),"")</f>
        <v/>
      </c>
      <c r="Y815" s="10" t="str">
        <f>IF(Overall!$A817&lt;&gt;"",IF(AND(MONTH($N815) &lt;= 6, MONTH($O815) &gt;= 6), IF($S815 &lt;&gt; "", $H815/$S815, ""), ""),"")</f>
        <v/>
      </c>
      <c r="Z815" s="10">
        <f>IF(Overall!$A817&lt;&gt;"",IF(AND(MONTH($N815) &lt;= 7, MONTH($O815) &gt;= 7 ), IF($S815 &lt;&gt; "", $H815/$S815, ""), ""),"")</f>
        <v>250000</v>
      </c>
      <c r="AA815" s="10">
        <f>IF(Overall!$A817&lt;&gt;"",IF(AND(MONTH($N815) &lt;= 8, MONTH($O815) &gt;= 8), IF($S815 &lt;&gt; "", $H815/$S815, ""), ""),"")</f>
        <v>250000</v>
      </c>
      <c r="AB815" s="10">
        <f>IF(Overall!$A817&lt;&gt;"",IF(AND(MONTH($N815) &lt;= 9, MONTH($O815) &gt;= 9), IF($S815 &lt;&gt; "", $H815/$S815, ""), ""),"")</f>
        <v>250000</v>
      </c>
      <c r="AC815" s="10" t="str">
        <f>IF(Overall!$A817&lt;&gt;"",IF(AND(MONTH($N815) &lt;= 10, MONTH($O815) &gt;= 10), IF($S815 &lt;&gt; "", $H815/$S815, ""), ""),"")</f>
        <v/>
      </c>
      <c r="AD815" s="10" t="str">
        <f>IF(Overall!$A817&lt;&gt;"",IF(AND(MONTH($N815) &lt;= 11, MONTH($O815) &gt;= 11), IF($S815 &lt;&gt; "", $H815/$S815, ""), ""),"")</f>
        <v/>
      </c>
      <c r="AE815" s="10" t="str">
        <f>IF(Overall!$A817&lt;&gt;"",IF(AND(MONTH($N815) &lt;= 12, MONTH($O815) &gt;= 12), IF($S815 &lt;&gt; "", $H815/$S815, ""), ""),"")</f>
        <v/>
      </c>
      <c r="AG815" s="10" t="str">
        <f ca="1">IFERROR(IF(AND(NOW()&lt;= EOMONTH(DATE(YEAR($O815),1, 1), 0), Overall!$A817&lt;&gt;"", MONTH($N815) &lt;= 1, MONTH($O815) &gt;= 1), IF($S815 &lt;&gt; "", $H815/$S815, ""), ""), "")</f>
        <v/>
      </c>
      <c r="AH815" s="10" t="str">
        <f ca="1">IFERROR(IF(AND(NOW()&lt;= EOMONTH(DATE(YEAR($O815),2, 1), 0), Overall!$A817&lt;&gt;"", MONTH($N815) &lt;= 2, MONTH($O815) &gt;= 2), IF($S815 &lt;&gt; "", $H815/$S815, ""), ""), "")</f>
        <v/>
      </c>
      <c r="AI815" s="10" t="str">
        <f ca="1">IFERROR(IF(AND(NOW()&lt;= EOMONTH(DATE(YEAR($O815),3, 1), 0), Overall!$A817&lt;&gt;"", MONTH($N815) &lt;= 3, MONTH($O815) &gt;= 3), IF($S815 &lt;&gt; "", $H815/$S815, ""), ""), "")</f>
        <v/>
      </c>
      <c r="AJ815" s="10" t="str">
        <f ca="1">IFERROR(IF(AND(NOW()&lt;= EOMONTH(DATE(YEAR($O815),4, 1), 0), Overall!$A817&lt;&gt;"", MONTH($N815) &lt;= 4, MONTH($O815) &gt;= 4), IF($S815 &lt;&gt; "", $H815/$S815, ""), ""), "")</f>
        <v/>
      </c>
      <c r="AK815" s="10" t="str">
        <f ca="1">IFERROR(IF(AND(NOW()&lt;= EOMONTH(DATE(YEAR($O815),5, 1), 0), Overall!$A817&lt;&gt;"", MONTH($N815) &lt;= 5, MONTH($O815) &gt;= 5), IF($S815 &lt;&gt; "", $H815/$S815, ""), ""), "")</f>
        <v/>
      </c>
      <c r="AL815" s="10" t="str">
        <f ca="1">IFERROR(IF(AND(NOW()&lt;= EOMONTH(DATE(YEAR($O815),6, 1), 0), Overall!$A817&lt;&gt;"", MONTH($N815) &lt;= 6, MONTH($O815) &gt;= 6), IF($S815 &lt;&gt; "", $H815/$S815, ""), ""), "")</f>
        <v/>
      </c>
      <c r="AM815" s="10">
        <f ca="1">IFERROR(IF(AND(NOW()&lt;= EOMONTH(DATE(YEAR($O815),7, 1), 0), Overall!$A817&lt;&gt;"", MONTH($N815) &lt;= 7, MONTH($O815) &gt;= 7), IF($S815 &lt;&gt; "", $H815/$S815, ""), ""), "")</f>
        <v>250000</v>
      </c>
      <c r="AN815" s="10">
        <f ca="1">IFERROR(IF(AND(NOW()&lt;= EOMONTH(DATE(YEAR($O815),8, 1), 0), Overall!$A817&lt;&gt;"", MONTH($N815) &lt;= 8, MONTH($O815) &gt;= 8), IF($S815 &lt;&gt; "", $H815/$S815, ""), ""), "")</f>
        <v>250000</v>
      </c>
      <c r="AO815" s="10">
        <f ca="1">IFERROR(IF(AND(NOW()&lt;= EOMONTH(DATE(YEAR($O815),9, 1), 0), Overall!$A817&lt;&gt;"", MONTH($N815) &lt;= 9, MONTH($O815) &gt;= 9), IF($S815 &lt;&gt; "", $H815/$S815, ""), ""), "")</f>
        <v>250000</v>
      </c>
      <c r="AP815" s="10" t="str">
        <f ca="1">IFERROR(IF(AND(NOW()&lt;= EOMONTH(DATE(YEAR($O815),10, 1), 0), Overall!$A817&lt;&gt;"", MONTH($N815) &lt;= 10, MONTH($O815) &gt;= 10), IF($S815 &lt;&gt; "", $H815/$S815, ""), ""), "")</f>
        <v/>
      </c>
      <c r="AQ815" s="10" t="str">
        <f ca="1">IFERROR(IF(AND(NOW()&lt;= EOMONTH(DATE(YEAR($O815),11, 1), 0), Overall!$A817&lt;&gt;"", MONTH($N815) &lt;=11, MONTH($O815) &gt;= 11), IF($S815 &lt;&gt; "", $H815/$S815, ""), ""), "")</f>
        <v/>
      </c>
      <c r="AR815" s="10" t="str">
        <f ca="1">IFERROR(IF(AND(NOW()&lt;= EOMONTH(DATE(YEAR($O815),12, 1), 0), Overall!$A817&lt;&gt;"", MONTH($N815) &lt;= 12, MONTH($O815) &gt;= 12), IF($S815 &lt;&gt; "", $H815/$S815, ""), ""), "")</f>
        <v/>
      </c>
      <c r="AS815" s="16">
        <f t="shared" ca="1" si="26"/>
        <v>750000</v>
      </c>
    </row>
    <row r="816" spans="1:45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7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>45474</v>
      </c>
      <c r="O816" s="7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>45535</v>
      </c>
      <c r="P816" s="7" t="str">
        <f>IF(Overall!S818&lt;&gt;"",_xlfn.VALUETOTEXT(Overall!S818),"")</f>
        <v>Jul-Aug</v>
      </c>
      <c r="Q816" s="7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>45429</v>
      </c>
      <c r="R816" s="7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>45408</v>
      </c>
      <c r="S816" s="5">
        <f t="shared" si="25"/>
        <v>2</v>
      </c>
      <c r="T816" s="10" t="str">
        <f>IF(Overall!$A818&lt;&gt;"",IF(AND(MONTH($N816) &lt;= 1, MONTH($O816) &gt;= 1), IF($S816 &lt;&gt; "", $H816/$S816, ""), ""),"")</f>
        <v/>
      </c>
      <c r="U816" s="10" t="str">
        <f>IF(Overall!$A818&lt;&gt;"",IF(AND(MONTH($N816) &lt;= 2, MONTH($O816) &gt;= 2), IF($S816 &lt;&gt; "", $H816/$S816, ""), ""),"")</f>
        <v/>
      </c>
      <c r="V816" s="10" t="str">
        <f>IF(Overall!$A818&lt;&gt;"",IF(AND(MONTH($N816) &lt;= 3, MONTH($O816) &gt;= 3), IF($S816 &lt;&gt; "", $H816/$S816, ""), ""),"")</f>
        <v/>
      </c>
      <c r="W816" s="10" t="str">
        <f>IF(Overall!$A818&lt;&gt;"",IF(AND(MONTH($N816) &lt;= 4, MONTH($O816) &gt;= 4), IF($S816 &lt;&gt; "", $H816/$S816, ""), ""),"")</f>
        <v/>
      </c>
      <c r="X816" s="10" t="str">
        <f>IF(Overall!$A818&lt;&gt;"",IF(AND(MONTH($N816) &lt;= 5, MONTH($O816) &gt;= 5), IF($S816 &lt;&gt; "", $H816/$S816, ""), ""),"")</f>
        <v/>
      </c>
      <c r="Y816" s="10" t="str">
        <f>IF(Overall!$A818&lt;&gt;"",IF(AND(MONTH($N816) &lt;= 6, MONTH($O816) &gt;= 6), IF($S816 &lt;&gt; "", $H816/$S816, ""), ""),"")</f>
        <v/>
      </c>
      <c r="Z816" s="10">
        <f>IF(Overall!$A818&lt;&gt;"",IF(AND(MONTH($N816) &lt;= 7, MONTH($O816) &gt;= 7 ), IF($S816 &lt;&gt; "", $H816/$S816, ""), ""),"")</f>
        <v>200000</v>
      </c>
      <c r="AA816" s="10">
        <f>IF(Overall!$A818&lt;&gt;"",IF(AND(MONTH($N816) &lt;= 8, MONTH($O816) &gt;= 8), IF($S816 &lt;&gt; "", $H816/$S816, ""), ""),"")</f>
        <v>200000</v>
      </c>
      <c r="AB816" s="10" t="str">
        <f>IF(Overall!$A818&lt;&gt;"",IF(AND(MONTH($N816) &lt;= 9, MONTH($O816) &gt;= 9), IF($S816 &lt;&gt; "", $H816/$S816, ""), ""),"")</f>
        <v/>
      </c>
      <c r="AC816" s="10" t="str">
        <f>IF(Overall!$A818&lt;&gt;"",IF(AND(MONTH($N816) &lt;= 10, MONTH($O816) &gt;= 10), IF($S816 &lt;&gt; "", $H816/$S816, ""), ""),"")</f>
        <v/>
      </c>
      <c r="AD816" s="10" t="str">
        <f>IF(Overall!$A818&lt;&gt;"",IF(AND(MONTH($N816) &lt;= 11, MONTH($O816) &gt;= 11), IF($S816 &lt;&gt; "", $H816/$S816, ""), ""),"")</f>
        <v/>
      </c>
      <c r="AE816" s="10" t="str">
        <f>IF(Overall!$A818&lt;&gt;"",IF(AND(MONTH($N816) &lt;= 12, MONTH($O816) &gt;= 12), IF($S816 &lt;&gt; "", $H816/$S816, ""), ""),"")</f>
        <v/>
      </c>
      <c r="AG816" s="10" t="str">
        <f ca="1">IFERROR(IF(AND(NOW()&lt;= EOMONTH(DATE(YEAR($O816),1, 1), 0), Overall!$A818&lt;&gt;"", MONTH($N816) &lt;= 1, MONTH($O816) &gt;= 1), IF($S816 &lt;&gt; "", $H816/$S816, ""), ""), "")</f>
        <v/>
      </c>
      <c r="AH816" s="10" t="str">
        <f ca="1">IFERROR(IF(AND(NOW()&lt;= EOMONTH(DATE(YEAR($O816),2, 1), 0), Overall!$A818&lt;&gt;"", MONTH($N816) &lt;= 2, MONTH($O816) &gt;= 2), IF($S816 &lt;&gt; "", $H816/$S816, ""), ""), "")</f>
        <v/>
      </c>
      <c r="AI816" s="10" t="str">
        <f ca="1">IFERROR(IF(AND(NOW()&lt;= EOMONTH(DATE(YEAR($O816),3, 1), 0), Overall!$A818&lt;&gt;"", MONTH($N816) &lt;= 3, MONTH($O816) &gt;= 3), IF($S816 &lt;&gt; "", $H816/$S816, ""), ""), "")</f>
        <v/>
      </c>
      <c r="AJ816" s="10" t="str">
        <f ca="1">IFERROR(IF(AND(NOW()&lt;= EOMONTH(DATE(YEAR($O816),4, 1), 0), Overall!$A818&lt;&gt;"", MONTH($N816) &lt;= 4, MONTH($O816) &gt;= 4), IF($S816 &lt;&gt; "", $H816/$S816, ""), ""), "")</f>
        <v/>
      </c>
      <c r="AK816" s="10" t="str">
        <f ca="1">IFERROR(IF(AND(NOW()&lt;= EOMONTH(DATE(YEAR($O816),5, 1), 0), Overall!$A818&lt;&gt;"", MONTH($N816) &lt;= 5, MONTH($O816) &gt;= 5), IF($S816 &lt;&gt; "", $H816/$S816, ""), ""), "")</f>
        <v/>
      </c>
      <c r="AL816" s="10" t="str">
        <f ca="1">IFERROR(IF(AND(NOW()&lt;= EOMONTH(DATE(YEAR($O816),6, 1), 0), Overall!$A818&lt;&gt;"", MONTH($N816) &lt;= 6, MONTH($O816) &gt;= 6), IF($S816 &lt;&gt; "", $H816/$S816, ""), ""), "")</f>
        <v/>
      </c>
      <c r="AM816" s="10">
        <f ca="1">IFERROR(IF(AND(NOW()&lt;= EOMONTH(DATE(YEAR($O816),7, 1), 0), Overall!$A818&lt;&gt;"", MONTH($N816) &lt;= 7, MONTH($O816) &gt;= 7), IF($S816 &lt;&gt; "", $H816/$S816, ""), ""), "")</f>
        <v>200000</v>
      </c>
      <c r="AN816" s="10">
        <f ca="1">IFERROR(IF(AND(NOW()&lt;= EOMONTH(DATE(YEAR($O816),8, 1), 0), Overall!$A818&lt;&gt;"", MONTH($N816) &lt;= 8, MONTH($O816) &gt;= 8), IF($S816 &lt;&gt; "", $H816/$S816, ""), ""), "")</f>
        <v>200000</v>
      </c>
      <c r="AO816" s="10" t="str">
        <f ca="1">IFERROR(IF(AND(NOW()&lt;= EOMONTH(DATE(YEAR($O816),9, 1), 0), Overall!$A818&lt;&gt;"", MONTH($N816) &lt;= 9, MONTH($O816) &gt;= 9), IF($S816 &lt;&gt; "", $H816/$S816, ""), ""), "")</f>
        <v/>
      </c>
      <c r="AP816" s="10" t="str">
        <f ca="1">IFERROR(IF(AND(NOW()&lt;= EOMONTH(DATE(YEAR($O816),10, 1), 0), Overall!$A818&lt;&gt;"", MONTH($N816) &lt;= 10, MONTH($O816) &gt;= 10), IF($S816 &lt;&gt; "", $H816/$S816, ""), ""), "")</f>
        <v/>
      </c>
      <c r="AQ816" s="10" t="str">
        <f ca="1">IFERROR(IF(AND(NOW()&lt;= EOMONTH(DATE(YEAR($O816),11, 1), 0), Overall!$A818&lt;&gt;"", MONTH($N816) &lt;=11, MONTH($O816) &gt;= 11), IF($S816 &lt;&gt; "", $H816/$S816, ""), ""), "")</f>
        <v/>
      </c>
      <c r="AR816" s="10" t="str">
        <f ca="1">IFERROR(IF(AND(NOW()&lt;= EOMONTH(DATE(YEAR($O816),12, 1), 0), Overall!$A818&lt;&gt;"", MONTH($N816) &lt;= 12, MONTH($O816) &gt;= 12), IF($S816 &lt;&gt; "", $H816/$S816, ""), ""), "")</f>
        <v/>
      </c>
      <c r="AS816" s="16">
        <f t="shared" ca="1" si="26"/>
        <v>400000</v>
      </c>
    </row>
    <row r="817" spans="1:45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7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>45474</v>
      </c>
      <c r="O817" s="7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>45535</v>
      </c>
      <c r="P817" s="7" t="str">
        <f>IF(Overall!S819&lt;&gt;"",_xlfn.VALUETOTEXT(Overall!S819),"")</f>
        <v>Jul-Aug</v>
      </c>
      <c r="Q817" s="7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>45429</v>
      </c>
      <c r="R817" s="7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>45408</v>
      </c>
      <c r="S817" s="5">
        <f t="shared" si="25"/>
        <v>2</v>
      </c>
      <c r="T817" s="10" t="str">
        <f>IF(Overall!$A819&lt;&gt;"",IF(AND(MONTH($N817) &lt;= 1, MONTH($O817) &gt;= 1), IF($S817 &lt;&gt; "", $H817/$S817, ""), ""),"")</f>
        <v/>
      </c>
      <c r="U817" s="10" t="str">
        <f>IF(Overall!$A819&lt;&gt;"",IF(AND(MONTH($N817) &lt;= 2, MONTH($O817) &gt;= 2), IF($S817 &lt;&gt; "", $H817/$S817, ""), ""),"")</f>
        <v/>
      </c>
      <c r="V817" s="10" t="str">
        <f>IF(Overall!$A819&lt;&gt;"",IF(AND(MONTH($N817) &lt;= 3, MONTH($O817) &gt;= 3), IF($S817 &lt;&gt; "", $H817/$S817, ""), ""),"")</f>
        <v/>
      </c>
      <c r="W817" s="10" t="str">
        <f>IF(Overall!$A819&lt;&gt;"",IF(AND(MONTH($N817) &lt;= 4, MONTH($O817) &gt;= 4), IF($S817 &lt;&gt; "", $H817/$S817, ""), ""),"")</f>
        <v/>
      </c>
      <c r="X817" s="10" t="str">
        <f>IF(Overall!$A819&lt;&gt;"",IF(AND(MONTH($N817) &lt;= 5, MONTH($O817) &gt;= 5), IF($S817 &lt;&gt; "", $H817/$S817, ""), ""),"")</f>
        <v/>
      </c>
      <c r="Y817" s="10" t="str">
        <f>IF(Overall!$A819&lt;&gt;"",IF(AND(MONTH($N817) &lt;= 6, MONTH($O817) &gt;= 6), IF($S817 &lt;&gt; "", $H817/$S817, ""), ""),"")</f>
        <v/>
      </c>
      <c r="Z817" s="10">
        <f>IF(Overall!$A819&lt;&gt;"",IF(AND(MONTH($N817) &lt;= 7, MONTH($O817) &gt;= 7 ), IF($S817 &lt;&gt; "", $H817/$S817, ""), ""),"")</f>
        <v>50000</v>
      </c>
      <c r="AA817" s="10">
        <f>IF(Overall!$A819&lt;&gt;"",IF(AND(MONTH($N817) &lt;= 8, MONTH($O817) &gt;= 8), IF($S817 &lt;&gt; "", $H817/$S817, ""), ""),"")</f>
        <v>50000</v>
      </c>
      <c r="AB817" s="10" t="str">
        <f>IF(Overall!$A819&lt;&gt;"",IF(AND(MONTH($N817) &lt;= 9, MONTH($O817) &gt;= 9), IF($S817 &lt;&gt; "", $H817/$S817, ""), ""),"")</f>
        <v/>
      </c>
      <c r="AC817" s="10" t="str">
        <f>IF(Overall!$A819&lt;&gt;"",IF(AND(MONTH($N817) &lt;= 10, MONTH($O817) &gt;= 10), IF($S817 &lt;&gt; "", $H817/$S817, ""), ""),"")</f>
        <v/>
      </c>
      <c r="AD817" s="10" t="str">
        <f>IF(Overall!$A819&lt;&gt;"",IF(AND(MONTH($N817) &lt;= 11, MONTH($O817) &gt;= 11), IF($S817 &lt;&gt; "", $H817/$S817, ""), ""),"")</f>
        <v/>
      </c>
      <c r="AE817" s="10" t="str">
        <f>IF(Overall!$A819&lt;&gt;"",IF(AND(MONTH($N817) &lt;= 12, MONTH($O817) &gt;= 12), IF($S817 &lt;&gt; "", $H817/$S817, ""), ""),"")</f>
        <v/>
      </c>
      <c r="AG817" s="10" t="str">
        <f ca="1">IFERROR(IF(AND(NOW()&lt;= EOMONTH(DATE(YEAR($O817),1, 1), 0), Overall!$A819&lt;&gt;"", MONTH($N817) &lt;= 1, MONTH($O817) &gt;= 1), IF($S817 &lt;&gt; "", $H817/$S817, ""), ""), "")</f>
        <v/>
      </c>
      <c r="AH817" s="10" t="str">
        <f ca="1">IFERROR(IF(AND(NOW()&lt;= EOMONTH(DATE(YEAR($O817),2, 1), 0), Overall!$A819&lt;&gt;"", MONTH($N817) &lt;= 2, MONTH($O817) &gt;= 2), IF($S817 &lt;&gt; "", $H817/$S817, ""), ""), "")</f>
        <v/>
      </c>
      <c r="AI817" s="10" t="str">
        <f ca="1">IFERROR(IF(AND(NOW()&lt;= EOMONTH(DATE(YEAR($O817),3, 1), 0), Overall!$A819&lt;&gt;"", MONTH($N817) &lt;= 3, MONTH($O817) &gt;= 3), IF($S817 &lt;&gt; "", $H817/$S817, ""), ""), "")</f>
        <v/>
      </c>
      <c r="AJ817" s="10" t="str">
        <f ca="1">IFERROR(IF(AND(NOW()&lt;= EOMONTH(DATE(YEAR($O817),4, 1), 0), Overall!$A819&lt;&gt;"", MONTH($N817) &lt;= 4, MONTH($O817) &gt;= 4), IF($S817 &lt;&gt; "", $H817/$S817, ""), ""), "")</f>
        <v/>
      </c>
      <c r="AK817" s="10" t="str">
        <f ca="1">IFERROR(IF(AND(NOW()&lt;= EOMONTH(DATE(YEAR($O817),5, 1), 0), Overall!$A819&lt;&gt;"", MONTH($N817) &lt;= 5, MONTH($O817) &gt;= 5), IF($S817 &lt;&gt; "", $H817/$S817, ""), ""), "")</f>
        <v/>
      </c>
      <c r="AL817" s="10" t="str">
        <f ca="1">IFERROR(IF(AND(NOW()&lt;= EOMONTH(DATE(YEAR($O817),6, 1), 0), Overall!$A819&lt;&gt;"", MONTH($N817) &lt;= 6, MONTH($O817) &gt;= 6), IF($S817 &lt;&gt; "", $H817/$S817, ""), ""), "")</f>
        <v/>
      </c>
      <c r="AM817" s="10">
        <f ca="1">IFERROR(IF(AND(NOW()&lt;= EOMONTH(DATE(YEAR($O817),7, 1), 0), Overall!$A819&lt;&gt;"", MONTH($N817) &lt;= 7, MONTH($O817) &gt;= 7), IF($S817 &lt;&gt; "", $H817/$S817, ""), ""), "")</f>
        <v>50000</v>
      </c>
      <c r="AN817" s="10">
        <f ca="1">IFERROR(IF(AND(NOW()&lt;= EOMONTH(DATE(YEAR($O817),8, 1), 0), Overall!$A819&lt;&gt;"", MONTH($N817) &lt;= 8, MONTH($O817) &gt;= 8), IF($S817 &lt;&gt; "", $H817/$S817, ""), ""), "")</f>
        <v>50000</v>
      </c>
      <c r="AO817" s="10" t="str">
        <f ca="1">IFERROR(IF(AND(NOW()&lt;= EOMONTH(DATE(YEAR($O817),9, 1), 0), Overall!$A819&lt;&gt;"", MONTH($N817) &lt;= 9, MONTH($O817) &gt;= 9), IF($S817 &lt;&gt; "", $H817/$S817, ""), ""), "")</f>
        <v/>
      </c>
      <c r="AP817" s="10" t="str">
        <f ca="1">IFERROR(IF(AND(NOW()&lt;= EOMONTH(DATE(YEAR($O817),10, 1), 0), Overall!$A819&lt;&gt;"", MONTH($N817) &lt;= 10, MONTH($O817) &gt;= 10), IF($S817 &lt;&gt; "", $H817/$S817, ""), ""), "")</f>
        <v/>
      </c>
      <c r="AQ817" s="10" t="str">
        <f ca="1">IFERROR(IF(AND(NOW()&lt;= EOMONTH(DATE(YEAR($O817),11, 1), 0), Overall!$A819&lt;&gt;"", MONTH($N817) &lt;=11, MONTH($O817) &gt;= 11), IF($S817 &lt;&gt; "", $H817/$S817, ""), ""), "")</f>
        <v/>
      </c>
      <c r="AR817" s="10" t="str">
        <f ca="1">IFERROR(IF(AND(NOW()&lt;= EOMONTH(DATE(YEAR($O817),12, 1), 0), Overall!$A819&lt;&gt;"", MONTH($N817) &lt;= 12, MONTH($O817) &gt;= 12), IF($S817 &lt;&gt; "", $H817/$S817, ""), ""), "")</f>
        <v/>
      </c>
      <c r="AS817" s="16">
        <f t="shared" ca="1" si="26"/>
        <v>100000</v>
      </c>
    </row>
    <row r="818" spans="1:45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7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>45474</v>
      </c>
      <c r="O818" s="7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>45535</v>
      </c>
      <c r="P818" s="7" t="str">
        <f>IF(Overall!S820&lt;&gt;"",_xlfn.VALUETOTEXT(Overall!S820),"")</f>
        <v>Jul-Aug</v>
      </c>
      <c r="Q818" s="7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>45429</v>
      </c>
      <c r="R818" s="7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>45408</v>
      </c>
      <c r="S818" s="5">
        <f t="shared" si="25"/>
        <v>2</v>
      </c>
      <c r="T818" s="10" t="str">
        <f>IF(Overall!$A820&lt;&gt;"",IF(AND(MONTH($N818) &lt;= 1, MONTH($O818) &gt;= 1), IF($S818 &lt;&gt; "", $H818/$S818, ""), ""),"")</f>
        <v/>
      </c>
      <c r="U818" s="10" t="str">
        <f>IF(Overall!$A820&lt;&gt;"",IF(AND(MONTH($N818) &lt;= 2, MONTH($O818) &gt;= 2), IF($S818 &lt;&gt; "", $H818/$S818, ""), ""),"")</f>
        <v/>
      </c>
      <c r="V818" s="10" t="str">
        <f>IF(Overall!$A820&lt;&gt;"",IF(AND(MONTH($N818) &lt;= 3, MONTH($O818) &gt;= 3), IF($S818 &lt;&gt; "", $H818/$S818, ""), ""),"")</f>
        <v/>
      </c>
      <c r="W818" s="10" t="str">
        <f>IF(Overall!$A820&lt;&gt;"",IF(AND(MONTH($N818) &lt;= 4, MONTH($O818) &gt;= 4), IF($S818 &lt;&gt; "", $H818/$S818, ""), ""),"")</f>
        <v/>
      </c>
      <c r="X818" s="10" t="str">
        <f>IF(Overall!$A820&lt;&gt;"",IF(AND(MONTH($N818) &lt;= 5, MONTH($O818) &gt;= 5), IF($S818 &lt;&gt; "", $H818/$S818, ""), ""),"")</f>
        <v/>
      </c>
      <c r="Y818" s="10" t="str">
        <f>IF(Overall!$A820&lt;&gt;"",IF(AND(MONTH($N818) &lt;= 6, MONTH($O818) &gt;= 6), IF($S818 &lt;&gt; "", $H818/$S818, ""), ""),"")</f>
        <v/>
      </c>
      <c r="Z818" s="10">
        <f>IF(Overall!$A820&lt;&gt;"",IF(AND(MONTH($N818) &lt;= 7, MONTH($O818) &gt;= 7 ), IF($S818 &lt;&gt; "", $H818/$S818, ""), ""),"")</f>
        <v>50000</v>
      </c>
      <c r="AA818" s="10">
        <f>IF(Overall!$A820&lt;&gt;"",IF(AND(MONTH($N818) &lt;= 8, MONTH($O818) &gt;= 8), IF($S818 &lt;&gt; "", $H818/$S818, ""), ""),"")</f>
        <v>50000</v>
      </c>
      <c r="AB818" s="10" t="str">
        <f>IF(Overall!$A820&lt;&gt;"",IF(AND(MONTH($N818) &lt;= 9, MONTH($O818) &gt;= 9), IF($S818 &lt;&gt; "", $H818/$S818, ""), ""),"")</f>
        <v/>
      </c>
      <c r="AC818" s="10" t="str">
        <f>IF(Overall!$A820&lt;&gt;"",IF(AND(MONTH($N818) &lt;= 10, MONTH($O818) &gt;= 10), IF($S818 &lt;&gt; "", $H818/$S818, ""), ""),"")</f>
        <v/>
      </c>
      <c r="AD818" s="10" t="str">
        <f>IF(Overall!$A820&lt;&gt;"",IF(AND(MONTH($N818) &lt;= 11, MONTH($O818) &gt;= 11), IF($S818 &lt;&gt; "", $H818/$S818, ""), ""),"")</f>
        <v/>
      </c>
      <c r="AE818" s="10" t="str">
        <f>IF(Overall!$A820&lt;&gt;"",IF(AND(MONTH($N818) &lt;= 12, MONTH($O818) &gt;= 12), IF($S818 &lt;&gt; "", $H818/$S818, ""), ""),"")</f>
        <v/>
      </c>
      <c r="AG818" s="10" t="str">
        <f ca="1">IFERROR(IF(AND(NOW()&lt;= EOMONTH(DATE(YEAR($O818),1, 1), 0), Overall!$A820&lt;&gt;"", MONTH($N818) &lt;= 1, MONTH($O818) &gt;= 1), IF($S818 &lt;&gt; "", $H818/$S818, ""), ""), "")</f>
        <v/>
      </c>
      <c r="AH818" s="10" t="str">
        <f ca="1">IFERROR(IF(AND(NOW()&lt;= EOMONTH(DATE(YEAR($O818),2, 1), 0), Overall!$A820&lt;&gt;"", MONTH($N818) &lt;= 2, MONTH($O818) &gt;= 2), IF($S818 &lt;&gt; "", $H818/$S818, ""), ""), "")</f>
        <v/>
      </c>
      <c r="AI818" s="10" t="str">
        <f ca="1">IFERROR(IF(AND(NOW()&lt;= EOMONTH(DATE(YEAR($O818),3, 1), 0), Overall!$A820&lt;&gt;"", MONTH($N818) &lt;= 3, MONTH($O818) &gt;= 3), IF($S818 &lt;&gt; "", $H818/$S818, ""), ""), "")</f>
        <v/>
      </c>
      <c r="AJ818" s="10" t="str">
        <f ca="1">IFERROR(IF(AND(NOW()&lt;= EOMONTH(DATE(YEAR($O818),4, 1), 0), Overall!$A820&lt;&gt;"", MONTH($N818) &lt;= 4, MONTH($O818) &gt;= 4), IF($S818 &lt;&gt; "", $H818/$S818, ""), ""), "")</f>
        <v/>
      </c>
      <c r="AK818" s="10" t="str">
        <f ca="1">IFERROR(IF(AND(NOW()&lt;= EOMONTH(DATE(YEAR($O818),5, 1), 0), Overall!$A820&lt;&gt;"", MONTH($N818) &lt;= 5, MONTH($O818) &gt;= 5), IF($S818 &lt;&gt; "", $H818/$S818, ""), ""), "")</f>
        <v/>
      </c>
      <c r="AL818" s="10" t="str">
        <f ca="1">IFERROR(IF(AND(NOW()&lt;= EOMONTH(DATE(YEAR($O818),6, 1), 0), Overall!$A820&lt;&gt;"", MONTH($N818) &lt;= 6, MONTH($O818) &gt;= 6), IF($S818 &lt;&gt; "", $H818/$S818, ""), ""), "")</f>
        <v/>
      </c>
      <c r="AM818" s="10">
        <f ca="1">IFERROR(IF(AND(NOW()&lt;= EOMONTH(DATE(YEAR($O818),7, 1), 0), Overall!$A820&lt;&gt;"", MONTH($N818) &lt;= 7, MONTH($O818) &gt;= 7), IF($S818 &lt;&gt; "", $H818/$S818, ""), ""), "")</f>
        <v>50000</v>
      </c>
      <c r="AN818" s="10">
        <f ca="1">IFERROR(IF(AND(NOW()&lt;= EOMONTH(DATE(YEAR($O818),8, 1), 0), Overall!$A820&lt;&gt;"", MONTH($N818) &lt;= 8, MONTH($O818) &gt;= 8), IF($S818 &lt;&gt; "", $H818/$S818, ""), ""), "")</f>
        <v>50000</v>
      </c>
      <c r="AO818" s="10" t="str">
        <f ca="1">IFERROR(IF(AND(NOW()&lt;= EOMONTH(DATE(YEAR($O818),9, 1), 0), Overall!$A820&lt;&gt;"", MONTH($N818) &lt;= 9, MONTH($O818) &gt;= 9), IF($S818 &lt;&gt; "", $H818/$S818, ""), ""), "")</f>
        <v/>
      </c>
      <c r="AP818" s="10" t="str">
        <f ca="1">IFERROR(IF(AND(NOW()&lt;= EOMONTH(DATE(YEAR($O818),10, 1), 0), Overall!$A820&lt;&gt;"", MONTH($N818) &lt;= 10, MONTH($O818) &gt;= 10), IF($S818 &lt;&gt; "", $H818/$S818, ""), ""), "")</f>
        <v/>
      </c>
      <c r="AQ818" s="10" t="str">
        <f ca="1">IFERROR(IF(AND(NOW()&lt;= EOMONTH(DATE(YEAR($O818),11, 1), 0), Overall!$A820&lt;&gt;"", MONTH($N818) &lt;=11, MONTH($O818) &gt;= 11), IF($S818 &lt;&gt; "", $H818/$S818, ""), ""), "")</f>
        <v/>
      </c>
      <c r="AR818" s="10" t="str">
        <f ca="1">IFERROR(IF(AND(NOW()&lt;= EOMONTH(DATE(YEAR($O818),12, 1), 0), Overall!$A820&lt;&gt;"", MONTH($N818) &lt;= 12, MONTH($O818) &gt;= 12), IF($S818 &lt;&gt; "", $H818/$S818, ""), ""), "")</f>
        <v/>
      </c>
      <c r="AS818" s="16">
        <f t="shared" ca="1" si="26"/>
        <v>100000</v>
      </c>
    </row>
    <row r="819" spans="1:45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7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>45474</v>
      </c>
      <c r="O819" s="7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>45535</v>
      </c>
      <c r="P819" s="7" t="str">
        <f>IF(Overall!S821&lt;&gt;"",_xlfn.VALUETOTEXT(Overall!S821),"")</f>
        <v>Jul-Aug</v>
      </c>
      <c r="Q819" s="7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>45429</v>
      </c>
      <c r="R819" s="7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>45408</v>
      </c>
      <c r="S819" s="5">
        <f t="shared" si="25"/>
        <v>2</v>
      </c>
      <c r="T819" s="10" t="str">
        <f>IF(Overall!$A821&lt;&gt;"",IF(AND(MONTH($N819) &lt;= 1, MONTH($O819) &gt;= 1), IF($S819 &lt;&gt; "", $H819/$S819, ""), ""),"")</f>
        <v/>
      </c>
      <c r="U819" s="10" t="str">
        <f>IF(Overall!$A821&lt;&gt;"",IF(AND(MONTH($N819) &lt;= 2, MONTH($O819) &gt;= 2), IF($S819 &lt;&gt; "", $H819/$S819, ""), ""),"")</f>
        <v/>
      </c>
      <c r="V819" s="10" t="str">
        <f>IF(Overall!$A821&lt;&gt;"",IF(AND(MONTH($N819) &lt;= 3, MONTH($O819) &gt;= 3), IF($S819 &lt;&gt; "", $H819/$S819, ""), ""),"")</f>
        <v/>
      </c>
      <c r="W819" s="10" t="str">
        <f>IF(Overall!$A821&lt;&gt;"",IF(AND(MONTH($N819) &lt;= 4, MONTH($O819) &gt;= 4), IF($S819 &lt;&gt; "", $H819/$S819, ""), ""),"")</f>
        <v/>
      </c>
      <c r="X819" s="10" t="str">
        <f>IF(Overall!$A821&lt;&gt;"",IF(AND(MONTH($N819) &lt;= 5, MONTH($O819) &gt;= 5), IF($S819 &lt;&gt; "", $H819/$S819, ""), ""),"")</f>
        <v/>
      </c>
      <c r="Y819" s="10" t="str">
        <f>IF(Overall!$A821&lt;&gt;"",IF(AND(MONTH($N819) &lt;= 6, MONTH($O819) &gt;= 6), IF($S819 &lt;&gt; "", $H819/$S819, ""), ""),"")</f>
        <v/>
      </c>
      <c r="Z819" s="10">
        <f>IF(Overall!$A821&lt;&gt;"",IF(AND(MONTH($N819) &lt;= 7, MONTH($O819) &gt;= 7 ), IF($S819 &lt;&gt; "", $H819/$S819, ""), ""),"")</f>
        <v>200000</v>
      </c>
      <c r="AA819" s="10">
        <f>IF(Overall!$A821&lt;&gt;"",IF(AND(MONTH($N819) &lt;= 8, MONTH($O819) &gt;= 8), IF($S819 &lt;&gt; "", $H819/$S819, ""), ""),"")</f>
        <v>200000</v>
      </c>
      <c r="AB819" s="10" t="str">
        <f>IF(Overall!$A821&lt;&gt;"",IF(AND(MONTH($N819) &lt;= 9, MONTH($O819) &gt;= 9), IF($S819 &lt;&gt; "", $H819/$S819, ""), ""),"")</f>
        <v/>
      </c>
      <c r="AC819" s="10" t="str">
        <f>IF(Overall!$A821&lt;&gt;"",IF(AND(MONTH($N819) &lt;= 10, MONTH($O819) &gt;= 10), IF($S819 &lt;&gt; "", $H819/$S819, ""), ""),"")</f>
        <v/>
      </c>
      <c r="AD819" s="10" t="str">
        <f>IF(Overall!$A821&lt;&gt;"",IF(AND(MONTH($N819) &lt;= 11, MONTH($O819) &gt;= 11), IF($S819 &lt;&gt; "", $H819/$S819, ""), ""),"")</f>
        <v/>
      </c>
      <c r="AE819" s="10" t="str">
        <f>IF(Overall!$A821&lt;&gt;"",IF(AND(MONTH($N819) &lt;= 12, MONTH($O819) &gt;= 12), IF($S819 &lt;&gt; "", $H819/$S819, ""), ""),"")</f>
        <v/>
      </c>
      <c r="AG819" s="10" t="str">
        <f ca="1">IFERROR(IF(AND(NOW()&lt;= EOMONTH(DATE(YEAR($O819),1, 1), 0), Overall!$A821&lt;&gt;"", MONTH($N819) &lt;= 1, MONTH($O819) &gt;= 1), IF($S819 &lt;&gt; "", $H819/$S819, ""), ""), "")</f>
        <v/>
      </c>
      <c r="AH819" s="10" t="str">
        <f ca="1">IFERROR(IF(AND(NOW()&lt;= EOMONTH(DATE(YEAR($O819),2, 1), 0), Overall!$A821&lt;&gt;"", MONTH($N819) &lt;= 2, MONTH($O819) &gt;= 2), IF($S819 &lt;&gt; "", $H819/$S819, ""), ""), "")</f>
        <v/>
      </c>
      <c r="AI819" s="10" t="str">
        <f ca="1">IFERROR(IF(AND(NOW()&lt;= EOMONTH(DATE(YEAR($O819),3, 1), 0), Overall!$A821&lt;&gt;"", MONTH($N819) &lt;= 3, MONTH($O819) &gt;= 3), IF($S819 &lt;&gt; "", $H819/$S819, ""), ""), "")</f>
        <v/>
      </c>
      <c r="AJ819" s="10" t="str">
        <f ca="1">IFERROR(IF(AND(NOW()&lt;= EOMONTH(DATE(YEAR($O819),4, 1), 0), Overall!$A821&lt;&gt;"", MONTH($N819) &lt;= 4, MONTH($O819) &gt;= 4), IF($S819 &lt;&gt; "", $H819/$S819, ""), ""), "")</f>
        <v/>
      </c>
      <c r="AK819" s="10" t="str">
        <f ca="1">IFERROR(IF(AND(NOW()&lt;= EOMONTH(DATE(YEAR($O819),5, 1), 0), Overall!$A821&lt;&gt;"", MONTH($N819) &lt;= 5, MONTH($O819) &gt;= 5), IF($S819 &lt;&gt; "", $H819/$S819, ""), ""), "")</f>
        <v/>
      </c>
      <c r="AL819" s="10" t="str">
        <f ca="1">IFERROR(IF(AND(NOW()&lt;= EOMONTH(DATE(YEAR($O819),6, 1), 0), Overall!$A821&lt;&gt;"", MONTH($N819) &lt;= 6, MONTH($O819) &gt;= 6), IF($S819 &lt;&gt; "", $H819/$S819, ""), ""), "")</f>
        <v/>
      </c>
      <c r="AM819" s="10">
        <f ca="1">IFERROR(IF(AND(NOW()&lt;= EOMONTH(DATE(YEAR($O819),7, 1), 0), Overall!$A821&lt;&gt;"", MONTH($N819) &lt;= 7, MONTH($O819) &gt;= 7), IF($S819 &lt;&gt; "", $H819/$S819, ""), ""), "")</f>
        <v>200000</v>
      </c>
      <c r="AN819" s="10">
        <f ca="1">IFERROR(IF(AND(NOW()&lt;= EOMONTH(DATE(YEAR($O819),8, 1), 0), Overall!$A821&lt;&gt;"", MONTH($N819) &lt;= 8, MONTH($O819) &gt;= 8), IF($S819 &lt;&gt; "", $H819/$S819, ""), ""), "")</f>
        <v>200000</v>
      </c>
      <c r="AO819" s="10" t="str">
        <f ca="1">IFERROR(IF(AND(NOW()&lt;= EOMONTH(DATE(YEAR($O819),9, 1), 0), Overall!$A821&lt;&gt;"", MONTH($N819) &lt;= 9, MONTH($O819) &gt;= 9), IF($S819 &lt;&gt; "", $H819/$S819, ""), ""), "")</f>
        <v/>
      </c>
      <c r="AP819" s="10" t="str">
        <f ca="1">IFERROR(IF(AND(NOW()&lt;= EOMONTH(DATE(YEAR($O819),10, 1), 0), Overall!$A821&lt;&gt;"", MONTH($N819) &lt;= 10, MONTH($O819) &gt;= 10), IF($S819 &lt;&gt; "", $H819/$S819, ""), ""), "")</f>
        <v/>
      </c>
      <c r="AQ819" s="10" t="str">
        <f ca="1">IFERROR(IF(AND(NOW()&lt;= EOMONTH(DATE(YEAR($O819),11, 1), 0), Overall!$A821&lt;&gt;"", MONTH($N819) &lt;=11, MONTH($O819) &gt;= 11), IF($S819 &lt;&gt; "", $H819/$S819, ""), ""), "")</f>
        <v/>
      </c>
      <c r="AR819" s="10" t="str">
        <f ca="1">IFERROR(IF(AND(NOW()&lt;= EOMONTH(DATE(YEAR($O819),12, 1), 0), Overall!$A821&lt;&gt;"", MONTH($N819) &lt;= 12, MONTH($O819) &gt;= 12), IF($S819 &lt;&gt; "", $H819/$S819, ""), ""), "")</f>
        <v/>
      </c>
      <c r="AS819" s="16">
        <f t="shared" ca="1" si="26"/>
        <v>400000</v>
      </c>
    </row>
    <row r="820" spans="1:45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7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>45474</v>
      </c>
      <c r="O820" s="7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>45535</v>
      </c>
      <c r="P820" s="7" t="str">
        <f>IF(Overall!S822&lt;&gt;"",_xlfn.VALUETOTEXT(Overall!S822),"")</f>
        <v>Jul-Aug</v>
      </c>
      <c r="Q820" s="7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>45429</v>
      </c>
      <c r="R820" s="7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>45408</v>
      </c>
      <c r="S820" s="5">
        <f t="shared" si="25"/>
        <v>2</v>
      </c>
      <c r="T820" s="10" t="str">
        <f>IF(Overall!$A822&lt;&gt;"",IF(AND(MONTH($N820) &lt;= 1, MONTH($O820) &gt;= 1), IF($S820 &lt;&gt; "", $H820/$S820, ""), ""),"")</f>
        <v/>
      </c>
      <c r="U820" s="10" t="str">
        <f>IF(Overall!$A822&lt;&gt;"",IF(AND(MONTH($N820) &lt;= 2, MONTH($O820) &gt;= 2), IF($S820 &lt;&gt; "", $H820/$S820, ""), ""),"")</f>
        <v/>
      </c>
      <c r="V820" s="10" t="str">
        <f>IF(Overall!$A822&lt;&gt;"",IF(AND(MONTH($N820) &lt;= 3, MONTH($O820) &gt;= 3), IF($S820 &lt;&gt; "", $H820/$S820, ""), ""),"")</f>
        <v/>
      </c>
      <c r="W820" s="10" t="str">
        <f>IF(Overall!$A822&lt;&gt;"",IF(AND(MONTH($N820) &lt;= 4, MONTH($O820) &gt;= 4), IF($S820 &lt;&gt; "", $H820/$S820, ""), ""),"")</f>
        <v/>
      </c>
      <c r="X820" s="10" t="str">
        <f>IF(Overall!$A822&lt;&gt;"",IF(AND(MONTH($N820) &lt;= 5, MONTH($O820) &gt;= 5), IF($S820 &lt;&gt; "", $H820/$S820, ""), ""),"")</f>
        <v/>
      </c>
      <c r="Y820" s="10" t="str">
        <f>IF(Overall!$A822&lt;&gt;"",IF(AND(MONTH($N820) &lt;= 6, MONTH($O820) &gt;= 6), IF($S820 &lt;&gt; "", $H820/$S820, ""), ""),"")</f>
        <v/>
      </c>
      <c r="Z820" s="10">
        <f>IF(Overall!$A822&lt;&gt;"",IF(AND(MONTH($N820) &lt;= 7, MONTH($O820) &gt;= 7 ), IF($S820 &lt;&gt; "", $H820/$S820, ""), ""),"")</f>
        <v>100000</v>
      </c>
      <c r="AA820" s="10">
        <f>IF(Overall!$A822&lt;&gt;"",IF(AND(MONTH($N820) &lt;= 8, MONTH($O820) &gt;= 8), IF($S820 &lt;&gt; "", $H820/$S820, ""), ""),"")</f>
        <v>100000</v>
      </c>
      <c r="AB820" s="10" t="str">
        <f>IF(Overall!$A822&lt;&gt;"",IF(AND(MONTH($N820) &lt;= 9, MONTH($O820) &gt;= 9), IF($S820 &lt;&gt; "", $H820/$S820, ""), ""),"")</f>
        <v/>
      </c>
      <c r="AC820" s="10" t="str">
        <f>IF(Overall!$A822&lt;&gt;"",IF(AND(MONTH($N820) &lt;= 10, MONTH($O820) &gt;= 10), IF($S820 &lt;&gt; "", $H820/$S820, ""), ""),"")</f>
        <v/>
      </c>
      <c r="AD820" s="10" t="str">
        <f>IF(Overall!$A822&lt;&gt;"",IF(AND(MONTH($N820) &lt;= 11, MONTH($O820) &gt;= 11), IF($S820 &lt;&gt; "", $H820/$S820, ""), ""),"")</f>
        <v/>
      </c>
      <c r="AE820" s="10" t="str">
        <f>IF(Overall!$A822&lt;&gt;"",IF(AND(MONTH($N820) &lt;= 12, MONTH($O820) &gt;= 12), IF($S820 &lt;&gt; "", $H820/$S820, ""), ""),"")</f>
        <v/>
      </c>
      <c r="AG820" s="10" t="str">
        <f ca="1">IFERROR(IF(AND(NOW()&lt;= EOMONTH(DATE(YEAR($O820),1, 1), 0), Overall!$A822&lt;&gt;"", MONTH($N820) &lt;= 1, MONTH($O820) &gt;= 1), IF($S820 &lt;&gt; "", $H820/$S820, ""), ""), "")</f>
        <v/>
      </c>
      <c r="AH820" s="10" t="str">
        <f ca="1">IFERROR(IF(AND(NOW()&lt;= EOMONTH(DATE(YEAR($O820),2, 1), 0), Overall!$A822&lt;&gt;"", MONTH($N820) &lt;= 2, MONTH($O820) &gt;= 2), IF($S820 &lt;&gt; "", $H820/$S820, ""), ""), "")</f>
        <v/>
      </c>
      <c r="AI820" s="10" t="str">
        <f ca="1">IFERROR(IF(AND(NOW()&lt;= EOMONTH(DATE(YEAR($O820),3, 1), 0), Overall!$A822&lt;&gt;"", MONTH($N820) &lt;= 3, MONTH($O820) &gt;= 3), IF($S820 &lt;&gt; "", $H820/$S820, ""), ""), "")</f>
        <v/>
      </c>
      <c r="AJ820" s="10" t="str">
        <f ca="1">IFERROR(IF(AND(NOW()&lt;= EOMONTH(DATE(YEAR($O820),4, 1), 0), Overall!$A822&lt;&gt;"", MONTH($N820) &lt;= 4, MONTH($O820) &gt;= 4), IF($S820 &lt;&gt; "", $H820/$S820, ""), ""), "")</f>
        <v/>
      </c>
      <c r="AK820" s="10" t="str">
        <f ca="1">IFERROR(IF(AND(NOW()&lt;= EOMONTH(DATE(YEAR($O820),5, 1), 0), Overall!$A822&lt;&gt;"", MONTH($N820) &lt;= 5, MONTH($O820) &gt;= 5), IF($S820 &lt;&gt; "", $H820/$S820, ""), ""), "")</f>
        <v/>
      </c>
      <c r="AL820" s="10" t="str">
        <f ca="1">IFERROR(IF(AND(NOW()&lt;= EOMONTH(DATE(YEAR($O820),6, 1), 0), Overall!$A822&lt;&gt;"", MONTH($N820) &lt;= 6, MONTH($O820) &gt;= 6), IF($S820 &lt;&gt; "", $H820/$S820, ""), ""), "")</f>
        <v/>
      </c>
      <c r="AM820" s="10">
        <f ca="1">IFERROR(IF(AND(NOW()&lt;= EOMONTH(DATE(YEAR($O820),7, 1), 0), Overall!$A822&lt;&gt;"", MONTH($N820) &lt;= 7, MONTH($O820) &gt;= 7), IF($S820 &lt;&gt; "", $H820/$S820, ""), ""), "")</f>
        <v>100000</v>
      </c>
      <c r="AN820" s="10">
        <f ca="1">IFERROR(IF(AND(NOW()&lt;= EOMONTH(DATE(YEAR($O820),8, 1), 0), Overall!$A822&lt;&gt;"", MONTH($N820) &lt;= 8, MONTH($O820) &gt;= 8), IF($S820 &lt;&gt; "", $H820/$S820, ""), ""), "")</f>
        <v>100000</v>
      </c>
      <c r="AO820" s="10" t="str">
        <f ca="1">IFERROR(IF(AND(NOW()&lt;= EOMONTH(DATE(YEAR($O820),9, 1), 0), Overall!$A822&lt;&gt;"", MONTH($N820) &lt;= 9, MONTH($O820) &gt;= 9), IF($S820 &lt;&gt; "", $H820/$S820, ""), ""), "")</f>
        <v/>
      </c>
      <c r="AP820" s="10" t="str">
        <f ca="1">IFERROR(IF(AND(NOW()&lt;= EOMONTH(DATE(YEAR($O820),10, 1), 0), Overall!$A822&lt;&gt;"", MONTH($N820) &lt;= 10, MONTH($O820) &gt;= 10), IF($S820 &lt;&gt; "", $H820/$S820, ""), ""), "")</f>
        <v/>
      </c>
      <c r="AQ820" s="10" t="str">
        <f ca="1">IFERROR(IF(AND(NOW()&lt;= EOMONTH(DATE(YEAR($O820),11, 1), 0), Overall!$A822&lt;&gt;"", MONTH($N820) &lt;=11, MONTH($O820) &gt;= 11), IF($S820 &lt;&gt; "", $H820/$S820, ""), ""), "")</f>
        <v/>
      </c>
      <c r="AR820" s="10" t="str">
        <f ca="1">IFERROR(IF(AND(NOW()&lt;= EOMONTH(DATE(YEAR($O820),12, 1), 0), Overall!$A822&lt;&gt;"", MONTH($N820) &lt;= 12, MONTH($O820) &gt;= 12), IF($S820 &lt;&gt; "", $H820/$S820, ""), ""), "")</f>
        <v/>
      </c>
      <c r="AS820" s="16">
        <f t="shared" ca="1" si="26"/>
        <v>200000</v>
      </c>
    </row>
    <row r="821" spans="1:45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7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>45536</v>
      </c>
      <c r="O821" s="7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>45596</v>
      </c>
      <c r="P821" s="7" t="str">
        <f>IF(Overall!S823&lt;&gt;"",_xlfn.VALUETOTEXT(Overall!S823),"")</f>
        <v>Sep-Oct</v>
      </c>
      <c r="Q821" s="7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>45429</v>
      </c>
      <c r="R821" s="7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>45408</v>
      </c>
      <c r="S821" s="5">
        <f t="shared" si="25"/>
        <v>2</v>
      </c>
      <c r="T821" s="10" t="str">
        <f>IF(Overall!$A823&lt;&gt;"",IF(AND(MONTH($N821) &lt;= 1, MONTH($O821) &gt;= 1), IF($S821 &lt;&gt; "", $H821/$S821, ""), ""),"")</f>
        <v/>
      </c>
      <c r="U821" s="10" t="str">
        <f>IF(Overall!$A823&lt;&gt;"",IF(AND(MONTH($N821) &lt;= 2, MONTH($O821) &gt;= 2), IF($S821 &lt;&gt; "", $H821/$S821, ""), ""),"")</f>
        <v/>
      </c>
      <c r="V821" s="10" t="str">
        <f>IF(Overall!$A823&lt;&gt;"",IF(AND(MONTH($N821) &lt;= 3, MONTH($O821) &gt;= 3), IF($S821 &lt;&gt; "", $H821/$S821, ""), ""),"")</f>
        <v/>
      </c>
      <c r="W821" s="10" t="str">
        <f>IF(Overall!$A823&lt;&gt;"",IF(AND(MONTH($N821) &lt;= 4, MONTH($O821) &gt;= 4), IF($S821 &lt;&gt; "", $H821/$S821, ""), ""),"")</f>
        <v/>
      </c>
      <c r="X821" s="10" t="str">
        <f>IF(Overall!$A823&lt;&gt;"",IF(AND(MONTH($N821) &lt;= 5, MONTH($O821) &gt;= 5), IF($S821 &lt;&gt; "", $H821/$S821, ""), ""),"")</f>
        <v/>
      </c>
      <c r="Y821" s="10" t="str">
        <f>IF(Overall!$A823&lt;&gt;"",IF(AND(MONTH($N821) &lt;= 6, MONTH($O821) &gt;= 6), IF($S821 &lt;&gt; "", $H821/$S821, ""), ""),"")</f>
        <v/>
      </c>
      <c r="Z821" s="10" t="str">
        <f>IF(Overall!$A823&lt;&gt;"",IF(AND(MONTH($N821) &lt;= 7, MONTH($O821) &gt;= 7 ), IF($S821 &lt;&gt; "", $H821/$S821, ""), ""),"")</f>
        <v/>
      </c>
      <c r="AA821" s="10" t="str">
        <f>IF(Overall!$A823&lt;&gt;"",IF(AND(MONTH($N821) &lt;= 8, MONTH($O821) &gt;= 8), IF($S821 &lt;&gt; "", $H821/$S821, ""), ""),"")</f>
        <v/>
      </c>
      <c r="AB821" s="10">
        <f>IF(Overall!$A823&lt;&gt;"",IF(AND(MONTH($N821) &lt;= 9, MONTH($O821) &gt;= 9), IF($S821 &lt;&gt; "", $H821/$S821, ""), ""),"")</f>
        <v>150000</v>
      </c>
      <c r="AC821" s="10">
        <f>IF(Overall!$A823&lt;&gt;"",IF(AND(MONTH($N821) &lt;= 10, MONTH($O821) &gt;= 10), IF($S821 &lt;&gt; "", $H821/$S821, ""), ""),"")</f>
        <v>150000</v>
      </c>
      <c r="AD821" s="10" t="str">
        <f>IF(Overall!$A823&lt;&gt;"",IF(AND(MONTH($N821) &lt;= 11, MONTH($O821) &gt;= 11), IF($S821 &lt;&gt; "", $H821/$S821, ""), ""),"")</f>
        <v/>
      </c>
      <c r="AE821" s="10" t="str">
        <f>IF(Overall!$A823&lt;&gt;"",IF(AND(MONTH($N821) &lt;= 12, MONTH($O821) &gt;= 12), IF($S821 &lt;&gt; "", $H821/$S821, ""), ""),"")</f>
        <v/>
      </c>
      <c r="AG821" s="10" t="str">
        <f ca="1">IFERROR(IF(AND(NOW()&lt;= EOMONTH(DATE(YEAR($O821),1, 1), 0), Overall!$A823&lt;&gt;"", MONTH($N821) &lt;= 1, MONTH($O821) &gt;= 1), IF($S821 &lt;&gt; "", $H821/$S821, ""), ""), "")</f>
        <v/>
      </c>
      <c r="AH821" s="10" t="str">
        <f ca="1">IFERROR(IF(AND(NOW()&lt;= EOMONTH(DATE(YEAR($O821),2, 1), 0), Overall!$A823&lt;&gt;"", MONTH($N821) &lt;= 2, MONTH($O821) &gt;= 2), IF($S821 &lt;&gt; "", $H821/$S821, ""), ""), "")</f>
        <v/>
      </c>
      <c r="AI821" s="10" t="str">
        <f ca="1">IFERROR(IF(AND(NOW()&lt;= EOMONTH(DATE(YEAR($O821),3, 1), 0), Overall!$A823&lt;&gt;"", MONTH($N821) &lt;= 3, MONTH($O821) &gt;= 3), IF($S821 &lt;&gt; "", $H821/$S821, ""), ""), "")</f>
        <v/>
      </c>
      <c r="AJ821" s="10" t="str">
        <f ca="1">IFERROR(IF(AND(NOW()&lt;= EOMONTH(DATE(YEAR($O821),4, 1), 0), Overall!$A823&lt;&gt;"", MONTH($N821) &lt;= 4, MONTH($O821) &gt;= 4), IF($S821 &lt;&gt; "", $H821/$S821, ""), ""), "")</f>
        <v/>
      </c>
      <c r="AK821" s="10" t="str">
        <f ca="1">IFERROR(IF(AND(NOW()&lt;= EOMONTH(DATE(YEAR($O821),5, 1), 0), Overall!$A823&lt;&gt;"", MONTH($N821) &lt;= 5, MONTH($O821) &gt;= 5), IF($S821 &lt;&gt; "", $H821/$S821, ""), ""), "")</f>
        <v/>
      </c>
      <c r="AL821" s="10" t="str">
        <f ca="1">IFERROR(IF(AND(NOW()&lt;= EOMONTH(DATE(YEAR($O821),6, 1), 0), Overall!$A823&lt;&gt;"", MONTH($N821) &lt;= 6, MONTH($O821) &gt;= 6), IF($S821 &lt;&gt; "", $H821/$S821, ""), ""), "")</f>
        <v/>
      </c>
      <c r="AM821" s="10" t="str">
        <f ca="1">IFERROR(IF(AND(NOW()&lt;= EOMONTH(DATE(YEAR($O821),7, 1), 0), Overall!$A823&lt;&gt;"", MONTH($N821) &lt;= 7, MONTH($O821) &gt;= 7), IF($S821 &lt;&gt; "", $H821/$S821, ""), ""), "")</f>
        <v/>
      </c>
      <c r="AN821" s="10" t="str">
        <f ca="1">IFERROR(IF(AND(NOW()&lt;= EOMONTH(DATE(YEAR($O821),8, 1), 0), Overall!$A823&lt;&gt;"", MONTH($N821) &lt;= 8, MONTH($O821) &gt;= 8), IF($S821 &lt;&gt; "", $H821/$S821, ""), ""), "")</f>
        <v/>
      </c>
      <c r="AO821" s="10">
        <f ca="1">IFERROR(IF(AND(NOW()&lt;= EOMONTH(DATE(YEAR($O821),9, 1), 0), Overall!$A823&lt;&gt;"", MONTH($N821) &lt;= 9, MONTH($O821) &gt;= 9), IF($S821 &lt;&gt; "", $H821/$S821, ""), ""), "")</f>
        <v>150000</v>
      </c>
      <c r="AP821" s="10">
        <f ca="1">IFERROR(IF(AND(NOW()&lt;= EOMONTH(DATE(YEAR($O821),10, 1), 0), Overall!$A823&lt;&gt;"", MONTH($N821) &lt;= 10, MONTH($O821) &gt;= 10), IF($S821 &lt;&gt; "", $H821/$S821, ""), ""), "")</f>
        <v>150000</v>
      </c>
      <c r="AQ821" s="10" t="str">
        <f ca="1">IFERROR(IF(AND(NOW()&lt;= EOMONTH(DATE(YEAR($O821),11, 1), 0), Overall!$A823&lt;&gt;"", MONTH($N821) &lt;=11, MONTH($O821) &gt;= 11), IF($S821 &lt;&gt; "", $H821/$S821, ""), ""), "")</f>
        <v/>
      </c>
      <c r="AR821" s="10" t="str">
        <f ca="1">IFERROR(IF(AND(NOW()&lt;= EOMONTH(DATE(YEAR($O821),12, 1), 0), Overall!$A823&lt;&gt;"", MONTH($N821) &lt;= 12, MONTH($O821) &gt;= 12), IF($S821 &lt;&gt; "", $H821/$S821, ""), ""), "")</f>
        <v/>
      </c>
      <c r="AS821" s="16">
        <f t="shared" ca="1" si="26"/>
        <v>300000</v>
      </c>
    </row>
    <row r="822" spans="1:45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7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>45474</v>
      </c>
      <c r="O822" s="7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>45504</v>
      </c>
      <c r="P822" s="7" t="str">
        <f>IF(Overall!S824&lt;&gt;"",_xlfn.VALUETOTEXT(Overall!S824),"")</f>
        <v>Jul</v>
      </c>
      <c r="Q822" s="7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>45429</v>
      </c>
      <c r="R822" s="7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>45408</v>
      </c>
      <c r="S822" s="5">
        <f t="shared" si="25"/>
        <v>1</v>
      </c>
      <c r="T822" s="10" t="str">
        <f>IF(Overall!$A824&lt;&gt;"",IF(AND(MONTH($N822) &lt;= 1, MONTH($O822) &gt;= 1), IF($S822 &lt;&gt; "", $H822/$S822, ""), ""),"")</f>
        <v/>
      </c>
      <c r="U822" s="10" t="str">
        <f>IF(Overall!$A824&lt;&gt;"",IF(AND(MONTH($N822) &lt;= 2, MONTH($O822) &gt;= 2), IF($S822 &lt;&gt; "", $H822/$S822, ""), ""),"")</f>
        <v/>
      </c>
      <c r="V822" s="10" t="str">
        <f>IF(Overall!$A824&lt;&gt;"",IF(AND(MONTH($N822) &lt;= 3, MONTH($O822) &gt;= 3), IF($S822 &lt;&gt; "", $H822/$S822, ""), ""),"")</f>
        <v/>
      </c>
      <c r="W822" s="10" t="str">
        <f>IF(Overall!$A824&lt;&gt;"",IF(AND(MONTH($N822) &lt;= 4, MONTH($O822) &gt;= 4), IF($S822 &lt;&gt; "", $H822/$S822, ""), ""),"")</f>
        <v/>
      </c>
      <c r="X822" s="10" t="str">
        <f>IF(Overall!$A824&lt;&gt;"",IF(AND(MONTH($N822) &lt;= 5, MONTH($O822) &gt;= 5), IF($S822 &lt;&gt; "", $H822/$S822, ""), ""),"")</f>
        <v/>
      </c>
      <c r="Y822" s="10" t="str">
        <f>IF(Overall!$A824&lt;&gt;"",IF(AND(MONTH($N822) &lt;= 6, MONTH($O822) &gt;= 6), IF($S822 &lt;&gt; "", $H822/$S822, ""), ""),"")</f>
        <v/>
      </c>
      <c r="Z822" s="10">
        <f>IF(Overall!$A824&lt;&gt;"",IF(AND(MONTH($N822) &lt;= 7, MONTH($O822) &gt;= 7 ), IF($S822 &lt;&gt; "", $H822/$S822, ""), ""),"")</f>
        <v>500000</v>
      </c>
      <c r="AA822" s="10" t="str">
        <f>IF(Overall!$A824&lt;&gt;"",IF(AND(MONTH($N822) &lt;= 8, MONTH($O822) &gt;= 8), IF($S822 &lt;&gt; "", $H822/$S822, ""), ""),"")</f>
        <v/>
      </c>
      <c r="AB822" s="10" t="str">
        <f>IF(Overall!$A824&lt;&gt;"",IF(AND(MONTH($N822) &lt;= 9, MONTH($O822) &gt;= 9), IF($S822 &lt;&gt; "", $H822/$S822, ""), ""),"")</f>
        <v/>
      </c>
      <c r="AC822" s="10" t="str">
        <f>IF(Overall!$A824&lt;&gt;"",IF(AND(MONTH($N822) &lt;= 10, MONTH($O822) &gt;= 10), IF($S822 &lt;&gt; "", $H822/$S822, ""), ""),"")</f>
        <v/>
      </c>
      <c r="AD822" s="10" t="str">
        <f>IF(Overall!$A824&lt;&gt;"",IF(AND(MONTH($N822) &lt;= 11, MONTH($O822) &gt;= 11), IF($S822 &lt;&gt; "", $H822/$S822, ""), ""),"")</f>
        <v/>
      </c>
      <c r="AE822" s="10" t="str">
        <f>IF(Overall!$A824&lt;&gt;"",IF(AND(MONTH($N822) &lt;= 12, MONTH($O822) &gt;= 12), IF($S822 &lt;&gt; "", $H822/$S822, ""), ""),"")</f>
        <v/>
      </c>
      <c r="AG822" s="10" t="str">
        <f ca="1">IFERROR(IF(AND(NOW()&lt;= EOMONTH(DATE(YEAR($O822),1, 1), 0), Overall!$A824&lt;&gt;"", MONTH($N822) &lt;= 1, MONTH($O822) &gt;= 1), IF($S822 &lt;&gt; "", $H822/$S822, ""), ""), "")</f>
        <v/>
      </c>
      <c r="AH822" s="10" t="str">
        <f ca="1">IFERROR(IF(AND(NOW()&lt;= EOMONTH(DATE(YEAR($O822),2, 1), 0), Overall!$A824&lt;&gt;"", MONTH($N822) &lt;= 2, MONTH($O822) &gt;= 2), IF($S822 &lt;&gt; "", $H822/$S822, ""), ""), "")</f>
        <v/>
      </c>
      <c r="AI822" s="10" t="str">
        <f ca="1">IFERROR(IF(AND(NOW()&lt;= EOMONTH(DATE(YEAR($O822),3, 1), 0), Overall!$A824&lt;&gt;"", MONTH($N822) &lt;= 3, MONTH($O822) &gt;= 3), IF($S822 &lt;&gt; "", $H822/$S822, ""), ""), "")</f>
        <v/>
      </c>
      <c r="AJ822" s="10" t="str">
        <f ca="1">IFERROR(IF(AND(NOW()&lt;= EOMONTH(DATE(YEAR($O822),4, 1), 0), Overall!$A824&lt;&gt;"", MONTH($N822) &lt;= 4, MONTH($O822) &gt;= 4), IF($S822 &lt;&gt; "", $H822/$S822, ""), ""), "")</f>
        <v/>
      </c>
      <c r="AK822" s="10" t="str">
        <f ca="1">IFERROR(IF(AND(NOW()&lt;= EOMONTH(DATE(YEAR($O822),5, 1), 0), Overall!$A824&lt;&gt;"", MONTH($N822) &lt;= 5, MONTH($O822) &gt;= 5), IF($S822 &lt;&gt; "", $H822/$S822, ""), ""), "")</f>
        <v/>
      </c>
      <c r="AL822" s="10" t="str">
        <f ca="1">IFERROR(IF(AND(NOW()&lt;= EOMONTH(DATE(YEAR($O822),6, 1), 0), Overall!$A824&lt;&gt;"", MONTH($N822) &lt;= 6, MONTH($O822) &gt;= 6), IF($S822 &lt;&gt; "", $H822/$S822, ""), ""), "")</f>
        <v/>
      </c>
      <c r="AM822" s="10">
        <f ca="1">IFERROR(IF(AND(NOW()&lt;= EOMONTH(DATE(YEAR($O822),7, 1), 0), Overall!$A824&lt;&gt;"", MONTH($N822) &lt;= 7, MONTH($O822) &gt;= 7), IF($S822 &lt;&gt; "", $H822/$S822, ""), ""), "")</f>
        <v>500000</v>
      </c>
      <c r="AN822" s="10" t="str">
        <f ca="1">IFERROR(IF(AND(NOW()&lt;= EOMONTH(DATE(YEAR($O822),8, 1), 0), Overall!$A824&lt;&gt;"", MONTH($N822) &lt;= 8, MONTH($O822) &gt;= 8), IF($S822 &lt;&gt; "", $H822/$S822, ""), ""), "")</f>
        <v/>
      </c>
      <c r="AO822" s="10" t="str">
        <f ca="1">IFERROR(IF(AND(NOW()&lt;= EOMONTH(DATE(YEAR($O822),9, 1), 0), Overall!$A824&lt;&gt;"", MONTH($N822) &lt;= 9, MONTH($O822) &gt;= 9), IF($S822 &lt;&gt; "", $H822/$S822, ""), ""), "")</f>
        <v/>
      </c>
      <c r="AP822" s="10" t="str">
        <f ca="1">IFERROR(IF(AND(NOW()&lt;= EOMONTH(DATE(YEAR($O822),10, 1), 0), Overall!$A824&lt;&gt;"", MONTH($N822) &lt;= 10, MONTH($O822) &gt;= 10), IF($S822 &lt;&gt; "", $H822/$S822, ""), ""), "")</f>
        <v/>
      </c>
      <c r="AQ822" s="10" t="str">
        <f ca="1">IFERROR(IF(AND(NOW()&lt;= EOMONTH(DATE(YEAR($O822),11, 1), 0), Overall!$A824&lt;&gt;"", MONTH($N822) &lt;=11, MONTH($O822) &gt;= 11), IF($S822 &lt;&gt; "", $H822/$S822, ""), ""), "")</f>
        <v/>
      </c>
      <c r="AR822" s="10" t="str">
        <f ca="1">IFERROR(IF(AND(NOW()&lt;= EOMONTH(DATE(YEAR($O822),12, 1), 0), Overall!$A824&lt;&gt;"", MONTH($N822) &lt;= 12, MONTH($O822) &gt;= 12), IF($S822 &lt;&gt; "", $H822/$S822, ""), ""), "")</f>
        <v/>
      </c>
      <c r="AS822" s="16">
        <f t="shared" ca="1" si="26"/>
        <v>500000</v>
      </c>
    </row>
    <row r="823" spans="1:45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7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>45505</v>
      </c>
      <c r="O823" s="7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>45535</v>
      </c>
      <c r="P823" s="7" t="str">
        <f>IF(Overall!S825&lt;&gt;"",_xlfn.VALUETOTEXT(Overall!S825),"")</f>
        <v>Aug</v>
      </c>
      <c r="Q823" s="7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>45429</v>
      </c>
      <c r="R823" s="7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>45408</v>
      </c>
      <c r="S823" s="5">
        <f t="shared" si="25"/>
        <v>1</v>
      </c>
      <c r="T823" s="10" t="str">
        <f>IF(Overall!$A825&lt;&gt;"",IF(AND(MONTH($N823) &lt;= 1, MONTH($O823) &gt;= 1), IF($S823 &lt;&gt; "", $H823/$S823, ""), ""),"")</f>
        <v/>
      </c>
      <c r="U823" s="10" t="str">
        <f>IF(Overall!$A825&lt;&gt;"",IF(AND(MONTH($N823) &lt;= 2, MONTH($O823) &gt;= 2), IF($S823 &lt;&gt; "", $H823/$S823, ""), ""),"")</f>
        <v/>
      </c>
      <c r="V823" s="10" t="str">
        <f>IF(Overall!$A825&lt;&gt;"",IF(AND(MONTH($N823) &lt;= 3, MONTH($O823) &gt;= 3), IF($S823 &lt;&gt; "", $H823/$S823, ""), ""),"")</f>
        <v/>
      </c>
      <c r="W823" s="10" t="str">
        <f>IF(Overall!$A825&lt;&gt;"",IF(AND(MONTH($N823) &lt;= 4, MONTH($O823) &gt;= 4), IF($S823 &lt;&gt; "", $H823/$S823, ""), ""),"")</f>
        <v/>
      </c>
      <c r="X823" s="10" t="str">
        <f>IF(Overall!$A825&lt;&gt;"",IF(AND(MONTH($N823) &lt;= 5, MONTH($O823) &gt;= 5), IF($S823 &lt;&gt; "", $H823/$S823, ""), ""),"")</f>
        <v/>
      </c>
      <c r="Y823" s="10" t="str">
        <f>IF(Overall!$A825&lt;&gt;"",IF(AND(MONTH($N823) &lt;= 6, MONTH($O823) &gt;= 6), IF($S823 &lt;&gt; "", $H823/$S823, ""), ""),"")</f>
        <v/>
      </c>
      <c r="Z823" s="10" t="str">
        <f>IF(Overall!$A825&lt;&gt;"",IF(AND(MONTH($N823) &lt;= 7, MONTH($O823) &gt;= 7 ), IF($S823 &lt;&gt; "", $H823/$S823, ""), ""),"")</f>
        <v/>
      </c>
      <c r="AA823" s="10">
        <f>IF(Overall!$A825&lt;&gt;"",IF(AND(MONTH($N823) &lt;= 8, MONTH($O823) &gt;= 8), IF($S823 &lt;&gt; "", $H823/$S823, ""), ""),"")</f>
        <v>500000</v>
      </c>
      <c r="AB823" s="10" t="str">
        <f>IF(Overall!$A825&lt;&gt;"",IF(AND(MONTH($N823) &lt;= 9, MONTH($O823) &gt;= 9), IF($S823 &lt;&gt; "", $H823/$S823, ""), ""),"")</f>
        <v/>
      </c>
      <c r="AC823" s="10" t="str">
        <f>IF(Overall!$A825&lt;&gt;"",IF(AND(MONTH($N823) &lt;= 10, MONTH($O823) &gt;= 10), IF($S823 &lt;&gt; "", $H823/$S823, ""), ""),"")</f>
        <v/>
      </c>
      <c r="AD823" s="10" t="str">
        <f>IF(Overall!$A825&lt;&gt;"",IF(AND(MONTH($N823) &lt;= 11, MONTH($O823) &gt;= 11), IF($S823 &lt;&gt; "", $H823/$S823, ""), ""),"")</f>
        <v/>
      </c>
      <c r="AE823" s="10" t="str">
        <f>IF(Overall!$A825&lt;&gt;"",IF(AND(MONTH($N823) &lt;= 12, MONTH($O823) &gt;= 12), IF($S823 &lt;&gt; "", $H823/$S823, ""), ""),"")</f>
        <v/>
      </c>
      <c r="AG823" s="10" t="str">
        <f ca="1">IFERROR(IF(AND(NOW()&lt;= EOMONTH(DATE(YEAR($O823),1, 1), 0), Overall!$A825&lt;&gt;"", MONTH($N823) &lt;= 1, MONTH($O823) &gt;= 1), IF($S823 &lt;&gt; "", $H823/$S823, ""), ""), "")</f>
        <v/>
      </c>
      <c r="AH823" s="10" t="str">
        <f ca="1">IFERROR(IF(AND(NOW()&lt;= EOMONTH(DATE(YEAR($O823),2, 1), 0), Overall!$A825&lt;&gt;"", MONTH($N823) &lt;= 2, MONTH($O823) &gt;= 2), IF($S823 &lt;&gt; "", $H823/$S823, ""), ""), "")</f>
        <v/>
      </c>
      <c r="AI823" s="10" t="str">
        <f ca="1">IFERROR(IF(AND(NOW()&lt;= EOMONTH(DATE(YEAR($O823),3, 1), 0), Overall!$A825&lt;&gt;"", MONTH($N823) &lt;= 3, MONTH($O823) &gt;= 3), IF($S823 &lt;&gt; "", $H823/$S823, ""), ""), "")</f>
        <v/>
      </c>
      <c r="AJ823" s="10" t="str">
        <f ca="1">IFERROR(IF(AND(NOW()&lt;= EOMONTH(DATE(YEAR($O823),4, 1), 0), Overall!$A825&lt;&gt;"", MONTH($N823) &lt;= 4, MONTH($O823) &gt;= 4), IF($S823 &lt;&gt; "", $H823/$S823, ""), ""), "")</f>
        <v/>
      </c>
      <c r="AK823" s="10" t="str">
        <f ca="1">IFERROR(IF(AND(NOW()&lt;= EOMONTH(DATE(YEAR($O823),5, 1), 0), Overall!$A825&lt;&gt;"", MONTH($N823) &lt;= 5, MONTH($O823) &gt;= 5), IF($S823 &lt;&gt; "", $H823/$S823, ""), ""), "")</f>
        <v/>
      </c>
      <c r="AL823" s="10" t="str">
        <f ca="1">IFERROR(IF(AND(NOW()&lt;= EOMONTH(DATE(YEAR($O823),6, 1), 0), Overall!$A825&lt;&gt;"", MONTH($N823) &lt;= 6, MONTH($O823) &gt;= 6), IF($S823 &lt;&gt; "", $H823/$S823, ""), ""), "")</f>
        <v/>
      </c>
      <c r="AM823" s="10" t="str">
        <f ca="1">IFERROR(IF(AND(NOW()&lt;= EOMONTH(DATE(YEAR($O823),7, 1), 0), Overall!$A825&lt;&gt;"", MONTH($N823) &lt;= 7, MONTH($O823) &gt;= 7), IF($S823 &lt;&gt; "", $H823/$S823, ""), ""), "")</f>
        <v/>
      </c>
      <c r="AN823" s="10">
        <f ca="1">IFERROR(IF(AND(NOW()&lt;= EOMONTH(DATE(YEAR($O823),8, 1), 0), Overall!$A825&lt;&gt;"", MONTH($N823) &lt;= 8, MONTH($O823) &gt;= 8), IF($S823 &lt;&gt; "", $H823/$S823, ""), ""), "")</f>
        <v>500000</v>
      </c>
      <c r="AO823" s="10" t="str">
        <f ca="1">IFERROR(IF(AND(NOW()&lt;= EOMONTH(DATE(YEAR($O823),9, 1), 0), Overall!$A825&lt;&gt;"", MONTH($N823) &lt;= 9, MONTH($O823) &gt;= 9), IF($S823 &lt;&gt; "", $H823/$S823, ""), ""), "")</f>
        <v/>
      </c>
      <c r="AP823" s="10" t="str">
        <f ca="1">IFERROR(IF(AND(NOW()&lt;= EOMONTH(DATE(YEAR($O823),10, 1), 0), Overall!$A825&lt;&gt;"", MONTH($N823) &lt;= 10, MONTH($O823) &gt;= 10), IF($S823 &lt;&gt; "", $H823/$S823, ""), ""), "")</f>
        <v/>
      </c>
      <c r="AQ823" s="10" t="str">
        <f ca="1">IFERROR(IF(AND(NOW()&lt;= EOMONTH(DATE(YEAR($O823),11, 1), 0), Overall!$A825&lt;&gt;"", MONTH($N823) &lt;=11, MONTH($O823) &gt;= 11), IF($S823 &lt;&gt; "", $H823/$S823, ""), ""), "")</f>
        <v/>
      </c>
      <c r="AR823" s="10" t="str">
        <f ca="1">IFERROR(IF(AND(NOW()&lt;= EOMONTH(DATE(YEAR($O823),12, 1), 0), Overall!$A825&lt;&gt;"", MONTH($N823) &lt;= 12, MONTH($O823) &gt;= 12), IF($S823 &lt;&gt; "", $H823/$S823, ""), ""), "")</f>
        <v/>
      </c>
      <c r="AS823" s="16">
        <f t="shared" ca="1" si="26"/>
        <v>500000</v>
      </c>
    </row>
    <row r="824" spans="1:45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7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>45536</v>
      </c>
      <c r="O824" s="7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>45565</v>
      </c>
      <c r="P824" s="7" t="str">
        <f>IF(Overall!S826&lt;&gt;"",_xlfn.VALUETOTEXT(Overall!S826),"")</f>
        <v>Sep</v>
      </c>
      <c r="Q824" s="7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>45441</v>
      </c>
      <c r="R824" s="7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>45419</v>
      </c>
      <c r="S824" s="5">
        <f t="shared" si="25"/>
        <v>1</v>
      </c>
      <c r="T824" s="10" t="str">
        <f>IF(Overall!$A826&lt;&gt;"",IF(AND(MONTH($N824) &lt;= 1, MONTH($O824) &gt;= 1), IF($S824 &lt;&gt; "", $H824/$S824, ""), ""),"")</f>
        <v/>
      </c>
      <c r="U824" s="10" t="str">
        <f>IF(Overall!$A826&lt;&gt;"",IF(AND(MONTH($N824) &lt;= 2, MONTH($O824) &gt;= 2), IF($S824 &lt;&gt; "", $H824/$S824, ""), ""),"")</f>
        <v/>
      </c>
      <c r="V824" s="10" t="str">
        <f>IF(Overall!$A826&lt;&gt;"",IF(AND(MONTH($N824) &lt;= 3, MONTH($O824) &gt;= 3), IF($S824 &lt;&gt; "", $H824/$S824, ""), ""),"")</f>
        <v/>
      </c>
      <c r="W824" s="10" t="str">
        <f>IF(Overall!$A826&lt;&gt;"",IF(AND(MONTH($N824) &lt;= 4, MONTH($O824) &gt;= 4), IF($S824 &lt;&gt; "", $H824/$S824, ""), ""),"")</f>
        <v/>
      </c>
      <c r="X824" s="10" t="str">
        <f>IF(Overall!$A826&lt;&gt;"",IF(AND(MONTH($N824) &lt;= 5, MONTH($O824) &gt;= 5), IF($S824 &lt;&gt; "", $H824/$S824, ""), ""),"")</f>
        <v/>
      </c>
      <c r="Y824" s="10" t="str">
        <f>IF(Overall!$A826&lt;&gt;"",IF(AND(MONTH($N824) &lt;= 6, MONTH($O824) &gt;= 6), IF($S824 &lt;&gt; "", $H824/$S824, ""), ""),"")</f>
        <v/>
      </c>
      <c r="Z824" s="10" t="str">
        <f>IF(Overall!$A826&lt;&gt;"",IF(AND(MONTH($N824) &lt;= 7, MONTH($O824) &gt;= 7 ), IF($S824 &lt;&gt; "", $H824/$S824, ""), ""),"")</f>
        <v/>
      </c>
      <c r="AA824" s="10" t="str">
        <f>IF(Overall!$A826&lt;&gt;"",IF(AND(MONTH($N824) &lt;= 8, MONTH($O824) &gt;= 8), IF($S824 &lt;&gt; "", $H824/$S824, ""), ""),"")</f>
        <v/>
      </c>
      <c r="AB824" s="10">
        <f>IF(Overall!$A826&lt;&gt;"",IF(AND(MONTH($N824) &lt;= 9, MONTH($O824) &gt;= 9), IF($S824 &lt;&gt; "", $H824/$S824, ""), ""),"")</f>
        <v>500000</v>
      </c>
      <c r="AC824" s="10" t="str">
        <f>IF(Overall!$A826&lt;&gt;"",IF(AND(MONTH($N824) &lt;= 10, MONTH($O824) &gt;= 10), IF($S824 &lt;&gt; "", $H824/$S824, ""), ""),"")</f>
        <v/>
      </c>
      <c r="AD824" s="10" t="str">
        <f>IF(Overall!$A826&lt;&gt;"",IF(AND(MONTH($N824) &lt;= 11, MONTH($O824) &gt;= 11), IF($S824 &lt;&gt; "", $H824/$S824, ""), ""),"")</f>
        <v/>
      </c>
      <c r="AE824" s="10" t="str">
        <f>IF(Overall!$A826&lt;&gt;"",IF(AND(MONTH($N824) &lt;= 12, MONTH($O824) &gt;= 12), IF($S824 &lt;&gt; "", $H824/$S824, ""), ""),"")</f>
        <v/>
      </c>
      <c r="AG824" s="10" t="str">
        <f ca="1">IFERROR(IF(AND(NOW()&lt;= EOMONTH(DATE(YEAR($O824),1, 1), 0), Overall!$A826&lt;&gt;"", MONTH($N824) &lt;= 1, MONTH($O824) &gt;= 1), IF($S824 &lt;&gt; "", $H824/$S824, ""), ""), "")</f>
        <v/>
      </c>
      <c r="AH824" s="10" t="str">
        <f ca="1">IFERROR(IF(AND(NOW()&lt;= EOMONTH(DATE(YEAR($O824),2, 1), 0), Overall!$A826&lt;&gt;"", MONTH($N824) &lt;= 2, MONTH($O824) &gt;= 2), IF($S824 &lt;&gt; "", $H824/$S824, ""), ""), "")</f>
        <v/>
      </c>
      <c r="AI824" s="10" t="str">
        <f ca="1">IFERROR(IF(AND(NOW()&lt;= EOMONTH(DATE(YEAR($O824),3, 1), 0), Overall!$A826&lt;&gt;"", MONTH($N824) &lt;= 3, MONTH($O824) &gt;= 3), IF($S824 &lt;&gt; "", $H824/$S824, ""), ""), "")</f>
        <v/>
      </c>
      <c r="AJ824" s="10" t="str">
        <f ca="1">IFERROR(IF(AND(NOW()&lt;= EOMONTH(DATE(YEAR($O824),4, 1), 0), Overall!$A826&lt;&gt;"", MONTH($N824) &lt;= 4, MONTH($O824) &gt;= 4), IF($S824 &lt;&gt; "", $H824/$S824, ""), ""), "")</f>
        <v/>
      </c>
      <c r="AK824" s="10" t="str">
        <f ca="1">IFERROR(IF(AND(NOW()&lt;= EOMONTH(DATE(YEAR($O824),5, 1), 0), Overall!$A826&lt;&gt;"", MONTH($N824) &lt;= 5, MONTH($O824) &gt;= 5), IF($S824 &lt;&gt; "", $H824/$S824, ""), ""), "")</f>
        <v/>
      </c>
      <c r="AL824" s="10" t="str">
        <f ca="1">IFERROR(IF(AND(NOW()&lt;= EOMONTH(DATE(YEAR($O824),6, 1), 0), Overall!$A826&lt;&gt;"", MONTH($N824) &lt;= 6, MONTH($O824) &gt;= 6), IF($S824 &lt;&gt; "", $H824/$S824, ""), ""), "")</f>
        <v/>
      </c>
      <c r="AM824" s="10" t="str">
        <f ca="1">IFERROR(IF(AND(NOW()&lt;= EOMONTH(DATE(YEAR($O824),7, 1), 0), Overall!$A826&lt;&gt;"", MONTH($N824) &lt;= 7, MONTH($O824) &gt;= 7), IF($S824 &lt;&gt; "", $H824/$S824, ""), ""), "")</f>
        <v/>
      </c>
      <c r="AN824" s="10" t="str">
        <f ca="1">IFERROR(IF(AND(NOW()&lt;= EOMONTH(DATE(YEAR($O824),8, 1), 0), Overall!$A826&lt;&gt;"", MONTH($N824) &lt;= 8, MONTH($O824) &gt;= 8), IF($S824 &lt;&gt; "", $H824/$S824, ""), ""), "")</f>
        <v/>
      </c>
      <c r="AO824" s="10">
        <f ca="1">IFERROR(IF(AND(NOW()&lt;= EOMONTH(DATE(YEAR($O824),9, 1), 0), Overall!$A826&lt;&gt;"", MONTH($N824) &lt;= 9, MONTH($O824) &gt;= 9), IF($S824 &lt;&gt; "", $H824/$S824, ""), ""), "")</f>
        <v>500000</v>
      </c>
      <c r="AP824" s="10" t="str">
        <f ca="1">IFERROR(IF(AND(NOW()&lt;= EOMONTH(DATE(YEAR($O824),10, 1), 0), Overall!$A826&lt;&gt;"", MONTH($N824) &lt;= 10, MONTH($O824) &gt;= 10), IF($S824 &lt;&gt; "", $H824/$S824, ""), ""), "")</f>
        <v/>
      </c>
      <c r="AQ824" s="10" t="str">
        <f ca="1">IFERROR(IF(AND(NOW()&lt;= EOMONTH(DATE(YEAR($O824),11, 1), 0), Overall!$A826&lt;&gt;"", MONTH($N824) &lt;=11, MONTH($O824) &gt;= 11), IF($S824 &lt;&gt; "", $H824/$S824, ""), ""), "")</f>
        <v/>
      </c>
      <c r="AR824" s="10" t="str">
        <f ca="1">IFERROR(IF(AND(NOW()&lt;= EOMONTH(DATE(YEAR($O824),12, 1), 0), Overall!$A826&lt;&gt;"", MONTH($N824) &lt;= 12, MONTH($O824) &gt;= 12), IF($S824 &lt;&gt; "", $H824/$S824, ""), ""), "")</f>
        <v/>
      </c>
      <c r="AS824" s="16">
        <f t="shared" ca="1" si="26"/>
        <v>500000</v>
      </c>
    </row>
    <row r="825" spans="1:45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7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>45536</v>
      </c>
      <c r="O825" s="7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>45565</v>
      </c>
      <c r="P825" s="7" t="str">
        <f>IF(Overall!S827&lt;&gt;"",_xlfn.VALUETOTEXT(Overall!S827),"")</f>
        <v>Sep</v>
      </c>
      <c r="Q825" s="7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>45442</v>
      </c>
      <c r="R825" s="7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>45420</v>
      </c>
      <c r="S825" s="5">
        <f t="shared" si="25"/>
        <v>1</v>
      </c>
      <c r="T825" s="10" t="str">
        <f>IF(Overall!$A827&lt;&gt;"",IF(AND(MONTH($N825) &lt;= 1, MONTH($O825) &gt;= 1), IF($S825 &lt;&gt; "", $H825/$S825, ""), ""),"")</f>
        <v/>
      </c>
      <c r="U825" s="10" t="str">
        <f>IF(Overall!$A827&lt;&gt;"",IF(AND(MONTH($N825) &lt;= 2, MONTH($O825) &gt;= 2), IF($S825 &lt;&gt; "", $H825/$S825, ""), ""),"")</f>
        <v/>
      </c>
      <c r="V825" s="10" t="str">
        <f>IF(Overall!$A827&lt;&gt;"",IF(AND(MONTH($N825) &lt;= 3, MONTH($O825) &gt;= 3), IF($S825 &lt;&gt; "", $H825/$S825, ""), ""),"")</f>
        <v/>
      </c>
      <c r="W825" s="10" t="str">
        <f>IF(Overall!$A827&lt;&gt;"",IF(AND(MONTH($N825) &lt;= 4, MONTH($O825) &gt;= 4), IF($S825 &lt;&gt; "", $H825/$S825, ""), ""),"")</f>
        <v/>
      </c>
      <c r="X825" s="10" t="str">
        <f>IF(Overall!$A827&lt;&gt;"",IF(AND(MONTH($N825) &lt;= 5, MONTH($O825) &gt;= 5), IF($S825 &lt;&gt; "", $H825/$S825, ""), ""),"")</f>
        <v/>
      </c>
      <c r="Y825" s="10" t="str">
        <f>IF(Overall!$A827&lt;&gt;"",IF(AND(MONTH($N825) &lt;= 6, MONTH($O825) &gt;= 6), IF($S825 &lt;&gt; "", $H825/$S825, ""), ""),"")</f>
        <v/>
      </c>
      <c r="Z825" s="10" t="str">
        <f>IF(Overall!$A827&lt;&gt;"",IF(AND(MONTH($N825) &lt;= 7, MONTH($O825) &gt;= 7 ), IF($S825 &lt;&gt; "", $H825/$S825, ""), ""),"")</f>
        <v/>
      </c>
      <c r="AA825" s="10" t="str">
        <f>IF(Overall!$A827&lt;&gt;"",IF(AND(MONTH($N825) &lt;= 8, MONTH($O825) &gt;= 8), IF($S825 &lt;&gt; "", $H825/$S825, ""), ""),"")</f>
        <v/>
      </c>
      <c r="AB825" s="10">
        <f>IF(Overall!$A827&lt;&gt;"",IF(AND(MONTH($N825) &lt;= 9, MONTH($O825) &gt;= 9), IF($S825 &lt;&gt; "", $H825/$S825, ""), ""),"")</f>
        <v>500000</v>
      </c>
      <c r="AC825" s="10" t="str">
        <f>IF(Overall!$A827&lt;&gt;"",IF(AND(MONTH($N825) &lt;= 10, MONTH($O825) &gt;= 10), IF($S825 &lt;&gt; "", $H825/$S825, ""), ""),"")</f>
        <v/>
      </c>
      <c r="AD825" s="10" t="str">
        <f>IF(Overall!$A827&lt;&gt;"",IF(AND(MONTH($N825) &lt;= 11, MONTH($O825) &gt;= 11), IF($S825 &lt;&gt; "", $H825/$S825, ""), ""),"")</f>
        <v/>
      </c>
      <c r="AE825" s="10" t="str">
        <f>IF(Overall!$A827&lt;&gt;"",IF(AND(MONTH($N825) &lt;= 12, MONTH($O825) &gt;= 12), IF($S825 &lt;&gt; "", $H825/$S825, ""), ""),"")</f>
        <v/>
      </c>
      <c r="AG825" s="10" t="str">
        <f ca="1">IFERROR(IF(AND(NOW()&lt;= EOMONTH(DATE(YEAR($O825),1, 1), 0), Overall!$A827&lt;&gt;"", MONTH($N825) &lt;= 1, MONTH($O825) &gt;= 1), IF($S825 &lt;&gt; "", $H825/$S825, ""), ""), "")</f>
        <v/>
      </c>
      <c r="AH825" s="10" t="str">
        <f ca="1">IFERROR(IF(AND(NOW()&lt;= EOMONTH(DATE(YEAR($O825),2, 1), 0), Overall!$A827&lt;&gt;"", MONTH($N825) &lt;= 2, MONTH($O825) &gt;= 2), IF($S825 &lt;&gt; "", $H825/$S825, ""), ""), "")</f>
        <v/>
      </c>
      <c r="AI825" s="10" t="str">
        <f ca="1">IFERROR(IF(AND(NOW()&lt;= EOMONTH(DATE(YEAR($O825),3, 1), 0), Overall!$A827&lt;&gt;"", MONTH($N825) &lt;= 3, MONTH($O825) &gt;= 3), IF($S825 &lt;&gt; "", $H825/$S825, ""), ""), "")</f>
        <v/>
      </c>
      <c r="AJ825" s="10" t="str">
        <f ca="1">IFERROR(IF(AND(NOW()&lt;= EOMONTH(DATE(YEAR($O825),4, 1), 0), Overall!$A827&lt;&gt;"", MONTH($N825) &lt;= 4, MONTH($O825) &gt;= 4), IF($S825 &lt;&gt; "", $H825/$S825, ""), ""), "")</f>
        <v/>
      </c>
      <c r="AK825" s="10" t="str">
        <f ca="1">IFERROR(IF(AND(NOW()&lt;= EOMONTH(DATE(YEAR($O825),5, 1), 0), Overall!$A827&lt;&gt;"", MONTH($N825) &lt;= 5, MONTH($O825) &gt;= 5), IF($S825 &lt;&gt; "", $H825/$S825, ""), ""), "")</f>
        <v/>
      </c>
      <c r="AL825" s="10" t="str">
        <f ca="1">IFERROR(IF(AND(NOW()&lt;= EOMONTH(DATE(YEAR($O825),6, 1), 0), Overall!$A827&lt;&gt;"", MONTH($N825) &lt;= 6, MONTH($O825) &gt;= 6), IF($S825 &lt;&gt; "", $H825/$S825, ""), ""), "")</f>
        <v/>
      </c>
      <c r="AM825" s="10" t="str">
        <f ca="1">IFERROR(IF(AND(NOW()&lt;= EOMONTH(DATE(YEAR($O825),7, 1), 0), Overall!$A827&lt;&gt;"", MONTH($N825) &lt;= 7, MONTH($O825) &gt;= 7), IF($S825 &lt;&gt; "", $H825/$S825, ""), ""), "")</f>
        <v/>
      </c>
      <c r="AN825" s="10" t="str">
        <f ca="1">IFERROR(IF(AND(NOW()&lt;= EOMONTH(DATE(YEAR($O825),8, 1), 0), Overall!$A827&lt;&gt;"", MONTH($N825) &lt;= 8, MONTH($O825) &gt;= 8), IF($S825 &lt;&gt; "", $H825/$S825, ""), ""), "")</f>
        <v/>
      </c>
      <c r="AO825" s="10">
        <f ca="1">IFERROR(IF(AND(NOW()&lt;= EOMONTH(DATE(YEAR($O825),9, 1), 0), Overall!$A827&lt;&gt;"", MONTH($N825) &lt;= 9, MONTH($O825) &gt;= 9), IF($S825 &lt;&gt; "", $H825/$S825, ""), ""), "")</f>
        <v>500000</v>
      </c>
      <c r="AP825" s="10" t="str">
        <f ca="1">IFERROR(IF(AND(NOW()&lt;= EOMONTH(DATE(YEAR($O825),10, 1), 0), Overall!$A827&lt;&gt;"", MONTH($N825) &lt;= 10, MONTH($O825) &gt;= 10), IF($S825 &lt;&gt; "", $H825/$S825, ""), ""), "")</f>
        <v/>
      </c>
      <c r="AQ825" s="10" t="str">
        <f ca="1">IFERROR(IF(AND(NOW()&lt;= EOMONTH(DATE(YEAR($O825),11, 1), 0), Overall!$A827&lt;&gt;"", MONTH($N825) &lt;=11, MONTH($O825) &gt;= 11), IF($S825 &lt;&gt; "", $H825/$S825, ""), ""), "")</f>
        <v/>
      </c>
      <c r="AR825" s="10" t="str">
        <f ca="1">IFERROR(IF(AND(NOW()&lt;= EOMONTH(DATE(YEAR($O825),12, 1), 0), Overall!$A827&lt;&gt;"", MONTH($N825) &lt;= 12, MONTH($O825) &gt;= 12), IF($S825 &lt;&gt; "", $H825/$S825, ""), ""), "")</f>
        <v/>
      </c>
      <c r="AS825" s="16">
        <f t="shared" ca="1" si="26"/>
        <v>500000</v>
      </c>
    </row>
    <row r="826" spans="1:45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7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>45536</v>
      </c>
      <c r="O826" s="7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>45565</v>
      </c>
      <c r="P826" s="7" t="str">
        <f>IF(Overall!S828&lt;&gt;"",_xlfn.VALUETOTEXT(Overall!S828),"")</f>
        <v>Sep</v>
      </c>
      <c r="Q826" s="7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>45442</v>
      </c>
      <c r="R826" s="7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>45420</v>
      </c>
      <c r="S826" s="5">
        <f t="shared" si="25"/>
        <v>1</v>
      </c>
      <c r="T826" s="10" t="str">
        <f>IF(Overall!$A828&lt;&gt;"",IF(AND(MONTH($N826) &lt;= 1, MONTH($O826) &gt;= 1), IF($S826 &lt;&gt; "", $H826/$S826, ""), ""),"")</f>
        <v/>
      </c>
      <c r="U826" s="10" t="str">
        <f>IF(Overall!$A828&lt;&gt;"",IF(AND(MONTH($N826) &lt;= 2, MONTH($O826) &gt;= 2), IF($S826 &lt;&gt; "", $H826/$S826, ""), ""),"")</f>
        <v/>
      </c>
      <c r="V826" s="10" t="str">
        <f>IF(Overall!$A828&lt;&gt;"",IF(AND(MONTH($N826) &lt;= 3, MONTH($O826) &gt;= 3), IF($S826 &lt;&gt; "", $H826/$S826, ""), ""),"")</f>
        <v/>
      </c>
      <c r="W826" s="10" t="str">
        <f>IF(Overall!$A828&lt;&gt;"",IF(AND(MONTH($N826) &lt;= 4, MONTH($O826) &gt;= 4), IF($S826 &lt;&gt; "", $H826/$S826, ""), ""),"")</f>
        <v/>
      </c>
      <c r="X826" s="10" t="str">
        <f>IF(Overall!$A828&lt;&gt;"",IF(AND(MONTH($N826) &lt;= 5, MONTH($O826) &gt;= 5), IF($S826 &lt;&gt; "", $H826/$S826, ""), ""),"")</f>
        <v/>
      </c>
      <c r="Y826" s="10" t="str">
        <f>IF(Overall!$A828&lt;&gt;"",IF(AND(MONTH($N826) &lt;= 6, MONTH($O826) &gt;= 6), IF($S826 &lt;&gt; "", $H826/$S826, ""), ""),"")</f>
        <v/>
      </c>
      <c r="Z826" s="10" t="str">
        <f>IF(Overall!$A828&lt;&gt;"",IF(AND(MONTH($N826) &lt;= 7, MONTH($O826) &gt;= 7 ), IF($S826 &lt;&gt; "", $H826/$S826, ""), ""),"")</f>
        <v/>
      </c>
      <c r="AA826" s="10" t="str">
        <f>IF(Overall!$A828&lt;&gt;"",IF(AND(MONTH($N826) &lt;= 8, MONTH($O826) &gt;= 8), IF($S826 &lt;&gt; "", $H826/$S826, ""), ""),"")</f>
        <v/>
      </c>
      <c r="AB826" s="10">
        <f>IF(Overall!$A828&lt;&gt;"",IF(AND(MONTH($N826) &lt;= 9, MONTH($O826) &gt;= 9), IF($S826 &lt;&gt; "", $H826/$S826, ""), ""),"")</f>
        <v>500000</v>
      </c>
      <c r="AC826" s="10" t="str">
        <f>IF(Overall!$A828&lt;&gt;"",IF(AND(MONTH($N826) &lt;= 10, MONTH($O826) &gt;= 10), IF($S826 &lt;&gt; "", $H826/$S826, ""), ""),"")</f>
        <v/>
      </c>
      <c r="AD826" s="10" t="str">
        <f>IF(Overall!$A828&lt;&gt;"",IF(AND(MONTH($N826) &lt;= 11, MONTH($O826) &gt;= 11), IF($S826 &lt;&gt; "", $H826/$S826, ""), ""),"")</f>
        <v/>
      </c>
      <c r="AE826" s="10" t="str">
        <f>IF(Overall!$A828&lt;&gt;"",IF(AND(MONTH($N826) &lt;= 12, MONTH($O826) &gt;= 12), IF($S826 &lt;&gt; "", $H826/$S826, ""), ""),"")</f>
        <v/>
      </c>
      <c r="AG826" s="10" t="str">
        <f ca="1">IFERROR(IF(AND(NOW()&lt;= EOMONTH(DATE(YEAR($O826),1, 1), 0), Overall!$A828&lt;&gt;"", MONTH($N826) &lt;= 1, MONTH($O826) &gt;= 1), IF($S826 &lt;&gt; "", $H826/$S826, ""), ""), "")</f>
        <v/>
      </c>
      <c r="AH826" s="10" t="str">
        <f ca="1">IFERROR(IF(AND(NOW()&lt;= EOMONTH(DATE(YEAR($O826),2, 1), 0), Overall!$A828&lt;&gt;"", MONTH($N826) &lt;= 2, MONTH($O826) &gt;= 2), IF($S826 &lt;&gt; "", $H826/$S826, ""), ""), "")</f>
        <v/>
      </c>
      <c r="AI826" s="10" t="str">
        <f ca="1">IFERROR(IF(AND(NOW()&lt;= EOMONTH(DATE(YEAR($O826),3, 1), 0), Overall!$A828&lt;&gt;"", MONTH($N826) &lt;= 3, MONTH($O826) &gt;= 3), IF($S826 &lt;&gt; "", $H826/$S826, ""), ""), "")</f>
        <v/>
      </c>
      <c r="AJ826" s="10" t="str">
        <f ca="1">IFERROR(IF(AND(NOW()&lt;= EOMONTH(DATE(YEAR($O826),4, 1), 0), Overall!$A828&lt;&gt;"", MONTH($N826) &lt;= 4, MONTH($O826) &gt;= 4), IF($S826 &lt;&gt; "", $H826/$S826, ""), ""), "")</f>
        <v/>
      </c>
      <c r="AK826" s="10" t="str">
        <f ca="1">IFERROR(IF(AND(NOW()&lt;= EOMONTH(DATE(YEAR($O826),5, 1), 0), Overall!$A828&lt;&gt;"", MONTH($N826) &lt;= 5, MONTH($O826) &gt;= 5), IF($S826 &lt;&gt; "", $H826/$S826, ""), ""), "")</f>
        <v/>
      </c>
      <c r="AL826" s="10" t="str">
        <f ca="1">IFERROR(IF(AND(NOW()&lt;= EOMONTH(DATE(YEAR($O826),6, 1), 0), Overall!$A828&lt;&gt;"", MONTH($N826) &lt;= 6, MONTH($O826) &gt;= 6), IF($S826 &lt;&gt; "", $H826/$S826, ""), ""), "")</f>
        <v/>
      </c>
      <c r="AM826" s="10" t="str">
        <f ca="1">IFERROR(IF(AND(NOW()&lt;= EOMONTH(DATE(YEAR($O826),7, 1), 0), Overall!$A828&lt;&gt;"", MONTH($N826) &lt;= 7, MONTH($O826) &gt;= 7), IF($S826 &lt;&gt; "", $H826/$S826, ""), ""), "")</f>
        <v/>
      </c>
      <c r="AN826" s="10" t="str">
        <f ca="1">IFERROR(IF(AND(NOW()&lt;= EOMONTH(DATE(YEAR($O826),8, 1), 0), Overall!$A828&lt;&gt;"", MONTH($N826) &lt;= 8, MONTH($O826) &gt;= 8), IF($S826 &lt;&gt; "", $H826/$S826, ""), ""), "")</f>
        <v/>
      </c>
      <c r="AO826" s="10">
        <f ca="1">IFERROR(IF(AND(NOW()&lt;= EOMONTH(DATE(YEAR($O826),9, 1), 0), Overall!$A828&lt;&gt;"", MONTH($N826) &lt;= 9, MONTH($O826) &gt;= 9), IF($S826 &lt;&gt; "", $H826/$S826, ""), ""), "")</f>
        <v>500000</v>
      </c>
      <c r="AP826" s="10" t="str">
        <f ca="1">IFERROR(IF(AND(NOW()&lt;= EOMONTH(DATE(YEAR($O826),10, 1), 0), Overall!$A828&lt;&gt;"", MONTH($N826) &lt;= 10, MONTH($O826) &gt;= 10), IF($S826 &lt;&gt; "", $H826/$S826, ""), ""), "")</f>
        <v/>
      </c>
      <c r="AQ826" s="10" t="str">
        <f ca="1">IFERROR(IF(AND(NOW()&lt;= EOMONTH(DATE(YEAR($O826),11, 1), 0), Overall!$A828&lt;&gt;"", MONTH($N826) &lt;=11, MONTH($O826) &gt;= 11), IF($S826 &lt;&gt; "", $H826/$S826, ""), ""), "")</f>
        <v/>
      </c>
      <c r="AR826" s="10" t="str">
        <f ca="1">IFERROR(IF(AND(NOW()&lt;= EOMONTH(DATE(YEAR($O826),12, 1), 0), Overall!$A828&lt;&gt;"", MONTH($N826) &lt;= 12, MONTH($O826) &gt;= 12), IF($S826 &lt;&gt; "", $H826/$S826, ""), ""), "")</f>
        <v/>
      </c>
      <c r="AS826" s="16">
        <f t="shared" ca="1" si="26"/>
        <v>500000</v>
      </c>
    </row>
    <row r="827" spans="1:45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7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>45536</v>
      </c>
      <c r="O827" s="7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>45565</v>
      </c>
      <c r="P827" s="7" t="str">
        <f>IF(Overall!S829&lt;&gt;"",_xlfn.VALUETOTEXT(Overall!S829),"")</f>
        <v>Sep</v>
      </c>
      <c r="Q827" s="7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>45442</v>
      </c>
      <c r="R827" s="7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>45420</v>
      </c>
      <c r="S827" s="5">
        <f t="shared" si="25"/>
        <v>1</v>
      </c>
      <c r="T827" s="10" t="str">
        <f>IF(Overall!$A829&lt;&gt;"",IF(AND(MONTH($N827) &lt;= 1, MONTH($O827) &gt;= 1), IF($S827 &lt;&gt; "", $H827/$S827, ""), ""),"")</f>
        <v/>
      </c>
      <c r="U827" s="10" t="str">
        <f>IF(Overall!$A829&lt;&gt;"",IF(AND(MONTH($N827) &lt;= 2, MONTH($O827) &gt;= 2), IF($S827 &lt;&gt; "", $H827/$S827, ""), ""),"")</f>
        <v/>
      </c>
      <c r="V827" s="10" t="str">
        <f>IF(Overall!$A829&lt;&gt;"",IF(AND(MONTH($N827) &lt;= 3, MONTH($O827) &gt;= 3), IF($S827 &lt;&gt; "", $H827/$S827, ""), ""),"")</f>
        <v/>
      </c>
      <c r="W827" s="10" t="str">
        <f>IF(Overall!$A829&lt;&gt;"",IF(AND(MONTH($N827) &lt;= 4, MONTH($O827) &gt;= 4), IF($S827 &lt;&gt; "", $H827/$S827, ""), ""),"")</f>
        <v/>
      </c>
      <c r="X827" s="10" t="str">
        <f>IF(Overall!$A829&lt;&gt;"",IF(AND(MONTH($N827) &lt;= 5, MONTH($O827) &gt;= 5), IF($S827 &lt;&gt; "", $H827/$S827, ""), ""),"")</f>
        <v/>
      </c>
      <c r="Y827" s="10" t="str">
        <f>IF(Overall!$A829&lt;&gt;"",IF(AND(MONTH($N827) &lt;= 6, MONTH($O827) &gt;= 6), IF($S827 &lt;&gt; "", $H827/$S827, ""), ""),"")</f>
        <v/>
      </c>
      <c r="Z827" s="10" t="str">
        <f>IF(Overall!$A829&lt;&gt;"",IF(AND(MONTH($N827) &lt;= 7, MONTH($O827) &gt;= 7 ), IF($S827 &lt;&gt; "", $H827/$S827, ""), ""),"")</f>
        <v/>
      </c>
      <c r="AA827" s="10" t="str">
        <f>IF(Overall!$A829&lt;&gt;"",IF(AND(MONTH($N827) &lt;= 8, MONTH($O827) &gt;= 8), IF($S827 &lt;&gt; "", $H827/$S827, ""), ""),"")</f>
        <v/>
      </c>
      <c r="AB827" s="10">
        <f>IF(Overall!$A829&lt;&gt;"",IF(AND(MONTH($N827) &lt;= 9, MONTH($O827) &gt;= 9), IF($S827 &lt;&gt; "", $H827/$S827, ""), ""),"")</f>
        <v>500000</v>
      </c>
      <c r="AC827" s="10" t="str">
        <f>IF(Overall!$A829&lt;&gt;"",IF(AND(MONTH($N827) &lt;= 10, MONTH($O827) &gt;= 10), IF($S827 &lt;&gt; "", $H827/$S827, ""), ""),"")</f>
        <v/>
      </c>
      <c r="AD827" s="10" t="str">
        <f>IF(Overall!$A829&lt;&gt;"",IF(AND(MONTH($N827) &lt;= 11, MONTH($O827) &gt;= 11), IF($S827 &lt;&gt; "", $H827/$S827, ""), ""),"")</f>
        <v/>
      </c>
      <c r="AE827" s="10" t="str">
        <f>IF(Overall!$A829&lt;&gt;"",IF(AND(MONTH($N827) &lt;= 12, MONTH($O827) &gt;= 12), IF($S827 &lt;&gt; "", $H827/$S827, ""), ""),"")</f>
        <v/>
      </c>
      <c r="AG827" s="10" t="str">
        <f ca="1">IFERROR(IF(AND(NOW()&lt;= EOMONTH(DATE(YEAR($O827),1, 1), 0), Overall!$A829&lt;&gt;"", MONTH($N827) &lt;= 1, MONTH($O827) &gt;= 1), IF($S827 &lt;&gt; "", $H827/$S827, ""), ""), "")</f>
        <v/>
      </c>
      <c r="AH827" s="10" t="str">
        <f ca="1">IFERROR(IF(AND(NOW()&lt;= EOMONTH(DATE(YEAR($O827),2, 1), 0), Overall!$A829&lt;&gt;"", MONTH($N827) &lt;= 2, MONTH($O827) &gt;= 2), IF($S827 &lt;&gt; "", $H827/$S827, ""), ""), "")</f>
        <v/>
      </c>
      <c r="AI827" s="10" t="str">
        <f ca="1">IFERROR(IF(AND(NOW()&lt;= EOMONTH(DATE(YEAR($O827),3, 1), 0), Overall!$A829&lt;&gt;"", MONTH($N827) &lt;= 3, MONTH($O827) &gt;= 3), IF($S827 &lt;&gt; "", $H827/$S827, ""), ""), "")</f>
        <v/>
      </c>
      <c r="AJ827" s="10" t="str">
        <f ca="1">IFERROR(IF(AND(NOW()&lt;= EOMONTH(DATE(YEAR($O827),4, 1), 0), Overall!$A829&lt;&gt;"", MONTH($N827) &lt;= 4, MONTH($O827) &gt;= 4), IF($S827 &lt;&gt; "", $H827/$S827, ""), ""), "")</f>
        <v/>
      </c>
      <c r="AK827" s="10" t="str">
        <f ca="1">IFERROR(IF(AND(NOW()&lt;= EOMONTH(DATE(YEAR($O827),5, 1), 0), Overall!$A829&lt;&gt;"", MONTH($N827) &lt;= 5, MONTH($O827) &gt;= 5), IF($S827 &lt;&gt; "", $H827/$S827, ""), ""), "")</f>
        <v/>
      </c>
      <c r="AL827" s="10" t="str">
        <f ca="1">IFERROR(IF(AND(NOW()&lt;= EOMONTH(DATE(YEAR($O827),6, 1), 0), Overall!$A829&lt;&gt;"", MONTH($N827) &lt;= 6, MONTH($O827) &gt;= 6), IF($S827 &lt;&gt; "", $H827/$S827, ""), ""), "")</f>
        <v/>
      </c>
      <c r="AM827" s="10" t="str">
        <f ca="1">IFERROR(IF(AND(NOW()&lt;= EOMONTH(DATE(YEAR($O827),7, 1), 0), Overall!$A829&lt;&gt;"", MONTH($N827) &lt;= 7, MONTH($O827) &gt;= 7), IF($S827 &lt;&gt; "", $H827/$S827, ""), ""), "")</f>
        <v/>
      </c>
      <c r="AN827" s="10" t="str">
        <f ca="1">IFERROR(IF(AND(NOW()&lt;= EOMONTH(DATE(YEAR($O827),8, 1), 0), Overall!$A829&lt;&gt;"", MONTH($N827) &lt;= 8, MONTH($O827) &gt;= 8), IF($S827 &lt;&gt; "", $H827/$S827, ""), ""), "")</f>
        <v/>
      </c>
      <c r="AO827" s="10">
        <f ca="1">IFERROR(IF(AND(NOW()&lt;= EOMONTH(DATE(YEAR($O827),9, 1), 0), Overall!$A829&lt;&gt;"", MONTH($N827) &lt;= 9, MONTH($O827) &gt;= 9), IF($S827 &lt;&gt; "", $H827/$S827, ""), ""), "")</f>
        <v>500000</v>
      </c>
      <c r="AP827" s="10" t="str">
        <f ca="1">IFERROR(IF(AND(NOW()&lt;= EOMONTH(DATE(YEAR($O827),10, 1), 0), Overall!$A829&lt;&gt;"", MONTH($N827) &lt;= 10, MONTH($O827) &gt;= 10), IF($S827 &lt;&gt; "", $H827/$S827, ""), ""), "")</f>
        <v/>
      </c>
      <c r="AQ827" s="10" t="str">
        <f ca="1">IFERROR(IF(AND(NOW()&lt;= EOMONTH(DATE(YEAR($O827),11, 1), 0), Overall!$A829&lt;&gt;"", MONTH($N827) &lt;=11, MONTH($O827) &gt;= 11), IF($S827 &lt;&gt; "", $H827/$S827, ""), ""), "")</f>
        <v/>
      </c>
      <c r="AR827" s="10" t="str">
        <f ca="1">IFERROR(IF(AND(NOW()&lt;= EOMONTH(DATE(YEAR($O827),12, 1), 0), Overall!$A829&lt;&gt;"", MONTH($N827) &lt;= 12, MONTH($O827) &gt;= 12), IF($S827 &lt;&gt; "", $H827/$S827, ""), ""), "")</f>
        <v/>
      </c>
      <c r="AS827" s="16">
        <f t="shared" ca="1" si="26"/>
        <v>500000</v>
      </c>
    </row>
    <row r="828" spans="1:45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7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>45536</v>
      </c>
      <c r="O828" s="7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>45565</v>
      </c>
      <c r="P828" s="7" t="str">
        <f>IF(Overall!S830&lt;&gt;"",_xlfn.VALUETOTEXT(Overall!S830),"")</f>
        <v>Sep</v>
      </c>
      <c r="Q828" s="7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>45442</v>
      </c>
      <c r="R828" s="7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>45420</v>
      </c>
      <c r="S828" s="5">
        <f t="shared" si="25"/>
        <v>1</v>
      </c>
      <c r="T828" s="10" t="str">
        <f>IF(Overall!$A830&lt;&gt;"",IF(AND(MONTH($N828) &lt;= 1, MONTH($O828) &gt;= 1), IF($S828 &lt;&gt; "", $H828/$S828, ""), ""),"")</f>
        <v/>
      </c>
      <c r="U828" s="10" t="str">
        <f>IF(Overall!$A830&lt;&gt;"",IF(AND(MONTH($N828) &lt;= 2, MONTH($O828) &gt;= 2), IF($S828 &lt;&gt; "", $H828/$S828, ""), ""),"")</f>
        <v/>
      </c>
      <c r="V828" s="10" t="str">
        <f>IF(Overall!$A830&lt;&gt;"",IF(AND(MONTH($N828) &lt;= 3, MONTH($O828) &gt;= 3), IF($S828 &lt;&gt; "", $H828/$S828, ""), ""),"")</f>
        <v/>
      </c>
      <c r="W828" s="10" t="str">
        <f>IF(Overall!$A830&lt;&gt;"",IF(AND(MONTH($N828) &lt;= 4, MONTH($O828) &gt;= 4), IF($S828 &lt;&gt; "", $H828/$S828, ""), ""),"")</f>
        <v/>
      </c>
      <c r="X828" s="10" t="str">
        <f>IF(Overall!$A830&lt;&gt;"",IF(AND(MONTH($N828) &lt;= 5, MONTH($O828) &gt;= 5), IF($S828 &lt;&gt; "", $H828/$S828, ""), ""),"")</f>
        <v/>
      </c>
      <c r="Y828" s="10" t="str">
        <f>IF(Overall!$A830&lt;&gt;"",IF(AND(MONTH($N828) &lt;= 6, MONTH($O828) &gt;= 6), IF($S828 &lt;&gt; "", $H828/$S828, ""), ""),"")</f>
        <v/>
      </c>
      <c r="Z828" s="10" t="str">
        <f>IF(Overall!$A830&lt;&gt;"",IF(AND(MONTH($N828) &lt;= 7, MONTH($O828) &gt;= 7 ), IF($S828 &lt;&gt; "", $H828/$S828, ""), ""),"")</f>
        <v/>
      </c>
      <c r="AA828" s="10" t="str">
        <f>IF(Overall!$A830&lt;&gt;"",IF(AND(MONTH($N828) &lt;= 8, MONTH($O828) &gt;= 8), IF($S828 &lt;&gt; "", $H828/$S828, ""), ""),"")</f>
        <v/>
      </c>
      <c r="AB828" s="10">
        <f>IF(Overall!$A830&lt;&gt;"",IF(AND(MONTH($N828) &lt;= 9, MONTH($O828) &gt;= 9), IF($S828 &lt;&gt; "", $H828/$S828, ""), ""),"")</f>
        <v>500000</v>
      </c>
      <c r="AC828" s="10" t="str">
        <f>IF(Overall!$A830&lt;&gt;"",IF(AND(MONTH($N828) &lt;= 10, MONTH($O828) &gt;= 10), IF($S828 &lt;&gt; "", $H828/$S828, ""), ""),"")</f>
        <v/>
      </c>
      <c r="AD828" s="10" t="str">
        <f>IF(Overall!$A830&lt;&gt;"",IF(AND(MONTH($N828) &lt;= 11, MONTH($O828) &gt;= 11), IF($S828 &lt;&gt; "", $H828/$S828, ""), ""),"")</f>
        <v/>
      </c>
      <c r="AE828" s="10" t="str">
        <f>IF(Overall!$A830&lt;&gt;"",IF(AND(MONTH($N828) &lt;= 12, MONTH($O828) &gt;= 12), IF($S828 &lt;&gt; "", $H828/$S828, ""), ""),"")</f>
        <v/>
      </c>
      <c r="AG828" s="10" t="str">
        <f ca="1">IFERROR(IF(AND(NOW()&lt;= EOMONTH(DATE(YEAR($O828),1, 1), 0), Overall!$A830&lt;&gt;"", MONTH($N828) &lt;= 1, MONTH($O828) &gt;= 1), IF($S828 &lt;&gt; "", $H828/$S828, ""), ""), "")</f>
        <v/>
      </c>
      <c r="AH828" s="10" t="str">
        <f ca="1">IFERROR(IF(AND(NOW()&lt;= EOMONTH(DATE(YEAR($O828),2, 1), 0), Overall!$A830&lt;&gt;"", MONTH($N828) &lt;= 2, MONTH($O828) &gt;= 2), IF($S828 &lt;&gt; "", $H828/$S828, ""), ""), "")</f>
        <v/>
      </c>
      <c r="AI828" s="10" t="str">
        <f ca="1">IFERROR(IF(AND(NOW()&lt;= EOMONTH(DATE(YEAR($O828),3, 1), 0), Overall!$A830&lt;&gt;"", MONTH($N828) &lt;= 3, MONTH($O828) &gt;= 3), IF($S828 &lt;&gt; "", $H828/$S828, ""), ""), "")</f>
        <v/>
      </c>
      <c r="AJ828" s="10" t="str">
        <f ca="1">IFERROR(IF(AND(NOW()&lt;= EOMONTH(DATE(YEAR($O828),4, 1), 0), Overall!$A830&lt;&gt;"", MONTH($N828) &lt;= 4, MONTH($O828) &gt;= 4), IF($S828 &lt;&gt; "", $H828/$S828, ""), ""), "")</f>
        <v/>
      </c>
      <c r="AK828" s="10" t="str">
        <f ca="1">IFERROR(IF(AND(NOW()&lt;= EOMONTH(DATE(YEAR($O828),5, 1), 0), Overall!$A830&lt;&gt;"", MONTH($N828) &lt;= 5, MONTH($O828) &gt;= 5), IF($S828 &lt;&gt; "", $H828/$S828, ""), ""), "")</f>
        <v/>
      </c>
      <c r="AL828" s="10" t="str">
        <f ca="1">IFERROR(IF(AND(NOW()&lt;= EOMONTH(DATE(YEAR($O828),6, 1), 0), Overall!$A830&lt;&gt;"", MONTH($N828) &lt;= 6, MONTH($O828) &gt;= 6), IF($S828 &lt;&gt; "", $H828/$S828, ""), ""), "")</f>
        <v/>
      </c>
      <c r="AM828" s="10" t="str">
        <f ca="1">IFERROR(IF(AND(NOW()&lt;= EOMONTH(DATE(YEAR($O828),7, 1), 0), Overall!$A830&lt;&gt;"", MONTH($N828) &lt;= 7, MONTH($O828) &gt;= 7), IF($S828 &lt;&gt; "", $H828/$S828, ""), ""), "")</f>
        <v/>
      </c>
      <c r="AN828" s="10" t="str">
        <f ca="1">IFERROR(IF(AND(NOW()&lt;= EOMONTH(DATE(YEAR($O828),8, 1), 0), Overall!$A830&lt;&gt;"", MONTH($N828) &lt;= 8, MONTH($O828) &gt;= 8), IF($S828 &lt;&gt; "", $H828/$S828, ""), ""), "")</f>
        <v/>
      </c>
      <c r="AO828" s="10">
        <f ca="1">IFERROR(IF(AND(NOW()&lt;= EOMONTH(DATE(YEAR($O828),9, 1), 0), Overall!$A830&lt;&gt;"", MONTH($N828) &lt;= 9, MONTH($O828) &gt;= 9), IF($S828 &lt;&gt; "", $H828/$S828, ""), ""), "")</f>
        <v>500000</v>
      </c>
      <c r="AP828" s="10" t="str">
        <f ca="1">IFERROR(IF(AND(NOW()&lt;= EOMONTH(DATE(YEAR($O828),10, 1), 0), Overall!$A830&lt;&gt;"", MONTH($N828) &lt;= 10, MONTH($O828) &gt;= 10), IF($S828 &lt;&gt; "", $H828/$S828, ""), ""), "")</f>
        <v/>
      </c>
      <c r="AQ828" s="10" t="str">
        <f ca="1">IFERROR(IF(AND(NOW()&lt;= EOMONTH(DATE(YEAR($O828),11, 1), 0), Overall!$A830&lt;&gt;"", MONTH($N828) &lt;=11, MONTH($O828) &gt;= 11), IF($S828 &lt;&gt; "", $H828/$S828, ""), ""), "")</f>
        <v/>
      </c>
      <c r="AR828" s="10" t="str">
        <f ca="1">IFERROR(IF(AND(NOW()&lt;= EOMONTH(DATE(YEAR($O828),12, 1), 0), Overall!$A830&lt;&gt;"", MONTH($N828) &lt;= 12, MONTH($O828) &gt;= 12), IF($S828 &lt;&gt; "", $H828/$S828, ""), ""), "")</f>
        <v/>
      </c>
      <c r="AS828" s="16">
        <f t="shared" ca="1" si="26"/>
        <v>500000</v>
      </c>
    </row>
    <row r="829" spans="1:45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7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>45536</v>
      </c>
      <c r="O829" s="7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>45565</v>
      </c>
      <c r="P829" s="7" t="str">
        <f>IF(Overall!S831&lt;&gt;"",_xlfn.VALUETOTEXT(Overall!S831),"")</f>
        <v>Sep</v>
      </c>
      <c r="Q829" s="7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>45443</v>
      </c>
      <c r="R829" s="7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>45421</v>
      </c>
      <c r="S829" s="5">
        <f t="shared" si="25"/>
        <v>1</v>
      </c>
      <c r="T829" s="10" t="str">
        <f>IF(Overall!$A831&lt;&gt;"",IF(AND(MONTH($N829) &lt;= 1, MONTH($O829) &gt;= 1), IF($S829 &lt;&gt; "", $H829/$S829, ""), ""),"")</f>
        <v/>
      </c>
      <c r="U829" s="10" t="str">
        <f>IF(Overall!$A831&lt;&gt;"",IF(AND(MONTH($N829) &lt;= 2, MONTH($O829) &gt;= 2), IF($S829 &lt;&gt; "", $H829/$S829, ""), ""),"")</f>
        <v/>
      </c>
      <c r="V829" s="10" t="str">
        <f>IF(Overall!$A831&lt;&gt;"",IF(AND(MONTH($N829) &lt;= 3, MONTH($O829) &gt;= 3), IF($S829 &lt;&gt; "", $H829/$S829, ""), ""),"")</f>
        <v/>
      </c>
      <c r="W829" s="10" t="str">
        <f>IF(Overall!$A831&lt;&gt;"",IF(AND(MONTH($N829) &lt;= 4, MONTH($O829) &gt;= 4), IF($S829 &lt;&gt; "", $H829/$S829, ""), ""),"")</f>
        <v/>
      </c>
      <c r="X829" s="10" t="str">
        <f>IF(Overall!$A831&lt;&gt;"",IF(AND(MONTH($N829) &lt;= 5, MONTH($O829) &gt;= 5), IF($S829 &lt;&gt; "", $H829/$S829, ""), ""),"")</f>
        <v/>
      </c>
      <c r="Y829" s="10" t="str">
        <f>IF(Overall!$A831&lt;&gt;"",IF(AND(MONTH($N829) &lt;= 6, MONTH($O829) &gt;= 6), IF($S829 &lt;&gt; "", $H829/$S829, ""), ""),"")</f>
        <v/>
      </c>
      <c r="Z829" s="10" t="str">
        <f>IF(Overall!$A831&lt;&gt;"",IF(AND(MONTH($N829) &lt;= 7, MONTH($O829) &gt;= 7 ), IF($S829 &lt;&gt; "", $H829/$S829, ""), ""),"")</f>
        <v/>
      </c>
      <c r="AA829" s="10" t="str">
        <f>IF(Overall!$A831&lt;&gt;"",IF(AND(MONTH($N829) &lt;= 8, MONTH($O829) &gt;= 8), IF($S829 &lt;&gt; "", $H829/$S829, ""), ""),"")</f>
        <v/>
      </c>
      <c r="AB829" s="10">
        <f>IF(Overall!$A831&lt;&gt;"",IF(AND(MONTH($N829) &lt;= 9, MONTH($O829) &gt;= 9), IF($S829 &lt;&gt; "", $H829/$S829, ""), ""),"")</f>
        <v>500000</v>
      </c>
      <c r="AC829" s="10" t="str">
        <f>IF(Overall!$A831&lt;&gt;"",IF(AND(MONTH($N829) &lt;= 10, MONTH($O829) &gt;= 10), IF($S829 &lt;&gt; "", $H829/$S829, ""), ""),"")</f>
        <v/>
      </c>
      <c r="AD829" s="10" t="str">
        <f>IF(Overall!$A831&lt;&gt;"",IF(AND(MONTH($N829) &lt;= 11, MONTH($O829) &gt;= 11), IF($S829 &lt;&gt; "", $H829/$S829, ""), ""),"")</f>
        <v/>
      </c>
      <c r="AE829" s="10" t="str">
        <f>IF(Overall!$A831&lt;&gt;"",IF(AND(MONTH($N829) &lt;= 12, MONTH($O829) &gt;= 12), IF($S829 &lt;&gt; "", $H829/$S829, ""), ""),"")</f>
        <v/>
      </c>
      <c r="AG829" s="10" t="str">
        <f ca="1">IFERROR(IF(AND(NOW()&lt;= EOMONTH(DATE(YEAR($O829),1, 1), 0), Overall!$A831&lt;&gt;"", MONTH($N829) &lt;= 1, MONTH($O829) &gt;= 1), IF($S829 &lt;&gt; "", $H829/$S829, ""), ""), "")</f>
        <v/>
      </c>
      <c r="AH829" s="10" t="str">
        <f ca="1">IFERROR(IF(AND(NOW()&lt;= EOMONTH(DATE(YEAR($O829),2, 1), 0), Overall!$A831&lt;&gt;"", MONTH($N829) &lt;= 2, MONTH($O829) &gt;= 2), IF($S829 &lt;&gt; "", $H829/$S829, ""), ""), "")</f>
        <v/>
      </c>
      <c r="AI829" s="10" t="str">
        <f ca="1">IFERROR(IF(AND(NOW()&lt;= EOMONTH(DATE(YEAR($O829),3, 1), 0), Overall!$A831&lt;&gt;"", MONTH($N829) &lt;= 3, MONTH($O829) &gt;= 3), IF($S829 &lt;&gt; "", $H829/$S829, ""), ""), "")</f>
        <v/>
      </c>
      <c r="AJ829" s="10" t="str">
        <f ca="1">IFERROR(IF(AND(NOW()&lt;= EOMONTH(DATE(YEAR($O829),4, 1), 0), Overall!$A831&lt;&gt;"", MONTH($N829) &lt;= 4, MONTH($O829) &gt;= 4), IF($S829 &lt;&gt; "", $H829/$S829, ""), ""), "")</f>
        <v/>
      </c>
      <c r="AK829" s="10" t="str">
        <f ca="1">IFERROR(IF(AND(NOW()&lt;= EOMONTH(DATE(YEAR($O829),5, 1), 0), Overall!$A831&lt;&gt;"", MONTH($N829) &lt;= 5, MONTH($O829) &gt;= 5), IF($S829 &lt;&gt; "", $H829/$S829, ""), ""), "")</f>
        <v/>
      </c>
      <c r="AL829" s="10" t="str">
        <f ca="1">IFERROR(IF(AND(NOW()&lt;= EOMONTH(DATE(YEAR($O829),6, 1), 0), Overall!$A831&lt;&gt;"", MONTH($N829) &lt;= 6, MONTH($O829) &gt;= 6), IF($S829 &lt;&gt; "", $H829/$S829, ""), ""), "")</f>
        <v/>
      </c>
      <c r="AM829" s="10" t="str">
        <f ca="1">IFERROR(IF(AND(NOW()&lt;= EOMONTH(DATE(YEAR($O829),7, 1), 0), Overall!$A831&lt;&gt;"", MONTH($N829) &lt;= 7, MONTH($O829) &gt;= 7), IF($S829 &lt;&gt; "", $H829/$S829, ""), ""), "")</f>
        <v/>
      </c>
      <c r="AN829" s="10" t="str">
        <f ca="1">IFERROR(IF(AND(NOW()&lt;= EOMONTH(DATE(YEAR($O829),8, 1), 0), Overall!$A831&lt;&gt;"", MONTH($N829) &lt;= 8, MONTH($O829) &gt;= 8), IF($S829 &lt;&gt; "", $H829/$S829, ""), ""), "")</f>
        <v/>
      </c>
      <c r="AO829" s="10">
        <f ca="1">IFERROR(IF(AND(NOW()&lt;= EOMONTH(DATE(YEAR($O829),9, 1), 0), Overall!$A831&lt;&gt;"", MONTH($N829) &lt;= 9, MONTH($O829) &gt;= 9), IF($S829 &lt;&gt; "", $H829/$S829, ""), ""), "")</f>
        <v>500000</v>
      </c>
      <c r="AP829" s="10" t="str">
        <f ca="1">IFERROR(IF(AND(NOW()&lt;= EOMONTH(DATE(YEAR($O829),10, 1), 0), Overall!$A831&lt;&gt;"", MONTH($N829) &lt;= 10, MONTH($O829) &gt;= 10), IF($S829 &lt;&gt; "", $H829/$S829, ""), ""), "")</f>
        <v/>
      </c>
      <c r="AQ829" s="10" t="str">
        <f ca="1">IFERROR(IF(AND(NOW()&lt;= EOMONTH(DATE(YEAR($O829),11, 1), 0), Overall!$A831&lt;&gt;"", MONTH($N829) &lt;=11, MONTH($O829) &gt;= 11), IF($S829 &lt;&gt; "", $H829/$S829, ""), ""), "")</f>
        <v/>
      </c>
      <c r="AR829" s="10" t="str">
        <f ca="1">IFERROR(IF(AND(NOW()&lt;= EOMONTH(DATE(YEAR($O829),12, 1), 0), Overall!$A831&lt;&gt;"", MONTH($N829) &lt;= 12, MONTH($O829) &gt;= 12), IF($S829 &lt;&gt; "", $H829/$S829, ""), ""), "")</f>
        <v/>
      </c>
      <c r="AS829" s="16">
        <f t="shared" ca="1" si="26"/>
        <v>500000</v>
      </c>
    </row>
    <row r="830" spans="1:45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7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>45536</v>
      </c>
      <c r="O830" s="7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>45565</v>
      </c>
      <c r="P830" s="7" t="str">
        <f>IF(Overall!S832&lt;&gt;"",_xlfn.VALUETOTEXT(Overall!S832),"")</f>
        <v>Sep</v>
      </c>
      <c r="Q830" s="7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>45443</v>
      </c>
      <c r="R830" s="7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>45421</v>
      </c>
      <c r="S830" s="5">
        <f t="shared" si="25"/>
        <v>1</v>
      </c>
      <c r="T830" s="10" t="str">
        <f>IF(Overall!$A832&lt;&gt;"",IF(AND(MONTH($N830) &lt;= 1, MONTH($O830) &gt;= 1), IF($S830 &lt;&gt; "", $H830/$S830, ""), ""),"")</f>
        <v/>
      </c>
      <c r="U830" s="10" t="str">
        <f>IF(Overall!$A832&lt;&gt;"",IF(AND(MONTH($N830) &lt;= 2, MONTH($O830) &gt;= 2), IF($S830 &lt;&gt; "", $H830/$S830, ""), ""),"")</f>
        <v/>
      </c>
      <c r="V830" s="10" t="str">
        <f>IF(Overall!$A832&lt;&gt;"",IF(AND(MONTH($N830) &lt;= 3, MONTH($O830) &gt;= 3), IF($S830 &lt;&gt; "", $H830/$S830, ""), ""),"")</f>
        <v/>
      </c>
      <c r="W830" s="10" t="str">
        <f>IF(Overall!$A832&lt;&gt;"",IF(AND(MONTH($N830) &lt;= 4, MONTH($O830) &gt;= 4), IF($S830 &lt;&gt; "", $H830/$S830, ""), ""),"")</f>
        <v/>
      </c>
      <c r="X830" s="10" t="str">
        <f>IF(Overall!$A832&lt;&gt;"",IF(AND(MONTH($N830) &lt;= 5, MONTH($O830) &gt;= 5), IF($S830 &lt;&gt; "", $H830/$S830, ""), ""),"")</f>
        <v/>
      </c>
      <c r="Y830" s="10" t="str">
        <f>IF(Overall!$A832&lt;&gt;"",IF(AND(MONTH($N830) &lt;= 6, MONTH($O830) &gt;= 6), IF($S830 &lt;&gt; "", $H830/$S830, ""), ""),"")</f>
        <v/>
      </c>
      <c r="Z830" s="10" t="str">
        <f>IF(Overall!$A832&lt;&gt;"",IF(AND(MONTH($N830) &lt;= 7, MONTH($O830) &gt;= 7 ), IF($S830 &lt;&gt; "", $H830/$S830, ""), ""),"")</f>
        <v/>
      </c>
      <c r="AA830" s="10" t="str">
        <f>IF(Overall!$A832&lt;&gt;"",IF(AND(MONTH($N830) &lt;= 8, MONTH($O830) &gt;= 8), IF($S830 &lt;&gt; "", $H830/$S830, ""), ""),"")</f>
        <v/>
      </c>
      <c r="AB830" s="10">
        <f>IF(Overall!$A832&lt;&gt;"",IF(AND(MONTH($N830) &lt;= 9, MONTH($O830) &gt;= 9), IF($S830 &lt;&gt; "", $H830/$S830, ""), ""),"")</f>
        <v>500000</v>
      </c>
      <c r="AC830" s="10" t="str">
        <f>IF(Overall!$A832&lt;&gt;"",IF(AND(MONTH($N830) &lt;= 10, MONTH($O830) &gt;= 10), IF($S830 &lt;&gt; "", $H830/$S830, ""), ""),"")</f>
        <v/>
      </c>
      <c r="AD830" s="10" t="str">
        <f>IF(Overall!$A832&lt;&gt;"",IF(AND(MONTH($N830) &lt;= 11, MONTH($O830) &gt;= 11), IF($S830 &lt;&gt; "", $H830/$S830, ""), ""),"")</f>
        <v/>
      </c>
      <c r="AE830" s="10" t="str">
        <f>IF(Overall!$A832&lt;&gt;"",IF(AND(MONTH($N830) &lt;= 12, MONTH($O830) &gt;= 12), IF($S830 &lt;&gt; "", $H830/$S830, ""), ""),"")</f>
        <v/>
      </c>
      <c r="AG830" s="10" t="str">
        <f ca="1">IFERROR(IF(AND(NOW()&lt;= EOMONTH(DATE(YEAR($O830),1, 1), 0), Overall!$A832&lt;&gt;"", MONTH($N830) &lt;= 1, MONTH($O830) &gt;= 1), IF($S830 &lt;&gt; "", $H830/$S830, ""), ""), "")</f>
        <v/>
      </c>
      <c r="AH830" s="10" t="str">
        <f ca="1">IFERROR(IF(AND(NOW()&lt;= EOMONTH(DATE(YEAR($O830),2, 1), 0), Overall!$A832&lt;&gt;"", MONTH($N830) &lt;= 2, MONTH($O830) &gt;= 2), IF($S830 &lt;&gt; "", $H830/$S830, ""), ""), "")</f>
        <v/>
      </c>
      <c r="AI830" s="10" t="str">
        <f ca="1">IFERROR(IF(AND(NOW()&lt;= EOMONTH(DATE(YEAR($O830),3, 1), 0), Overall!$A832&lt;&gt;"", MONTH($N830) &lt;= 3, MONTH($O830) &gt;= 3), IF($S830 &lt;&gt; "", $H830/$S830, ""), ""), "")</f>
        <v/>
      </c>
      <c r="AJ830" s="10" t="str">
        <f ca="1">IFERROR(IF(AND(NOW()&lt;= EOMONTH(DATE(YEAR($O830),4, 1), 0), Overall!$A832&lt;&gt;"", MONTH($N830) &lt;= 4, MONTH($O830) &gt;= 4), IF($S830 &lt;&gt; "", $H830/$S830, ""), ""), "")</f>
        <v/>
      </c>
      <c r="AK830" s="10" t="str">
        <f ca="1">IFERROR(IF(AND(NOW()&lt;= EOMONTH(DATE(YEAR($O830),5, 1), 0), Overall!$A832&lt;&gt;"", MONTH($N830) &lt;= 5, MONTH($O830) &gt;= 5), IF($S830 &lt;&gt; "", $H830/$S830, ""), ""), "")</f>
        <v/>
      </c>
      <c r="AL830" s="10" t="str">
        <f ca="1">IFERROR(IF(AND(NOW()&lt;= EOMONTH(DATE(YEAR($O830),6, 1), 0), Overall!$A832&lt;&gt;"", MONTH($N830) &lt;= 6, MONTH($O830) &gt;= 6), IF($S830 &lt;&gt; "", $H830/$S830, ""), ""), "")</f>
        <v/>
      </c>
      <c r="AM830" s="10" t="str">
        <f ca="1">IFERROR(IF(AND(NOW()&lt;= EOMONTH(DATE(YEAR($O830),7, 1), 0), Overall!$A832&lt;&gt;"", MONTH($N830) &lt;= 7, MONTH($O830) &gt;= 7), IF($S830 &lt;&gt; "", $H830/$S830, ""), ""), "")</f>
        <v/>
      </c>
      <c r="AN830" s="10" t="str">
        <f ca="1">IFERROR(IF(AND(NOW()&lt;= EOMONTH(DATE(YEAR($O830),8, 1), 0), Overall!$A832&lt;&gt;"", MONTH($N830) &lt;= 8, MONTH($O830) &gt;= 8), IF($S830 &lt;&gt; "", $H830/$S830, ""), ""), "")</f>
        <v/>
      </c>
      <c r="AO830" s="10">
        <f ca="1">IFERROR(IF(AND(NOW()&lt;= EOMONTH(DATE(YEAR($O830),9, 1), 0), Overall!$A832&lt;&gt;"", MONTH($N830) &lt;= 9, MONTH($O830) &gt;= 9), IF($S830 &lt;&gt; "", $H830/$S830, ""), ""), "")</f>
        <v>500000</v>
      </c>
      <c r="AP830" s="10" t="str">
        <f ca="1">IFERROR(IF(AND(NOW()&lt;= EOMONTH(DATE(YEAR($O830),10, 1), 0), Overall!$A832&lt;&gt;"", MONTH($N830) &lt;= 10, MONTH($O830) &gt;= 10), IF($S830 &lt;&gt; "", $H830/$S830, ""), ""), "")</f>
        <v/>
      </c>
      <c r="AQ830" s="10" t="str">
        <f ca="1">IFERROR(IF(AND(NOW()&lt;= EOMONTH(DATE(YEAR($O830),11, 1), 0), Overall!$A832&lt;&gt;"", MONTH($N830) &lt;=11, MONTH($O830) &gt;= 11), IF($S830 &lt;&gt; "", $H830/$S830, ""), ""), "")</f>
        <v/>
      </c>
      <c r="AR830" s="10" t="str">
        <f ca="1">IFERROR(IF(AND(NOW()&lt;= EOMONTH(DATE(YEAR($O830),12, 1), 0), Overall!$A832&lt;&gt;"", MONTH($N830) &lt;= 12, MONTH($O830) &gt;= 12), IF($S830 &lt;&gt; "", $H830/$S830, ""), ""), "")</f>
        <v/>
      </c>
      <c r="AS830" s="16">
        <f t="shared" ca="1" si="26"/>
        <v>500000</v>
      </c>
    </row>
    <row r="831" spans="1:45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7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>45536</v>
      </c>
      <c r="O831" s="7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>45565</v>
      </c>
      <c r="P831" s="7" t="str">
        <f>IF(Overall!S833&lt;&gt;"",_xlfn.VALUETOTEXT(Overall!S833),"")</f>
        <v>Sep</v>
      </c>
      <c r="Q831" s="7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>45443</v>
      </c>
      <c r="R831" s="7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>45421</v>
      </c>
      <c r="S831" s="5">
        <f t="shared" si="25"/>
        <v>1</v>
      </c>
      <c r="T831" s="10" t="str">
        <f>IF(Overall!$A833&lt;&gt;"",IF(AND(MONTH($N831) &lt;= 1, MONTH($O831) &gt;= 1), IF($S831 &lt;&gt; "", $H831/$S831, ""), ""),"")</f>
        <v/>
      </c>
      <c r="U831" s="10" t="str">
        <f>IF(Overall!$A833&lt;&gt;"",IF(AND(MONTH($N831) &lt;= 2, MONTH($O831) &gt;= 2), IF($S831 &lt;&gt; "", $H831/$S831, ""), ""),"")</f>
        <v/>
      </c>
      <c r="V831" s="10" t="str">
        <f>IF(Overall!$A833&lt;&gt;"",IF(AND(MONTH($N831) &lt;= 3, MONTH($O831) &gt;= 3), IF($S831 &lt;&gt; "", $H831/$S831, ""), ""),"")</f>
        <v/>
      </c>
      <c r="W831" s="10" t="str">
        <f>IF(Overall!$A833&lt;&gt;"",IF(AND(MONTH($N831) &lt;= 4, MONTH($O831) &gt;= 4), IF($S831 &lt;&gt; "", $H831/$S831, ""), ""),"")</f>
        <v/>
      </c>
      <c r="X831" s="10" t="str">
        <f>IF(Overall!$A833&lt;&gt;"",IF(AND(MONTH($N831) &lt;= 5, MONTH($O831) &gt;= 5), IF($S831 &lt;&gt; "", $H831/$S831, ""), ""),"")</f>
        <v/>
      </c>
      <c r="Y831" s="10" t="str">
        <f>IF(Overall!$A833&lt;&gt;"",IF(AND(MONTH($N831) &lt;= 6, MONTH($O831) &gt;= 6), IF($S831 &lt;&gt; "", $H831/$S831, ""), ""),"")</f>
        <v/>
      </c>
      <c r="Z831" s="10" t="str">
        <f>IF(Overall!$A833&lt;&gt;"",IF(AND(MONTH($N831) &lt;= 7, MONTH($O831) &gt;= 7 ), IF($S831 &lt;&gt; "", $H831/$S831, ""), ""),"")</f>
        <v/>
      </c>
      <c r="AA831" s="10" t="str">
        <f>IF(Overall!$A833&lt;&gt;"",IF(AND(MONTH($N831) &lt;= 8, MONTH($O831) &gt;= 8), IF($S831 &lt;&gt; "", $H831/$S831, ""), ""),"")</f>
        <v/>
      </c>
      <c r="AB831" s="10">
        <f>IF(Overall!$A833&lt;&gt;"",IF(AND(MONTH($N831) &lt;= 9, MONTH($O831) &gt;= 9), IF($S831 &lt;&gt; "", $H831/$S831, ""), ""),"")</f>
        <v>500000</v>
      </c>
      <c r="AC831" s="10" t="str">
        <f>IF(Overall!$A833&lt;&gt;"",IF(AND(MONTH($N831) &lt;= 10, MONTH($O831) &gt;= 10), IF($S831 &lt;&gt; "", $H831/$S831, ""), ""),"")</f>
        <v/>
      </c>
      <c r="AD831" s="10" t="str">
        <f>IF(Overall!$A833&lt;&gt;"",IF(AND(MONTH($N831) &lt;= 11, MONTH($O831) &gt;= 11), IF($S831 &lt;&gt; "", $H831/$S831, ""), ""),"")</f>
        <v/>
      </c>
      <c r="AE831" s="10" t="str">
        <f>IF(Overall!$A833&lt;&gt;"",IF(AND(MONTH($N831) &lt;= 12, MONTH($O831) &gt;= 12), IF($S831 &lt;&gt; "", $H831/$S831, ""), ""),"")</f>
        <v/>
      </c>
      <c r="AG831" s="10" t="str">
        <f ca="1">IFERROR(IF(AND(NOW()&lt;= EOMONTH(DATE(YEAR($O831),1, 1), 0), Overall!$A833&lt;&gt;"", MONTH($N831) &lt;= 1, MONTH($O831) &gt;= 1), IF($S831 &lt;&gt; "", $H831/$S831, ""), ""), "")</f>
        <v/>
      </c>
      <c r="AH831" s="10" t="str">
        <f ca="1">IFERROR(IF(AND(NOW()&lt;= EOMONTH(DATE(YEAR($O831),2, 1), 0), Overall!$A833&lt;&gt;"", MONTH($N831) &lt;= 2, MONTH($O831) &gt;= 2), IF($S831 &lt;&gt; "", $H831/$S831, ""), ""), "")</f>
        <v/>
      </c>
      <c r="AI831" s="10" t="str">
        <f ca="1">IFERROR(IF(AND(NOW()&lt;= EOMONTH(DATE(YEAR($O831),3, 1), 0), Overall!$A833&lt;&gt;"", MONTH($N831) &lt;= 3, MONTH($O831) &gt;= 3), IF($S831 &lt;&gt; "", $H831/$S831, ""), ""), "")</f>
        <v/>
      </c>
      <c r="AJ831" s="10" t="str">
        <f ca="1">IFERROR(IF(AND(NOW()&lt;= EOMONTH(DATE(YEAR($O831),4, 1), 0), Overall!$A833&lt;&gt;"", MONTH($N831) &lt;= 4, MONTH($O831) &gt;= 4), IF($S831 &lt;&gt; "", $H831/$S831, ""), ""), "")</f>
        <v/>
      </c>
      <c r="AK831" s="10" t="str">
        <f ca="1">IFERROR(IF(AND(NOW()&lt;= EOMONTH(DATE(YEAR($O831),5, 1), 0), Overall!$A833&lt;&gt;"", MONTH($N831) &lt;= 5, MONTH($O831) &gt;= 5), IF($S831 &lt;&gt; "", $H831/$S831, ""), ""), "")</f>
        <v/>
      </c>
      <c r="AL831" s="10" t="str">
        <f ca="1">IFERROR(IF(AND(NOW()&lt;= EOMONTH(DATE(YEAR($O831),6, 1), 0), Overall!$A833&lt;&gt;"", MONTH($N831) &lt;= 6, MONTH($O831) &gt;= 6), IF($S831 &lt;&gt; "", $H831/$S831, ""), ""), "")</f>
        <v/>
      </c>
      <c r="AM831" s="10" t="str">
        <f ca="1">IFERROR(IF(AND(NOW()&lt;= EOMONTH(DATE(YEAR($O831),7, 1), 0), Overall!$A833&lt;&gt;"", MONTH($N831) &lt;= 7, MONTH($O831) &gt;= 7), IF($S831 &lt;&gt; "", $H831/$S831, ""), ""), "")</f>
        <v/>
      </c>
      <c r="AN831" s="10" t="str">
        <f ca="1">IFERROR(IF(AND(NOW()&lt;= EOMONTH(DATE(YEAR($O831),8, 1), 0), Overall!$A833&lt;&gt;"", MONTH($N831) &lt;= 8, MONTH($O831) &gt;= 8), IF($S831 &lt;&gt; "", $H831/$S831, ""), ""), "")</f>
        <v/>
      </c>
      <c r="AO831" s="10">
        <f ca="1">IFERROR(IF(AND(NOW()&lt;= EOMONTH(DATE(YEAR($O831),9, 1), 0), Overall!$A833&lt;&gt;"", MONTH($N831) &lt;= 9, MONTH($O831) &gt;= 9), IF($S831 &lt;&gt; "", $H831/$S831, ""), ""), "")</f>
        <v>500000</v>
      </c>
      <c r="AP831" s="10" t="str">
        <f ca="1">IFERROR(IF(AND(NOW()&lt;= EOMONTH(DATE(YEAR($O831),10, 1), 0), Overall!$A833&lt;&gt;"", MONTH($N831) &lt;= 10, MONTH($O831) &gt;= 10), IF($S831 &lt;&gt; "", $H831/$S831, ""), ""), "")</f>
        <v/>
      </c>
      <c r="AQ831" s="10" t="str">
        <f ca="1">IFERROR(IF(AND(NOW()&lt;= EOMONTH(DATE(YEAR($O831),11, 1), 0), Overall!$A833&lt;&gt;"", MONTH($N831) &lt;=11, MONTH($O831) &gt;= 11), IF($S831 &lt;&gt; "", $H831/$S831, ""), ""), "")</f>
        <v/>
      </c>
      <c r="AR831" s="10" t="str">
        <f ca="1">IFERROR(IF(AND(NOW()&lt;= EOMONTH(DATE(YEAR($O831),12, 1), 0), Overall!$A833&lt;&gt;"", MONTH($N831) &lt;= 12, MONTH($O831) &gt;= 12), IF($S831 &lt;&gt; "", $H831/$S831, ""), ""), "")</f>
        <v/>
      </c>
      <c r="AS831" s="16">
        <f t="shared" ca="1" si="26"/>
        <v>500000</v>
      </c>
    </row>
    <row r="832" spans="1:45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7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>45536</v>
      </c>
      <c r="O832" s="7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>45565</v>
      </c>
      <c r="P832" s="7" t="str">
        <f>IF(Overall!S834&lt;&gt;"",_xlfn.VALUETOTEXT(Overall!S834),"")</f>
        <v>Sep</v>
      </c>
      <c r="Q832" s="7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>45443</v>
      </c>
      <c r="R832" s="7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>45421</v>
      </c>
      <c r="S832" s="5">
        <f t="shared" si="25"/>
        <v>1</v>
      </c>
      <c r="T832" s="10" t="str">
        <f>IF(Overall!$A834&lt;&gt;"",IF(AND(MONTH($N832) &lt;= 1, MONTH($O832) &gt;= 1), IF($S832 &lt;&gt; "", $H832/$S832, ""), ""),"")</f>
        <v/>
      </c>
      <c r="U832" s="10" t="str">
        <f>IF(Overall!$A834&lt;&gt;"",IF(AND(MONTH($N832) &lt;= 2, MONTH($O832) &gt;= 2), IF($S832 &lt;&gt; "", $H832/$S832, ""), ""),"")</f>
        <v/>
      </c>
      <c r="V832" s="10" t="str">
        <f>IF(Overall!$A834&lt;&gt;"",IF(AND(MONTH($N832) &lt;= 3, MONTH($O832) &gt;= 3), IF($S832 &lt;&gt; "", $H832/$S832, ""), ""),"")</f>
        <v/>
      </c>
      <c r="W832" s="10" t="str">
        <f>IF(Overall!$A834&lt;&gt;"",IF(AND(MONTH($N832) &lt;= 4, MONTH($O832) &gt;= 4), IF($S832 &lt;&gt; "", $H832/$S832, ""), ""),"")</f>
        <v/>
      </c>
      <c r="X832" s="10" t="str">
        <f>IF(Overall!$A834&lt;&gt;"",IF(AND(MONTH($N832) &lt;= 5, MONTH($O832) &gt;= 5), IF($S832 &lt;&gt; "", $H832/$S832, ""), ""),"")</f>
        <v/>
      </c>
      <c r="Y832" s="10" t="str">
        <f>IF(Overall!$A834&lt;&gt;"",IF(AND(MONTH($N832) &lt;= 6, MONTH($O832) &gt;= 6), IF($S832 &lt;&gt; "", $H832/$S832, ""), ""),"")</f>
        <v/>
      </c>
      <c r="Z832" s="10" t="str">
        <f>IF(Overall!$A834&lt;&gt;"",IF(AND(MONTH($N832) &lt;= 7, MONTH($O832) &gt;= 7 ), IF($S832 &lt;&gt; "", $H832/$S832, ""), ""),"")</f>
        <v/>
      </c>
      <c r="AA832" s="10" t="str">
        <f>IF(Overall!$A834&lt;&gt;"",IF(AND(MONTH($N832) &lt;= 8, MONTH($O832) &gt;= 8), IF($S832 &lt;&gt; "", $H832/$S832, ""), ""),"")</f>
        <v/>
      </c>
      <c r="AB832" s="10">
        <f>IF(Overall!$A834&lt;&gt;"",IF(AND(MONTH($N832) &lt;= 9, MONTH($O832) &gt;= 9), IF($S832 &lt;&gt; "", $H832/$S832, ""), ""),"")</f>
        <v>500000</v>
      </c>
      <c r="AC832" s="10" t="str">
        <f>IF(Overall!$A834&lt;&gt;"",IF(AND(MONTH($N832) &lt;= 10, MONTH($O832) &gt;= 10), IF($S832 &lt;&gt; "", $H832/$S832, ""), ""),"")</f>
        <v/>
      </c>
      <c r="AD832" s="10" t="str">
        <f>IF(Overall!$A834&lt;&gt;"",IF(AND(MONTH($N832) &lt;= 11, MONTH($O832) &gt;= 11), IF($S832 &lt;&gt; "", $H832/$S832, ""), ""),"")</f>
        <v/>
      </c>
      <c r="AE832" s="10" t="str">
        <f>IF(Overall!$A834&lt;&gt;"",IF(AND(MONTH($N832) &lt;= 12, MONTH($O832) &gt;= 12), IF($S832 &lt;&gt; "", $H832/$S832, ""), ""),"")</f>
        <v/>
      </c>
      <c r="AG832" s="10" t="str">
        <f ca="1">IFERROR(IF(AND(NOW()&lt;= EOMONTH(DATE(YEAR($O832),1, 1), 0), Overall!$A834&lt;&gt;"", MONTH($N832) &lt;= 1, MONTH($O832) &gt;= 1), IF($S832 &lt;&gt; "", $H832/$S832, ""), ""), "")</f>
        <v/>
      </c>
      <c r="AH832" s="10" t="str">
        <f ca="1">IFERROR(IF(AND(NOW()&lt;= EOMONTH(DATE(YEAR($O832),2, 1), 0), Overall!$A834&lt;&gt;"", MONTH($N832) &lt;= 2, MONTH($O832) &gt;= 2), IF($S832 &lt;&gt; "", $H832/$S832, ""), ""), "")</f>
        <v/>
      </c>
      <c r="AI832" s="10" t="str">
        <f ca="1">IFERROR(IF(AND(NOW()&lt;= EOMONTH(DATE(YEAR($O832),3, 1), 0), Overall!$A834&lt;&gt;"", MONTH($N832) &lt;= 3, MONTH($O832) &gt;= 3), IF($S832 &lt;&gt; "", $H832/$S832, ""), ""), "")</f>
        <v/>
      </c>
      <c r="AJ832" s="10" t="str">
        <f ca="1">IFERROR(IF(AND(NOW()&lt;= EOMONTH(DATE(YEAR($O832),4, 1), 0), Overall!$A834&lt;&gt;"", MONTH($N832) &lt;= 4, MONTH($O832) &gt;= 4), IF($S832 &lt;&gt; "", $H832/$S832, ""), ""), "")</f>
        <v/>
      </c>
      <c r="AK832" s="10" t="str">
        <f ca="1">IFERROR(IF(AND(NOW()&lt;= EOMONTH(DATE(YEAR($O832),5, 1), 0), Overall!$A834&lt;&gt;"", MONTH($N832) &lt;= 5, MONTH($O832) &gt;= 5), IF($S832 &lt;&gt; "", $H832/$S832, ""), ""), "")</f>
        <v/>
      </c>
      <c r="AL832" s="10" t="str">
        <f ca="1">IFERROR(IF(AND(NOW()&lt;= EOMONTH(DATE(YEAR($O832),6, 1), 0), Overall!$A834&lt;&gt;"", MONTH($N832) &lt;= 6, MONTH($O832) &gt;= 6), IF($S832 &lt;&gt; "", $H832/$S832, ""), ""), "")</f>
        <v/>
      </c>
      <c r="AM832" s="10" t="str">
        <f ca="1">IFERROR(IF(AND(NOW()&lt;= EOMONTH(DATE(YEAR($O832),7, 1), 0), Overall!$A834&lt;&gt;"", MONTH($N832) &lt;= 7, MONTH($O832) &gt;= 7), IF($S832 &lt;&gt; "", $H832/$S832, ""), ""), "")</f>
        <v/>
      </c>
      <c r="AN832" s="10" t="str">
        <f ca="1">IFERROR(IF(AND(NOW()&lt;= EOMONTH(DATE(YEAR($O832),8, 1), 0), Overall!$A834&lt;&gt;"", MONTH($N832) &lt;= 8, MONTH($O832) &gt;= 8), IF($S832 &lt;&gt; "", $H832/$S832, ""), ""), "")</f>
        <v/>
      </c>
      <c r="AO832" s="10">
        <f ca="1">IFERROR(IF(AND(NOW()&lt;= EOMONTH(DATE(YEAR($O832),9, 1), 0), Overall!$A834&lt;&gt;"", MONTH($N832) &lt;= 9, MONTH($O832) &gt;= 9), IF($S832 &lt;&gt; "", $H832/$S832, ""), ""), "")</f>
        <v>500000</v>
      </c>
      <c r="AP832" s="10" t="str">
        <f ca="1">IFERROR(IF(AND(NOW()&lt;= EOMONTH(DATE(YEAR($O832),10, 1), 0), Overall!$A834&lt;&gt;"", MONTH($N832) &lt;= 10, MONTH($O832) &gt;= 10), IF($S832 &lt;&gt; "", $H832/$S832, ""), ""), "")</f>
        <v/>
      </c>
      <c r="AQ832" s="10" t="str">
        <f ca="1">IFERROR(IF(AND(NOW()&lt;= EOMONTH(DATE(YEAR($O832),11, 1), 0), Overall!$A834&lt;&gt;"", MONTH($N832) &lt;=11, MONTH($O832) &gt;= 11), IF($S832 &lt;&gt; "", $H832/$S832, ""), ""), "")</f>
        <v/>
      </c>
      <c r="AR832" s="10" t="str">
        <f ca="1">IFERROR(IF(AND(NOW()&lt;= EOMONTH(DATE(YEAR($O832),12, 1), 0), Overall!$A834&lt;&gt;"", MONTH($N832) &lt;= 12, MONTH($O832) &gt;= 12), IF($S832 &lt;&gt; "", $H832/$S832, ""), ""), "")</f>
        <v/>
      </c>
      <c r="AS832" s="16">
        <f t="shared" ca="1" si="26"/>
        <v>500000</v>
      </c>
    </row>
    <row r="833" spans="1:45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7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>45536</v>
      </c>
      <c r="O833" s="7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>45565</v>
      </c>
      <c r="P833" s="7" t="str">
        <f>IF(Overall!S835&lt;&gt;"",_xlfn.VALUETOTEXT(Overall!S835),"")</f>
        <v>Sep</v>
      </c>
      <c r="Q833" s="7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>45447</v>
      </c>
      <c r="R833" s="7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>45422</v>
      </c>
      <c r="S833" s="5">
        <f t="shared" si="25"/>
        <v>1</v>
      </c>
      <c r="T833" s="10" t="str">
        <f>IF(Overall!$A835&lt;&gt;"",IF(AND(MONTH($N833) &lt;= 1, MONTH($O833) &gt;= 1), IF($S833 &lt;&gt; "", $H833/$S833, ""), ""),"")</f>
        <v/>
      </c>
      <c r="U833" s="10" t="str">
        <f>IF(Overall!$A835&lt;&gt;"",IF(AND(MONTH($N833) &lt;= 2, MONTH($O833) &gt;= 2), IF($S833 &lt;&gt; "", $H833/$S833, ""), ""),"")</f>
        <v/>
      </c>
      <c r="V833" s="10" t="str">
        <f>IF(Overall!$A835&lt;&gt;"",IF(AND(MONTH($N833) &lt;= 3, MONTH($O833) &gt;= 3), IF($S833 &lt;&gt; "", $H833/$S833, ""), ""),"")</f>
        <v/>
      </c>
      <c r="W833" s="10" t="str">
        <f>IF(Overall!$A835&lt;&gt;"",IF(AND(MONTH($N833) &lt;= 4, MONTH($O833) &gt;= 4), IF($S833 &lt;&gt; "", $H833/$S833, ""), ""),"")</f>
        <v/>
      </c>
      <c r="X833" s="10" t="str">
        <f>IF(Overall!$A835&lt;&gt;"",IF(AND(MONTH($N833) &lt;= 5, MONTH($O833) &gt;= 5), IF($S833 &lt;&gt; "", $H833/$S833, ""), ""),"")</f>
        <v/>
      </c>
      <c r="Y833" s="10" t="str">
        <f>IF(Overall!$A835&lt;&gt;"",IF(AND(MONTH($N833) &lt;= 6, MONTH($O833) &gt;= 6), IF($S833 &lt;&gt; "", $H833/$S833, ""), ""),"")</f>
        <v/>
      </c>
      <c r="Z833" s="10" t="str">
        <f>IF(Overall!$A835&lt;&gt;"",IF(AND(MONTH($N833) &lt;= 7, MONTH($O833) &gt;= 7 ), IF($S833 &lt;&gt; "", $H833/$S833, ""), ""),"")</f>
        <v/>
      </c>
      <c r="AA833" s="10" t="str">
        <f>IF(Overall!$A835&lt;&gt;"",IF(AND(MONTH($N833) &lt;= 8, MONTH($O833) &gt;= 8), IF($S833 &lt;&gt; "", $H833/$S833, ""), ""),"")</f>
        <v/>
      </c>
      <c r="AB833" s="10">
        <f>IF(Overall!$A835&lt;&gt;"",IF(AND(MONTH($N833) &lt;= 9, MONTH($O833) &gt;= 9), IF($S833 &lt;&gt; "", $H833/$S833, ""), ""),"")</f>
        <v>450000</v>
      </c>
      <c r="AC833" s="10" t="str">
        <f>IF(Overall!$A835&lt;&gt;"",IF(AND(MONTH($N833) &lt;= 10, MONTH($O833) &gt;= 10), IF($S833 &lt;&gt; "", $H833/$S833, ""), ""),"")</f>
        <v/>
      </c>
      <c r="AD833" s="10" t="str">
        <f>IF(Overall!$A835&lt;&gt;"",IF(AND(MONTH($N833) &lt;= 11, MONTH($O833) &gt;= 11), IF($S833 &lt;&gt; "", $H833/$S833, ""), ""),"")</f>
        <v/>
      </c>
      <c r="AE833" s="10" t="str">
        <f>IF(Overall!$A835&lt;&gt;"",IF(AND(MONTH($N833) &lt;= 12, MONTH($O833) &gt;= 12), IF($S833 &lt;&gt; "", $H833/$S833, ""), ""),"")</f>
        <v/>
      </c>
      <c r="AG833" s="10" t="str">
        <f ca="1">IFERROR(IF(AND(NOW()&lt;= EOMONTH(DATE(YEAR($O833),1, 1), 0), Overall!$A835&lt;&gt;"", MONTH($N833) &lt;= 1, MONTH($O833) &gt;= 1), IF($S833 &lt;&gt; "", $H833/$S833, ""), ""), "")</f>
        <v/>
      </c>
      <c r="AH833" s="10" t="str">
        <f ca="1">IFERROR(IF(AND(NOW()&lt;= EOMONTH(DATE(YEAR($O833),2, 1), 0), Overall!$A835&lt;&gt;"", MONTH($N833) &lt;= 2, MONTH($O833) &gt;= 2), IF($S833 &lt;&gt; "", $H833/$S833, ""), ""), "")</f>
        <v/>
      </c>
      <c r="AI833" s="10" t="str">
        <f ca="1">IFERROR(IF(AND(NOW()&lt;= EOMONTH(DATE(YEAR($O833),3, 1), 0), Overall!$A835&lt;&gt;"", MONTH($N833) &lt;= 3, MONTH($O833) &gt;= 3), IF($S833 &lt;&gt; "", $H833/$S833, ""), ""), "")</f>
        <v/>
      </c>
      <c r="AJ833" s="10" t="str">
        <f ca="1">IFERROR(IF(AND(NOW()&lt;= EOMONTH(DATE(YEAR($O833),4, 1), 0), Overall!$A835&lt;&gt;"", MONTH($N833) &lt;= 4, MONTH($O833) &gt;= 4), IF($S833 &lt;&gt; "", $H833/$S833, ""), ""), "")</f>
        <v/>
      </c>
      <c r="AK833" s="10" t="str">
        <f ca="1">IFERROR(IF(AND(NOW()&lt;= EOMONTH(DATE(YEAR($O833),5, 1), 0), Overall!$A835&lt;&gt;"", MONTH($N833) &lt;= 5, MONTH($O833) &gt;= 5), IF($S833 &lt;&gt; "", $H833/$S833, ""), ""), "")</f>
        <v/>
      </c>
      <c r="AL833" s="10" t="str">
        <f ca="1">IFERROR(IF(AND(NOW()&lt;= EOMONTH(DATE(YEAR($O833),6, 1), 0), Overall!$A835&lt;&gt;"", MONTH($N833) &lt;= 6, MONTH($O833) &gt;= 6), IF($S833 &lt;&gt; "", $H833/$S833, ""), ""), "")</f>
        <v/>
      </c>
      <c r="AM833" s="10" t="str">
        <f ca="1">IFERROR(IF(AND(NOW()&lt;= EOMONTH(DATE(YEAR($O833),7, 1), 0), Overall!$A835&lt;&gt;"", MONTH($N833) &lt;= 7, MONTH($O833) &gt;= 7), IF($S833 &lt;&gt; "", $H833/$S833, ""), ""), "")</f>
        <v/>
      </c>
      <c r="AN833" s="10" t="str">
        <f ca="1">IFERROR(IF(AND(NOW()&lt;= EOMONTH(DATE(YEAR($O833),8, 1), 0), Overall!$A835&lt;&gt;"", MONTH($N833) &lt;= 8, MONTH($O833) &gt;= 8), IF($S833 &lt;&gt; "", $H833/$S833, ""), ""), "")</f>
        <v/>
      </c>
      <c r="AO833" s="10">
        <f ca="1">IFERROR(IF(AND(NOW()&lt;= EOMONTH(DATE(YEAR($O833),9, 1), 0), Overall!$A835&lt;&gt;"", MONTH($N833) &lt;= 9, MONTH($O833) &gt;= 9), IF($S833 &lt;&gt; "", $H833/$S833, ""), ""), "")</f>
        <v>450000</v>
      </c>
      <c r="AP833" s="10" t="str">
        <f ca="1">IFERROR(IF(AND(NOW()&lt;= EOMONTH(DATE(YEAR($O833),10, 1), 0), Overall!$A835&lt;&gt;"", MONTH($N833) &lt;= 10, MONTH($O833) &gt;= 10), IF($S833 &lt;&gt; "", $H833/$S833, ""), ""), "")</f>
        <v/>
      </c>
      <c r="AQ833" s="10" t="str">
        <f ca="1">IFERROR(IF(AND(NOW()&lt;= EOMONTH(DATE(YEAR($O833),11, 1), 0), Overall!$A835&lt;&gt;"", MONTH($N833) &lt;=11, MONTH($O833) &gt;= 11), IF($S833 &lt;&gt; "", $H833/$S833, ""), ""), "")</f>
        <v/>
      </c>
      <c r="AR833" s="10" t="str">
        <f ca="1">IFERROR(IF(AND(NOW()&lt;= EOMONTH(DATE(YEAR($O833),12, 1), 0), Overall!$A835&lt;&gt;"", MONTH($N833) &lt;= 12, MONTH($O833) &gt;= 12), IF($S833 &lt;&gt; "", $H833/$S833, ""), ""), "")</f>
        <v/>
      </c>
      <c r="AS833" s="16">
        <f t="shared" ca="1" si="26"/>
        <v>450000</v>
      </c>
    </row>
    <row r="834" spans="1:45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7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>45474</v>
      </c>
      <c r="O834" s="7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>45504</v>
      </c>
      <c r="P834" s="7" t="str">
        <f>IF(Overall!S836&lt;&gt;"",_xlfn.VALUETOTEXT(Overall!S836),"")</f>
        <v>Jul</v>
      </c>
      <c r="Q834" s="7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>45453</v>
      </c>
      <c r="R834" s="7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>45428</v>
      </c>
      <c r="S834" s="5">
        <f t="shared" ref="S834:S897" si="27">IF(AND(N834&lt;&gt;"", O834&lt;&gt;""), DATEDIF(N834, O834, "M") + 1, "")</f>
        <v>1</v>
      </c>
      <c r="T834" s="10" t="str">
        <f>IF(Overall!$A836&lt;&gt;"",IF(AND(MONTH($N834) &lt;= 1, MONTH($O834) &gt;= 1), IF($S834 &lt;&gt; "", $H834/$S834, ""), ""),"")</f>
        <v/>
      </c>
      <c r="U834" s="10" t="str">
        <f>IF(Overall!$A836&lt;&gt;"",IF(AND(MONTH($N834) &lt;= 2, MONTH($O834) &gt;= 2), IF($S834 &lt;&gt; "", $H834/$S834, ""), ""),"")</f>
        <v/>
      </c>
      <c r="V834" s="10" t="str">
        <f>IF(Overall!$A836&lt;&gt;"",IF(AND(MONTH($N834) &lt;= 3, MONTH($O834) &gt;= 3), IF($S834 &lt;&gt; "", $H834/$S834, ""), ""),"")</f>
        <v/>
      </c>
      <c r="W834" s="10" t="str">
        <f>IF(Overall!$A836&lt;&gt;"",IF(AND(MONTH($N834) &lt;= 4, MONTH($O834) &gt;= 4), IF($S834 &lt;&gt; "", $H834/$S834, ""), ""),"")</f>
        <v/>
      </c>
      <c r="X834" s="10" t="str">
        <f>IF(Overall!$A836&lt;&gt;"",IF(AND(MONTH($N834) &lt;= 5, MONTH($O834) &gt;= 5), IF($S834 &lt;&gt; "", $H834/$S834, ""), ""),"")</f>
        <v/>
      </c>
      <c r="Y834" s="10" t="str">
        <f>IF(Overall!$A836&lt;&gt;"",IF(AND(MONTH($N834) &lt;= 6, MONTH($O834) &gt;= 6), IF($S834 &lt;&gt; "", $H834/$S834, ""), ""),"")</f>
        <v/>
      </c>
      <c r="Z834" s="10">
        <f>IF(Overall!$A836&lt;&gt;"",IF(AND(MONTH($N834) &lt;= 7, MONTH($O834) &gt;= 7 ), IF($S834 &lt;&gt; "", $H834/$S834, ""), ""),"")</f>
        <v>150000</v>
      </c>
      <c r="AA834" s="10" t="str">
        <f>IF(Overall!$A836&lt;&gt;"",IF(AND(MONTH($N834) &lt;= 8, MONTH($O834) &gt;= 8), IF($S834 &lt;&gt; "", $H834/$S834, ""), ""),"")</f>
        <v/>
      </c>
      <c r="AB834" s="10" t="str">
        <f>IF(Overall!$A836&lt;&gt;"",IF(AND(MONTH($N834) &lt;= 9, MONTH($O834) &gt;= 9), IF($S834 &lt;&gt; "", $H834/$S834, ""), ""),"")</f>
        <v/>
      </c>
      <c r="AC834" s="10" t="str">
        <f>IF(Overall!$A836&lt;&gt;"",IF(AND(MONTH($N834) &lt;= 10, MONTH($O834) &gt;= 10), IF($S834 &lt;&gt; "", $H834/$S834, ""), ""),"")</f>
        <v/>
      </c>
      <c r="AD834" s="10" t="str">
        <f>IF(Overall!$A836&lt;&gt;"",IF(AND(MONTH($N834) &lt;= 11, MONTH($O834) &gt;= 11), IF($S834 &lt;&gt; "", $H834/$S834, ""), ""),"")</f>
        <v/>
      </c>
      <c r="AE834" s="10" t="str">
        <f>IF(Overall!$A836&lt;&gt;"",IF(AND(MONTH($N834) &lt;= 12, MONTH($O834) &gt;= 12), IF($S834 &lt;&gt; "", $H834/$S834, ""), ""),"")</f>
        <v/>
      </c>
      <c r="AG834" s="10" t="str">
        <f ca="1">IFERROR(IF(AND(NOW()&lt;= EOMONTH(DATE(YEAR($O834),1, 1), 0), Overall!$A836&lt;&gt;"", MONTH($N834) &lt;= 1, MONTH($O834) &gt;= 1), IF($S834 &lt;&gt; "", $H834/$S834, ""), ""), "")</f>
        <v/>
      </c>
      <c r="AH834" s="10" t="str">
        <f ca="1">IFERROR(IF(AND(NOW()&lt;= EOMONTH(DATE(YEAR($O834),2, 1), 0), Overall!$A836&lt;&gt;"", MONTH($N834) &lt;= 2, MONTH($O834) &gt;= 2), IF($S834 &lt;&gt; "", $H834/$S834, ""), ""), "")</f>
        <v/>
      </c>
      <c r="AI834" s="10" t="str">
        <f ca="1">IFERROR(IF(AND(NOW()&lt;= EOMONTH(DATE(YEAR($O834),3, 1), 0), Overall!$A836&lt;&gt;"", MONTH($N834) &lt;= 3, MONTH($O834) &gt;= 3), IF($S834 &lt;&gt; "", $H834/$S834, ""), ""), "")</f>
        <v/>
      </c>
      <c r="AJ834" s="10" t="str">
        <f ca="1">IFERROR(IF(AND(NOW()&lt;= EOMONTH(DATE(YEAR($O834),4, 1), 0), Overall!$A836&lt;&gt;"", MONTH($N834) &lt;= 4, MONTH($O834) &gt;= 4), IF($S834 &lt;&gt; "", $H834/$S834, ""), ""), "")</f>
        <v/>
      </c>
      <c r="AK834" s="10" t="str">
        <f ca="1">IFERROR(IF(AND(NOW()&lt;= EOMONTH(DATE(YEAR($O834),5, 1), 0), Overall!$A836&lt;&gt;"", MONTH($N834) &lt;= 5, MONTH($O834) &gt;= 5), IF($S834 &lt;&gt; "", $H834/$S834, ""), ""), "")</f>
        <v/>
      </c>
      <c r="AL834" s="10" t="str">
        <f ca="1">IFERROR(IF(AND(NOW()&lt;= EOMONTH(DATE(YEAR($O834),6, 1), 0), Overall!$A836&lt;&gt;"", MONTH($N834) &lt;= 6, MONTH($O834) &gt;= 6), IF($S834 &lt;&gt; "", $H834/$S834, ""), ""), "")</f>
        <v/>
      </c>
      <c r="AM834" s="10">
        <f ca="1">IFERROR(IF(AND(NOW()&lt;= EOMONTH(DATE(YEAR($O834),7, 1), 0), Overall!$A836&lt;&gt;"", MONTH($N834) &lt;= 7, MONTH($O834) &gt;= 7), IF($S834 &lt;&gt; "", $H834/$S834, ""), ""), "")</f>
        <v>150000</v>
      </c>
      <c r="AN834" s="10" t="str">
        <f ca="1">IFERROR(IF(AND(NOW()&lt;= EOMONTH(DATE(YEAR($O834),8, 1), 0), Overall!$A836&lt;&gt;"", MONTH($N834) &lt;= 8, MONTH($O834) &gt;= 8), IF($S834 &lt;&gt; "", $H834/$S834, ""), ""), "")</f>
        <v/>
      </c>
      <c r="AO834" s="10" t="str">
        <f ca="1">IFERROR(IF(AND(NOW()&lt;= EOMONTH(DATE(YEAR($O834),9, 1), 0), Overall!$A836&lt;&gt;"", MONTH($N834) &lt;= 9, MONTH($O834) &gt;= 9), IF($S834 &lt;&gt; "", $H834/$S834, ""), ""), "")</f>
        <v/>
      </c>
      <c r="AP834" s="10" t="str">
        <f ca="1">IFERROR(IF(AND(NOW()&lt;= EOMONTH(DATE(YEAR($O834),10, 1), 0), Overall!$A836&lt;&gt;"", MONTH($N834) &lt;= 10, MONTH($O834) &gt;= 10), IF($S834 &lt;&gt; "", $H834/$S834, ""), ""), "")</f>
        <v/>
      </c>
      <c r="AQ834" s="10" t="str">
        <f ca="1">IFERROR(IF(AND(NOW()&lt;= EOMONTH(DATE(YEAR($O834),11, 1), 0), Overall!$A836&lt;&gt;"", MONTH($N834) &lt;=11, MONTH($O834) &gt;= 11), IF($S834 &lt;&gt; "", $H834/$S834, ""), ""), "")</f>
        <v/>
      </c>
      <c r="AR834" s="10" t="str">
        <f ca="1">IFERROR(IF(AND(NOW()&lt;= EOMONTH(DATE(YEAR($O834),12, 1), 0), Overall!$A836&lt;&gt;"", MONTH($N834) &lt;= 12, MONTH($O834) &gt;= 12), IF($S834 &lt;&gt; "", $H834/$S834, ""), ""), "")</f>
        <v/>
      </c>
      <c r="AS834" s="16">
        <f t="shared" ca="1" si="26"/>
        <v>150000</v>
      </c>
    </row>
    <row r="835" spans="1:45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7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>45474</v>
      </c>
      <c r="O835" s="7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>45504</v>
      </c>
      <c r="P835" s="7" t="str">
        <f>IF(Overall!S837&lt;&gt;"",_xlfn.VALUETOTEXT(Overall!S837),"")</f>
        <v>Jul</v>
      </c>
      <c r="Q835" s="7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>45453</v>
      </c>
      <c r="R835" s="7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>45428</v>
      </c>
      <c r="S835" s="5">
        <f t="shared" si="27"/>
        <v>1</v>
      </c>
      <c r="T835" s="10" t="str">
        <f>IF(Overall!$A837&lt;&gt;"",IF(AND(MONTH($N835) &lt;= 1, MONTH($O835) &gt;= 1), IF($S835 &lt;&gt; "", $H835/$S835, ""), ""),"")</f>
        <v/>
      </c>
      <c r="U835" s="10" t="str">
        <f>IF(Overall!$A837&lt;&gt;"",IF(AND(MONTH($N835) &lt;= 2, MONTH($O835) &gt;= 2), IF($S835 &lt;&gt; "", $H835/$S835, ""), ""),"")</f>
        <v/>
      </c>
      <c r="V835" s="10" t="str">
        <f>IF(Overall!$A837&lt;&gt;"",IF(AND(MONTH($N835) &lt;= 3, MONTH($O835) &gt;= 3), IF($S835 &lt;&gt; "", $H835/$S835, ""), ""),"")</f>
        <v/>
      </c>
      <c r="W835" s="10" t="str">
        <f>IF(Overall!$A837&lt;&gt;"",IF(AND(MONTH($N835) &lt;= 4, MONTH($O835) &gt;= 4), IF($S835 &lt;&gt; "", $H835/$S835, ""), ""),"")</f>
        <v/>
      </c>
      <c r="X835" s="10" t="str">
        <f>IF(Overall!$A837&lt;&gt;"",IF(AND(MONTH($N835) &lt;= 5, MONTH($O835) &gt;= 5), IF($S835 &lt;&gt; "", $H835/$S835, ""), ""),"")</f>
        <v/>
      </c>
      <c r="Y835" s="10" t="str">
        <f>IF(Overall!$A837&lt;&gt;"",IF(AND(MONTH($N835) &lt;= 6, MONTH($O835) &gt;= 6), IF($S835 &lt;&gt; "", $H835/$S835, ""), ""),"")</f>
        <v/>
      </c>
      <c r="Z835" s="10">
        <f>IF(Overall!$A837&lt;&gt;"",IF(AND(MONTH($N835) &lt;= 7, MONTH($O835) &gt;= 7 ), IF($S835 &lt;&gt; "", $H835/$S835, ""), ""),"")</f>
        <v>150000</v>
      </c>
      <c r="AA835" s="10" t="str">
        <f>IF(Overall!$A837&lt;&gt;"",IF(AND(MONTH($N835) &lt;= 8, MONTH($O835) &gt;= 8), IF($S835 &lt;&gt; "", $H835/$S835, ""), ""),"")</f>
        <v/>
      </c>
      <c r="AB835" s="10" t="str">
        <f>IF(Overall!$A837&lt;&gt;"",IF(AND(MONTH($N835) &lt;= 9, MONTH($O835) &gt;= 9), IF($S835 &lt;&gt; "", $H835/$S835, ""), ""),"")</f>
        <v/>
      </c>
      <c r="AC835" s="10" t="str">
        <f>IF(Overall!$A837&lt;&gt;"",IF(AND(MONTH($N835) &lt;= 10, MONTH($O835) &gt;= 10), IF($S835 &lt;&gt; "", $H835/$S835, ""), ""),"")</f>
        <v/>
      </c>
      <c r="AD835" s="10" t="str">
        <f>IF(Overall!$A837&lt;&gt;"",IF(AND(MONTH($N835) &lt;= 11, MONTH($O835) &gt;= 11), IF($S835 &lt;&gt; "", $H835/$S835, ""), ""),"")</f>
        <v/>
      </c>
      <c r="AE835" s="10" t="str">
        <f>IF(Overall!$A837&lt;&gt;"",IF(AND(MONTH($N835) &lt;= 12, MONTH($O835) &gt;= 12), IF($S835 &lt;&gt; "", $H835/$S835, ""), ""),"")</f>
        <v/>
      </c>
      <c r="AG835" s="10" t="str">
        <f ca="1">IFERROR(IF(AND(NOW()&lt;= EOMONTH(DATE(YEAR($O835),1, 1), 0), Overall!$A837&lt;&gt;"", MONTH($N835) &lt;= 1, MONTH($O835) &gt;= 1), IF($S835 &lt;&gt; "", $H835/$S835, ""), ""), "")</f>
        <v/>
      </c>
      <c r="AH835" s="10" t="str">
        <f ca="1">IFERROR(IF(AND(NOW()&lt;= EOMONTH(DATE(YEAR($O835),2, 1), 0), Overall!$A837&lt;&gt;"", MONTH($N835) &lt;= 2, MONTH($O835) &gt;= 2), IF($S835 &lt;&gt; "", $H835/$S835, ""), ""), "")</f>
        <v/>
      </c>
      <c r="AI835" s="10" t="str">
        <f ca="1">IFERROR(IF(AND(NOW()&lt;= EOMONTH(DATE(YEAR($O835),3, 1), 0), Overall!$A837&lt;&gt;"", MONTH($N835) &lt;= 3, MONTH($O835) &gt;= 3), IF($S835 &lt;&gt; "", $H835/$S835, ""), ""), "")</f>
        <v/>
      </c>
      <c r="AJ835" s="10" t="str">
        <f ca="1">IFERROR(IF(AND(NOW()&lt;= EOMONTH(DATE(YEAR($O835),4, 1), 0), Overall!$A837&lt;&gt;"", MONTH($N835) &lt;= 4, MONTH($O835) &gt;= 4), IF($S835 &lt;&gt; "", $H835/$S835, ""), ""), "")</f>
        <v/>
      </c>
      <c r="AK835" s="10" t="str">
        <f ca="1">IFERROR(IF(AND(NOW()&lt;= EOMONTH(DATE(YEAR($O835),5, 1), 0), Overall!$A837&lt;&gt;"", MONTH($N835) &lt;= 5, MONTH($O835) &gt;= 5), IF($S835 &lt;&gt; "", $H835/$S835, ""), ""), "")</f>
        <v/>
      </c>
      <c r="AL835" s="10" t="str">
        <f ca="1">IFERROR(IF(AND(NOW()&lt;= EOMONTH(DATE(YEAR($O835),6, 1), 0), Overall!$A837&lt;&gt;"", MONTH($N835) &lt;= 6, MONTH($O835) &gt;= 6), IF($S835 &lt;&gt; "", $H835/$S835, ""), ""), "")</f>
        <v/>
      </c>
      <c r="AM835" s="10">
        <f ca="1">IFERROR(IF(AND(NOW()&lt;= EOMONTH(DATE(YEAR($O835),7, 1), 0), Overall!$A837&lt;&gt;"", MONTH($N835) &lt;= 7, MONTH($O835) &gt;= 7), IF($S835 &lt;&gt; "", $H835/$S835, ""), ""), "")</f>
        <v>150000</v>
      </c>
      <c r="AN835" s="10" t="str">
        <f ca="1">IFERROR(IF(AND(NOW()&lt;= EOMONTH(DATE(YEAR($O835),8, 1), 0), Overall!$A837&lt;&gt;"", MONTH($N835) &lt;= 8, MONTH($O835) &gt;= 8), IF($S835 &lt;&gt; "", $H835/$S835, ""), ""), "")</f>
        <v/>
      </c>
      <c r="AO835" s="10" t="str">
        <f ca="1">IFERROR(IF(AND(NOW()&lt;= EOMONTH(DATE(YEAR($O835),9, 1), 0), Overall!$A837&lt;&gt;"", MONTH($N835) &lt;= 9, MONTH($O835) &gt;= 9), IF($S835 &lt;&gt; "", $H835/$S835, ""), ""), "")</f>
        <v/>
      </c>
      <c r="AP835" s="10" t="str">
        <f ca="1">IFERROR(IF(AND(NOW()&lt;= EOMONTH(DATE(YEAR($O835),10, 1), 0), Overall!$A837&lt;&gt;"", MONTH($N835) &lt;= 10, MONTH($O835) &gt;= 10), IF($S835 &lt;&gt; "", $H835/$S835, ""), ""), "")</f>
        <v/>
      </c>
      <c r="AQ835" s="10" t="str">
        <f ca="1">IFERROR(IF(AND(NOW()&lt;= EOMONTH(DATE(YEAR($O835),11, 1), 0), Overall!$A837&lt;&gt;"", MONTH($N835) &lt;=11, MONTH($O835) &gt;= 11), IF($S835 &lt;&gt; "", $H835/$S835, ""), ""), "")</f>
        <v/>
      </c>
      <c r="AR835" s="10" t="str">
        <f ca="1">IFERROR(IF(AND(NOW()&lt;= EOMONTH(DATE(YEAR($O835),12, 1), 0), Overall!$A837&lt;&gt;"", MONTH($N835) &lt;= 12, MONTH($O835) &gt;= 12), IF($S835 &lt;&gt; "", $H835/$S835, ""), ""), "")</f>
        <v/>
      </c>
      <c r="AS835" s="16">
        <f t="shared" ca="1" si="26"/>
        <v>150000</v>
      </c>
    </row>
    <row r="836" spans="1:45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7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>45474</v>
      </c>
      <c r="O836" s="7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>45504</v>
      </c>
      <c r="P836" s="7" t="str">
        <f>IF(Overall!S838&lt;&gt;"",_xlfn.VALUETOTEXT(Overall!S838),"")</f>
        <v>Jul</v>
      </c>
      <c r="Q836" s="7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>45453</v>
      </c>
      <c r="R836" s="7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>45428</v>
      </c>
      <c r="S836" s="5">
        <f t="shared" si="27"/>
        <v>1</v>
      </c>
      <c r="T836" s="10" t="str">
        <f>IF(Overall!$A838&lt;&gt;"",IF(AND(MONTH($N836) &lt;= 1, MONTH($O836) &gt;= 1), IF($S836 &lt;&gt; "", $H836/$S836, ""), ""),"")</f>
        <v/>
      </c>
      <c r="U836" s="10" t="str">
        <f>IF(Overall!$A838&lt;&gt;"",IF(AND(MONTH($N836) &lt;= 2, MONTH($O836) &gt;= 2), IF($S836 &lt;&gt; "", $H836/$S836, ""), ""),"")</f>
        <v/>
      </c>
      <c r="V836" s="10" t="str">
        <f>IF(Overall!$A838&lt;&gt;"",IF(AND(MONTH($N836) &lt;= 3, MONTH($O836) &gt;= 3), IF($S836 &lt;&gt; "", $H836/$S836, ""), ""),"")</f>
        <v/>
      </c>
      <c r="W836" s="10" t="str">
        <f>IF(Overall!$A838&lt;&gt;"",IF(AND(MONTH($N836) &lt;= 4, MONTH($O836) &gt;= 4), IF($S836 &lt;&gt; "", $H836/$S836, ""), ""),"")</f>
        <v/>
      </c>
      <c r="X836" s="10" t="str">
        <f>IF(Overall!$A838&lt;&gt;"",IF(AND(MONTH($N836) &lt;= 5, MONTH($O836) &gt;= 5), IF($S836 &lt;&gt; "", $H836/$S836, ""), ""),"")</f>
        <v/>
      </c>
      <c r="Y836" s="10" t="str">
        <f>IF(Overall!$A838&lt;&gt;"",IF(AND(MONTH($N836) &lt;= 6, MONTH($O836) &gt;= 6), IF($S836 &lt;&gt; "", $H836/$S836, ""), ""),"")</f>
        <v/>
      </c>
      <c r="Z836" s="10">
        <f>IF(Overall!$A838&lt;&gt;"",IF(AND(MONTH($N836) &lt;= 7, MONTH($O836) &gt;= 7 ), IF($S836 &lt;&gt; "", $H836/$S836, ""), ""),"")</f>
        <v>150000</v>
      </c>
      <c r="AA836" s="10" t="str">
        <f>IF(Overall!$A838&lt;&gt;"",IF(AND(MONTH($N836) &lt;= 8, MONTH($O836) &gt;= 8), IF($S836 &lt;&gt; "", $H836/$S836, ""), ""),"")</f>
        <v/>
      </c>
      <c r="AB836" s="10" t="str">
        <f>IF(Overall!$A838&lt;&gt;"",IF(AND(MONTH($N836) &lt;= 9, MONTH($O836) &gt;= 9), IF($S836 &lt;&gt; "", $H836/$S836, ""), ""),"")</f>
        <v/>
      </c>
      <c r="AC836" s="10" t="str">
        <f>IF(Overall!$A838&lt;&gt;"",IF(AND(MONTH($N836) &lt;= 10, MONTH($O836) &gt;= 10), IF($S836 &lt;&gt; "", $H836/$S836, ""), ""),"")</f>
        <v/>
      </c>
      <c r="AD836" s="10" t="str">
        <f>IF(Overall!$A838&lt;&gt;"",IF(AND(MONTH($N836) &lt;= 11, MONTH($O836) &gt;= 11), IF($S836 &lt;&gt; "", $H836/$S836, ""), ""),"")</f>
        <v/>
      </c>
      <c r="AE836" s="10" t="str">
        <f>IF(Overall!$A838&lt;&gt;"",IF(AND(MONTH($N836) &lt;= 12, MONTH($O836) &gt;= 12), IF($S836 &lt;&gt; "", $H836/$S836, ""), ""),"")</f>
        <v/>
      </c>
      <c r="AG836" s="10" t="str">
        <f ca="1">IFERROR(IF(AND(NOW()&lt;= EOMONTH(DATE(YEAR($O836),1, 1), 0), Overall!$A838&lt;&gt;"", MONTH($N836) &lt;= 1, MONTH($O836) &gt;= 1), IF($S836 &lt;&gt; "", $H836/$S836, ""), ""), "")</f>
        <v/>
      </c>
      <c r="AH836" s="10" t="str">
        <f ca="1">IFERROR(IF(AND(NOW()&lt;= EOMONTH(DATE(YEAR($O836),2, 1), 0), Overall!$A838&lt;&gt;"", MONTH($N836) &lt;= 2, MONTH($O836) &gt;= 2), IF($S836 &lt;&gt; "", $H836/$S836, ""), ""), "")</f>
        <v/>
      </c>
      <c r="AI836" s="10" t="str">
        <f ca="1">IFERROR(IF(AND(NOW()&lt;= EOMONTH(DATE(YEAR($O836),3, 1), 0), Overall!$A838&lt;&gt;"", MONTH($N836) &lt;= 3, MONTH($O836) &gt;= 3), IF($S836 &lt;&gt; "", $H836/$S836, ""), ""), "")</f>
        <v/>
      </c>
      <c r="AJ836" s="10" t="str">
        <f ca="1">IFERROR(IF(AND(NOW()&lt;= EOMONTH(DATE(YEAR($O836),4, 1), 0), Overall!$A838&lt;&gt;"", MONTH($N836) &lt;= 4, MONTH($O836) &gt;= 4), IF($S836 &lt;&gt; "", $H836/$S836, ""), ""), "")</f>
        <v/>
      </c>
      <c r="AK836" s="10" t="str">
        <f ca="1">IFERROR(IF(AND(NOW()&lt;= EOMONTH(DATE(YEAR($O836),5, 1), 0), Overall!$A838&lt;&gt;"", MONTH($N836) &lt;= 5, MONTH($O836) &gt;= 5), IF($S836 &lt;&gt; "", $H836/$S836, ""), ""), "")</f>
        <v/>
      </c>
      <c r="AL836" s="10" t="str">
        <f ca="1">IFERROR(IF(AND(NOW()&lt;= EOMONTH(DATE(YEAR($O836),6, 1), 0), Overall!$A838&lt;&gt;"", MONTH($N836) &lt;= 6, MONTH($O836) &gt;= 6), IF($S836 &lt;&gt; "", $H836/$S836, ""), ""), "")</f>
        <v/>
      </c>
      <c r="AM836" s="10">
        <f ca="1">IFERROR(IF(AND(NOW()&lt;= EOMONTH(DATE(YEAR($O836),7, 1), 0), Overall!$A838&lt;&gt;"", MONTH($N836) &lt;= 7, MONTH($O836) &gt;= 7), IF($S836 &lt;&gt; "", $H836/$S836, ""), ""), "")</f>
        <v>150000</v>
      </c>
      <c r="AN836" s="10" t="str">
        <f ca="1">IFERROR(IF(AND(NOW()&lt;= EOMONTH(DATE(YEAR($O836),8, 1), 0), Overall!$A838&lt;&gt;"", MONTH($N836) &lt;= 8, MONTH($O836) &gt;= 8), IF($S836 &lt;&gt; "", $H836/$S836, ""), ""), "")</f>
        <v/>
      </c>
      <c r="AO836" s="10" t="str">
        <f ca="1">IFERROR(IF(AND(NOW()&lt;= EOMONTH(DATE(YEAR($O836),9, 1), 0), Overall!$A838&lt;&gt;"", MONTH($N836) &lt;= 9, MONTH($O836) &gt;= 9), IF($S836 &lt;&gt; "", $H836/$S836, ""), ""), "")</f>
        <v/>
      </c>
      <c r="AP836" s="10" t="str">
        <f ca="1">IFERROR(IF(AND(NOW()&lt;= EOMONTH(DATE(YEAR($O836),10, 1), 0), Overall!$A838&lt;&gt;"", MONTH($N836) &lt;= 10, MONTH($O836) &gt;= 10), IF($S836 &lt;&gt; "", $H836/$S836, ""), ""), "")</f>
        <v/>
      </c>
      <c r="AQ836" s="10" t="str">
        <f ca="1">IFERROR(IF(AND(NOW()&lt;= EOMONTH(DATE(YEAR($O836),11, 1), 0), Overall!$A838&lt;&gt;"", MONTH($N836) &lt;=11, MONTH($O836) &gt;= 11), IF($S836 &lt;&gt; "", $H836/$S836, ""), ""), "")</f>
        <v/>
      </c>
      <c r="AR836" s="10" t="str">
        <f ca="1">IFERROR(IF(AND(NOW()&lt;= EOMONTH(DATE(YEAR($O836),12, 1), 0), Overall!$A838&lt;&gt;"", MONTH($N836) &lt;= 12, MONTH($O836) &gt;= 12), IF($S836 &lt;&gt; "", $H836/$S836, ""), ""), "")</f>
        <v/>
      </c>
      <c r="AS836" s="16">
        <f t="shared" ca="1" si="26"/>
        <v>150000</v>
      </c>
    </row>
    <row r="837" spans="1:45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7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>45474</v>
      </c>
      <c r="O837" s="7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>45504</v>
      </c>
      <c r="P837" s="7" t="str">
        <f>IF(Overall!S839&lt;&gt;"",_xlfn.VALUETOTEXT(Overall!S839),"")</f>
        <v>Jul</v>
      </c>
      <c r="Q837" s="7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>45453</v>
      </c>
      <c r="R837" s="7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>45428</v>
      </c>
      <c r="S837" s="5">
        <f t="shared" si="27"/>
        <v>1</v>
      </c>
      <c r="T837" s="10" t="str">
        <f>IF(Overall!$A839&lt;&gt;"",IF(AND(MONTH($N837) &lt;= 1, MONTH($O837) &gt;= 1), IF($S837 &lt;&gt; "", $H837/$S837, ""), ""),"")</f>
        <v/>
      </c>
      <c r="U837" s="10" t="str">
        <f>IF(Overall!$A839&lt;&gt;"",IF(AND(MONTH($N837) &lt;= 2, MONTH($O837) &gt;= 2), IF($S837 &lt;&gt; "", $H837/$S837, ""), ""),"")</f>
        <v/>
      </c>
      <c r="V837" s="10" t="str">
        <f>IF(Overall!$A839&lt;&gt;"",IF(AND(MONTH($N837) &lt;= 3, MONTH($O837) &gt;= 3), IF($S837 &lt;&gt; "", $H837/$S837, ""), ""),"")</f>
        <v/>
      </c>
      <c r="W837" s="10" t="str">
        <f>IF(Overall!$A839&lt;&gt;"",IF(AND(MONTH($N837) &lt;= 4, MONTH($O837) &gt;= 4), IF($S837 &lt;&gt; "", $H837/$S837, ""), ""),"")</f>
        <v/>
      </c>
      <c r="X837" s="10" t="str">
        <f>IF(Overall!$A839&lt;&gt;"",IF(AND(MONTH($N837) &lt;= 5, MONTH($O837) &gt;= 5), IF($S837 &lt;&gt; "", $H837/$S837, ""), ""),"")</f>
        <v/>
      </c>
      <c r="Y837" s="10" t="str">
        <f>IF(Overall!$A839&lt;&gt;"",IF(AND(MONTH($N837) &lt;= 6, MONTH($O837) &gt;= 6), IF($S837 &lt;&gt; "", $H837/$S837, ""), ""),"")</f>
        <v/>
      </c>
      <c r="Z837" s="10">
        <f>IF(Overall!$A839&lt;&gt;"",IF(AND(MONTH($N837) &lt;= 7, MONTH($O837) &gt;= 7 ), IF($S837 &lt;&gt; "", $H837/$S837, ""), ""),"")</f>
        <v>150000</v>
      </c>
      <c r="AA837" s="10" t="str">
        <f>IF(Overall!$A839&lt;&gt;"",IF(AND(MONTH($N837) &lt;= 8, MONTH($O837) &gt;= 8), IF($S837 &lt;&gt; "", $H837/$S837, ""), ""),"")</f>
        <v/>
      </c>
      <c r="AB837" s="10" t="str">
        <f>IF(Overall!$A839&lt;&gt;"",IF(AND(MONTH($N837) &lt;= 9, MONTH($O837) &gt;= 9), IF($S837 &lt;&gt; "", $H837/$S837, ""), ""),"")</f>
        <v/>
      </c>
      <c r="AC837" s="10" t="str">
        <f>IF(Overall!$A839&lt;&gt;"",IF(AND(MONTH($N837) &lt;= 10, MONTH($O837) &gt;= 10), IF($S837 &lt;&gt; "", $H837/$S837, ""), ""),"")</f>
        <v/>
      </c>
      <c r="AD837" s="10" t="str">
        <f>IF(Overall!$A839&lt;&gt;"",IF(AND(MONTH($N837) &lt;= 11, MONTH($O837) &gt;= 11), IF($S837 &lt;&gt; "", $H837/$S837, ""), ""),"")</f>
        <v/>
      </c>
      <c r="AE837" s="10" t="str">
        <f>IF(Overall!$A839&lt;&gt;"",IF(AND(MONTH($N837) &lt;= 12, MONTH($O837) &gt;= 12), IF($S837 &lt;&gt; "", $H837/$S837, ""), ""),"")</f>
        <v/>
      </c>
      <c r="AG837" s="10" t="str">
        <f ca="1">IFERROR(IF(AND(NOW()&lt;= EOMONTH(DATE(YEAR($O837),1, 1), 0), Overall!$A839&lt;&gt;"", MONTH($N837) &lt;= 1, MONTH($O837) &gt;= 1), IF($S837 &lt;&gt; "", $H837/$S837, ""), ""), "")</f>
        <v/>
      </c>
      <c r="AH837" s="10" t="str">
        <f ca="1">IFERROR(IF(AND(NOW()&lt;= EOMONTH(DATE(YEAR($O837),2, 1), 0), Overall!$A839&lt;&gt;"", MONTH($N837) &lt;= 2, MONTH($O837) &gt;= 2), IF($S837 &lt;&gt; "", $H837/$S837, ""), ""), "")</f>
        <v/>
      </c>
      <c r="AI837" s="10" t="str">
        <f ca="1">IFERROR(IF(AND(NOW()&lt;= EOMONTH(DATE(YEAR($O837),3, 1), 0), Overall!$A839&lt;&gt;"", MONTH($N837) &lt;= 3, MONTH($O837) &gt;= 3), IF($S837 &lt;&gt; "", $H837/$S837, ""), ""), "")</f>
        <v/>
      </c>
      <c r="AJ837" s="10" t="str">
        <f ca="1">IFERROR(IF(AND(NOW()&lt;= EOMONTH(DATE(YEAR($O837),4, 1), 0), Overall!$A839&lt;&gt;"", MONTH($N837) &lt;= 4, MONTH($O837) &gt;= 4), IF($S837 &lt;&gt; "", $H837/$S837, ""), ""), "")</f>
        <v/>
      </c>
      <c r="AK837" s="10" t="str">
        <f ca="1">IFERROR(IF(AND(NOW()&lt;= EOMONTH(DATE(YEAR($O837),5, 1), 0), Overall!$A839&lt;&gt;"", MONTH($N837) &lt;= 5, MONTH($O837) &gt;= 5), IF($S837 &lt;&gt; "", $H837/$S837, ""), ""), "")</f>
        <v/>
      </c>
      <c r="AL837" s="10" t="str">
        <f ca="1">IFERROR(IF(AND(NOW()&lt;= EOMONTH(DATE(YEAR($O837),6, 1), 0), Overall!$A839&lt;&gt;"", MONTH($N837) &lt;= 6, MONTH($O837) &gt;= 6), IF($S837 &lt;&gt; "", $H837/$S837, ""), ""), "")</f>
        <v/>
      </c>
      <c r="AM837" s="10">
        <f ca="1">IFERROR(IF(AND(NOW()&lt;= EOMONTH(DATE(YEAR($O837),7, 1), 0), Overall!$A839&lt;&gt;"", MONTH($N837) &lt;= 7, MONTH($O837) &gt;= 7), IF($S837 &lt;&gt; "", $H837/$S837, ""), ""), "")</f>
        <v>150000</v>
      </c>
      <c r="AN837" s="10" t="str">
        <f ca="1">IFERROR(IF(AND(NOW()&lt;= EOMONTH(DATE(YEAR($O837),8, 1), 0), Overall!$A839&lt;&gt;"", MONTH($N837) &lt;= 8, MONTH($O837) &gt;= 8), IF($S837 &lt;&gt; "", $H837/$S837, ""), ""), "")</f>
        <v/>
      </c>
      <c r="AO837" s="10" t="str">
        <f ca="1">IFERROR(IF(AND(NOW()&lt;= EOMONTH(DATE(YEAR($O837),9, 1), 0), Overall!$A839&lt;&gt;"", MONTH($N837) &lt;= 9, MONTH($O837) &gt;= 9), IF($S837 &lt;&gt; "", $H837/$S837, ""), ""), "")</f>
        <v/>
      </c>
      <c r="AP837" s="10" t="str">
        <f ca="1">IFERROR(IF(AND(NOW()&lt;= EOMONTH(DATE(YEAR($O837),10, 1), 0), Overall!$A839&lt;&gt;"", MONTH($N837) &lt;= 10, MONTH($O837) &gt;= 10), IF($S837 &lt;&gt; "", $H837/$S837, ""), ""), "")</f>
        <v/>
      </c>
      <c r="AQ837" s="10" t="str">
        <f ca="1">IFERROR(IF(AND(NOW()&lt;= EOMONTH(DATE(YEAR($O837),11, 1), 0), Overall!$A839&lt;&gt;"", MONTH($N837) &lt;=11, MONTH($O837) &gt;= 11), IF($S837 &lt;&gt; "", $H837/$S837, ""), ""), "")</f>
        <v/>
      </c>
      <c r="AR837" s="10" t="str">
        <f ca="1">IFERROR(IF(AND(NOW()&lt;= EOMONTH(DATE(YEAR($O837),12, 1), 0), Overall!$A839&lt;&gt;"", MONTH($N837) &lt;= 12, MONTH($O837) &gt;= 12), IF($S837 &lt;&gt; "", $H837/$S837, ""), ""), "")</f>
        <v/>
      </c>
      <c r="AS837" s="16">
        <f t="shared" ca="1" si="26"/>
        <v>150000</v>
      </c>
    </row>
    <row r="838" spans="1:45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7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>45474</v>
      </c>
      <c r="O838" s="7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>45504</v>
      </c>
      <c r="P838" s="7" t="str">
        <f>IF(Overall!S840&lt;&gt;"",_xlfn.VALUETOTEXT(Overall!S840),"")</f>
        <v>Jul</v>
      </c>
      <c r="Q838" s="7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>45454</v>
      </c>
      <c r="R838" s="7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>45429</v>
      </c>
      <c r="S838" s="5">
        <f t="shared" si="27"/>
        <v>1</v>
      </c>
      <c r="T838" s="10" t="str">
        <f>IF(Overall!$A840&lt;&gt;"",IF(AND(MONTH($N838) &lt;= 1, MONTH($O838) &gt;= 1), IF($S838 &lt;&gt; "", $H838/$S838, ""), ""),"")</f>
        <v/>
      </c>
      <c r="U838" s="10" t="str">
        <f>IF(Overall!$A840&lt;&gt;"",IF(AND(MONTH($N838) &lt;= 2, MONTH($O838) &gt;= 2), IF($S838 &lt;&gt; "", $H838/$S838, ""), ""),"")</f>
        <v/>
      </c>
      <c r="V838" s="10" t="str">
        <f>IF(Overall!$A840&lt;&gt;"",IF(AND(MONTH($N838) &lt;= 3, MONTH($O838) &gt;= 3), IF($S838 &lt;&gt; "", $H838/$S838, ""), ""),"")</f>
        <v/>
      </c>
      <c r="W838" s="10" t="str">
        <f>IF(Overall!$A840&lt;&gt;"",IF(AND(MONTH($N838) &lt;= 4, MONTH($O838) &gt;= 4), IF($S838 &lt;&gt; "", $H838/$S838, ""), ""),"")</f>
        <v/>
      </c>
      <c r="X838" s="10" t="str">
        <f>IF(Overall!$A840&lt;&gt;"",IF(AND(MONTH($N838) &lt;= 5, MONTH($O838) &gt;= 5), IF($S838 &lt;&gt; "", $H838/$S838, ""), ""),"")</f>
        <v/>
      </c>
      <c r="Y838" s="10" t="str">
        <f>IF(Overall!$A840&lt;&gt;"",IF(AND(MONTH($N838) &lt;= 6, MONTH($O838) &gt;= 6), IF($S838 &lt;&gt; "", $H838/$S838, ""), ""),"")</f>
        <v/>
      </c>
      <c r="Z838" s="10">
        <f>IF(Overall!$A840&lt;&gt;"",IF(AND(MONTH($N838) &lt;= 7, MONTH($O838) &gt;= 7 ), IF($S838 &lt;&gt; "", $H838/$S838, ""), ""),"")</f>
        <v>150000</v>
      </c>
      <c r="AA838" s="10" t="str">
        <f>IF(Overall!$A840&lt;&gt;"",IF(AND(MONTH($N838) &lt;= 8, MONTH($O838) &gt;= 8), IF($S838 &lt;&gt; "", $H838/$S838, ""), ""),"")</f>
        <v/>
      </c>
      <c r="AB838" s="10" t="str">
        <f>IF(Overall!$A840&lt;&gt;"",IF(AND(MONTH($N838) &lt;= 9, MONTH($O838) &gt;= 9), IF($S838 &lt;&gt; "", $H838/$S838, ""), ""),"")</f>
        <v/>
      </c>
      <c r="AC838" s="10" t="str">
        <f>IF(Overall!$A840&lt;&gt;"",IF(AND(MONTH($N838) &lt;= 10, MONTH($O838) &gt;= 10), IF($S838 &lt;&gt; "", $H838/$S838, ""), ""),"")</f>
        <v/>
      </c>
      <c r="AD838" s="10" t="str">
        <f>IF(Overall!$A840&lt;&gt;"",IF(AND(MONTH($N838) &lt;= 11, MONTH($O838) &gt;= 11), IF($S838 &lt;&gt; "", $H838/$S838, ""), ""),"")</f>
        <v/>
      </c>
      <c r="AE838" s="10" t="str">
        <f>IF(Overall!$A840&lt;&gt;"",IF(AND(MONTH($N838) &lt;= 12, MONTH($O838) &gt;= 12), IF($S838 &lt;&gt; "", $H838/$S838, ""), ""),"")</f>
        <v/>
      </c>
      <c r="AG838" s="10" t="str">
        <f ca="1">IFERROR(IF(AND(NOW()&lt;= EOMONTH(DATE(YEAR($O838),1, 1), 0), Overall!$A840&lt;&gt;"", MONTH($N838) &lt;= 1, MONTH($O838) &gt;= 1), IF($S838 &lt;&gt; "", $H838/$S838, ""), ""), "")</f>
        <v/>
      </c>
      <c r="AH838" s="10" t="str">
        <f ca="1">IFERROR(IF(AND(NOW()&lt;= EOMONTH(DATE(YEAR($O838),2, 1), 0), Overall!$A840&lt;&gt;"", MONTH($N838) &lt;= 2, MONTH($O838) &gt;= 2), IF($S838 &lt;&gt; "", $H838/$S838, ""), ""), "")</f>
        <v/>
      </c>
      <c r="AI838" s="10" t="str">
        <f ca="1">IFERROR(IF(AND(NOW()&lt;= EOMONTH(DATE(YEAR($O838),3, 1), 0), Overall!$A840&lt;&gt;"", MONTH($N838) &lt;= 3, MONTH($O838) &gt;= 3), IF($S838 &lt;&gt; "", $H838/$S838, ""), ""), "")</f>
        <v/>
      </c>
      <c r="AJ838" s="10" t="str">
        <f ca="1">IFERROR(IF(AND(NOW()&lt;= EOMONTH(DATE(YEAR($O838),4, 1), 0), Overall!$A840&lt;&gt;"", MONTH($N838) &lt;= 4, MONTH($O838) &gt;= 4), IF($S838 &lt;&gt; "", $H838/$S838, ""), ""), "")</f>
        <v/>
      </c>
      <c r="AK838" s="10" t="str">
        <f ca="1">IFERROR(IF(AND(NOW()&lt;= EOMONTH(DATE(YEAR($O838),5, 1), 0), Overall!$A840&lt;&gt;"", MONTH($N838) &lt;= 5, MONTH($O838) &gt;= 5), IF($S838 &lt;&gt; "", $H838/$S838, ""), ""), "")</f>
        <v/>
      </c>
      <c r="AL838" s="10" t="str">
        <f ca="1">IFERROR(IF(AND(NOW()&lt;= EOMONTH(DATE(YEAR($O838),6, 1), 0), Overall!$A840&lt;&gt;"", MONTH($N838) &lt;= 6, MONTH($O838) &gt;= 6), IF($S838 &lt;&gt; "", $H838/$S838, ""), ""), "")</f>
        <v/>
      </c>
      <c r="AM838" s="10">
        <f ca="1">IFERROR(IF(AND(NOW()&lt;= EOMONTH(DATE(YEAR($O838),7, 1), 0), Overall!$A840&lt;&gt;"", MONTH($N838) &lt;= 7, MONTH($O838) &gt;= 7), IF($S838 &lt;&gt; "", $H838/$S838, ""), ""), "")</f>
        <v>150000</v>
      </c>
      <c r="AN838" s="10" t="str">
        <f ca="1">IFERROR(IF(AND(NOW()&lt;= EOMONTH(DATE(YEAR($O838),8, 1), 0), Overall!$A840&lt;&gt;"", MONTH($N838) &lt;= 8, MONTH($O838) &gt;= 8), IF($S838 &lt;&gt; "", $H838/$S838, ""), ""), "")</f>
        <v/>
      </c>
      <c r="AO838" s="10" t="str">
        <f ca="1">IFERROR(IF(AND(NOW()&lt;= EOMONTH(DATE(YEAR($O838),9, 1), 0), Overall!$A840&lt;&gt;"", MONTH($N838) &lt;= 9, MONTH($O838) &gt;= 9), IF($S838 &lt;&gt; "", $H838/$S838, ""), ""), "")</f>
        <v/>
      </c>
      <c r="AP838" s="10" t="str">
        <f ca="1">IFERROR(IF(AND(NOW()&lt;= EOMONTH(DATE(YEAR($O838),10, 1), 0), Overall!$A840&lt;&gt;"", MONTH($N838) &lt;= 10, MONTH($O838) &gt;= 10), IF($S838 &lt;&gt; "", $H838/$S838, ""), ""), "")</f>
        <v/>
      </c>
      <c r="AQ838" s="10" t="str">
        <f ca="1">IFERROR(IF(AND(NOW()&lt;= EOMONTH(DATE(YEAR($O838),11, 1), 0), Overall!$A840&lt;&gt;"", MONTH($N838) &lt;=11, MONTH($O838) &gt;= 11), IF($S838 &lt;&gt; "", $H838/$S838, ""), ""), "")</f>
        <v/>
      </c>
      <c r="AR838" s="10" t="str">
        <f ca="1">IFERROR(IF(AND(NOW()&lt;= EOMONTH(DATE(YEAR($O838),12, 1), 0), Overall!$A840&lt;&gt;"", MONTH($N838) &lt;= 12, MONTH($O838) &gt;= 12), IF($S838 &lt;&gt; "", $H838/$S838, ""), ""), "")</f>
        <v/>
      </c>
      <c r="AS838" s="16">
        <f t="shared" ca="1" si="26"/>
        <v>150000</v>
      </c>
    </row>
    <row r="839" spans="1:45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7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>45474</v>
      </c>
      <c r="O839" s="7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>45504</v>
      </c>
      <c r="P839" s="7" t="str">
        <f>IF(Overall!S841&lt;&gt;"",_xlfn.VALUETOTEXT(Overall!S841),"")</f>
        <v>Jul</v>
      </c>
      <c r="Q839" s="7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>45454</v>
      </c>
      <c r="R839" s="7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>45429</v>
      </c>
      <c r="S839" s="5">
        <f t="shared" si="27"/>
        <v>1</v>
      </c>
      <c r="T839" s="10" t="str">
        <f>IF(Overall!$A841&lt;&gt;"",IF(AND(MONTH($N839) &lt;= 1, MONTH($O839) &gt;= 1), IF($S839 &lt;&gt; "", $H839/$S839, ""), ""),"")</f>
        <v/>
      </c>
      <c r="U839" s="10" t="str">
        <f>IF(Overall!$A841&lt;&gt;"",IF(AND(MONTH($N839) &lt;= 2, MONTH($O839) &gt;= 2), IF($S839 &lt;&gt; "", $H839/$S839, ""), ""),"")</f>
        <v/>
      </c>
      <c r="V839" s="10" t="str">
        <f>IF(Overall!$A841&lt;&gt;"",IF(AND(MONTH($N839) &lt;= 3, MONTH($O839) &gt;= 3), IF($S839 &lt;&gt; "", $H839/$S839, ""), ""),"")</f>
        <v/>
      </c>
      <c r="W839" s="10" t="str">
        <f>IF(Overall!$A841&lt;&gt;"",IF(AND(MONTH($N839) &lt;= 4, MONTH($O839) &gt;= 4), IF($S839 &lt;&gt; "", $H839/$S839, ""), ""),"")</f>
        <v/>
      </c>
      <c r="X839" s="10" t="str">
        <f>IF(Overall!$A841&lt;&gt;"",IF(AND(MONTH($N839) &lt;= 5, MONTH($O839) &gt;= 5), IF($S839 &lt;&gt; "", $H839/$S839, ""), ""),"")</f>
        <v/>
      </c>
      <c r="Y839" s="10" t="str">
        <f>IF(Overall!$A841&lt;&gt;"",IF(AND(MONTH($N839) &lt;= 6, MONTH($O839) &gt;= 6), IF($S839 &lt;&gt; "", $H839/$S839, ""), ""),"")</f>
        <v/>
      </c>
      <c r="Z839" s="10">
        <f>IF(Overall!$A841&lt;&gt;"",IF(AND(MONTH($N839) &lt;= 7, MONTH($O839) &gt;= 7 ), IF($S839 &lt;&gt; "", $H839/$S839, ""), ""),"")</f>
        <v>150000</v>
      </c>
      <c r="AA839" s="10" t="str">
        <f>IF(Overall!$A841&lt;&gt;"",IF(AND(MONTH($N839) &lt;= 8, MONTH($O839) &gt;= 8), IF($S839 &lt;&gt; "", $H839/$S839, ""), ""),"")</f>
        <v/>
      </c>
      <c r="AB839" s="10" t="str">
        <f>IF(Overall!$A841&lt;&gt;"",IF(AND(MONTH($N839) &lt;= 9, MONTH($O839) &gt;= 9), IF($S839 &lt;&gt; "", $H839/$S839, ""), ""),"")</f>
        <v/>
      </c>
      <c r="AC839" s="10" t="str">
        <f>IF(Overall!$A841&lt;&gt;"",IF(AND(MONTH($N839) &lt;= 10, MONTH($O839) &gt;= 10), IF($S839 &lt;&gt; "", $H839/$S839, ""), ""),"")</f>
        <v/>
      </c>
      <c r="AD839" s="10" t="str">
        <f>IF(Overall!$A841&lt;&gt;"",IF(AND(MONTH($N839) &lt;= 11, MONTH($O839) &gt;= 11), IF($S839 &lt;&gt; "", $H839/$S839, ""), ""),"")</f>
        <v/>
      </c>
      <c r="AE839" s="10" t="str">
        <f>IF(Overall!$A841&lt;&gt;"",IF(AND(MONTH($N839) &lt;= 12, MONTH($O839) &gt;= 12), IF($S839 &lt;&gt; "", $H839/$S839, ""), ""),"")</f>
        <v/>
      </c>
      <c r="AG839" s="10" t="str">
        <f ca="1">IFERROR(IF(AND(NOW()&lt;= EOMONTH(DATE(YEAR($O839),1, 1), 0), Overall!$A841&lt;&gt;"", MONTH($N839) &lt;= 1, MONTH($O839) &gt;= 1), IF($S839 &lt;&gt; "", $H839/$S839, ""), ""), "")</f>
        <v/>
      </c>
      <c r="AH839" s="10" t="str">
        <f ca="1">IFERROR(IF(AND(NOW()&lt;= EOMONTH(DATE(YEAR($O839),2, 1), 0), Overall!$A841&lt;&gt;"", MONTH($N839) &lt;= 2, MONTH($O839) &gt;= 2), IF($S839 &lt;&gt; "", $H839/$S839, ""), ""), "")</f>
        <v/>
      </c>
      <c r="AI839" s="10" t="str">
        <f ca="1">IFERROR(IF(AND(NOW()&lt;= EOMONTH(DATE(YEAR($O839),3, 1), 0), Overall!$A841&lt;&gt;"", MONTH($N839) &lt;= 3, MONTH($O839) &gt;= 3), IF($S839 &lt;&gt; "", $H839/$S839, ""), ""), "")</f>
        <v/>
      </c>
      <c r="AJ839" s="10" t="str">
        <f ca="1">IFERROR(IF(AND(NOW()&lt;= EOMONTH(DATE(YEAR($O839),4, 1), 0), Overall!$A841&lt;&gt;"", MONTH($N839) &lt;= 4, MONTH($O839) &gt;= 4), IF($S839 &lt;&gt; "", $H839/$S839, ""), ""), "")</f>
        <v/>
      </c>
      <c r="AK839" s="10" t="str">
        <f ca="1">IFERROR(IF(AND(NOW()&lt;= EOMONTH(DATE(YEAR($O839),5, 1), 0), Overall!$A841&lt;&gt;"", MONTH($N839) &lt;= 5, MONTH($O839) &gt;= 5), IF($S839 &lt;&gt; "", $H839/$S839, ""), ""), "")</f>
        <v/>
      </c>
      <c r="AL839" s="10" t="str">
        <f ca="1">IFERROR(IF(AND(NOW()&lt;= EOMONTH(DATE(YEAR($O839),6, 1), 0), Overall!$A841&lt;&gt;"", MONTH($N839) &lt;= 6, MONTH($O839) &gt;= 6), IF($S839 &lt;&gt; "", $H839/$S839, ""), ""), "")</f>
        <v/>
      </c>
      <c r="AM839" s="10">
        <f ca="1">IFERROR(IF(AND(NOW()&lt;= EOMONTH(DATE(YEAR($O839),7, 1), 0), Overall!$A841&lt;&gt;"", MONTH($N839) &lt;= 7, MONTH($O839) &gt;= 7), IF($S839 &lt;&gt; "", $H839/$S839, ""), ""), "")</f>
        <v>150000</v>
      </c>
      <c r="AN839" s="10" t="str">
        <f ca="1">IFERROR(IF(AND(NOW()&lt;= EOMONTH(DATE(YEAR($O839),8, 1), 0), Overall!$A841&lt;&gt;"", MONTH($N839) &lt;= 8, MONTH($O839) &gt;= 8), IF($S839 &lt;&gt; "", $H839/$S839, ""), ""), "")</f>
        <v/>
      </c>
      <c r="AO839" s="10" t="str">
        <f ca="1">IFERROR(IF(AND(NOW()&lt;= EOMONTH(DATE(YEAR($O839),9, 1), 0), Overall!$A841&lt;&gt;"", MONTH($N839) &lt;= 9, MONTH($O839) &gt;= 9), IF($S839 &lt;&gt; "", $H839/$S839, ""), ""), "")</f>
        <v/>
      </c>
      <c r="AP839" s="10" t="str">
        <f ca="1">IFERROR(IF(AND(NOW()&lt;= EOMONTH(DATE(YEAR($O839),10, 1), 0), Overall!$A841&lt;&gt;"", MONTH($N839) &lt;= 10, MONTH($O839) &gt;= 10), IF($S839 &lt;&gt; "", $H839/$S839, ""), ""), "")</f>
        <v/>
      </c>
      <c r="AQ839" s="10" t="str">
        <f ca="1">IFERROR(IF(AND(NOW()&lt;= EOMONTH(DATE(YEAR($O839),11, 1), 0), Overall!$A841&lt;&gt;"", MONTH($N839) &lt;=11, MONTH($O839) &gt;= 11), IF($S839 &lt;&gt; "", $H839/$S839, ""), ""), "")</f>
        <v/>
      </c>
      <c r="AR839" s="10" t="str">
        <f ca="1">IFERROR(IF(AND(NOW()&lt;= EOMONTH(DATE(YEAR($O839),12, 1), 0), Overall!$A841&lt;&gt;"", MONTH($N839) &lt;= 12, MONTH($O839) &gt;= 12), IF($S839 &lt;&gt; "", $H839/$S839, ""), ""), "")</f>
        <v/>
      </c>
      <c r="AS839" s="16">
        <f t="shared" ca="1" si="26"/>
        <v>150000</v>
      </c>
    </row>
    <row r="840" spans="1:45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7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>45474</v>
      </c>
      <c r="O840" s="7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>45504</v>
      </c>
      <c r="P840" s="7" t="str">
        <f>IF(Overall!S842&lt;&gt;"",_xlfn.VALUETOTEXT(Overall!S842),"")</f>
        <v>Jul</v>
      </c>
      <c r="Q840" s="7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>45454</v>
      </c>
      <c r="R840" s="7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>45429</v>
      </c>
      <c r="S840" s="5">
        <f t="shared" si="27"/>
        <v>1</v>
      </c>
      <c r="T840" s="10" t="str">
        <f>IF(Overall!$A842&lt;&gt;"",IF(AND(MONTH($N840) &lt;= 1, MONTH($O840) &gt;= 1), IF($S840 &lt;&gt; "", $H840/$S840, ""), ""),"")</f>
        <v/>
      </c>
      <c r="U840" s="10" t="str">
        <f>IF(Overall!$A842&lt;&gt;"",IF(AND(MONTH($N840) &lt;= 2, MONTH($O840) &gt;= 2), IF($S840 &lt;&gt; "", $H840/$S840, ""), ""),"")</f>
        <v/>
      </c>
      <c r="V840" s="10" t="str">
        <f>IF(Overall!$A842&lt;&gt;"",IF(AND(MONTH($N840) &lt;= 3, MONTH($O840) &gt;= 3), IF($S840 &lt;&gt; "", $H840/$S840, ""), ""),"")</f>
        <v/>
      </c>
      <c r="W840" s="10" t="str">
        <f>IF(Overall!$A842&lt;&gt;"",IF(AND(MONTH($N840) &lt;= 4, MONTH($O840) &gt;= 4), IF($S840 &lt;&gt; "", $H840/$S840, ""), ""),"")</f>
        <v/>
      </c>
      <c r="X840" s="10" t="str">
        <f>IF(Overall!$A842&lt;&gt;"",IF(AND(MONTH($N840) &lt;= 5, MONTH($O840) &gt;= 5), IF($S840 &lt;&gt; "", $H840/$S840, ""), ""),"")</f>
        <v/>
      </c>
      <c r="Y840" s="10" t="str">
        <f>IF(Overall!$A842&lt;&gt;"",IF(AND(MONTH($N840) &lt;= 6, MONTH($O840) &gt;= 6), IF($S840 &lt;&gt; "", $H840/$S840, ""), ""),"")</f>
        <v/>
      </c>
      <c r="Z840" s="10">
        <f>IF(Overall!$A842&lt;&gt;"",IF(AND(MONTH($N840) &lt;= 7, MONTH($O840) &gt;= 7 ), IF($S840 &lt;&gt; "", $H840/$S840, ""), ""),"")</f>
        <v>150000</v>
      </c>
      <c r="AA840" s="10" t="str">
        <f>IF(Overall!$A842&lt;&gt;"",IF(AND(MONTH($N840) &lt;= 8, MONTH($O840) &gt;= 8), IF($S840 &lt;&gt; "", $H840/$S840, ""), ""),"")</f>
        <v/>
      </c>
      <c r="AB840" s="10" t="str">
        <f>IF(Overall!$A842&lt;&gt;"",IF(AND(MONTH($N840) &lt;= 9, MONTH($O840) &gt;= 9), IF($S840 &lt;&gt; "", $H840/$S840, ""), ""),"")</f>
        <v/>
      </c>
      <c r="AC840" s="10" t="str">
        <f>IF(Overall!$A842&lt;&gt;"",IF(AND(MONTH($N840) &lt;= 10, MONTH($O840) &gt;= 10), IF($S840 &lt;&gt; "", $H840/$S840, ""), ""),"")</f>
        <v/>
      </c>
      <c r="AD840" s="10" t="str">
        <f>IF(Overall!$A842&lt;&gt;"",IF(AND(MONTH($N840) &lt;= 11, MONTH($O840) &gt;= 11), IF($S840 &lt;&gt; "", $H840/$S840, ""), ""),"")</f>
        <v/>
      </c>
      <c r="AE840" s="10" t="str">
        <f>IF(Overall!$A842&lt;&gt;"",IF(AND(MONTH($N840) &lt;= 12, MONTH($O840) &gt;= 12), IF($S840 &lt;&gt; "", $H840/$S840, ""), ""),"")</f>
        <v/>
      </c>
      <c r="AG840" s="10" t="str">
        <f ca="1">IFERROR(IF(AND(NOW()&lt;= EOMONTH(DATE(YEAR($O840),1, 1), 0), Overall!$A842&lt;&gt;"", MONTH($N840) &lt;= 1, MONTH($O840) &gt;= 1), IF($S840 &lt;&gt; "", $H840/$S840, ""), ""), "")</f>
        <v/>
      </c>
      <c r="AH840" s="10" t="str">
        <f ca="1">IFERROR(IF(AND(NOW()&lt;= EOMONTH(DATE(YEAR($O840),2, 1), 0), Overall!$A842&lt;&gt;"", MONTH($N840) &lt;= 2, MONTH($O840) &gt;= 2), IF($S840 &lt;&gt; "", $H840/$S840, ""), ""), "")</f>
        <v/>
      </c>
      <c r="AI840" s="10" t="str">
        <f ca="1">IFERROR(IF(AND(NOW()&lt;= EOMONTH(DATE(YEAR($O840),3, 1), 0), Overall!$A842&lt;&gt;"", MONTH($N840) &lt;= 3, MONTH($O840) &gt;= 3), IF($S840 &lt;&gt; "", $H840/$S840, ""), ""), "")</f>
        <v/>
      </c>
      <c r="AJ840" s="10" t="str">
        <f ca="1">IFERROR(IF(AND(NOW()&lt;= EOMONTH(DATE(YEAR($O840),4, 1), 0), Overall!$A842&lt;&gt;"", MONTH($N840) &lt;= 4, MONTH($O840) &gt;= 4), IF($S840 &lt;&gt; "", $H840/$S840, ""), ""), "")</f>
        <v/>
      </c>
      <c r="AK840" s="10" t="str">
        <f ca="1">IFERROR(IF(AND(NOW()&lt;= EOMONTH(DATE(YEAR($O840),5, 1), 0), Overall!$A842&lt;&gt;"", MONTH($N840) &lt;= 5, MONTH($O840) &gt;= 5), IF($S840 &lt;&gt; "", $H840/$S840, ""), ""), "")</f>
        <v/>
      </c>
      <c r="AL840" s="10" t="str">
        <f ca="1">IFERROR(IF(AND(NOW()&lt;= EOMONTH(DATE(YEAR($O840),6, 1), 0), Overall!$A842&lt;&gt;"", MONTH($N840) &lt;= 6, MONTH($O840) &gt;= 6), IF($S840 &lt;&gt; "", $H840/$S840, ""), ""), "")</f>
        <v/>
      </c>
      <c r="AM840" s="10">
        <f ca="1">IFERROR(IF(AND(NOW()&lt;= EOMONTH(DATE(YEAR($O840),7, 1), 0), Overall!$A842&lt;&gt;"", MONTH($N840) &lt;= 7, MONTH($O840) &gt;= 7), IF($S840 &lt;&gt; "", $H840/$S840, ""), ""), "")</f>
        <v>150000</v>
      </c>
      <c r="AN840" s="10" t="str">
        <f ca="1">IFERROR(IF(AND(NOW()&lt;= EOMONTH(DATE(YEAR($O840),8, 1), 0), Overall!$A842&lt;&gt;"", MONTH($N840) &lt;= 8, MONTH($O840) &gt;= 8), IF($S840 &lt;&gt; "", $H840/$S840, ""), ""), "")</f>
        <v/>
      </c>
      <c r="AO840" s="10" t="str">
        <f ca="1">IFERROR(IF(AND(NOW()&lt;= EOMONTH(DATE(YEAR($O840),9, 1), 0), Overall!$A842&lt;&gt;"", MONTH($N840) &lt;= 9, MONTH($O840) &gt;= 9), IF($S840 &lt;&gt; "", $H840/$S840, ""), ""), "")</f>
        <v/>
      </c>
      <c r="AP840" s="10" t="str">
        <f ca="1">IFERROR(IF(AND(NOW()&lt;= EOMONTH(DATE(YEAR($O840),10, 1), 0), Overall!$A842&lt;&gt;"", MONTH($N840) &lt;= 10, MONTH($O840) &gt;= 10), IF($S840 &lt;&gt; "", $H840/$S840, ""), ""), "")</f>
        <v/>
      </c>
      <c r="AQ840" s="10" t="str">
        <f ca="1">IFERROR(IF(AND(NOW()&lt;= EOMONTH(DATE(YEAR($O840),11, 1), 0), Overall!$A842&lt;&gt;"", MONTH($N840) &lt;=11, MONTH($O840) &gt;= 11), IF($S840 &lt;&gt; "", $H840/$S840, ""), ""), "")</f>
        <v/>
      </c>
      <c r="AR840" s="10" t="str">
        <f ca="1">IFERROR(IF(AND(NOW()&lt;= EOMONTH(DATE(YEAR($O840),12, 1), 0), Overall!$A842&lt;&gt;"", MONTH($N840) &lt;= 12, MONTH($O840) &gt;= 12), IF($S840 &lt;&gt; "", $H840/$S840, ""), ""), "")</f>
        <v/>
      </c>
      <c r="AS840" s="16">
        <f t="shared" ca="1" si="26"/>
        <v>150000</v>
      </c>
    </row>
    <row r="841" spans="1:45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7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>45474</v>
      </c>
      <c r="O841" s="7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>45504</v>
      </c>
      <c r="P841" s="7" t="str">
        <f>IF(Overall!S843&lt;&gt;"",_xlfn.VALUETOTEXT(Overall!S843),"")</f>
        <v>Jul</v>
      </c>
      <c r="Q841" s="7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>45454</v>
      </c>
      <c r="R841" s="7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>45429</v>
      </c>
      <c r="S841" s="5">
        <f t="shared" si="27"/>
        <v>1</v>
      </c>
      <c r="T841" s="10" t="str">
        <f>IF(Overall!$A843&lt;&gt;"",IF(AND(MONTH($N841) &lt;= 1, MONTH($O841) &gt;= 1), IF($S841 &lt;&gt; "", $H841/$S841, ""), ""),"")</f>
        <v/>
      </c>
      <c r="U841" s="10" t="str">
        <f>IF(Overall!$A843&lt;&gt;"",IF(AND(MONTH($N841) &lt;= 2, MONTH($O841) &gt;= 2), IF($S841 &lt;&gt; "", $H841/$S841, ""), ""),"")</f>
        <v/>
      </c>
      <c r="V841" s="10" t="str">
        <f>IF(Overall!$A843&lt;&gt;"",IF(AND(MONTH($N841) &lt;= 3, MONTH($O841) &gt;= 3), IF($S841 &lt;&gt; "", $H841/$S841, ""), ""),"")</f>
        <v/>
      </c>
      <c r="W841" s="10" t="str">
        <f>IF(Overall!$A843&lt;&gt;"",IF(AND(MONTH($N841) &lt;= 4, MONTH($O841) &gt;= 4), IF($S841 &lt;&gt; "", $H841/$S841, ""), ""),"")</f>
        <v/>
      </c>
      <c r="X841" s="10" t="str">
        <f>IF(Overall!$A843&lt;&gt;"",IF(AND(MONTH($N841) &lt;= 5, MONTH($O841) &gt;= 5), IF($S841 &lt;&gt; "", $H841/$S841, ""), ""),"")</f>
        <v/>
      </c>
      <c r="Y841" s="10" t="str">
        <f>IF(Overall!$A843&lt;&gt;"",IF(AND(MONTH($N841) &lt;= 6, MONTH($O841) &gt;= 6), IF($S841 &lt;&gt; "", $H841/$S841, ""), ""),"")</f>
        <v/>
      </c>
      <c r="Z841" s="10">
        <f>IF(Overall!$A843&lt;&gt;"",IF(AND(MONTH($N841) &lt;= 7, MONTH($O841) &gt;= 7 ), IF($S841 &lt;&gt; "", $H841/$S841, ""), ""),"")</f>
        <v>150000</v>
      </c>
      <c r="AA841" s="10" t="str">
        <f>IF(Overall!$A843&lt;&gt;"",IF(AND(MONTH($N841) &lt;= 8, MONTH($O841) &gt;= 8), IF($S841 &lt;&gt; "", $H841/$S841, ""), ""),"")</f>
        <v/>
      </c>
      <c r="AB841" s="10" t="str">
        <f>IF(Overall!$A843&lt;&gt;"",IF(AND(MONTH($N841) &lt;= 9, MONTH($O841) &gt;= 9), IF($S841 &lt;&gt; "", $H841/$S841, ""), ""),"")</f>
        <v/>
      </c>
      <c r="AC841" s="10" t="str">
        <f>IF(Overall!$A843&lt;&gt;"",IF(AND(MONTH($N841) &lt;= 10, MONTH($O841) &gt;= 10), IF($S841 &lt;&gt; "", $H841/$S841, ""), ""),"")</f>
        <v/>
      </c>
      <c r="AD841" s="10" t="str">
        <f>IF(Overall!$A843&lt;&gt;"",IF(AND(MONTH($N841) &lt;= 11, MONTH($O841) &gt;= 11), IF($S841 &lt;&gt; "", $H841/$S841, ""), ""),"")</f>
        <v/>
      </c>
      <c r="AE841" s="10" t="str">
        <f>IF(Overall!$A843&lt;&gt;"",IF(AND(MONTH($N841) &lt;= 12, MONTH($O841) &gt;= 12), IF($S841 &lt;&gt; "", $H841/$S841, ""), ""),"")</f>
        <v/>
      </c>
      <c r="AG841" s="10" t="str">
        <f ca="1">IFERROR(IF(AND(NOW()&lt;= EOMONTH(DATE(YEAR($O841),1, 1), 0), Overall!$A843&lt;&gt;"", MONTH($N841) &lt;= 1, MONTH($O841) &gt;= 1), IF($S841 &lt;&gt; "", $H841/$S841, ""), ""), "")</f>
        <v/>
      </c>
      <c r="AH841" s="10" t="str">
        <f ca="1">IFERROR(IF(AND(NOW()&lt;= EOMONTH(DATE(YEAR($O841),2, 1), 0), Overall!$A843&lt;&gt;"", MONTH($N841) &lt;= 2, MONTH($O841) &gt;= 2), IF($S841 &lt;&gt; "", $H841/$S841, ""), ""), "")</f>
        <v/>
      </c>
      <c r="AI841" s="10" t="str">
        <f ca="1">IFERROR(IF(AND(NOW()&lt;= EOMONTH(DATE(YEAR($O841),3, 1), 0), Overall!$A843&lt;&gt;"", MONTH($N841) &lt;= 3, MONTH($O841) &gt;= 3), IF($S841 &lt;&gt; "", $H841/$S841, ""), ""), "")</f>
        <v/>
      </c>
      <c r="AJ841" s="10" t="str">
        <f ca="1">IFERROR(IF(AND(NOW()&lt;= EOMONTH(DATE(YEAR($O841),4, 1), 0), Overall!$A843&lt;&gt;"", MONTH($N841) &lt;= 4, MONTH($O841) &gt;= 4), IF($S841 &lt;&gt; "", $H841/$S841, ""), ""), "")</f>
        <v/>
      </c>
      <c r="AK841" s="10" t="str">
        <f ca="1">IFERROR(IF(AND(NOW()&lt;= EOMONTH(DATE(YEAR($O841),5, 1), 0), Overall!$A843&lt;&gt;"", MONTH($N841) &lt;= 5, MONTH($O841) &gt;= 5), IF($S841 &lt;&gt; "", $H841/$S841, ""), ""), "")</f>
        <v/>
      </c>
      <c r="AL841" s="10" t="str">
        <f ca="1">IFERROR(IF(AND(NOW()&lt;= EOMONTH(DATE(YEAR($O841),6, 1), 0), Overall!$A843&lt;&gt;"", MONTH($N841) &lt;= 6, MONTH($O841) &gt;= 6), IF($S841 &lt;&gt; "", $H841/$S841, ""), ""), "")</f>
        <v/>
      </c>
      <c r="AM841" s="10">
        <f ca="1">IFERROR(IF(AND(NOW()&lt;= EOMONTH(DATE(YEAR($O841),7, 1), 0), Overall!$A843&lt;&gt;"", MONTH($N841) &lt;= 7, MONTH($O841) &gt;= 7), IF($S841 &lt;&gt; "", $H841/$S841, ""), ""), "")</f>
        <v>150000</v>
      </c>
      <c r="AN841" s="10" t="str">
        <f ca="1">IFERROR(IF(AND(NOW()&lt;= EOMONTH(DATE(YEAR($O841),8, 1), 0), Overall!$A843&lt;&gt;"", MONTH($N841) &lt;= 8, MONTH($O841) &gt;= 8), IF($S841 &lt;&gt; "", $H841/$S841, ""), ""), "")</f>
        <v/>
      </c>
      <c r="AO841" s="10" t="str">
        <f ca="1">IFERROR(IF(AND(NOW()&lt;= EOMONTH(DATE(YEAR($O841),9, 1), 0), Overall!$A843&lt;&gt;"", MONTH($N841) &lt;= 9, MONTH($O841) &gt;= 9), IF($S841 &lt;&gt; "", $H841/$S841, ""), ""), "")</f>
        <v/>
      </c>
      <c r="AP841" s="10" t="str">
        <f ca="1">IFERROR(IF(AND(NOW()&lt;= EOMONTH(DATE(YEAR($O841),10, 1), 0), Overall!$A843&lt;&gt;"", MONTH($N841) &lt;= 10, MONTH($O841) &gt;= 10), IF($S841 &lt;&gt; "", $H841/$S841, ""), ""), "")</f>
        <v/>
      </c>
      <c r="AQ841" s="10" t="str">
        <f ca="1">IFERROR(IF(AND(NOW()&lt;= EOMONTH(DATE(YEAR($O841),11, 1), 0), Overall!$A843&lt;&gt;"", MONTH($N841) &lt;=11, MONTH($O841) &gt;= 11), IF($S841 &lt;&gt; "", $H841/$S841, ""), ""), "")</f>
        <v/>
      </c>
      <c r="AR841" s="10" t="str">
        <f ca="1">IFERROR(IF(AND(NOW()&lt;= EOMONTH(DATE(YEAR($O841),12, 1), 0), Overall!$A843&lt;&gt;"", MONTH($N841) &lt;= 12, MONTH($O841) &gt;= 12), IF($S841 &lt;&gt; "", $H841/$S841, ""), ""), "")</f>
        <v/>
      </c>
      <c r="AS841" s="16">
        <f t="shared" ca="1" si="26"/>
        <v>150000</v>
      </c>
    </row>
    <row r="842" spans="1:45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7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>45474</v>
      </c>
      <c r="O842" s="7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>45504</v>
      </c>
      <c r="P842" s="7" t="str">
        <f>IF(Overall!S844&lt;&gt;"",_xlfn.VALUETOTEXT(Overall!S844),"")</f>
        <v>Jul</v>
      </c>
      <c r="Q842" s="7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>45454</v>
      </c>
      <c r="R842" s="7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>45429</v>
      </c>
      <c r="S842" s="5">
        <f t="shared" si="27"/>
        <v>1</v>
      </c>
      <c r="T842" s="10" t="str">
        <f>IF(Overall!$A844&lt;&gt;"",IF(AND(MONTH($N842) &lt;= 1, MONTH($O842) &gt;= 1), IF($S842 &lt;&gt; "", $H842/$S842, ""), ""),"")</f>
        <v/>
      </c>
      <c r="U842" s="10" t="str">
        <f>IF(Overall!$A844&lt;&gt;"",IF(AND(MONTH($N842) &lt;= 2, MONTH($O842) &gt;= 2), IF($S842 &lt;&gt; "", $H842/$S842, ""), ""),"")</f>
        <v/>
      </c>
      <c r="V842" s="10" t="str">
        <f>IF(Overall!$A844&lt;&gt;"",IF(AND(MONTH($N842) &lt;= 3, MONTH($O842) &gt;= 3), IF($S842 &lt;&gt; "", $H842/$S842, ""), ""),"")</f>
        <v/>
      </c>
      <c r="W842" s="10" t="str">
        <f>IF(Overall!$A844&lt;&gt;"",IF(AND(MONTH($N842) &lt;= 4, MONTH($O842) &gt;= 4), IF($S842 &lt;&gt; "", $H842/$S842, ""), ""),"")</f>
        <v/>
      </c>
      <c r="X842" s="10" t="str">
        <f>IF(Overall!$A844&lt;&gt;"",IF(AND(MONTH($N842) &lt;= 5, MONTH($O842) &gt;= 5), IF($S842 &lt;&gt; "", $H842/$S842, ""), ""),"")</f>
        <v/>
      </c>
      <c r="Y842" s="10" t="str">
        <f>IF(Overall!$A844&lt;&gt;"",IF(AND(MONTH($N842) &lt;= 6, MONTH($O842) &gt;= 6), IF($S842 &lt;&gt; "", $H842/$S842, ""), ""),"")</f>
        <v/>
      </c>
      <c r="Z842" s="10">
        <f>IF(Overall!$A844&lt;&gt;"",IF(AND(MONTH($N842) &lt;= 7, MONTH($O842) &gt;= 7 ), IF($S842 &lt;&gt; "", $H842/$S842, ""), ""),"")</f>
        <v>150000</v>
      </c>
      <c r="AA842" s="10" t="str">
        <f>IF(Overall!$A844&lt;&gt;"",IF(AND(MONTH($N842) &lt;= 8, MONTH($O842) &gt;= 8), IF($S842 &lt;&gt; "", $H842/$S842, ""), ""),"")</f>
        <v/>
      </c>
      <c r="AB842" s="10" t="str">
        <f>IF(Overall!$A844&lt;&gt;"",IF(AND(MONTH($N842) &lt;= 9, MONTH($O842) &gt;= 9), IF($S842 &lt;&gt; "", $H842/$S842, ""), ""),"")</f>
        <v/>
      </c>
      <c r="AC842" s="10" t="str">
        <f>IF(Overall!$A844&lt;&gt;"",IF(AND(MONTH($N842) &lt;= 10, MONTH($O842) &gt;= 10), IF($S842 &lt;&gt; "", $H842/$S842, ""), ""),"")</f>
        <v/>
      </c>
      <c r="AD842" s="10" t="str">
        <f>IF(Overall!$A844&lt;&gt;"",IF(AND(MONTH($N842) &lt;= 11, MONTH($O842) &gt;= 11), IF($S842 &lt;&gt; "", $H842/$S842, ""), ""),"")</f>
        <v/>
      </c>
      <c r="AE842" s="10" t="str">
        <f>IF(Overall!$A844&lt;&gt;"",IF(AND(MONTH($N842) &lt;= 12, MONTH($O842) &gt;= 12), IF($S842 &lt;&gt; "", $H842/$S842, ""), ""),"")</f>
        <v/>
      </c>
      <c r="AG842" s="10" t="str">
        <f ca="1">IFERROR(IF(AND(NOW()&lt;= EOMONTH(DATE(YEAR($O842),1, 1), 0), Overall!$A844&lt;&gt;"", MONTH($N842) &lt;= 1, MONTH($O842) &gt;= 1), IF($S842 &lt;&gt; "", $H842/$S842, ""), ""), "")</f>
        <v/>
      </c>
      <c r="AH842" s="10" t="str">
        <f ca="1">IFERROR(IF(AND(NOW()&lt;= EOMONTH(DATE(YEAR($O842),2, 1), 0), Overall!$A844&lt;&gt;"", MONTH($N842) &lt;= 2, MONTH($O842) &gt;= 2), IF($S842 &lt;&gt; "", $H842/$S842, ""), ""), "")</f>
        <v/>
      </c>
      <c r="AI842" s="10" t="str">
        <f ca="1">IFERROR(IF(AND(NOW()&lt;= EOMONTH(DATE(YEAR($O842),3, 1), 0), Overall!$A844&lt;&gt;"", MONTH($N842) &lt;= 3, MONTH($O842) &gt;= 3), IF($S842 &lt;&gt; "", $H842/$S842, ""), ""), "")</f>
        <v/>
      </c>
      <c r="AJ842" s="10" t="str">
        <f ca="1">IFERROR(IF(AND(NOW()&lt;= EOMONTH(DATE(YEAR($O842),4, 1), 0), Overall!$A844&lt;&gt;"", MONTH($N842) &lt;= 4, MONTH($O842) &gt;= 4), IF($S842 &lt;&gt; "", $H842/$S842, ""), ""), "")</f>
        <v/>
      </c>
      <c r="AK842" s="10" t="str">
        <f ca="1">IFERROR(IF(AND(NOW()&lt;= EOMONTH(DATE(YEAR($O842),5, 1), 0), Overall!$A844&lt;&gt;"", MONTH($N842) &lt;= 5, MONTH($O842) &gt;= 5), IF($S842 &lt;&gt; "", $H842/$S842, ""), ""), "")</f>
        <v/>
      </c>
      <c r="AL842" s="10" t="str">
        <f ca="1">IFERROR(IF(AND(NOW()&lt;= EOMONTH(DATE(YEAR($O842),6, 1), 0), Overall!$A844&lt;&gt;"", MONTH($N842) &lt;= 6, MONTH($O842) &gt;= 6), IF($S842 &lt;&gt; "", $H842/$S842, ""), ""), "")</f>
        <v/>
      </c>
      <c r="AM842" s="10">
        <f ca="1">IFERROR(IF(AND(NOW()&lt;= EOMONTH(DATE(YEAR($O842),7, 1), 0), Overall!$A844&lt;&gt;"", MONTH($N842) &lt;= 7, MONTH($O842) &gt;= 7), IF($S842 &lt;&gt; "", $H842/$S842, ""), ""), "")</f>
        <v>150000</v>
      </c>
      <c r="AN842" s="10" t="str">
        <f ca="1">IFERROR(IF(AND(NOW()&lt;= EOMONTH(DATE(YEAR($O842),8, 1), 0), Overall!$A844&lt;&gt;"", MONTH($N842) &lt;= 8, MONTH($O842) &gt;= 8), IF($S842 &lt;&gt; "", $H842/$S842, ""), ""), "")</f>
        <v/>
      </c>
      <c r="AO842" s="10" t="str">
        <f ca="1">IFERROR(IF(AND(NOW()&lt;= EOMONTH(DATE(YEAR($O842),9, 1), 0), Overall!$A844&lt;&gt;"", MONTH($N842) &lt;= 9, MONTH($O842) &gt;= 9), IF($S842 &lt;&gt; "", $H842/$S842, ""), ""), "")</f>
        <v/>
      </c>
      <c r="AP842" s="10" t="str">
        <f ca="1">IFERROR(IF(AND(NOW()&lt;= EOMONTH(DATE(YEAR($O842),10, 1), 0), Overall!$A844&lt;&gt;"", MONTH($N842) &lt;= 10, MONTH($O842) &gt;= 10), IF($S842 &lt;&gt; "", $H842/$S842, ""), ""), "")</f>
        <v/>
      </c>
      <c r="AQ842" s="10" t="str">
        <f ca="1">IFERROR(IF(AND(NOW()&lt;= EOMONTH(DATE(YEAR($O842),11, 1), 0), Overall!$A844&lt;&gt;"", MONTH($N842) &lt;=11, MONTH($O842) &gt;= 11), IF($S842 &lt;&gt; "", $H842/$S842, ""), ""), "")</f>
        <v/>
      </c>
      <c r="AR842" s="10" t="str">
        <f ca="1">IFERROR(IF(AND(NOW()&lt;= EOMONTH(DATE(YEAR($O842),12, 1), 0), Overall!$A844&lt;&gt;"", MONTH($N842) &lt;= 12, MONTH($O842) &gt;= 12), IF($S842 &lt;&gt; "", $H842/$S842, ""), ""), "")</f>
        <v/>
      </c>
      <c r="AS842" s="16">
        <f t="shared" ca="1" si="26"/>
        <v>150000</v>
      </c>
    </row>
    <row r="843" spans="1:45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7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>45474</v>
      </c>
      <c r="O843" s="7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>45504</v>
      </c>
      <c r="P843" s="7" t="str">
        <f>IF(Overall!S845&lt;&gt;"",_xlfn.VALUETOTEXT(Overall!S845),"")</f>
        <v>Jul</v>
      </c>
      <c r="Q843" s="7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>45454</v>
      </c>
      <c r="R843" s="7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>45429</v>
      </c>
      <c r="S843" s="5">
        <f t="shared" si="27"/>
        <v>1</v>
      </c>
      <c r="T843" s="10" t="str">
        <f>IF(Overall!$A845&lt;&gt;"",IF(AND(MONTH($N843) &lt;= 1, MONTH($O843) &gt;= 1), IF($S843 &lt;&gt; "", $H843/$S843, ""), ""),"")</f>
        <v/>
      </c>
      <c r="U843" s="10" t="str">
        <f>IF(Overall!$A845&lt;&gt;"",IF(AND(MONTH($N843) &lt;= 2, MONTH($O843) &gt;= 2), IF($S843 &lt;&gt; "", $H843/$S843, ""), ""),"")</f>
        <v/>
      </c>
      <c r="V843" s="10" t="str">
        <f>IF(Overall!$A845&lt;&gt;"",IF(AND(MONTH($N843) &lt;= 3, MONTH($O843) &gt;= 3), IF($S843 &lt;&gt; "", $H843/$S843, ""), ""),"")</f>
        <v/>
      </c>
      <c r="W843" s="10" t="str">
        <f>IF(Overall!$A845&lt;&gt;"",IF(AND(MONTH($N843) &lt;= 4, MONTH($O843) &gt;= 4), IF($S843 &lt;&gt; "", $H843/$S843, ""), ""),"")</f>
        <v/>
      </c>
      <c r="X843" s="10" t="str">
        <f>IF(Overall!$A845&lt;&gt;"",IF(AND(MONTH($N843) &lt;= 5, MONTH($O843) &gt;= 5), IF($S843 &lt;&gt; "", $H843/$S843, ""), ""),"")</f>
        <v/>
      </c>
      <c r="Y843" s="10" t="str">
        <f>IF(Overall!$A845&lt;&gt;"",IF(AND(MONTH($N843) &lt;= 6, MONTH($O843) &gt;= 6), IF($S843 &lt;&gt; "", $H843/$S843, ""), ""),"")</f>
        <v/>
      </c>
      <c r="Z843" s="10">
        <f>IF(Overall!$A845&lt;&gt;"",IF(AND(MONTH($N843) &lt;= 7, MONTH($O843) &gt;= 7 ), IF($S843 &lt;&gt; "", $H843/$S843, ""), ""),"")</f>
        <v>150000</v>
      </c>
      <c r="AA843" s="10" t="str">
        <f>IF(Overall!$A845&lt;&gt;"",IF(AND(MONTH($N843) &lt;= 8, MONTH($O843) &gt;= 8), IF($S843 &lt;&gt; "", $H843/$S843, ""), ""),"")</f>
        <v/>
      </c>
      <c r="AB843" s="10" t="str">
        <f>IF(Overall!$A845&lt;&gt;"",IF(AND(MONTH($N843) &lt;= 9, MONTH($O843) &gt;= 9), IF($S843 &lt;&gt; "", $H843/$S843, ""), ""),"")</f>
        <v/>
      </c>
      <c r="AC843" s="10" t="str">
        <f>IF(Overall!$A845&lt;&gt;"",IF(AND(MONTH($N843) &lt;= 10, MONTH($O843) &gt;= 10), IF($S843 &lt;&gt; "", $H843/$S843, ""), ""),"")</f>
        <v/>
      </c>
      <c r="AD843" s="10" t="str">
        <f>IF(Overall!$A845&lt;&gt;"",IF(AND(MONTH($N843) &lt;= 11, MONTH($O843) &gt;= 11), IF($S843 &lt;&gt; "", $H843/$S843, ""), ""),"")</f>
        <v/>
      </c>
      <c r="AE843" s="10" t="str">
        <f>IF(Overall!$A845&lt;&gt;"",IF(AND(MONTH($N843) &lt;= 12, MONTH($O843) &gt;= 12), IF($S843 &lt;&gt; "", $H843/$S843, ""), ""),"")</f>
        <v/>
      </c>
      <c r="AG843" s="10" t="str">
        <f ca="1">IFERROR(IF(AND(NOW()&lt;= EOMONTH(DATE(YEAR($O843),1, 1), 0), Overall!$A845&lt;&gt;"", MONTH($N843) &lt;= 1, MONTH($O843) &gt;= 1), IF($S843 &lt;&gt; "", $H843/$S843, ""), ""), "")</f>
        <v/>
      </c>
      <c r="AH843" s="10" t="str">
        <f ca="1">IFERROR(IF(AND(NOW()&lt;= EOMONTH(DATE(YEAR($O843),2, 1), 0), Overall!$A845&lt;&gt;"", MONTH($N843) &lt;= 2, MONTH($O843) &gt;= 2), IF($S843 &lt;&gt; "", $H843/$S843, ""), ""), "")</f>
        <v/>
      </c>
      <c r="AI843" s="10" t="str">
        <f ca="1">IFERROR(IF(AND(NOW()&lt;= EOMONTH(DATE(YEAR($O843),3, 1), 0), Overall!$A845&lt;&gt;"", MONTH($N843) &lt;= 3, MONTH($O843) &gt;= 3), IF($S843 &lt;&gt; "", $H843/$S843, ""), ""), "")</f>
        <v/>
      </c>
      <c r="AJ843" s="10" t="str">
        <f ca="1">IFERROR(IF(AND(NOW()&lt;= EOMONTH(DATE(YEAR($O843),4, 1), 0), Overall!$A845&lt;&gt;"", MONTH($N843) &lt;= 4, MONTH($O843) &gt;= 4), IF($S843 &lt;&gt; "", $H843/$S843, ""), ""), "")</f>
        <v/>
      </c>
      <c r="AK843" s="10" t="str">
        <f ca="1">IFERROR(IF(AND(NOW()&lt;= EOMONTH(DATE(YEAR($O843),5, 1), 0), Overall!$A845&lt;&gt;"", MONTH($N843) &lt;= 5, MONTH($O843) &gt;= 5), IF($S843 &lt;&gt; "", $H843/$S843, ""), ""), "")</f>
        <v/>
      </c>
      <c r="AL843" s="10" t="str">
        <f ca="1">IFERROR(IF(AND(NOW()&lt;= EOMONTH(DATE(YEAR($O843),6, 1), 0), Overall!$A845&lt;&gt;"", MONTH($N843) &lt;= 6, MONTH($O843) &gt;= 6), IF($S843 &lt;&gt; "", $H843/$S843, ""), ""), "")</f>
        <v/>
      </c>
      <c r="AM843" s="10">
        <f ca="1">IFERROR(IF(AND(NOW()&lt;= EOMONTH(DATE(YEAR($O843),7, 1), 0), Overall!$A845&lt;&gt;"", MONTH($N843) &lt;= 7, MONTH($O843) &gt;= 7), IF($S843 &lt;&gt; "", $H843/$S843, ""), ""), "")</f>
        <v>150000</v>
      </c>
      <c r="AN843" s="10" t="str">
        <f ca="1">IFERROR(IF(AND(NOW()&lt;= EOMONTH(DATE(YEAR($O843),8, 1), 0), Overall!$A845&lt;&gt;"", MONTH($N843) &lt;= 8, MONTH($O843) &gt;= 8), IF($S843 &lt;&gt; "", $H843/$S843, ""), ""), "")</f>
        <v/>
      </c>
      <c r="AO843" s="10" t="str">
        <f ca="1">IFERROR(IF(AND(NOW()&lt;= EOMONTH(DATE(YEAR($O843),9, 1), 0), Overall!$A845&lt;&gt;"", MONTH($N843) &lt;= 9, MONTH($O843) &gt;= 9), IF($S843 &lt;&gt; "", $H843/$S843, ""), ""), "")</f>
        <v/>
      </c>
      <c r="AP843" s="10" t="str">
        <f ca="1">IFERROR(IF(AND(NOW()&lt;= EOMONTH(DATE(YEAR($O843),10, 1), 0), Overall!$A845&lt;&gt;"", MONTH($N843) &lt;= 10, MONTH($O843) &gt;= 10), IF($S843 &lt;&gt; "", $H843/$S843, ""), ""), "")</f>
        <v/>
      </c>
      <c r="AQ843" s="10" t="str">
        <f ca="1">IFERROR(IF(AND(NOW()&lt;= EOMONTH(DATE(YEAR($O843),11, 1), 0), Overall!$A845&lt;&gt;"", MONTH($N843) &lt;=11, MONTH($O843) &gt;= 11), IF($S843 &lt;&gt; "", $H843/$S843, ""), ""), "")</f>
        <v/>
      </c>
      <c r="AR843" s="10" t="str">
        <f ca="1">IFERROR(IF(AND(NOW()&lt;= EOMONTH(DATE(YEAR($O843),12, 1), 0), Overall!$A845&lt;&gt;"", MONTH($N843) &lt;= 12, MONTH($O843) &gt;= 12), IF($S843 &lt;&gt; "", $H843/$S843, ""), ""), "")</f>
        <v/>
      </c>
      <c r="AS843" s="16">
        <f t="shared" ca="1" si="26"/>
        <v>150000</v>
      </c>
    </row>
    <row r="844" spans="1:45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7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>45474</v>
      </c>
      <c r="O844" s="7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>45504</v>
      </c>
      <c r="P844" s="7" t="str">
        <f>IF(Overall!S846&lt;&gt;"",_xlfn.VALUETOTEXT(Overall!S846),"")</f>
        <v>Jul</v>
      </c>
      <c r="Q844" s="7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>45454</v>
      </c>
      <c r="R844" s="7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>45429</v>
      </c>
      <c r="S844" s="5">
        <f t="shared" si="27"/>
        <v>1</v>
      </c>
      <c r="T844" s="10" t="str">
        <f>IF(Overall!$A846&lt;&gt;"",IF(AND(MONTH($N844) &lt;= 1, MONTH($O844) &gt;= 1), IF($S844 &lt;&gt; "", $H844/$S844, ""), ""),"")</f>
        <v/>
      </c>
      <c r="U844" s="10" t="str">
        <f>IF(Overall!$A846&lt;&gt;"",IF(AND(MONTH($N844) &lt;= 2, MONTH($O844) &gt;= 2), IF($S844 &lt;&gt; "", $H844/$S844, ""), ""),"")</f>
        <v/>
      </c>
      <c r="V844" s="10" t="str">
        <f>IF(Overall!$A846&lt;&gt;"",IF(AND(MONTH($N844) &lt;= 3, MONTH($O844) &gt;= 3), IF($S844 &lt;&gt; "", $H844/$S844, ""), ""),"")</f>
        <v/>
      </c>
      <c r="W844" s="10" t="str">
        <f>IF(Overall!$A846&lt;&gt;"",IF(AND(MONTH($N844) &lt;= 4, MONTH($O844) &gt;= 4), IF($S844 &lt;&gt; "", $H844/$S844, ""), ""),"")</f>
        <v/>
      </c>
      <c r="X844" s="10" t="str">
        <f>IF(Overall!$A846&lt;&gt;"",IF(AND(MONTH($N844) &lt;= 5, MONTH($O844) &gt;= 5), IF($S844 &lt;&gt; "", $H844/$S844, ""), ""),"")</f>
        <v/>
      </c>
      <c r="Y844" s="10" t="str">
        <f>IF(Overall!$A846&lt;&gt;"",IF(AND(MONTH($N844) &lt;= 6, MONTH($O844) &gt;= 6), IF($S844 &lt;&gt; "", $H844/$S844, ""), ""),"")</f>
        <v/>
      </c>
      <c r="Z844" s="10">
        <f>IF(Overall!$A846&lt;&gt;"",IF(AND(MONTH($N844) &lt;= 7, MONTH($O844) &gt;= 7 ), IF($S844 &lt;&gt; "", $H844/$S844, ""), ""),"")</f>
        <v>150000</v>
      </c>
      <c r="AA844" s="10" t="str">
        <f>IF(Overall!$A846&lt;&gt;"",IF(AND(MONTH($N844) &lt;= 8, MONTH($O844) &gt;= 8), IF($S844 &lt;&gt; "", $H844/$S844, ""), ""),"")</f>
        <v/>
      </c>
      <c r="AB844" s="10" t="str">
        <f>IF(Overall!$A846&lt;&gt;"",IF(AND(MONTH($N844) &lt;= 9, MONTH($O844) &gt;= 9), IF($S844 &lt;&gt; "", $H844/$S844, ""), ""),"")</f>
        <v/>
      </c>
      <c r="AC844" s="10" t="str">
        <f>IF(Overall!$A846&lt;&gt;"",IF(AND(MONTH($N844) &lt;= 10, MONTH($O844) &gt;= 10), IF($S844 &lt;&gt; "", $H844/$S844, ""), ""),"")</f>
        <v/>
      </c>
      <c r="AD844" s="10" t="str">
        <f>IF(Overall!$A846&lt;&gt;"",IF(AND(MONTH($N844) &lt;= 11, MONTH($O844) &gt;= 11), IF($S844 &lt;&gt; "", $H844/$S844, ""), ""),"")</f>
        <v/>
      </c>
      <c r="AE844" s="10" t="str">
        <f>IF(Overall!$A846&lt;&gt;"",IF(AND(MONTH($N844) &lt;= 12, MONTH($O844) &gt;= 12), IF($S844 &lt;&gt; "", $H844/$S844, ""), ""),"")</f>
        <v/>
      </c>
      <c r="AG844" s="10" t="str">
        <f ca="1">IFERROR(IF(AND(NOW()&lt;= EOMONTH(DATE(YEAR($O844),1, 1), 0), Overall!$A846&lt;&gt;"", MONTH($N844) &lt;= 1, MONTH($O844) &gt;= 1), IF($S844 &lt;&gt; "", $H844/$S844, ""), ""), "")</f>
        <v/>
      </c>
      <c r="AH844" s="10" t="str">
        <f ca="1">IFERROR(IF(AND(NOW()&lt;= EOMONTH(DATE(YEAR($O844),2, 1), 0), Overall!$A846&lt;&gt;"", MONTH($N844) &lt;= 2, MONTH($O844) &gt;= 2), IF($S844 &lt;&gt; "", $H844/$S844, ""), ""), "")</f>
        <v/>
      </c>
      <c r="AI844" s="10" t="str">
        <f ca="1">IFERROR(IF(AND(NOW()&lt;= EOMONTH(DATE(YEAR($O844),3, 1), 0), Overall!$A846&lt;&gt;"", MONTH($N844) &lt;= 3, MONTH($O844) &gt;= 3), IF($S844 &lt;&gt; "", $H844/$S844, ""), ""), "")</f>
        <v/>
      </c>
      <c r="AJ844" s="10" t="str">
        <f ca="1">IFERROR(IF(AND(NOW()&lt;= EOMONTH(DATE(YEAR($O844),4, 1), 0), Overall!$A846&lt;&gt;"", MONTH($N844) &lt;= 4, MONTH($O844) &gt;= 4), IF($S844 &lt;&gt; "", $H844/$S844, ""), ""), "")</f>
        <v/>
      </c>
      <c r="AK844" s="10" t="str">
        <f ca="1">IFERROR(IF(AND(NOW()&lt;= EOMONTH(DATE(YEAR($O844),5, 1), 0), Overall!$A846&lt;&gt;"", MONTH($N844) &lt;= 5, MONTH($O844) &gt;= 5), IF($S844 &lt;&gt; "", $H844/$S844, ""), ""), "")</f>
        <v/>
      </c>
      <c r="AL844" s="10" t="str">
        <f ca="1">IFERROR(IF(AND(NOW()&lt;= EOMONTH(DATE(YEAR($O844),6, 1), 0), Overall!$A846&lt;&gt;"", MONTH($N844) &lt;= 6, MONTH($O844) &gt;= 6), IF($S844 &lt;&gt; "", $H844/$S844, ""), ""), "")</f>
        <v/>
      </c>
      <c r="AM844" s="10">
        <f ca="1">IFERROR(IF(AND(NOW()&lt;= EOMONTH(DATE(YEAR($O844),7, 1), 0), Overall!$A846&lt;&gt;"", MONTH($N844) &lt;= 7, MONTH($O844) &gt;= 7), IF($S844 &lt;&gt; "", $H844/$S844, ""), ""), "")</f>
        <v>150000</v>
      </c>
      <c r="AN844" s="10" t="str">
        <f ca="1">IFERROR(IF(AND(NOW()&lt;= EOMONTH(DATE(YEAR($O844),8, 1), 0), Overall!$A846&lt;&gt;"", MONTH($N844) &lt;= 8, MONTH($O844) &gt;= 8), IF($S844 &lt;&gt; "", $H844/$S844, ""), ""), "")</f>
        <v/>
      </c>
      <c r="AO844" s="10" t="str">
        <f ca="1">IFERROR(IF(AND(NOW()&lt;= EOMONTH(DATE(YEAR($O844),9, 1), 0), Overall!$A846&lt;&gt;"", MONTH($N844) &lt;= 9, MONTH($O844) &gt;= 9), IF($S844 &lt;&gt; "", $H844/$S844, ""), ""), "")</f>
        <v/>
      </c>
      <c r="AP844" s="10" t="str">
        <f ca="1">IFERROR(IF(AND(NOW()&lt;= EOMONTH(DATE(YEAR($O844),10, 1), 0), Overall!$A846&lt;&gt;"", MONTH($N844) &lt;= 10, MONTH($O844) &gt;= 10), IF($S844 &lt;&gt; "", $H844/$S844, ""), ""), "")</f>
        <v/>
      </c>
      <c r="AQ844" s="10" t="str">
        <f ca="1">IFERROR(IF(AND(NOW()&lt;= EOMONTH(DATE(YEAR($O844),11, 1), 0), Overall!$A846&lt;&gt;"", MONTH($N844) &lt;=11, MONTH($O844) &gt;= 11), IF($S844 &lt;&gt; "", $H844/$S844, ""), ""), "")</f>
        <v/>
      </c>
      <c r="AR844" s="10" t="str">
        <f ca="1">IFERROR(IF(AND(NOW()&lt;= EOMONTH(DATE(YEAR($O844),12, 1), 0), Overall!$A846&lt;&gt;"", MONTH($N844) &lt;= 12, MONTH($O844) &gt;= 12), IF($S844 &lt;&gt; "", $H844/$S844, ""), ""), "")</f>
        <v/>
      </c>
      <c r="AS844" s="16">
        <f t="shared" ca="1" si="26"/>
        <v>150000</v>
      </c>
    </row>
    <row r="845" spans="1:45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IF(Overall!S847&lt;&gt;"",_xlfn.VALUETOTEXT(Overall!S847),"")</f>
        <v/>
      </c>
      <c r="Q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R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S845" s="5" t="str">
        <f t="shared" si="27"/>
        <v/>
      </c>
      <c r="T845" s="10" t="str">
        <f>IF(Overall!$A847&lt;&gt;"",IF(AND(MONTH($N845) &lt;= 1, MONTH($O845) &gt;= 1), IF($S845 &lt;&gt; "", $H845/$S845, ""), ""),"")</f>
        <v/>
      </c>
      <c r="U845" s="10" t="str">
        <f>IF(Overall!$A847&lt;&gt;"",IF(AND(MONTH($N845) &lt;= 2, MONTH($O845) &gt;= 2), IF($S845 &lt;&gt; "", $H845/$S845, ""), ""),"")</f>
        <v/>
      </c>
      <c r="V845" s="10" t="str">
        <f>IF(Overall!$A847&lt;&gt;"",IF(AND(MONTH($N845) &lt;= 3, MONTH($O845) &gt;= 3), IF($S845 &lt;&gt; "", $H845/$S845, ""), ""),"")</f>
        <v/>
      </c>
      <c r="W845" s="10" t="str">
        <f>IF(Overall!$A847&lt;&gt;"",IF(AND(MONTH($N845) &lt;= 4, MONTH($O845) &gt;= 4), IF($S845 &lt;&gt; "", $H845/$S845, ""), ""),"")</f>
        <v/>
      </c>
      <c r="X845" s="10" t="str">
        <f>IF(Overall!$A847&lt;&gt;"",IF(AND(MONTH($N845) &lt;= 5, MONTH($O845) &gt;= 5), IF($S845 &lt;&gt; "", $H845/$S845, ""), ""),"")</f>
        <v/>
      </c>
      <c r="Y845" s="10" t="str">
        <f>IF(Overall!$A847&lt;&gt;"",IF(AND(MONTH($N845) &lt;= 6, MONTH($O845) &gt;= 6), IF($S845 &lt;&gt; "", $H845/$S845, ""), ""),"")</f>
        <v/>
      </c>
      <c r="Z845" s="10" t="str">
        <f>IF(Overall!$A847&lt;&gt;"",IF(AND(MONTH($N845) &lt;= 7, MONTH($O845) &gt;= 7 ), IF($S845 &lt;&gt; "", $H845/$S845, ""), ""),"")</f>
        <v/>
      </c>
      <c r="AA845" s="10" t="str">
        <f>IF(Overall!$A847&lt;&gt;"",IF(AND(MONTH($N845) &lt;= 8, MONTH($O845) &gt;= 8), IF($S845 &lt;&gt; "", $H845/$S845, ""), ""),"")</f>
        <v/>
      </c>
      <c r="AB845" s="10" t="str">
        <f>IF(Overall!$A847&lt;&gt;"",IF(AND(MONTH($N845) &lt;= 9, MONTH($O845) &gt;= 9), IF($S845 &lt;&gt; "", $H845/$S845, ""), ""),"")</f>
        <v/>
      </c>
      <c r="AC845" s="10" t="str">
        <f>IF(Overall!$A847&lt;&gt;"",IF(AND(MONTH($N845) &lt;= 10, MONTH($O845) &gt;= 10), IF($S845 &lt;&gt; "", $H845/$S845, ""), ""),"")</f>
        <v/>
      </c>
      <c r="AD845" s="10" t="str">
        <f>IF(Overall!$A847&lt;&gt;"",IF(AND(MONTH($N845) &lt;= 11, MONTH($O845) &gt;= 11), IF($S845 &lt;&gt; "", $H845/$S845, ""), ""),"")</f>
        <v/>
      </c>
      <c r="AE845" s="10" t="str">
        <f>IF(Overall!$A847&lt;&gt;"",IF(AND(MONTH($N845) &lt;= 12, MONTH($O845) &gt;= 12), IF($S845 &lt;&gt; "", $H845/$S845, ""), ""),"")</f>
        <v/>
      </c>
      <c r="AG845" s="10" t="str">
        <f ca="1">IFERROR(IF(AND(NOW()&lt;= EOMONTH(DATE(YEAR($O845),1, 1), 0), Overall!$A847&lt;&gt;"", MONTH($N845) &lt;= 1, MONTH($O845) &gt;= 1), IF($S845 &lt;&gt; "", $H845/$S845, ""), ""), "")</f>
        <v/>
      </c>
      <c r="AH845" s="10" t="str">
        <f ca="1">IFERROR(IF(AND(NOW()&lt;= EOMONTH(DATE(YEAR($O845),2, 1), 0), Overall!$A847&lt;&gt;"", MONTH($N845) &lt;= 2, MONTH($O845) &gt;= 2), IF($S845 &lt;&gt; "", $H845/$S845, ""), ""), "")</f>
        <v/>
      </c>
      <c r="AI845" s="10" t="str">
        <f ca="1">IFERROR(IF(AND(NOW()&lt;= EOMONTH(DATE(YEAR($O845),3, 1), 0), Overall!$A847&lt;&gt;"", MONTH($N845) &lt;= 3, MONTH($O845) &gt;= 3), IF($S845 &lt;&gt; "", $H845/$S845, ""), ""), "")</f>
        <v/>
      </c>
      <c r="AJ845" s="10" t="str">
        <f ca="1">IFERROR(IF(AND(NOW()&lt;= EOMONTH(DATE(YEAR($O845),4, 1), 0), Overall!$A847&lt;&gt;"", MONTH($N845) &lt;= 4, MONTH($O845) &gt;= 4), IF($S845 &lt;&gt; "", $H845/$S845, ""), ""), "")</f>
        <v/>
      </c>
      <c r="AK845" s="10" t="str">
        <f ca="1">IFERROR(IF(AND(NOW()&lt;= EOMONTH(DATE(YEAR($O845),5, 1), 0), Overall!$A847&lt;&gt;"", MONTH($N845) &lt;= 5, MONTH($O845) &gt;= 5), IF($S845 &lt;&gt; "", $H845/$S845, ""), ""), "")</f>
        <v/>
      </c>
      <c r="AL845" s="10" t="str">
        <f ca="1">IFERROR(IF(AND(NOW()&lt;= EOMONTH(DATE(YEAR($O845),6, 1), 0), Overall!$A847&lt;&gt;"", MONTH($N845) &lt;= 6, MONTH($O845) &gt;= 6), IF($S845 &lt;&gt; "", $H845/$S845, ""), ""), "")</f>
        <v/>
      </c>
      <c r="AM845" s="10" t="str">
        <f ca="1">IFERROR(IF(AND(NOW()&lt;= EOMONTH(DATE(YEAR($O845),7, 1), 0), Overall!$A847&lt;&gt;"", MONTH($N845) &lt;= 7, MONTH($O845) &gt;= 7), IF($S845 &lt;&gt; "", $H845/$S845, ""), ""), "")</f>
        <v/>
      </c>
      <c r="AN845" s="10" t="str">
        <f ca="1">IFERROR(IF(AND(NOW()&lt;= EOMONTH(DATE(YEAR($O845),8, 1), 0), Overall!$A847&lt;&gt;"", MONTH($N845) &lt;= 8, MONTH($O845) &gt;= 8), IF($S845 &lt;&gt; "", $H845/$S845, ""), ""), "")</f>
        <v/>
      </c>
      <c r="AO845" s="10" t="str">
        <f ca="1">IFERROR(IF(AND(NOW()&lt;= EOMONTH(DATE(YEAR($O845),9, 1), 0), Overall!$A847&lt;&gt;"", MONTH($N845) &lt;= 9, MONTH($O845) &gt;= 9), IF($S845 &lt;&gt; "", $H845/$S845, ""), ""), "")</f>
        <v/>
      </c>
      <c r="AP845" s="10" t="str">
        <f ca="1">IFERROR(IF(AND(NOW()&lt;= EOMONTH(DATE(YEAR($O845),10, 1), 0), Overall!$A847&lt;&gt;"", MONTH($N845) &lt;= 10, MONTH($O845) &gt;= 10), IF($S845 &lt;&gt; "", $H845/$S845, ""), ""), "")</f>
        <v/>
      </c>
      <c r="AQ845" s="10" t="str">
        <f ca="1">IFERROR(IF(AND(NOW()&lt;= EOMONTH(DATE(YEAR($O845),11, 1), 0), Overall!$A847&lt;&gt;"", MONTH($N845) &lt;=11, MONTH($O845) &gt;= 11), IF($S845 &lt;&gt; "", $H845/$S845, ""), ""), "")</f>
        <v/>
      </c>
      <c r="AR845" s="10" t="str">
        <f ca="1">IFERROR(IF(AND(NOW()&lt;= EOMONTH(DATE(YEAR($O845),12, 1), 0), Overall!$A847&lt;&gt;"", MONTH($N845) &lt;= 12, MONTH($O845) &gt;= 12), IF($S845 &lt;&gt; "", $H845/$S845, ""), ""), "")</f>
        <v/>
      </c>
      <c r="AS845" s="16">
        <f t="shared" ca="1" si="26"/>
        <v>0</v>
      </c>
    </row>
    <row r="846" spans="1:45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IF(Overall!S848&lt;&gt;"",_xlfn.VALUETOTEXT(Overall!S848),"")</f>
        <v/>
      </c>
      <c r="Q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R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S846" s="5" t="str">
        <f t="shared" si="27"/>
        <v/>
      </c>
      <c r="T846" s="10" t="str">
        <f>IF(Overall!$A848&lt;&gt;"",IF(AND(MONTH($N846) &lt;= 1, MONTH($O846) &gt;= 1), IF($S846 &lt;&gt; "", $H846/$S846, ""), ""),"")</f>
        <v/>
      </c>
      <c r="U846" s="10" t="str">
        <f>IF(Overall!$A848&lt;&gt;"",IF(AND(MONTH($N846) &lt;= 2, MONTH($O846) &gt;= 2), IF($S846 &lt;&gt; "", $H846/$S846, ""), ""),"")</f>
        <v/>
      </c>
      <c r="V846" s="10" t="str">
        <f>IF(Overall!$A848&lt;&gt;"",IF(AND(MONTH($N846) &lt;= 3, MONTH($O846) &gt;= 3), IF($S846 &lt;&gt; "", $H846/$S846, ""), ""),"")</f>
        <v/>
      </c>
      <c r="W846" s="10" t="str">
        <f>IF(Overall!$A848&lt;&gt;"",IF(AND(MONTH($N846) &lt;= 4, MONTH($O846) &gt;= 4), IF($S846 &lt;&gt; "", $H846/$S846, ""), ""),"")</f>
        <v/>
      </c>
      <c r="X846" s="10" t="str">
        <f>IF(Overall!$A848&lt;&gt;"",IF(AND(MONTH($N846) &lt;= 5, MONTH($O846) &gt;= 5), IF($S846 &lt;&gt; "", $H846/$S846, ""), ""),"")</f>
        <v/>
      </c>
      <c r="Y846" s="10" t="str">
        <f>IF(Overall!$A848&lt;&gt;"",IF(AND(MONTH($N846) &lt;= 6, MONTH($O846) &gt;= 6), IF($S846 &lt;&gt; "", $H846/$S846, ""), ""),"")</f>
        <v/>
      </c>
      <c r="Z846" s="10" t="str">
        <f>IF(Overall!$A848&lt;&gt;"",IF(AND(MONTH($N846) &lt;= 7, MONTH($O846) &gt;= 7 ), IF($S846 &lt;&gt; "", $H846/$S846, ""), ""),"")</f>
        <v/>
      </c>
      <c r="AA846" s="10" t="str">
        <f>IF(Overall!$A848&lt;&gt;"",IF(AND(MONTH($N846) &lt;= 8, MONTH($O846) &gt;= 8), IF($S846 &lt;&gt; "", $H846/$S846, ""), ""),"")</f>
        <v/>
      </c>
      <c r="AB846" s="10" t="str">
        <f>IF(Overall!$A848&lt;&gt;"",IF(AND(MONTH($N846) &lt;= 9, MONTH($O846) &gt;= 9), IF($S846 &lt;&gt; "", $H846/$S846, ""), ""),"")</f>
        <v/>
      </c>
      <c r="AC846" s="10" t="str">
        <f>IF(Overall!$A848&lt;&gt;"",IF(AND(MONTH($N846) &lt;= 10, MONTH($O846) &gt;= 10), IF($S846 &lt;&gt; "", $H846/$S846, ""), ""),"")</f>
        <v/>
      </c>
      <c r="AD846" s="10" t="str">
        <f>IF(Overall!$A848&lt;&gt;"",IF(AND(MONTH($N846) &lt;= 11, MONTH($O846) &gt;= 11), IF($S846 &lt;&gt; "", $H846/$S846, ""), ""),"")</f>
        <v/>
      </c>
      <c r="AE846" s="10" t="str">
        <f>IF(Overall!$A848&lt;&gt;"",IF(AND(MONTH($N846) &lt;= 12, MONTH($O846) &gt;= 12), IF($S846 &lt;&gt; "", $H846/$S846, ""), ""),"")</f>
        <v/>
      </c>
      <c r="AG846" s="10" t="str">
        <f ca="1">IFERROR(IF(AND(NOW()&lt;= EOMONTH(DATE(YEAR($O846),1, 1), 0), Overall!$A848&lt;&gt;"", MONTH($N846) &lt;= 1, MONTH($O846) &gt;= 1), IF($S846 &lt;&gt; "", $H846/$S846, ""), ""), "")</f>
        <v/>
      </c>
      <c r="AH846" s="10" t="str">
        <f ca="1">IFERROR(IF(AND(NOW()&lt;= EOMONTH(DATE(YEAR($O846),2, 1), 0), Overall!$A848&lt;&gt;"", MONTH($N846) &lt;= 2, MONTH($O846) &gt;= 2), IF($S846 &lt;&gt; "", $H846/$S846, ""), ""), "")</f>
        <v/>
      </c>
      <c r="AI846" s="10" t="str">
        <f ca="1">IFERROR(IF(AND(NOW()&lt;= EOMONTH(DATE(YEAR($O846),3, 1), 0), Overall!$A848&lt;&gt;"", MONTH($N846) &lt;= 3, MONTH($O846) &gt;= 3), IF($S846 &lt;&gt; "", $H846/$S846, ""), ""), "")</f>
        <v/>
      </c>
      <c r="AJ846" s="10" t="str">
        <f ca="1">IFERROR(IF(AND(NOW()&lt;= EOMONTH(DATE(YEAR($O846),4, 1), 0), Overall!$A848&lt;&gt;"", MONTH($N846) &lt;= 4, MONTH($O846) &gt;= 4), IF($S846 &lt;&gt; "", $H846/$S846, ""), ""), "")</f>
        <v/>
      </c>
      <c r="AK846" s="10" t="str">
        <f ca="1">IFERROR(IF(AND(NOW()&lt;= EOMONTH(DATE(YEAR($O846),5, 1), 0), Overall!$A848&lt;&gt;"", MONTH($N846) &lt;= 5, MONTH($O846) &gt;= 5), IF($S846 &lt;&gt; "", $H846/$S846, ""), ""), "")</f>
        <v/>
      </c>
      <c r="AL846" s="10" t="str">
        <f ca="1">IFERROR(IF(AND(NOW()&lt;= EOMONTH(DATE(YEAR($O846),6, 1), 0), Overall!$A848&lt;&gt;"", MONTH($N846) &lt;= 6, MONTH($O846) &gt;= 6), IF($S846 &lt;&gt; "", $H846/$S846, ""), ""), "")</f>
        <v/>
      </c>
      <c r="AM846" s="10" t="str">
        <f ca="1">IFERROR(IF(AND(NOW()&lt;= EOMONTH(DATE(YEAR($O846),7, 1), 0), Overall!$A848&lt;&gt;"", MONTH($N846) &lt;= 7, MONTH($O846) &gt;= 7), IF($S846 &lt;&gt; "", $H846/$S846, ""), ""), "")</f>
        <v/>
      </c>
      <c r="AN846" s="10" t="str">
        <f ca="1">IFERROR(IF(AND(NOW()&lt;= EOMONTH(DATE(YEAR($O846),8, 1), 0), Overall!$A848&lt;&gt;"", MONTH($N846) &lt;= 8, MONTH($O846) &gt;= 8), IF($S846 &lt;&gt; "", $H846/$S846, ""), ""), "")</f>
        <v/>
      </c>
      <c r="AO846" s="10" t="str">
        <f ca="1">IFERROR(IF(AND(NOW()&lt;= EOMONTH(DATE(YEAR($O846),9, 1), 0), Overall!$A848&lt;&gt;"", MONTH($N846) &lt;= 9, MONTH($O846) &gt;= 9), IF($S846 &lt;&gt; "", $H846/$S846, ""), ""), "")</f>
        <v/>
      </c>
      <c r="AP846" s="10" t="str">
        <f ca="1">IFERROR(IF(AND(NOW()&lt;= EOMONTH(DATE(YEAR($O846),10, 1), 0), Overall!$A848&lt;&gt;"", MONTH($N846) &lt;= 10, MONTH($O846) &gt;= 10), IF($S846 &lt;&gt; "", $H846/$S846, ""), ""), "")</f>
        <v/>
      </c>
      <c r="AQ846" s="10" t="str">
        <f ca="1">IFERROR(IF(AND(NOW()&lt;= EOMONTH(DATE(YEAR($O846),11, 1), 0), Overall!$A848&lt;&gt;"", MONTH($N846) &lt;=11, MONTH($O846) &gt;= 11), IF($S846 &lt;&gt; "", $H846/$S846, ""), ""), "")</f>
        <v/>
      </c>
      <c r="AR846" s="10" t="str">
        <f ca="1">IFERROR(IF(AND(NOW()&lt;= EOMONTH(DATE(YEAR($O846),12, 1), 0), Overall!$A848&lt;&gt;"", MONTH($N846) &lt;= 12, MONTH($O846) &gt;= 12), IF($S846 &lt;&gt; "", $H846/$S846, ""), ""), "")</f>
        <v/>
      </c>
      <c r="AS846" s="16">
        <f t="shared" ca="1" si="26"/>
        <v>0</v>
      </c>
    </row>
    <row r="847" spans="1:45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IF(Overall!S849&lt;&gt;"",_xlfn.VALUETOTEXT(Overall!S849),"")</f>
        <v/>
      </c>
      <c r="Q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R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S847" s="5" t="str">
        <f t="shared" si="27"/>
        <v/>
      </c>
      <c r="T847" s="10" t="str">
        <f>IF(Overall!$A849&lt;&gt;"",IF(AND(MONTH($N847) &lt;= 1, MONTH($O847) &gt;= 1), IF($S847 &lt;&gt; "", $H847/$S847, ""), ""),"")</f>
        <v/>
      </c>
      <c r="U847" s="10" t="str">
        <f>IF(Overall!$A849&lt;&gt;"",IF(AND(MONTH($N847) &lt;= 2, MONTH($O847) &gt;= 2), IF($S847 &lt;&gt; "", $H847/$S847, ""), ""),"")</f>
        <v/>
      </c>
      <c r="V847" s="10" t="str">
        <f>IF(Overall!$A849&lt;&gt;"",IF(AND(MONTH($N847) &lt;= 3, MONTH($O847) &gt;= 3), IF($S847 &lt;&gt; "", $H847/$S847, ""), ""),"")</f>
        <v/>
      </c>
      <c r="W847" s="10" t="str">
        <f>IF(Overall!$A849&lt;&gt;"",IF(AND(MONTH($N847) &lt;= 4, MONTH($O847) &gt;= 4), IF($S847 &lt;&gt; "", $H847/$S847, ""), ""),"")</f>
        <v/>
      </c>
      <c r="X847" s="10" t="str">
        <f>IF(Overall!$A849&lt;&gt;"",IF(AND(MONTH($N847) &lt;= 5, MONTH($O847) &gt;= 5), IF($S847 &lt;&gt; "", $H847/$S847, ""), ""),"")</f>
        <v/>
      </c>
      <c r="Y847" s="10" t="str">
        <f>IF(Overall!$A849&lt;&gt;"",IF(AND(MONTH($N847) &lt;= 6, MONTH($O847) &gt;= 6), IF($S847 &lt;&gt; "", $H847/$S847, ""), ""),"")</f>
        <v/>
      </c>
      <c r="Z847" s="10" t="str">
        <f>IF(Overall!$A849&lt;&gt;"",IF(AND(MONTH($N847) &lt;= 7, MONTH($O847) &gt;= 7 ), IF($S847 &lt;&gt; "", $H847/$S847, ""), ""),"")</f>
        <v/>
      </c>
      <c r="AA847" s="10" t="str">
        <f>IF(Overall!$A849&lt;&gt;"",IF(AND(MONTH($N847) &lt;= 8, MONTH($O847) &gt;= 8), IF($S847 &lt;&gt; "", $H847/$S847, ""), ""),"")</f>
        <v/>
      </c>
      <c r="AB847" s="10" t="str">
        <f>IF(Overall!$A849&lt;&gt;"",IF(AND(MONTH($N847) &lt;= 9, MONTH($O847) &gt;= 9), IF($S847 &lt;&gt; "", $H847/$S847, ""), ""),"")</f>
        <v/>
      </c>
      <c r="AC847" s="10" t="str">
        <f>IF(Overall!$A849&lt;&gt;"",IF(AND(MONTH($N847) &lt;= 10, MONTH($O847) &gt;= 10), IF($S847 &lt;&gt; "", $H847/$S847, ""), ""),"")</f>
        <v/>
      </c>
      <c r="AD847" s="10" t="str">
        <f>IF(Overall!$A849&lt;&gt;"",IF(AND(MONTH($N847) &lt;= 11, MONTH($O847) &gt;= 11), IF($S847 &lt;&gt; "", $H847/$S847, ""), ""),"")</f>
        <v/>
      </c>
      <c r="AE847" s="10" t="str">
        <f>IF(Overall!$A849&lt;&gt;"",IF(AND(MONTH($N847) &lt;= 12, MONTH($O847) &gt;= 12), IF($S847 &lt;&gt; "", $H847/$S847, ""), ""),"")</f>
        <v/>
      </c>
      <c r="AG847" s="10" t="str">
        <f ca="1">IFERROR(IF(AND(NOW()&lt;= EOMONTH(DATE(YEAR($O847),1, 1), 0), Overall!$A849&lt;&gt;"", MONTH($N847) &lt;= 1, MONTH($O847) &gt;= 1), IF($S847 &lt;&gt; "", $H847/$S847, ""), ""), "")</f>
        <v/>
      </c>
      <c r="AH847" s="10" t="str">
        <f ca="1">IFERROR(IF(AND(NOW()&lt;= EOMONTH(DATE(YEAR($O847),2, 1), 0), Overall!$A849&lt;&gt;"", MONTH($N847) &lt;= 2, MONTH($O847) &gt;= 2), IF($S847 &lt;&gt; "", $H847/$S847, ""), ""), "")</f>
        <v/>
      </c>
      <c r="AI847" s="10" t="str">
        <f ca="1">IFERROR(IF(AND(NOW()&lt;= EOMONTH(DATE(YEAR($O847),3, 1), 0), Overall!$A849&lt;&gt;"", MONTH($N847) &lt;= 3, MONTH($O847) &gt;= 3), IF($S847 &lt;&gt; "", $H847/$S847, ""), ""), "")</f>
        <v/>
      </c>
      <c r="AJ847" s="10" t="str">
        <f ca="1">IFERROR(IF(AND(NOW()&lt;= EOMONTH(DATE(YEAR($O847),4, 1), 0), Overall!$A849&lt;&gt;"", MONTH($N847) &lt;= 4, MONTH($O847) &gt;= 4), IF($S847 &lt;&gt; "", $H847/$S847, ""), ""), "")</f>
        <v/>
      </c>
      <c r="AK847" s="10" t="str">
        <f ca="1">IFERROR(IF(AND(NOW()&lt;= EOMONTH(DATE(YEAR($O847),5, 1), 0), Overall!$A849&lt;&gt;"", MONTH($N847) &lt;= 5, MONTH($O847) &gt;= 5), IF($S847 &lt;&gt; "", $H847/$S847, ""), ""), "")</f>
        <v/>
      </c>
      <c r="AL847" s="10" t="str">
        <f ca="1">IFERROR(IF(AND(NOW()&lt;= EOMONTH(DATE(YEAR($O847),6, 1), 0), Overall!$A849&lt;&gt;"", MONTH($N847) &lt;= 6, MONTH($O847) &gt;= 6), IF($S847 &lt;&gt; "", $H847/$S847, ""), ""), "")</f>
        <v/>
      </c>
      <c r="AM847" s="10" t="str">
        <f ca="1">IFERROR(IF(AND(NOW()&lt;= EOMONTH(DATE(YEAR($O847),7, 1), 0), Overall!$A849&lt;&gt;"", MONTH($N847) &lt;= 7, MONTH($O847) &gt;= 7), IF($S847 &lt;&gt; "", $H847/$S847, ""), ""), "")</f>
        <v/>
      </c>
      <c r="AN847" s="10" t="str">
        <f ca="1">IFERROR(IF(AND(NOW()&lt;= EOMONTH(DATE(YEAR($O847),8, 1), 0), Overall!$A849&lt;&gt;"", MONTH($N847) &lt;= 8, MONTH($O847) &gt;= 8), IF($S847 &lt;&gt; "", $H847/$S847, ""), ""), "")</f>
        <v/>
      </c>
      <c r="AO847" s="10" t="str">
        <f ca="1">IFERROR(IF(AND(NOW()&lt;= EOMONTH(DATE(YEAR($O847),9, 1), 0), Overall!$A849&lt;&gt;"", MONTH($N847) &lt;= 9, MONTH($O847) &gt;= 9), IF($S847 &lt;&gt; "", $H847/$S847, ""), ""), "")</f>
        <v/>
      </c>
      <c r="AP847" s="10" t="str">
        <f ca="1">IFERROR(IF(AND(NOW()&lt;= EOMONTH(DATE(YEAR($O847),10, 1), 0), Overall!$A849&lt;&gt;"", MONTH($N847) &lt;= 10, MONTH($O847) &gt;= 10), IF($S847 &lt;&gt; "", $H847/$S847, ""), ""), "")</f>
        <v/>
      </c>
      <c r="AQ847" s="10" t="str">
        <f ca="1">IFERROR(IF(AND(NOW()&lt;= EOMONTH(DATE(YEAR($O847),11, 1), 0), Overall!$A849&lt;&gt;"", MONTH($N847) &lt;=11, MONTH($O847) &gt;= 11), IF($S847 &lt;&gt; "", $H847/$S847, ""), ""), "")</f>
        <v/>
      </c>
      <c r="AR847" s="10" t="str">
        <f ca="1">IFERROR(IF(AND(NOW()&lt;= EOMONTH(DATE(YEAR($O847),12, 1), 0), Overall!$A849&lt;&gt;"", MONTH($N847) &lt;= 12, MONTH($O847) &gt;= 12), IF($S847 &lt;&gt; "", $H847/$S847, ""), ""), "")</f>
        <v/>
      </c>
      <c r="AS847" s="16">
        <f t="shared" ca="1" si="26"/>
        <v>0</v>
      </c>
    </row>
    <row r="848" spans="1:45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IF(Overall!S850&lt;&gt;"",_xlfn.VALUETOTEXT(Overall!S850),"")</f>
        <v/>
      </c>
      <c r="Q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R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S848" s="5" t="str">
        <f t="shared" si="27"/>
        <v/>
      </c>
      <c r="T848" s="10" t="str">
        <f>IF(Overall!$A850&lt;&gt;"",IF(AND(MONTH($N848) &lt;= 1, MONTH($O848) &gt;= 1), IF($S848 &lt;&gt; "", $H848/$S848, ""), ""),"")</f>
        <v/>
      </c>
      <c r="U848" s="10" t="str">
        <f>IF(Overall!$A850&lt;&gt;"",IF(AND(MONTH($N848) &lt;= 2, MONTH($O848) &gt;= 2), IF($S848 &lt;&gt; "", $H848/$S848, ""), ""),"")</f>
        <v/>
      </c>
      <c r="V848" s="10" t="str">
        <f>IF(Overall!$A850&lt;&gt;"",IF(AND(MONTH($N848) &lt;= 3, MONTH($O848) &gt;= 3), IF($S848 &lt;&gt; "", $H848/$S848, ""), ""),"")</f>
        <v/>
      </c>
      <c r="W848" s="10" t="str">
        <f>IF(Overall!$A850&lt;&gt;"",IF(AND(MONTH($N848) &lt;= 4, MONTH($O848) &gt;= 4), IF($S848 &lt;&gt; "", $H848/$S848, ""), ""),"")</f>
        <v/>
      </c>
      <c r="X848" s="10" t="str">
        <f>IF(Overall!$A850&lt;&gt;"",IF(AND(MONTH($N848) &lt;= 5, MONTH($O848) &gt;= 5), IF($S848 &lt;&gt; "", $H848/$S848, ""), ""),"")</f>
        <v/>
      </c>
      <c r="Y848" s="10" t="str">
        <f>IF(Overall!$A850&lt;&gt;"",IF(AND(MONTH($N848) &lt;= 6, MONTH($O848) &gt;= 6), IF($S848 &lt;&gt; "", $H848/$S848, ""), ""),"")</f>
        <v/>
      </c>
      <c r="Z848" s="10" t="str">
        <f>IF(Overall!$A850&lt;&gt;"",IF(AND(MONTH($N848) &lt;= 7, MONTH($O848) &gt;= 7 ), IF($S848 &lt;&gt; "", $H848/$S848, ""), ""),"")</f>
        <v/>
      </c>
      <c r="AA848" s="10" t="str">
        <f>IF(Overall!$A850&lt;&gt;"",IF(AND(MONTH($N848) &lt;= 8, MONTH($O848) &gt;= 8), IF($S848 &lt;&gt; "", $H848/$S848, ""), ""),"")</f>
        <v/>
      </c>
      <c r="AB848" s="10" t="str">
        <f>IF(Overall!$A850&lt;&gt;"",IF(AND(MONTH($N848) &lt;= 9, MONTH($O848) &gt;= 9), IF($S848 &lt;&gt; "", $H848/$S848, ""), ""),"")</f>
        <v/>
      </c>
      <c r="AC848" s="10" t="str">
        <f>IF(Overall!$A850&lt;&gt;"",IF(AND(MONTH($N848) &lt;= 10, MONTH($O848) &gt;= 10), IF($S848 &lt;&gt; "", $H848/$S848, ""), ""),"")</f>
        <v/>
      </c>
      <c r="AD848" s="10" t="str">
        <f>IF(Overall!$A850&lt;&gt;"",IF(AND(MONTH($N848) &lt;= 11, MONTH($O848) &gt;= 11), IF($S848 &lt;&gt; "", $H848/$S848, ""), ""),"")</f>
        <v/>
      </c>
      <c r="AE848" s="10" t="str">
        <f>IF(Overall!$A850&lt;&gt;"",IF(AND(MONTH($N848) &lt;= 12, MONTH($O848) &gt;= 12), IF($S848 &lt;&gt; "", $H848/$S848, ""), ""),"")</f>
        <v/>
      </c>
      <c r="AG848" s="10" t="str">
        <f ca="1">IFERROR(IF(AND(NOW()&lt;= EOMONTH(DATE(YEAR($O848),1, 1), 0), Overall!$A850&lt;&gt;"", MONTH($N848) &lt;= 1, MONTH($O848) &gt;= 1), IF($S848 &lt;&gt; "", $H848/$S848, ""), ""), "")</f>
        <v/>
      </c>
      <c r="AH848" s="10" t="str">
        <f ca="1">IFERROR(IF(AND(NOW()&lt;= EOMONTH(DATE(YEAR($O848),2, 1), 0), Overall!$A850&lt;&gt;"", MONTH($N848) &lt;= 2, MONTH($O848) &gt;= 2), IF($S848 &lt;&gt; "", $H848/$S848, ""), ""), "")</f>
        <v/>
      </c>
      <c r="AI848" s="10" t="str">
        <f ca="1">IFERROR(IF(AND(NOW()&lt;= EOMONTH(DATE(YEAR($O848),3, 1), 0), Overall!$A850&lt;&gt;"", MONTH($N848) &lt;= 3, MONTH($O848) &gt;= 3), IF($S848 &lt;&gt; "", $H848/$S848, ""), ""), "")</f>
        <v/>
      </c>
      <c r="AJ848" s="10" t="str">
        <f ca="1">IFERROR(IF(AND(NOW()&lt;= EOMONTH(DATE(YEAR($O848),4, 1), 0), Overall!$A850&lt;&gt;"", MONTH($N848) &lt;= 4, MONTH($O848) &gt;= 4), IF($S848 &lt;&gt; "", $H848/$S848, ""), ""), "")</f>
        <v/>
      </c>
      <c r="AK848" s="10" t="str">
        <f ca="1">IFERROR(IF(AND(NOW()&lt;= EOMONTH(DATE(YEAR($O848),5, 1), 0), Overall!$A850&lt;&gt;"", MONTH($N848) &lt;= 5, MONTH($O848) &gt;= 5), IF($S848 &lt;&gt; "", $H848/$S848, ""), ""), "")</f>
        <v/>
      </c>
      <c r="AL848" s="10" t="str">
        <f ca="1">IFERROR(IF(AND(NOW()&lt;= EOMONTH(DATE(YEAR($O848),6, 1), 0), Overall!$A850&lt;&gt;"", MONTH($N848) &lt;= 6, MONTH($O848) &gt;= 6), IF($S848 &lt;&gt; "", $H848/$S848, ""), ""), "")</f>
        <v/>
      </c>
      <c r="AM848" s="10" t="str">
        <f ca="1">IFERROR(IF(AND(NOW()&lt;= EOMONTH(DATE(YEAR($O848),7, 1), 0), Overall!$A850&lt;&gt;"", MONTH($N848) &lt;= 7, MONTH($O848) &gt;= 7), IF($S848 &lt;&gt; "", $H848/$S848, ""), ""), "")</f>
        <v/>
      </c>
      <c r="AN848" s="10" t="str">
        <f ca="1">IFERROR(IF(AND(NOW()&lt;= EOMONTH(DATE(YEAR($O848),8, 1), 0), Overall!$A850&lt;&gt;"", MONTH($N848) &lt;= 8, MONTH($O848) &gt;= 8), IF($S848 &lt;&gt; "", $H848/$S848, ""), ""), "")</f>
        <v/>
      </c>
      <c r="AO848" s="10" t="str">
        <f ca="1">IFERROR(IF(AND(NOW()&lt;= EOMONTH(DATE(YEAR($O848),9, 1), 0), Overall!$A850&lt;&gt;"", MONTH($N848) &lt;= 9, MONTH($O848) &gt;= 9), IF($S848 &lt;&gt; "", $H848/$S848, ""), ""), "")</f>
        <v/>
      </c>
      <c r="AP848" s="10" t="str">
        <f ca="1">IFERROR(IF(AND(NOW()&lt;= EOMONTH(DATE(YEAR($O848),10, 1), 0), Overall!$A850&lt;&gt;"", MONTH($N848) &lt;= 10, MONTH($O848) &gt;= 10), IF($S848 &lt;&gt; "", $H848/$S848, ""), ""), "")</f>
        <v/>
      </c>
      <c r="AQ848" s="10" t="str">
        <f ca="1">IFERROR(IF(AND(NOW()&lt;= EOMONTH(DATE(YEAR($O848),11, 1), 0), Overall!$A850&lt;&gt;"", MONTH($N848) &lt;=11, MONTH($O848) &gt;= 11), IF($S848 &lt;&gt; "", $H848/$S848, ""), ""), "")</f>
        <v/>
      </c>
      <c r="AR848" s="10" t="str">
        <f ca="1">IFERROR(IF(AND(NOW()&lt;= EOMONTH(DATE(YEAR($O848),12, 1), 0), Overall!$A850&lt;&gt;"", MONTH($N848) &lt;= 12, MONTH($O848) &gt;= 12), IF($S848 &lt;&gt; "", $H848/$S848, ""), ""), "")</f>
        <v/>
      </c>
      <c r="AS848" s="16">
        <f t="shared" ca="1" si="26"/>
        <v>0</v>
      </c>
    </row>
    <row r="849" spans="1:45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IF(Overall!S851&lt;&gt;"",_xlfn.VALUETOTEXT(Overall!S851),"")</f>
        <v/>
      </c>
      <c r="Q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R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S849" s="5" t="str">
        <f t="shared" si="27"/>
        <v/>
      </c>
      <c r="T849" s="10" t="str">
        <f>IF(Overall!$A851&lt;&gt;"",IF(AND(MONTH($N849) &lt;= 1, MONTH($O849) &gt;= 1), IF($S849 &lt;&gt; "", $H849/$S849, ""), ""),"")</f>
        <v/>
      </c>
      <c r="U849" s="10" t="str">
        <f>IF(Overall!$A851&lt;&gt;"",IF(AND(MONTH($N849) &lt;= 2, MONTH($O849) &gt;= 2), IF($S849 &lt;&gt; "", $H849/$S849, ""), ""),"")</f>
        <v/>
      </c>
      <c r="V849" s="10" t="str">
        <f>IF(Overall!$A851&lt;&gt;"",IF(AND(MONTH($N849) &lt;= 3, MONTH($O849) &gt;= 3), IF($S849 &lt;&gt; "", $H849/$S849, ""), ""),"")</f>
        <v/>
      </c>
      <c r="W849" s="10" t="str">
        <f>IF(Overall!$A851&lt;&gt;"",IF(AND(MONTH($N849) &lt;= 4, MONTH($O849) &gt;= 4), IF($S849 &lt;&gt; "", $H849/$S849, ""), ""),"")</f>
        <v/>
      </c>
      <c r="X849" s="10" t="str">
        <f>IF(Overall!$A851&lt;&gt;"",IF(AND(MONTH($N849) &lt;= 5, MONTH($O849) &gt;= 5), IF($S849 &lt;&gt; "", $H849/$S849, ""), ""),"")</f>
        <v/>
      </c>
      <c r="Y849" s="10" t="str">
        <f>IF(Overall!$A851&lt;&gt;"",IF(AND(MONTH($N849) &lt;= 6, MONTH($O849) &gt;= 6), IF($S849 &lt;&gt; "", $H849/$S849, ""), ""),"")</f>
        <v/>
      </c>
      <c r="Z849" s="10" t="str">
        <f>IF(Overall!$A851&lt;&gt;"",IF(AND(MONTH($N849) &lt;= 7, MONTH($O849) &gt;= 7 ), IF($S849 &lt;&gt; "", $H849/$S849, ""), ""),"")</f>
        <v/>
      </c>
      <c r="AA849" s="10" t="str">
        <f>IF(Overall!$A851&lt;&gt;"",IF(AND(MONTH($N849) &lt;= 8, MONTH($O849) &gt;= 8), IF($S849 &lt;&gt; "", $H849/$S849, ""), ""),"")</f>
        <v/>
      </c>
      <c r="AB849" s="10" t="str">
        <f>IF(Overall!$A851&lt;&gt;"",IF(AND(MONTH($N849) &lt;= 9, MONTH($O849) &gt;= 9), IF($S849 &lt;&gt; "", $H849/$S849, ""), ""),"")</f>
        <v/>
      </c>
      <c r="AC849" s="10" t="str">
        <f>IF(Overall!$A851&lt;&gt;"",IF(AND(MONTH($N849) &lt;= 10, MONTH($O849) &gt;= 10), IF($S849 &lt;&gt; "", $H849/$S849, ""), ""),"")</f>
        <v/>
      </c>
      <c r="AD849" s="10" t="str">
        <f>IF(Overall!$A851&lt;&gt;"",IF(AND(MONTH($N849) &lt;= 11, MONTH($O849) &gt;= 11), IF($S849 &lt;&gt; "", $H849/$S849, ""), ""),"")</f>
        <v/>
      </c>
      <c r="AE849" s="10" t="str">
        <f>IF(Overall!$A851&lt;&gt;"",IF(AND(MONTH($N849) &lt;= 12, MONTH($O849) &gt;= 12), IF($S849 &lt;&gt; "", $H849/$S849, ""), ""),"")</f>
        <v/>
      </c>
      <c r="AG849" s="10" t="str">
        <f ca="1">IFERROR(IF(AND(NOW()&lt;= EOMONTH(DATE(YEAR($O849),1, 1), 0), Overall!$A851&lt;&gt;"", MONTH($N849) &lt;= 1, MONTH($O849) &gt;= 1), IF($S849 &lt;&gt; "", $H849/$S849, ""), ""), "")</f>
        <v/>
      </c>
      <c r="AH849" s="10" t="str">
        <f ca="1">IFERROR(IF(AND(NOW()&lt;= EOMONTH(DATE(YEAR($O849),2, 1), 0), Overall!$A851&lt;&gt;"", MONTH($N849) &lt;= 2, MONTH($O849) &gt;= 2), IF($S849 &lt;&gt; "", $H849/$S849, ""), ""), "")</f>
        <v/>
      </c>
      <c r="AI849" s="10" t="str">
        <f ca="1">IFERROR(IF(AND(NOW()&lt;= EOMONTH(DATE(YEAR($O849),3, 1), 0), Overall!$A851&lt;&gt;"", MONTH($N849) &lt;= 3, MONTH($O849) &gt;= 3), IF($S849 &lt;&gt; "", $H849/$S849, ""), ""), "")</f>
        <v/>
      </c>
      <c r="AJ849" s="10" t="str">
        <f ca="1">IFERROR(IF(AND(NOW()&lt;= EOMONTH(DATE(YEAR($O849),4, 1), 0), Overall!$A851&lt;&gt;"", MONTH($N849) &lt;= 4, MONTH($O849) &gt;= 4), IF($S849 &lt;&gt; "", $H849/$S849, ""), ""), "")</f>
        <v/>
      </c>
      <c r="AK849" s="10" t="str">
        <f ca="1">IFERROR(IF(AND(NOW()&lt;= EOMONTH(DATE(YEAR($O849),5, 1), 0), Overall!$A851&lt;&gt;"", MONTH($N849) &lt;= 5, MONTH($O849) &gt;= 5), IF($S849 &lt;&gt; "", $H849/$S849, ""), ""), "")</f>
        <v/>
      </c>
      <c r="AL849" s="10" t="str">
        <f ca="1">IFERROR(IF(AND(NOW()&lt;= EOMONTH(DATE(YEAR($O849),6, 1), 0), Overall!$A851&lt;&gt;"", MONTH($N849) &lt;= 6, MONTH($O849) &gt;= 6), IF($S849 &lt;&gt; "", $H849/$S849, ""), ""), "")</f>
        <v/>
      </c>
      <c r="AM849" s="10" t="str">
        <f ca="1">IFERROR(IF(AND(NOW()&lt;= EOMONTH(DATE(YEAR($O849),7, 1), 0), Overall!$A851&lt;&gt;"", MONTH($N849) &lt;= 7, MONTH($O849) &gt;= 7), IF($S849 &lt;&gt; "", $H849/$S849, ""), ""), "")</f>
        <v/>
      </c>
      <c r="AN849" s="10" t="str">
        <f ca="1">IFERROR(IF(AND(NOW()&lt;= EOMONTH(DATE(YEAR($O849),8, 1), 0), Overall!$A851&lt;&gt;"", MONTH($N849) &lt;= 8, MONTH($O849) &gt;= 8), IF($S849 &lt;&gt; "", $H849/$S849, ""), ""), "")</f>
        <v/>
      </c>
      <c r="AO849" s="10" t="str">
        <f ca="1">IFERROR(IF(AND(NOW()&lt;= EOMONTH(DATE(YEAR($O849),9, 1), 0), Overall!$A851&lt;&gt;"", MONTH($N849) &lt;= 9, MONTH($O849) &gt;= 9), IF($S849 &lt;&gt; "", $H849/$S849, ""), ""), "")</f>
        <v/>
      </c>
      <c r="AP849" s="10" t="str">
        <f ca="1">IFERROR(IF(AND(NOW()&lt;= EOMONTH(DATE(YEAR($O849),10, 1), 0), Overall!$A851&lt;&gt;"", MONTH($N849) &lt;= 10, MONTH($O849) &gt;= 10), IF($S849 &lt;&gt; "", $H849/$S849, ""), ""), "")</f>
        <v/>
      </c>
      <c r="AQ849" s="10" t="str">
        <f ca="1">IFERROR(IF(AND(NOW()&lt;= EOMONTH(DATE(YEAR($O849),11, 1), 0), Overall!$A851&lt;&gt;"", MONTH($N849) &lt;=11, MONTH($O849) &gt;= 11), IF($S849 &lt;&gt; "", $H849/$S849, ""), ""), "")</f>
        <v/>
      </c>
      <c r="AR849" s="10" t="str">
        <f ca="1">IFERROR(IF(AND(NOW()&lt;= EOMONTH(DATE(YEAR($O849),12, 1), 0), Overall!$A851&lt;&gt;"", MONTH($N849) &lt;= 12, MONTH($O849) &gt;= 12), IF($S849 &lt;&gt; "", $H849/$S849, ""), ""), "")</f>
        <v/>
      </c>
      <c r="AS849" s="16">
        <f t="shared" ca="1" si="26"/>
        <v>0</v>
      </c>
    </row>
    <row r="850" spans="1:45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IF(Overall!S852&lt;&gt;"",_xlfn.VALUETOTEXT(Overall!S852),"")</f>
        <v/>
      </c>
      <c r="Q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R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S850" s="5" t="str">
        <f t="shared" si="27"/>
        <v/>
      </c>
      <c r="T850" s="10" t="str">
        <f>IF(Overall!$A852&lt;&gt;"",IF(AND(MONTH($N850) &lt;= 1, MONTH($O850) &gt;= 1), IF($S850 &lt;&gt; "", $H850/$S850, ""), ""),"")</f>
        <v/>
      </c>
      <c r="U850" s="10" t="str">
        <f>IF(Overall!$A852&lt;&gt;"",IF(AND(MONTH($N850) &lt;= 2, MONTH($O850) &gt;= 2), IF($S850 &lt;&gt; "", $H850/$S850, ""), ""),"")</f>
        <v/>
      </c>
      <c r="V850" s="10" t="str">
        <f>IF(Overall!$A852&lt;&gt;"",IF(AND(MONTH($N850) &lt;= 3, MONTH($O850) &gt;= 3), IF($S850 &lt;&gt; "", $H850/$S850, ""), ""),"")</f>
        <v/>
      </c>
      <c r="W850" s="10" t="str">
        <f>IF(Overall!$A852&lt;&gt;"",IF(AND(MONTH($N850) &lt;= 4, MONTH($O850) &gt;= 4), IF($S850 &lt;&gt; "", $H850/$S850, ""), ""),"")</f>
        <v/>
      </c>
      <c r="X850" s="10" t="str">
        <f>IF(Overall!$A852&lt;&gt;"",IF(AND(MONTH($N850) &lt;= 5, MONTH($O850) &gt;= 5), IF($S850 &lt;&gt; "", $H850/$S850, ""), ""),"")</f>
        <v/>
      </c>
      <c r="Y850" s="10" t="str">
        <f>IF(Overall!$A852&lt;&gt;"",IF(AND(MONTH($N850) &lt;= 6, MONTH($O850) &gt;= 6), IF($S850 &lt;&gt; "", $H850/$S850, ""), ""),"")</f>
        <v/>
      </c>
      <c r="Z850" s="10" t="str">
        <f>IF(Overall!$A852&lt;&gt;"",IF(AND(MONTH($N850) &lt;= 7, MONTH($O850) &gt;= 7 ), IF($S850 &lt;&gt; "", $H850/$S850, ""), ""),"")</f>
        <v/>
      </c>
      <c r="AA850" s="10" t="str">
        <f>IF(Overall!$A852&lt;&gt;"",IF(AND(MONTH($N850) &lt;= 8, MONTH($O850) &gt;= 8), IF($S850 &lt;&gt; "", $H850/$S850, ""), ""),"")</f>
        <v/>
      </c>
      <c r="AB850" s="10" t="str">
        <f>IF(Overall!$A852&lt;&gt;"",IF(AND(MONTH($N850) &lt;= 9, MONTH($O850) &gt;= 9), IF($S850 &lt;&gt; "", $H850/$S850, ""), ""),"")</f>
        <v/>
      </c>
      <c r="AC850" s="10" t="str">
        <f>IF(Overall!$A852&lt;&gt;"",IF(AND(MONTH($N850) &lt;= 10, MONTH($O850) &gt;= 10), IF($S850 &lt;&gt; "", $H850/$S850, ""), ""),"")</f>
        <v/>
      </c>
      <c r="AD850" s="10" t="str">
        <f>IF(Overall!$A852&lt;&gt;"",IF(AND(MONTH($N850) &lt;= 11, MONTH($O850) &gt;= 11), IF($S850 &lt;&gt; "", $H850/$S850, ""), ""),"")</f>
        <v/>
      </c>
      <c r="AE850" s="10" t="str">
        <f>IF(Overall!$A852&lt;&gt;"",IF(AND(MONTH($N850) &lt;= 12, MONTH($O850) &gt;= 12), IF($S850 &lt;&gt; "", $H850/$S850, ""), ""),"")</f>
        <v/>
      </c>
      <c r="AG850" s="10" t="str">
        <f ca="1">IFERROR(IF(AND(NOW()&lt;= EOMONTH(DATE(YEAR($O850),1, 1), 0), Overall!$A852&lt;&gt;"", MONTH($N850) &lt;= 1, MONTH($O850) &gt;= 1), IF($S850 &lt;&gt; "", $H850/$S850, ""), ""), "")</f>
        <v/>
      </c>
      <c r="AH850" s="10" t="str">
        <f ca="1">IFERROR(IF(AND(NOW()&lt;= EOMONTH(DATE(YEAR($O850),2, 1), 0), Overall!$A852&lt;&gt;"", MONTH($N850) &lt;= 2, MONTH($O850) &gt;= 2), IF($S850 &lt;&gt; "", $H850/$S850, ""), ""), "")</f>
        <v/>
      </c>
      <c r="AI850" s="10" t="str">
        <f ca="1">IFERROR(IF(AND(NOW()&lt;= EOMONTH(DATE(YEAR($O850),3, 1), 0), Overall!$A852&lt;&gt;"", MONTH($N850) &lt;= 3, MONTH($O850) &gt;= 3), IF($S850 &lt;&gt; "", $H850/$S850, ""), ""), "")</f>
        <v/>
      </c>
      <c r="AJ850" s="10" t="str">
        <f ca="1">IFERROR(IF(AND(NOW()&lt;= EOMONTH(DATE(YEAR($O850),4, 1), 0), Overall!$A852&lt;&gt;"", MONTH($N850) &lt;= 4, MONTH($O850) &gt;= 4), IF($S850 &lt;&gt; "", $H850/$S850, ""), ""), "")</f>
        <v/>
      </c>
      <c r="AK850" s="10" t="str">
        <f ca="1">IFERROR(IF(AND(NOW()&lt;= EOMONTH(DATE(YEAR($O850),5, 1), 0), Overall!$A852&lt;&gt;"", MONTH($N850) &lt;= 5, MONTH($O850) &gt;= 5), IF($S850 &lt;&gt; "", $H850/$S850, ""), ""), "")</f>
        <v/>
      </c>
      <c r="AL850" s="10" t="str">
        <f ca="1">IFERROR(IF(AND(NOW()&lt;= EOMONTH(DATE(YEAR($O850),6, 1), 0), Overall!$A852&lt;&gt;"", MONTH($N850) &lt;= 6, MONTH($O850) &gt;= 6), IF($S850 &lt;&gt; "", $H850/$S850, ""), ""), "")</f>
        <v/>
      </c>
      <c r="AM850" s="10" t="str">
        <f ca="1">IFERROR(IF(AND(NOW()&lt;= EOMONTH(DATE(YEAR($O850),7, 1), 0), Overall!$A852&lt;&gt;"", MONTH($N850) &lt;= 7, MONTH($O850) &gt;= 7), IF($S850 &lt;&gt; "", $H850/$S850, ""), ""), "")</f>
        <v/>
      </c>
      <c r="AN850" s="10" t="str">
        <f ca="1">IFERROR(IF(AND(NOW()&lt;= EOMONTH(DATE(YEAR($O850),8, 1), 0), Overall!$A852&lt;&gt;"", MONTH($N850) &lt;= 8, MONTH($O850) &gt;= 8), IF($S850 &lt;&gt; "", $H850/$S850, ""), ""), "")</f>
        <v/>
      </c>
      <c r="AO850" s="10" t="str">
        <f ca="1">IFERROR(IF(AND(NOW()&lt;= EOMONTH(DATE(YEAR($O850),9, 1), 0), Overall!$A852&lt;&gt;"", MONTH($N850) &lt;= 9, MONTH($O850) &gt;= 9), IF($S850 &lt;&gt; "", $H850/$S850, ""), ""), "")</f>
        <v/>
      </c>
      <c r="AP850" s="10" t="str">
        <f ca="1">IFERROR(IF(AND(NOW()&lt;= EOMONTH(DATE(YEAR($O850),10, 1), 0), Overall!$A852&lt;&gt;"", MONTH($N850) &lt;= 10, MONTH($O850) &gt;= 10), IF($S850 &lt;&gt; "", $H850/$S850, ""), ""), "")</f>
        <v/>
      </c>
      <c r="AQ850" s="10" t="str">
        <f ca="1">IFERROR(IF(AND(NOW()&lt;= EOMONTH(DATE(YEAR($O850),11, 1), 0), Overall!$A852&lt;&gt;"", MONTH($N850) &lt;=11, MONTH($O850) &gt;= 11), IF($S850 &lt;&gt; "", $H850/$S850, ""), ""), "")</f>
        <v/>
      </c>
      <c r="AR850" s="10" t="str">
        <f ca="1">IFERROR(IF(AND(NOW()&lt;= EOMONTH(DATE(YEAR($O850),12, 1), 0), Overall!$A852&lt;&gt;"", MONTH($N850) &lt;= 12, MONTH($O850) &gt;= 12), IF($S850 &lt;&gt; "", $H850/$S850, ""), ""), "")</f>
        <v/>
      </c>
      <c r="AS850" s="16">
        <f t="shared" ca="1" si="26"/>
        <v>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IF(Overall!S853&lt;&gt;"",_xlfn.VALUETOTEXT(Overall!S853),"")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7"/>
        <v/>
      </c>
      <c r="T851" s="10" t="str">
        <f>IF(Overall!$A853&lt;&gt;"",IF(AND(MONTH($N851) &lt;= 1, MONTH($O851) &gt;= 1), IF($S851 &lt;&gt; "", $H851/$S851, ""), ""),"")</f>
        <v/>
      </c>
      <c r="U851" s="10" t="str">
        <f>IF(Overall!$A853&lt;&gt;"",IF(AND(MONTH($N851) &lt;= 2, MONTH($O851) &gt;= 2), IF($S851 &lt;&gt; "", $H851/$S851, ""), ""),"")</f>
        <v/>
      </c>
      <c r="V851" s="10" t="str">
        <f>IF(Overall!$A853&lt;&gt;"",IF(AND(MONTH($N851) &lt;= 3, MONTH($O851) &gt;= 3), IF($S851 &lt;&gt; "", $H851/$S851, ""), ""),"")</f>
        <v/>
      </c>
      <c r="W851" s="10" t="str">
        <f>IF(Overall!$A853&lt;&gt;"",IF(AND(MONTH($N851) &lt;= 4, MONTH($O851) &gt;= 4), IF($S851 &lt;&gt; "", $H851/$S851, ""), ""),"")</f>
        <v/>
      </c>
      <c r="X851" s="10" t="str">
        <f>IF(Overall!$A853&lt;&gt;"",IF(AND(MONTH($N851) &lt;= 5, MONTH($O851) &gt;= 5), IF($S851 &lt;&gt; "", $H851/$S851, ""), ""),"")</f>
        <v/>
      </c>
      <c r="Y851" s="10" t="str">
        <f>IF(Overall!$A853&lt;&gt;"",IF(AND(MONTH($N851) &lt;= 6, MONTH($O851) &gt;= 6), IF($S851 &lt;&gt; "", $H851/$S851, ""), ""),"")</f>
        <v/>
      </c>
      <c r="Z851" s="10" t="str">
        <f>IF(Overall!$A853&lt;&gt;"",IF(AND(MONTH($N851) &lt;= 7, MONTH($O851) &gt;= 7 ), IF($S851 &lt;&gt; "", $H851/$S851, ""), ""),"")</f>
        <v/>
      </c>
      <c r="AA851" s="10" t="str">
        <f>IF(Overall!$A853&lt;&gt;"",IF(AND(MONTH($N851) &lt;= 8, MONTH($O851) &gt;= 8), IF($S851 &lt;&gt; "", $H851/$S851, ""), ""),"")</f>
        <v/>
      </c>
      <c r="AB851" s="10" t="str">
        <f>IF(Overall!$A853&lt;&gt;"",IF(AND(MONTH($N851) &lt;= 9, MONTH($O851) &gt;= 9), IF($S851 &lt;&gt; "", $H851/$S851, ""), ""),"")</f>
        <v/>
      </c>
      <c r="AC851" s="10" t="str">
        <f>IF(Overall!$A853&lt;&gt;"",IF(AND(MONTH($N851) &lt;= 10, MONTH($O851) &gt;= 10), IF($S851 &lt;&gt; "", $H851/$S851, ""), ""),"")</f>
        <v/>
      </c>
      <c r="AD851" s="10" t="str">
        <f>IF(Overall!$A853&lt;&gt;"",IF(AND(MONTH($N851) &lt;= 11, MONTH($O851) &gt;= 11), IF($S851 &lt;&gt; "", $H851/$S851, ""), ""),"")</f>
        <v/>
      </c>
      <c r="AE851" s="10" t="str">
        <f>IF(Overall!$A853&lt;&gt;"",IF(AND(MONTH($N851) &lt;= 12, MONTH($O851) &gt;= 12), IF($S851 &lt;&gt; "", $H851/$S851, ""), ""),"")</f>
        <v/>
      </c>
      <c r="AG851" s="10" t="str">
        <f ca="1">IFERROR(IF(AND(NOW()&lt;= EOMONTH(DATE(YEAR($O851),1, 1), 0), Overall!$A853&lt;&gt;"", MONTH($N851) &lt;= 1, MONTH($O851) &gt;= 1), IF($S851 &lt;&gt; "", $H851/$S851, ""), ""), "")</f>
        <v/>
      </c>
      <c r="AH851" s="10" t="str">
        <f ca="1">IFERROR(IF(AND(NOW()&lt;= EOMONTH(DATE(YEAR($O851),2, 1), 0), Overall!$A853&lt;&gt;"", MONTH($N851) &lt;= 2, MONTH($O851) &gt;= 2), IF($S851 &lt;&gt; "", $H851/$S851, ""), ""), "")</f>
        <v/>
      </c>
      <c r="AI851" s="10" t="str">
        <f ca="1">IFERROR(IF(AND(NOW()&lt;= EOMONTH(DATE(YEAR($O851),3, 1), 0), Overall!$A853&lt;&gt;"", MONTH($N851) &lt;= 3, MONTH($O851) &gt;= 3), IF($S851 &lt;&gt; "", $H851/$S851, ""), ""), "")</f>
        <v/>
      </c>
      <c r="AJ851" s="10" t="str">
        <f ca="1">IFERROR(IF(AND(NOW()&lt;= EOMONTH(DATE(YEAR($O851),4, 1), 0), Overall!$A853&lt;&gt;"", MONTH($N851) &lt;= 4, MONTH($O851) &gt;= 4), IF($S851 &lt;&gt; "", $H851/$S851, ""), ""), "")</f>
        <v/>
      </c>
      <c r="AK851" s="10" t="str">
        <f ca="1">IFERROR(IF(AND(NOW()&lt;= EOMONTH(DATE(YEAR($O851),5, 1), 0), Overall!$A853&lt;&gt;"", MONTH($N851) &lt;= 5, MONTH($O851) &gt;= 5), IF($S851 &lt;&gt; "", $H851/$S851, ""), ""), "")</f>
        <v/>
      </c>
      <c r="AL851" s="10" t="str">
        <f ca="1">IFERROR(IF(AND(NOW()&lt;= EOMONTH(DATE(YEAR($O851),6, 1), 0), Overall!$A853&lt;&gt;"", MONTH($N851) &lt;= 6, MONTH($O851) &gt;= 6), IF($S851 &lt;&gt; "", $H851/$S851, ""), ""), "")</f>
        <v/>
      </c>
      <c r="AM851" s="10" t="str">
        <f ca="1">IFERROR(IF(AND(NOW()&lt;= EOMONTH(DATE(YEAR($O851),7, 1), 0), Overall!$A853&lt;&gt;"", MONTH($N851) &lt;= 7, MONTH($O851) &gt;= 7), IF($S851 &lt;&gt; "", $H851/$S851, ""), ""), "")</f>
        <v/>
      </c>
      <c r="AN851" s="10" t="str">
        <f ca="1">IFERROR(IF(AND(NOW()&lt;= EOMONTH(DATE(YEAR($O851),8, 1), 0), Overall!$A853&lt;&gt;"", MONTH($N851) &lt;= 8, MONTH($O851) &gt;= 8), IF($S851 &lt;&gt; "", $H851/$S851, ""), ""), "")</f>
        <v/>
      </c>
      <c r="AO851" s="10" t="str">
        <f ca="1">IFERROR(IF(AND(NOW()&lt;= EOMONTH(DATE(YEAR($O851),9, 1), 0), Overall!$A853&lt;&gt;"", MONTH($N851) &lt;= 9, MONTH($O851) &gt;= 9), IF($S851 &lt;&gt; "", $H851/$S851, ""), ""), "")</f>
        <v/>
      </c>
      <c r="AP851" s="10" t="str">
        <f ca="1">IFERROR(IF(AND(NOW()&lt;= EOMONTH(DATE(YEAR($O851),10, 1), 0), Overall!$A853&lt;&gt;"", MONTH($N851) &lt;= 10, MONTH($O851) &gt;= 10), IF($S851 &lt;&gt; "", $H851/$S851, ""), ""), "")</f>
        <v/>
      </c>
      <c r="AQ851" s="10" t="str">
        <f ca="1">IFERROR(IF(AND(NOW()&lt;= EOMONTH(DATE(YEAR($O851),11, 1), 0), Overall!$A853&lt;&gt;"", MONTH($N851) &lt;=11, MONTH($O851) &gt;= 11), IF($S851 &lt;&gt; "", $H851/$S851, ""), ""), "")</f>
        <v/>
      </c>
      <c r="AR851" s="10" t="str">
        <f ca="1">IFERROR(IF(AND(NOW()&lt;= EOMONTH(DATE(YEAR($O851),12, 1), 0), Overall!$A853&lt;&gt;"", MONTH($N851) &lt;= 12, MONTH($O851) &gt;= 12), IF($S851 &lt;&gt; "", $H851/$S851, ""), ""), "")</f>
        <v/>
      </c>
      <c r="AS851" s="16">
        <f t="shared" ca="1" si="26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IF(Overall!S854&lt;&gt;"",_xlfn.VALUETOTEXT(Overall!S854),"")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7"/>
        <v/>
      </c>
      <c r="T852" s="10" t="str">
        <f>IF(Overall!$A854&lt;&gt;"",IF(AND(MONTH($N852) &lt;= 1, MONTH($O852) &gt;= 1), IF($S852 &lt;&gt; "", $H852/$S852, ""), ""),"")</f>
        <v/>
      </c>
      <c r="U852" s="10" t="str">
        <f>IF(Overall!$A854&lt;&gt;"",IF(AND(MONTH($N852) &lt;= 2, MONTH($O852) &gt;= 2), IF($S852 &lt;&gt; "", $H852/$S852, ""), ""),"")</f>
        <v/>
      </c>
      <c r="V852" s="10" t="str">
        <f>IF(Overall!$A854&lt;&gt;"",IF(AND(MONTH($N852) &lt;= 3, MONTH($O852) &gt;= 3), IF($S852 &lt;&gt; "", $H852/$S852, ""), ""),"")</f>
        <v/>
      </c>
      <c r="W852" s="10" t="str">
        <f>IF(Overall!$A854&lt;&gt;"",IF(AND(MONTH($N852) &lt;= 4, MONTH($O852) &gt;= 4), IF($S852 &lt;&gt; "", $H852/$S852, ""), ""),"")</f>
        <v/>
      </c>
      <c r="X852" s="10" t="str">
        <f>IF(Overall!$A854&lt;&gt;"",IF(AND(MONTH($N852) &lt;= 5, MONTH($O852) &gt;= 5), IF($S852 &lt;&gt; "", $H852/$S852, ""), ""),"")</f>
        <v/>
      </c>
      <c r="Y852" s="10" t="str">
        <f>IF(Overall!$A854&lt;&gt;"",IF(AND(MONTH($N852) &lt;= 6, MONTH($O852) &gt;= 6), IF($S852 &lt;&gt; "", $H852/$S852, ""), ""),"")</f>
        <v/>
      </c>
      <c r="Z852" s="10" t="str">
        <f>IF(Overall!$A854&lt;&gt;"",IF(AND(MONTH($N852) &lt;= 7, MONTH($O852) &gt;= 7 ), IF($S852 &lt;&gt; "", $H852/$S852, ""), ""),"")</f>
        <v/>
      </c>
      <c r="AA852" s="10" t="str">
        <f>IF(Overall!$A854&lt;&gt;"",IF(AND(MONTH($N852) &lt;= 8, MONTH($O852) &gt;= 8), IF($S852 &lt;&gt; "", $H852/$S852, ""), ""),"")</f>
        <v/>
      </c>
      <c r="AB852" s="10" t="str">
        <f>IF(Overall!$A854&lt;&gt;"",IF(AND(MONTH($N852) &lt;= 9, MONTH($O852) &gt;= 9), IF($S852 &lt;&gt; "", $H852/$S852, ""), ""),"")</f>
        <v/>
      </c>
      <c r="AC852" s="10" t="str">
        <f>IF(Overall!$A854&lt;&gt;"",IF(AND(MONTH($N852) &lt;= 10, MONTH($O852) &gt;= 10), IF($S852 &lt;&gt; "", $H852/$S852, ""), ""),"")</f>
        <v/>
      </c>
      <c r="AD852" s="10" t="str">
        <f>IF(Overall!$A854&lt;&gt;"",IF(AND(MONTH($N852) &lt;= 11, MONTH($O852) &gt;= 11), IF($S852 &lt;&gt; "", $H852/$S852, ""), ""),"")</f>
        <v/>
      </c>
      <c r="AE852" s="10" t="str">
        <f>IF(Overall!$A854&lt;&gt;"",IF(AND(MONTH($N852) &lt;= 12, MONTH($O852) &gt;= 12), IF($S852 &lt;&gt; "", $H852/$S852, ""), ""),"")</f>
        <v/>
      </c>
      <c r="AG852" s="10" t="str">
        <f ca="1">IFERROR(IF(AND(NOW()&lt;= EOMONTH(DATE(YEAR($O852),1, 1), 0), Overall!$A854&lt;&gt;"", MONTH($N852) &lt;= 1, MONTH($O852) &gt;= 1), IF($S852 &lt;&gt; "", $H852/$S852, ""), ""), "")</f>
        <v/>
      </c>
      <c r="AH852" s="10" t="str">
        <f ca="1">IFERROR(IF(AND(NOW()&lt;= EOMONTH(DATE(YEAR($O852),2, 1), 0), Overall!$A854&lt;&gt;"", MONTH($N852) &lt;= 2, MONTH($O852) &gt;= 2), IF($S852 &lt;&gt; "", $H852/$S852, ""), ""), "")</f>
        <v/>
      </c>
      <c r="AI852" s="10" t="str">
        <f ca="1">IFERROR(IF(AND(NOW()&lt;= EOMONTH(DATE(YEAR($O852),3, 1), 0), Overall!$A854&lt;&gt;"", MONTH($N852) &lt;= 3, MONTH($O852) &gt;= 3), IF($S852 &lt;&gt; "", $H852/$S852, ""), ""), "")</f>
        <v/>
      </c>
      <c r="AJ852" s="10" t="str">
        <f ca="1">IFERROR(IF(AND(NOW()&lt;= EOMONTH(DATE(YEAR($O852),4, 1), 0), Overall!$A854&lt;&gt;"", MONTH($N852) &lt;= 4, MONTH($O852) &gt;= 4), IF($S852 &lt;&gt; "", $H852/$S852, ""), ""), "")</f>
        <v/>
      </c>
      <c r="AK852" s="10" t="str">
        <f ca="1">IFERROR(IF(AND(NOW()&lt;= EOMONTH(DATE(YEAR($O852),5, 1), 0), Overall!$A854&lt;&gt;"", MONTH($N852) &lt;= 5, MONTH($O852) &gt;= 5), IF($S852 &lt;&gt; "", $H852/$S852, ""), ""), "")</f>
        <v/>
      </c>
      <c r="AL852" s="10" t="str">
        <f ca="1">IFERROR(IF(AND(NOW()&lt;= EOMONTH(DATE(YEAR($O852),6, 1), 0), Overall!$A854&lt;&gt;"", MONTH($N852) &lt;= 6, MONTH($O852) &gt;= 6), IF($S852 &lt;&gt; "", $H852/$S852, ""), ""), "")</f>
        <v/>
      </c>
      <c r="AM852" s="10" t="str">
        <f ca="1">IFERROR(IF(AND(NOW()&lt;= EOMONTH(DATE(YEAR($O852),7, 1), 0), Overall!$A854&lt;&gt;"", MONTH($N852) &lt;= 7, MONTH($O852) &gt;= 7), IF($S852 &lt;&gt; "", $H852/$S852, ""), ""), "")</f>
        <v/>
      </c>
      <c r="AN852" s="10" t="str">
        <f ca="1">IFERROR(IF(AND(NOW()&lt;= EOMONTH(DATE(YEAR($O852),8, 1), 0), Overall!$A854&lt;&gt;"", MONTH($N852) &lt;= 8, MONTH($O852) &gt;= 8), IF($S852 &lt;&gt; "", $H852/$S852, ""), ""), "")</f>
        <v/>
      </c>
      <c r="AO852" s="10" t="str">
        <f ca="1">IFERROR(IF(AND(NOW()&lt;= EOMONTH(DATE(YEAR($O852),9, 1), 0), Overall!$A854&lt;&gt;"", MONTH($N852) &lt;= 9, MONTH($O852) &gt;= 9), IF($S852 &lt;&gt; "", $H852/$S852, ""), ""), "")</f>
        <v/>
      </c>
      <c r="AP852" s="10" t="str">
        <f ca="1">IFERROR(IF(AND(NOW()&lt;= EOMONTH(DATE(YEAR($O852),10, 1), 0), Overall!$A854&lt;&gt;"", MONTH($N852) &lt;= 10, MONTH($O852) &gt;= 10), IF($S852 &lt;&gt; "", $H852/$S852, ""), ""), "")</f>
        <v/>
      </c>
      <c r="AQ852" s="10" t="str">
        <f ca="1">IFERROR(IF(AND(NOW()&lt;= EOMONTH(DATE(YEAR($O852),11, 1), 0), Overall!$A854&lt;&gt;"", MONTH($N852) &lt;=11, MONTH($O852) &gt;= 11), IF($S852 &lt;&gt; "", $H852/$S852, ""), ""), "")</f>
        <v/>
      </c>
      <c r="AR852" s="10" t="str">
        <f ca="1">IFERROR(IF(AND(NOW()&lt;= EOMONTH(DATE(YEAR($O852),12, 1), 0), Overall!$A854&lt;&gt;"", MONTH($N852) &lt;= 12, MONTH($O852) &gt;= 12), IF($S852 &lt;&gt; "", $H852/$S852, ""), ""), "")</f>
        <v/>
      </c>
      <c r="AS852" s="16">
        <f t="shared" ca="1" si="26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IF(Overall!S855&lt;&gt;"",_xlfn.VALUETOTEXT(Overall!S855),"")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7"/>
        <v/>
      </c>
      <c r="T853" s="10" t="str">
        <f>IF(Overall!$A855&lt;&gt;"",IF(AND(MONTH($N853) &lt;= 1, MONTH($O853) &gt;= 1), IF($S853 &lt;&gt; "", $H853/$S853, ""), ""),"")</f>
        <v/>
      </c>
      <c r="U853" s="10" t="str">
        <f>IF(Overall!$A855&lt;&gt;"",IF(AND(MONTH($N853) &lt;= 2, MONTH($O853) &gt;= 2), IF($S853 &lt;&gt; "", $H853/$S853, ""), ""),"")</f>
        <v/>
      </c>
      <c r="V853" s="10" t="str">
        <f>IF(Overall!$A855&lt;&gt;"",IF(AND(MONTH($N853) &lt;= 3, MONTH($O853) &gt;= 3), IF($S853 &lt;&gt; "", $H853/$S853, ""), ""),"")</f>
        <v/>
      </c>
      <c r="W853" s="10" t="str">
        <f>IF(Overall!$A855&lt;&gt;"",IF(AND(MONTH($N853) &lt;= 4, MONTH($O853) &gt;= 4), IF($S853 &lt;&gt; "", $H853/$S853, ""), ""),"")</f>
        <v/>
      </c>
      <c r="X853" s="10" t="str">
        <f>IF(Overall!$A855&lt;&gt;"",IF(AND(MONTH($N853) &lt;= 5, MONTH($O853) &gt;= 5), IF($S853 &lt;&gt; "", $H853/$S853, ""), ""),"")</f>
        <v/>
      </c>
      <c r="Y853" s="10" t="str">
        <f>IF(Overall!$A855&lt;&gt;"",IF(AND(MONTH($N853) &lt;= 6, MONTH($O853) &gt;= 6), IF($S853 &lt;&gt; "", $H853/$S853, ""), ""),"")</f>
        <v/>
      </c>
      <c r="Z853" s="10" t="str">
        <f>IF(Overall!$A855&lt;&gt;"",IF(AND(MONTH($N853) &lt;= 7, MONTH($O853) &gt;= 7 ), IF($S853 &lt;&gt; "", $H853/$S853, ""), ""),"")</f>
        <v/>
      </c>
      <c r="AA853" s="10" t="str">
        <f>IF(Overall!$A855&lt;&gt;"",IF(AND(MONTH($N853) &lt;= 8, MONTH($O853) &gt;= 8), IF($S853 &lt;&gt; "", $H853/$S853, ""), ""),"")</f>
        <v/>
      </c>
      <c r="AB853" s="10" t="str">
        <f>IF(Overall!$A855&lt;&gt;"",IF(AND(MONTH($N853) &lt;= 9, MONTH($O853) &gt;= 9), IF($S853 &lt;&gt; "", $H853/$S853, ""), ""),"")</f>
        <v/>
      </c>
      <c r="AC853" s="10" t="str">
        <f>IF(Overall!$A855&lt;&gt;"",IF(AND(MONTH($N853) &lt;= 10, MONTH($O853) &gt;= 10), IF($S853 &lt;&gt; "", $H853/$S853, ""), ""),"")</f>
        <v/>
      </c>
      <c r="AD853" s="10" t="str">
        <f>IF(Overall!$A855&lt;&gt;"",IF(AND(MONTH($N853) &lt;= 11, MONTH($O853) &gt;= 11), IF($S853 &lt;&gt; "", $H853/$S853, ""), ""),"")</f>
        <v/>
      </c>
      <c r="AE853" s="10" t="str">
        <f>IF(Overall!$A855&lt;&gt;"",IF(AND(MONTH($N853) &lt;= 12, MONTH($O853) &gt;= 12), IF($S853 &lt;&gt; "", $H853/$S853, ""), ""),"")</f>
        <v/>
      </c>
      <c r="AG853" s="10" t="str">
        <f ca="1">IFERROR(IF(AND(NOW()&lt;= EOMONTH(DATE(YEAR($O853),1, 1), 0), Overall!$A855&lt;&gt;"", MONTH($N853) &lt;= 1, MONTH($O853) &gt;= 1), IF($S853 &lt;&gt; "", $H853/$S853, ""), ""), "")</f>
        <v/>
      </c>
      <c r="AH853" s="10" t="str">
        <f ca="1">IFERROR(IF(AND(NOW()&lt;= EOMONTH(DATE(YEAR($O853),2, 1), 0), Overall!$A855&lt;&gt;"", MONTH($N853) &lt;= 2, MONTH($O853) &gt;= 2), IF($S853 &lt;&gt; "", $H853/$S853, ""), ""), "")</f>
        <v/>
      </c>
      <c r="AI853" s="10" t="str">
        <f ca="1">IFERROR(IF(AND(NOW()&lt;= EOMONTH(DATE(YEAR($O853),3, 1), 0), Overall!$A855&lt;&gt;"", MONTH($N853) &lt;= 3, MONTH($O853) &gt;= 3), IF($S853 &lt;&gt; "", $H853/$S853, ""), ""), "")</f>
        <v/>
      </c>
      <c r="AJ853" s="10" t="str">
        <f ca="1">IFERROR(IF(AND(NOW()&lt;= EOMONTH(DATE(YEAR($O853),4, 1), 0), Overall!$A855&lt;&gt;"", MONTH($N853) &lt;= 4, MONTH($O853) &gt;= 4), IF($S853 &lt;&gt; "", $H853/$S853, ""), ""), "")</f>
        <v/>
      </c>
      <c r="AK853" s="10" t="str">
        <f ca="1">IFERROR(IF(AND(NOW()&lt;= EOMONTH(DATE(YEAR($O853),5, 1), 0), Overall!$A855&lt;&gt;"", MONTH($N853) &lt;= 5, MONTH($O853) &gt;= 5), IF($S853 &lt;&gt; "", $H853/$S853, ""), ""), "")</f>
        <v/>
      </c>
      <c r="AL853" s="10" t="str">
        <f ca="1">IFERROR(IF(AND(NOW()&lt;= EOMONTH(DATE(YEAR($O853),6, 1), 0), Overall!$A855&lt;&gt;"", MONTH($N853) &lt;= 6, MONTH($O853) &gt;= 6), IF($S853 &lt;&gt; "", $H853/$S853, ""), ""), "")</f>
        <v/>
      </c>
      <c r="AM853" s="10" t="str">
        <f ca="1">IFERROR(IF(AND(NOW()&lt;= EOMONTH(DATE(YEAR($O853),7, 1), 0), Overall!$A855&lt;&gt;"", MONTH($N853) &lt;= 7, MONTH($O853) &gt;= 7), IF($S853 &lt;&gt; "", $H853/$S853, ""), ""), "")</f>
        <v/>
      </c>
      <c r="AN853" s="10" t="str">
        <f ca="1">IFERROR(IF(AND(NOW()&lt;= EOMONTH(DATE(YEAR($O853),8, 1), 0), Overall!$A855&lt;&gt;"", MONTH($N853) &lt;= 8, MONTH($O853) &gt;= 8), IF($S853 &lt;&gt; "", $H853/$S853, ""), ""), "")</f>
        <v/>
      </c>
      <c r="AO853" s="10" t="str">
        <f ca="1">IFERROR(IF(AND(NOW()&lt;= EOMONTH(DATE(YEAR($O853),9, 1), 0), Overall!$A855&lt;&gt;"", MONTH($N853) &lt;= 9, MONTH($O853) &gt;= 9), IF($S853 &lt;&gt; "", $H853/$S853, ""), ""), "")</f>
        <v/>
      </c>
      <c r="AP853" s="10" t="str">
        <f ca="1">IFERROR(IF(AND(NOW()&lt;= EOMONTH(DATE(YEAR($O853),10, 1), 0), Overall!$A855&lt;&gt;"", MONTH($N853) &lt;= 10, MONTH($O853) &gt;= 10), IF($S853 &lt;&gt; "", $H853/$S853, ""), ""), "")</f>
        <v/>
      </c>
      <c r="AQ853" s="10" t="str">
        <f ca="1">IFERROR(IF(AND(NOW()&lt;= EOMONTH(DATE(YEAR($O853),11, 1), 0), Overall!$A855&lt;&gt;"", MONTH($N853) &lt;=11, MONTH($O853) &gt;= 11), IF($S853 &lt;&gt; "", $H853/$S853, ""), ""), "")</f>
        <v/>
      </c>
      <c r="AR853" s="10" t="str">
        <f ca="1">IFERROR(IF(AND(NOW()&lt;= EOMONTH(DATE(YEAR($O853),12, 1), 0), Overall!$A855&lt;&gt;"", MONTH($N853) &lt;= 12, MONTH($O853) &gt;= 12), IF($S853 &lt;&gt; "", $H853/$S853, ""), ""), "")</f>
        <v/>
      </c>
      <c r="AS853" s="16">
        <f t="shared" ca="1" si="26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IF(Overall!S856&lt;&gt;"",_xlfn.VALUETOTEXT(Overall!S856),"")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7"/>
        <v/>
      </c>
      <c r="T854" s="10" t="str">
        <f>IF(Overall!$A856&lt;&gt;"",IF(AND(MONTH($N854) &lt;= 1, MONTH($O854) &gt;= 1), IF($S854 &lt;&gt; "", $H854/$S854, ""), ""),"")</f>
        <v/>
      </c>
      <c r="U854" s="10" t="str">
        <f>IF(Overall!$A856&lt;&gt;"",IF(AND(MONTH($N854) &lt;= 2, MONTH($O854) &gt;= 2), IF($S854 &lt;&gt; "", $H854/$S854, ""), ""),"")</f>
        <v/>
      </c>
      <c r="V854" s="10" t="str">
        <f>IF(Overall!$A856&lt;&gt;"",IF(AND(MONTH($N854) &lt;= 3, MONTH($O854) &gt;= 3), IF($S854 &lt;&gt; "", $H854/$S854, ""), ""),"")</f>
        <v/>
      </c>
      <c r="W854" s="10" t="str">
        <f>IF(Overall!$A856&lt;&gt;"",IF(AND(MONTH($N854) &lt;= 4, MONTH($O854) &gt;= 4), IF($S854 &lt;&gt; "", $H854/$S854, ""), ""),"")</f>
        <v/>
      </c>
      <c r="X854" s="10" t="str">
        <f>IF(Overall!$A856&lt;&gt;"",IF(AND(MONTH($N854) &lt;= 5, MONTH($O854) &gt;= 5), IF($S854 &lt;&gt; "", $H854/$S854, ""), ""),"")</f>
        <v/>
      </c>
      <c r="Y854" s="10" t="str">
        <f>IF(Overall!$A856&lt;&gt;"",IF(AND(MONTH($N854) &lt;= 6, MONTH($O854) &gt;= 6), IF($S854 &lt;&gt; "", $H854/$S854, ""), ""),"")</f>
        <v/>
      </c>
      <c r="Z854" s="10" t="str">
        <f>IF(Overall!$A856&lt;&gt;"",IF(AND(MONTH($N854) &lt;= 7, MONTH($O854) &gt;= 7 ), IF($S854 &lt;&gt; "", $H854/$S854, ""), ""),"")</f>
        <v/>
      </c>
      <c r="AA854" s="10" t="str">
        <f>IF(Overall!$A856&lt;&gt;"",IF(AND(MONTH($N854) &lt;= 8, MONTH($O854) &gt;= 8), IF($S854 &lt;&gt; "", $H854/$S854, ""), ""),"")</f>
        <v/>
      </c>
      <c r="AB854" s="10" t="str">
        <f>IF(Overall!$A856&lt;&gt;"",IF(AND(MONTH($N854) &lt;= 9, MONTH($O854) &gt;= 9), IF($S854 &lt;&gt; "", $H854/$S854, ""), ""),"")</f>
        <v/>
      </c>
      <c r="AC854" s="10" t="str">
        <f>IF(Overall!$A856&lt;&gt;"",IF(AND(MONTH($N854) &lt;= 10, MONTH($O854) &gt;= 10), IF($S854 &lt;&gt; "", $H854/$S854, ""), ""),"")</f>
        <v/>
      </c>
      <c r="AD854" s="10" t="str">
        <f>IF(Overall!$A856&lt;&gt;"",IF(AND(MONTH($N854) &lt;= 11, MONTH($O854) &gt;= 11), IF($S854 &lt;&gt; "", $H854/$S854, ""), ""),"")</f>
        <v/>
      </c>
      <c r="AE854" s="10" t="str">
        <f>IF(Overall!$A856&lt;&gt;"",IF(AND(MONTH($N854) &lt;= 12, MONTH($O854) &gt;= 12), IF($S854 &lt;&gt; "", $H854/$S854, ""), ""),"")</f>
        <v/>
      </c>
      <c r="AG854" s="10" t="str">
        <f ca="1">IFERROR(IF(AND(NOW()&lt;= EOMONTH(DATE(YEAR($O854),1, 1), 0), Overall!$A856&lt;&gt;"", MONTH($N854) &lt;= 1, MONTH($O854) &gt;= 1), IF($S854 &lt;&gt; "", $H854/$S854, ""), ""), "")</f>
        <v/>
      </c>
      <c r="AH854" s="10" t="str">
        <f ca="1">IFERROR(IF(AND(NOW()&lt;= EOMONTH(DATE(YEAR($O854),2, 1), 0), Overall!$A856&lt;&gt;"", MONTH($N854) &lt;= 2, MONTH($O854) &gt;= 2), IF($S854 &lt;&gt; "", $H854/$S854, ""), ""), "")</f>
        <v/>
      </c>
      <c r="AI854" s="10" t="str">
        <f ca="1">IFERROR(IF(AND(NOW()&lt;= EOMONTH(DATE(YEAR($O854),3, 1), 0), Overall!$A856&lt;&gt;"", MONTH($N854) &lt;= 3, MONTH($O854) &gt;= 3), IF($S854 &lt;&gt; "", $H854/$S854, ""), ""), "")</f>
        <v/>
      </c>
      <c r="AJ854" s="10" t="str">
        <f ca="1">IFERROR(IF(AND(NOW()&lt;= EOMONTH(DATE(YEAR($O854),4, 1), 0), Overall!$A856&lt;&gt;"", MONTH($N854) &lt;= 4, MONTH($O854) &gt;= 4), IF($S854 &lt;&gt; "", $H854/$S854, ""), ""), "")</f>
        <v/>
      </c>
      <c r="AK854" s="10" t="str">
        <f ca="1">IFERROR(IF(AND(NOW()&lt;= EOMONTH(DATE(YEAR($O854),5, 1), 0), Overall!$A856&lt;&gt;"", MONTH($N854) &lt;= 5, MONTH($O854) &gt;= 5), IF($S854 &lt;&gt; "", $H854/$S854, ""), ""), "")</f>
        <v/>
      </c>
      <c r="AL854" s="10" t="str">
        <f ca="1">IFERROR(IF(AND(NOW()&lt;= EOMONTH(DATE(YEAR($O854),6, 1), 0), Overall!$A856&lt;&gt;"", MONTH($N854) &lt;= 6, MONTH($O854) &gt;= 6), IF($S854 &lt;&gt; "", $H854/$S854, ""), ""), "")</f>
        <v/>
      </c>
      <c r="AM854" s="10" t="str">
        <f ca="1">IFERROR(IF(AND(NOW()&lt;= EOMONTH(DATE(YEAR($O854),7, 1), 0), Overall!$A856&lt;&gt;"", MONTH($N854) &lt;= 7, MONTH($O854) &gt;= 7), IF($S854 &lt;&gt; "", $H854/$S854, ""), ""), "")</f>
        <v/>
      </c>
      <c r="AN854" s="10" t="str">
        <f ca="1">IFERROR(IF(AND(NOW()&lt;= EOMONTH(DATE(YEAR($O854),8, 1), 0), Overall!$A856&lt;&gt;"", MONTH($N854) &lt;= 8, MONTH($O854) &gt;= 8), IF($S854 &lt;&gt; "", $H854/$S854, ""), ""), "")</f>
        <v/>
      </c>
      <c r="AO854" s="10" t="str">
        <f ca="1">IFERROR(IF(AND(NOW()&lt;= EOMONTH(DATE(YEAR($O854),9, 1), 0), Overall!$A856&lt;&gt;"", MONTH($N854) &lt;= 9, MONTH($O854) &gt;= 9), IF($S854 &lt;&gt; "", $H854/$S854, ""), ""), "")</f>
        <v/>
      </c>
      <c r="AP854" s="10" t="str">
        <f ca="1">IFERROR(IF(AND(NOW()&lt;= EOMONTH(DATE(YEAR($O854),10, 1), 0), Overall!$A856&lt;&gt;"", MONTH($N854) &lt;= 10, MONTH($O854) &gt;= 10), IF($S854 &lt;&gt; "", $H854/$S854, ""), ""), "")</f>
        <v/>
      </c>
      <c r="AQ854" s="10" t="str">
        <f ca="1">IFERROR(IF(AND(NOW()&lt;= EOMONTH(DATE(YEAR($O854),11, 1), 0), Overall!$A856&lt;&gt;"", MONTH($N854) &lt;=11, MONTH($O854) &gt;= 11), IF($S854 &lt;&gt; "", $H854/$S854, ""), ""), "")</f>
        <v/>
      </c>
      <c r="AR854" s="10" t="str">
        <f ca="1">IFERROR(IF(AND(NOW()&lt;= EOMONTH(DATE(YEAR($O854),12, 1), 0), Overall!$A856&lt;&gt;"", MONTH($N854) &lt;= 12, MONTH($O854) &gt;= 12), IF($S854 &lt;&gt; "", $H854/$S854, ""), ""), "")</f>
        <v/>
      </c>
      <c r="AS854" s="16">
        <f t="shared" ca="1" si="26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IF(Overall!S857&lt;&gt;"",_xlfn.VALUETOTEXT(Overall!S857),"")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7"/>
        <v/>
      </c>
      <c r="T855" s="10" t="str">
        <f>IF(Overall!$A857&lt;&gt;"",IF(AND(MONTH($N855) &lt;= 1, MONTH($O855) &gt;= 1), IF($S855 &lt;&gt; "", $H855/$S855, ""), ""),"")</f>
        <v/>
      </c>
      <c r="U855" s="10" t="str">
        <f>IF(Overall!$A857&lt;&gt;"",IF(AND(MONTH($N855) &lt;= 2, MONTH($O855) &gt;= 2), IF($S855 &lt;&gt; "", $H855/$S855, ""), ""),"")</f>
        <v/>
      </c>
      <c r="V855" s="10" t="str">
        <f>IF(Overall!$A857&lt;&gt;"",IF(AND(MONTH($N855) &lt;= 3, MONTH($O855) &gt;= 3), IF($S855 &lt;&gt; "", $H855/$S855, ""), ""),"")</f>
        <v/>
      </c>
      <c r="W855" s="10" t="str">
        <f>IF(Overall!$A857&lt;&gt;"",IF(AND(MONTH($N855) &lt;= 4, MONTH($O855) &gt;= 4), IF($S855 &lt;&gt; "", $H855/$S855, ""), ""),"")</f>
        <v/>
      </c>
      <c r="X855" s="10" t="str">
        <f>IF(Overall!$A857&lt;&gt;"",IF(AND(MONTH($N855) &lt;= 5, MONTH($O855) &gt;= 5), IF($S855 &lt;&gt; "", $H855/$S855, ""), ""),"")</f>
        <v/>
      </c>
      <c r="Y855" s="10" t="str">
        <f>IF(Overall!$A857&lt;&gt;"",IF(AND(MONTH($N855) &lt;= 6, MONTH($O855) &gt;= 6), IF($S855 &lt;&gt; "", $H855/$S855, ""), ""),"")</f>
        <v/>
      </c>
      <c r="Z855" s="10" t="str">
        <f>IF(Overall!$A857&lt;&gt;"",IF(AND(MONTH($N855) &lt;= 7, MONTH($O855) &gt;= 7 ), IF($S855 &lt;&gt; "", $H855/$S855, ""), ""),"")</f>
        <v/>
      </c>
      <c r="AA855" s="10" t="str">
        <f>IF(Overall!$A857&lt;&gt;"",IF(AND(MONTH($N855) &lt;= 8, MONTH($O855) &gt;= 8), IF($S855 &lt;&gt; "", $H855/$S855, ""), ""),"")</f>
        <v/>
      </c>
      <c r="AB855" s="10" t="str">
        <f>IF(Overall!$A857&lt;&gt;"",IF(AND(MONTH($N855) &lt;= 9, MONTH($O855) &gt;= 9), IF($S855 &lt;&gt; "", $H855/$S855, ""), ""),"")</f>
        <v/>
      </c>
      <c r="AC855" s="10" t="str">
        <f>IF(Overall!$A857&lt;&gt;"",IF(AND(MONTH($N855) &lt;= 10, MONTH($O855) &gt;= 10), IF($S855 &lt;&gt; "", $H855/$S855, ""), ""),"")</f>
        <v/>
      </c>
      <c r="AD855" s="10" t="str">
        <f>IF(Overall!$A857&lt;&gt;"",IF(AND(MONTH($N855) &lt;= 11, MONTH($O855) &gt;= 11), IF($S855 &lt;&gt; "", $H855/$S855, ""), ""),"")</f>
        <v/>
      </c>
      <c r="AE855" s="10" t="str">
        <f>IF(Overall!$A857&lt;&gt;"",IF(AND(MONTH($N855) &lt;= 12, MONTH($O855) &gt;= 12), IF($S855 &lt;&gt; "", $H855/$S855, ""), ""),"")</f>
        <v/>
      </c>
      <c r="AG855" s="10" t="str">
        <f ca="1">IFERROR(IF(AND(NOW()&lt;= EOMONTH(DATE(YEAR($O855),1, 1), 0), Overall!$A857&lt;&gt;"", MONTH($N855) &lt;= 1, MONTH($O855) &gt;= 1), IF($S855 &lt;&gt; "", $H855/$S855, ""), ""), "")</f>
        <v/>
      </c>
      <c r="AH855" s="10" t="str">
        <f ca="1">IFERROR(IF(AND(NOW()&lt;= EOMONTH(DATE(YEAR($O855),2, 1), 0), Overall!$A857&lt;&gt;"", MONTH($N855) &lt;= 2, MONTH($O855) &gt;= 2), IF($S855 &lt;&gt; "", $H855/$S855, ""), ""), "")</f>
        <v/>
      </c>
      <c r="AI855" s="10" t="str">
        <f ca="1">IFERROR(IF(AND(NOW()&lt;= EOMONTH(DATE(YEAR($O855),3, 1), 0), Overall!$A857&lt;&gt;"", MONTH($N855) &lt;= 3, MONTH($O855) &gt;= 3), IF($S855 &lt;&gt; "", $H855/$S855, ""), ""), "")</f>
        <v/>
      </c>
      <c r="AJ855" s="10" t="str">
        <f ca="1">IFERROR(IF(AND(NOW()&lt;= EOMONTH(DATE(YEAR($O855),4, 1), 0), Overall!$A857&lt;&gt;"", MONTH($N855) &lt;= 4, MONTH($O855) &gt;= 4), IF($S855 &lt;&gt; "", $H855/$S855, ""), ""), "")</f>
        <v/>
      </c>
      <c r="AK855" s="10" t="str">
        <f ca="1">IFERROR(IF(AND(NOW()&lt;= EOMONTH(DATE(YEAR($O855),5, 1), 0), Overall!$A857&lt;&gt;"", MONTH($N855) &lt;= 5, MONTH($O855) &gt;= 5), IF($S855 &lt;&gt; "", $H855/$S855, ""), ""), "")</f>
        <v/>
      </c>
      <c r="AL855" s="10" t="str">
        <f ca="1">IFERROR(IF(AND(NOW()&lt;= EOMONTH(DATE(YEAR($O855),6, 1), 0), Overall!$A857&lt;&gt;"", MONTH($N855) &lt;= 6, MONTH($O855) &gt;= 6), IF($S855 &lt;&gt; "", $H855/$S855, ""), ""), "")</f>
        <v/>
      </c>
      <c r="AM855" s="10" t="str">
        <f ca="1">IFERROR(IF(AND(NOW()&lt;= EOMONTH(DATE(YEAR($O855),7, 1), 0), Overall!$A857&lt;&gt;"", MONTH($N855) &lt;= 7, MONTH($O855) &gt;= 7), IF($S855 &lt;&gt; "", $H855/$S855, ""), ""), "")</f>
        <v/>
      </c>
      <c r="AN855" s="10" t="str">
        <f ca="1">IFERROR(IF(AND(NOW()&lt;= EOMONTH(DATE(YEAR($O855),8, 1), 0), Overall!$A857&lt;&gt;"", MONTH($N855) &lt;= 8, MONTH($O855) &gt;= 8), IF($S855 &lt;&gt; "", $H855/$S855, ""), ""), "")</f>
        <v/>
      </c>
      <c r="AO855" s="10" t="str">
        <f ca="1">IFERROR(IF(AND(NOW()&lt;= EOMONTH(DATE(YEAR($O855),9, 1), 0), Overall!$A857&lt;&gt;"", MONTH($N855) &lt;= 9, MONTH($O855) &gt;= 9), IF($S855 &lt;&gt; "", $H855/$S855, ""), ""), "")</f>
        <v/>
      </c>
      <c r="AP855" s="10" t="str">
        <f ca="1">IFERROR(IF(AND(NOW()&lt;= EOMONTH(DATE(YEAR($O855),10, 1), 0), Overall!$A857&lt;&gt;"", MONTH($N855) &lt;= 10, MONTH($O855) &gt;= 10), IF($S855 &lt;&gt; "", $H855/$S855, ""), ""), "")</f>
        <v/>
      </c>
      <c r="AQ855" s="10" t="str">
        <f ca="1">IFERROR(IF(AND(NOW()&lt;= EOMONTH(DATE(YEAR($O855),11, 1), 0), Overall!$A857&lt;&gt;"", MONTH($N855) &lt;=11, MONTH($O855) &gt;= 11), IF($S855 &lt;&gt; "", $H855/$S855, ""), ""), "")</f>
        <v/>
      </c>
      <c r="AR855" s="10" t="str">
        <f ca="1">IFERROR(IF(AND(NOW()&lt;= EOMONTH(DATE(YEAR($O855),12, 1), 0), Overall!$A857&lt;&gt;"", MONTH($N855) &lt;= 12, MONTH($O855) &gt;= 12), IF($S855 &lt;&gt; "", $H855/$S855, ""), ""), "")</f>
        <v/>
      </c>
      <c r="AS855" s="16">
        <f t="shared" ca="1" si="26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IF(Overall!S858&lt;&gt;"",_xlfn.VALUETOTEXT(Overall!S858),"")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7"/>
        <v/>
      </c>
      <c r="T856" s="10" t="str">
        <f>IF(Overall!$A858&lt;&gt;"",IF(AND(MONTH($N856) &lt;= 1, MONTH($O856) &gt;= 1), IF($S856 &lt;&gt; "", $H856/$S856, ""), ""),"")</f>
        <v/>
      </c>
      <c r="U856" s="10" t="str">
        <f>IF(Overall!$A858&lt;&gt;"",IF(AND(MONTH($N856) &lt;= 2, MONTH($O856) &gt;= 2), IF($S856 &lt;&gt; "", $H856/$S856, ""), ""),"")</f>
        <v/>
      </c>
      <c r="V856" s="10" t="str">
        <f>IF(Overall!$A858&lt;&gt;"",IF(AND(MONTH($N856) &lt;= 3, MONTH($O856) &gt;= 3), IF($S856 &lt;&gt; "", $H856/$S856, ""), ""),"")</f>
        <v/>
      </c>
      <c r="W856" s="10" t="str">
        <f>IF(Overall!$A858&lt;&gt;"",IF(AND(MONTH($N856) &lt;= 4, MONTH($O856) &gt;= 4), IF($S856 &lt;&gt; "", $H856/$S856, ""), ""),"")</f>
        <v/>
      </c>
      <c r="X856" s="10" t="str">
        <f>IF(Overall!$A858&lt;&gt;"",IF(AND(MONTH($N856) &lt;= 5, MONTH($O856) &gt;= 5), IF($S856 &lt;&gt; "", $H856/$S856, ""), ""),"")</f>
        <v/>
      </c>
      <c r="Y856" s="10" t="str">
        <f>IF(Overall!$A858&lt;&gt;"",IF(AND(MONTH($N856) &lt;= 6, MONTH($O856) &gt;= 6), IF($S856 &lt;&gt; "", $H856/$S856, ""), ""),"")</f>
        <v/>
      </c>
      <c r="Z856" s="10" t="str">
        <f>IF(Overall!$A858&lt;&gt;"",IF(AND(MONTH($N856) &lt;= 7, MONTH($O856) &gt;= 7 ), IF($S856 &lt;&gt; "", $H856/$S856, ""), ""),"")</f>
        <v/>
      </c>
      <c r="AA856" s="10" t="str">
        <f>IF(Overall!$A858&lt;&gt;"",IF(AND(MONTH($N856) &lt;= 8, MONTH($O856) &gt;= 8), IF($S856 &lt;&gt; "", $H856/$S856, ""), ""),"")</f>
        <v/>
      </c>
      <c r="AB856" s="10" t="str">
        <f>IF(Overall!$A858&lt;&gt;"",IF(AND(MONTH($N856) &lt;= 9, MONTH($O856) &gt;= 9), IF($S856 &lt;&gt; "", $H856/$S856, ""), ""),"")</f>
        <v/>
      </c>
      <c r="AC856" s="10" t="str">
        <f>IF(Overall!$A858&lt;&gt;"",IF(AND(MONTH($N856) &lt;= 10, MONTH($O856) &gt;= 10), IF($S856 &lt;&gt; "", $H856/$S856, ""), ""),"")</f>
        <v/>
      </c>
      <c r="AD856" s="10" t="str">
        <f>IF(Overall!$A858&lt;&gt;"",IF(AND(MONTH($N856) &lt;= 11, MONTH($O856) &gt;= 11), IF($S856 &lt;&gt; "", $H856/$S856, ""), ""),"")</f>
        <v/>
      </c>
      <c r="AE856" s="10" t="str">
        <f>IF(Overall!$A858&lt;&gt;"",IF(AND(MONTH($N856) &lt;= 12, MONTH($O856) &gt;= 12), IF($S856 &lt;&gt; "", $H856/$S856, ""), ""),"")</f>
        <v/>
      </c>
      <c r="AG856" s="10" t="str">
        <f ca="1">IFERROR(IF(AND(NOW()&lt;= EOMONTH(DATE(YEAR($O856),1, 1), 0), Overall!$A858&lt;&gt;"", MONTH($N856) &lt;= 1, MONTH($O856) &gt;= 1), IF($S856 &lt;&gt; "", $H856/$S856, ""), ""), "")</f>
        <v/>
      </c>
      <c r="AH856" s="10" t="str">
        <f ca="1">IFERROR(IF(AND(NOW()&lt;= EOMONTH(DATE(YEAR($O856),2, 1), 0), Overall!$A858&lt;&gt;"", MONTH($N856) &lt;= 2, MONTH($O856) &gt;= 2), IF($S856 &lt;&gt; "", $H856/$S856, ""), ""), "")</f>
        <v/>
      </c>
      <c r="AI856" s="10" t="str">
        <f ca="1">IFERROR(IF(AND(NOW()&lt;= EOMONTH(DATE(YEAR($O856),3, 1), 0), Overall!$A858&lt;&gt;"", MONTH($N856) &lt;= 3, MONTH($O856) &gt;= 3), IF($S856 &lt;&gt; "", $H856/$S856, ""), ""), "")</f>
        <v/>
      </c>
      <c r="AJ856" s="10" t="str">
        <f ca="1">IFERROR(IF(AND(NOW()&lt;= EOMONTH(DATE(YEAR($O856),4, 1), 0), Overall!$A858&lt;&gt;"", MONTH($N856) &lt;= 4, MONTH($O856) &gt;= 4), IF($S856 &lt;&gt; "", $H856/$S856, ""), ""), "")</f>
        <v/>
      </c>
      <c r="AK856" s="10" t="str">
        <f ca="1">IFERROR(IF(AND(NOW()&lt;= EOMONTH(DATE(YEAR($O856),5, 1), 0), Overall!$A858&lt;&gt;"", MONTH($N856) &lt;= 5, MONTH($O856) &gt;= 5), IF($S856 &lt;&gt; "", $H856/$S856, ""), ""), "")</f>
        <v/>
      </c>
      <c r="AL856" s="10" t="str">
        <f ca="1">IFERROR(IF(AND(NOW()&lt;= EOMONTH(DATE(YEAR($O856),6, 1), 0), Overall!$A858&lt;&gt;"", MONTH($N856) &lt;= 6, MONTH($O856) &gt;= 6), IF($S856 &lt;&gt; "", $H856/$S856, ""), ""), "")</f>
        <v/>
      </c>
      <c r="AM856" s="10" t="str">
        <f ca="1">IFERROR(IF(AND(NOW()&lt;= EOMONTH(DATE(YEAR($O856),7, 1), 0), Overall!$A858&lt;&gt;"", MONTH($N856) &lt;= 7, MONTH($O856) &gt;= 7), IF($S856 &lt;&gt; "", $H856/$S856, ""), ""), "")</f>
        <v/>
      </c>
      <c r="AN856" s="10" t="str">
        <f ca="1">IFERROR(IF(AND(NOW()&lt;= EOMONTH(DATE(YEAR($O856),8, 1), 0), Overall!$A858&lt;&gt;"", MONTH($N856) &lt;= 8, MONTH($O856) &gt;= 8), IF($S856 &lt;&gt; "", $H856/$S856, ""), ""), "")</f>
        <v/>
      </c>
      <c r="AO856" s="10" t="str">
        <f ca="1">IFERROR(IF(AND(NOW()&lt;= EOMONTH(DATE(YEAR($O856),9, 1), 0), Overall!$A858&lt;&gt;"", MONTH($N856) &lt;= 9, MONTH($O856) &gt;= 9), IF($S856 &lt;&gt; "", $H856/$S856, ""), ""), "")</f>
        <v/>
      </c>
      <c r="AP856" s="10" t="str">
        <f ca="1">IFERROR(IF(AND(NOW()&lt;= EOMONTH(DATE(YEAR($O856),10, 1), 0), Overall!$A858&lt;&gt;"", MONTH($N856) &lt;= 10, MONTH($O856) &gt;= 10), IF($S856 &lt;&gt; "", $H856/$S856, ""), ""), "")</f>
        <v/>
      </c>
      <c r="AQ856" s="10" t="str">
        <f ca="1">IFERROR(IF(AND(NOW()&lt;= EOMONTH(DATE(YEAR($O856),11, 1), 0), Overall!$A858&lt;&gt;"", MONTH($N856) &lt;=11, MONTH($O856) &gt;= 11), IF($S856 &lt;&gt; "", $H856/$S856, ""), ""), "")</f>
        <v/>
      </c>
      <c r="AR856" s="10" t="str">
        <f ca="1">IFERROR(IF(AND(NOW()&lt;= EOMONTH(DATE(YEAR($O856),12, 1), 0), Overall!$A858&lt;&gt;"", MONTH($N856) &lt;= 12, MONTH($O856) &gt;= 12), IF($S856 &lt;&gt; "", $H856/$S856, ""), ""), "")</f>
        <v/>
      </c>
      <c r="AS856" s="16">
        <f t="shared" ca="1" si="26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IF(Overall!S859&lt;&gt;"",_xlfn.VALUETOTEXT(Overall!S859),"")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7"/>
        <v/>
      </c>
      <c r="T857" s="10" t="str">
        <f>IF(Overall!$A859&lt;&gt;"",IF(AND(MONTH($N857) &lt;= 1, MONTH($O857) &gt;= 1), IF($S857 &lt;&gt; "", $H857/$S857, ""), ""),"")</f>
        <v/>
      </c>
      <c r="U857" s="10" t="str">
        <f>IF(Overall!$A859&lt;&gt;"",IF(AND(MONTH($N857) &lt;= 2, MONTH($O857) &gt;= 2), IF($S857 &lt;&gt; "", $H857/$S857, ""), ""),"")</f>
        <v/>
      </c>
      <c r="V857" s="10" t="str">
        <f>IF(Overall!$A859&lt;&gt;"",IF(AND(MONTH($N857) &lt;= 3, MONTH($O857) &gt;= 3), IF($S857 &lt;&gt; "", $H857/$S857, ""), ""),"")</f>
        <v/>
      </c>
      <c r="W857" s="10" t="str">
        <f>IF(Overall!$A859&lt;&gt;"",IF(AND(MONTH($N857) &lt;= 4, MONTH($O857) &gt;= 4), IF($S857 &lt;&gt; "", $H857/$S857, ""), ""),"")</f>
        <v/>
      </c>
      <c r="X857" s="10" t="str">
        <f>IF(Overall!$A859&lt;&gt;"",IF(AND(MONTH($N857) &lt;= 5, MONTH($O857) &gt;= 5), IF($S857 &lt;&gt; "", $H857/$S857, ""), ""),"")</f>
        <v/>
      </c>
      <c r="Y857" s="10" t="str">
        <f>IF(Overall!$A859&lt;&gt;"",IF(AND(MONTH($N857) &lt;= 6, MONTH($O857) &gt;= 6), IF($S857 &lt;&gt; "", $H857/$S857, ""), ""),"")</f>
        <v/>
      </c>
      <c r="Z857" s="10" t="str">
        <f>IF(Overall!$A859&lt;&gt;"",IF(AND(MONTH($N857) &lt;= 7, MONTH($O857) &gt;= 7 ), IF($S857 &lt;&gt; "", $H857/$S857, ""), ""),"")</f>
        <v/>
      </c>
      <c r="AA857" s="10" t="str">
        <f>IF(Overall!$A859&lt;&gt;"",IF(AND(MONTH($N857) &lt;= 8, MONTH($O857) &gt;= 8), IF($S857 &lt;&gt; "", $H857/$S857, ""), ""),"")</f>
        <v/>
      </c>
      <c r="AB857" s="10" t="str">
        <f>IF(Overall!$A859&lt;&gt;"",IF(AND(MONTH($N857) &lt;= 9, MONTH($O857) &gt;= 9), IF($S857 &lt;&gt; "", $H857/$S857, ""), ""),"")</f>
        <v/>
      </c>
      <c r="AC857" s="10" t="str">
        <f>IF(Overall!$A859&lt;&gt;"",IF(AND(MONTH($N857) &lt;= 10, MONTH($O857) &gt;= 10), IF($S857 &lt;&gt; "", $H857/$S857, ""), ""),"")</f>
        <v/>
      </c>
      <c r="AD857" s="10" t="str">
        <f>IF(Overall!$A859&lt;&gt;"",IF(AND(MONTH($N857) &lt;= 11, MONTH($O857) &gt;= 11), IF($S857 &lt;&gt; "", $H857/$S857, ""), ""),"")</f>
        <v/>
      </c>
      <c r="AE857" s="10" t="str">
        <f>IF(Overall!$A859&lt;&gt;"",IF(AND(MONTH($N857) &lt;= 12, MONTH($O857) &gt;= 12), IF($S857 &lt;&gt; "", $H857/$S857, ""), ""),"")</f>
        <v/>
      </c>
      <c r="AG857" s="10" t="str">
        <f ca="1">IFERROR(IF(AND(NOW()&lt;= EOMONTH(DATE(YEAR($O857),1, 1), 0), Overall!$A859&lt;&gt;"", MONTH($N857) &lt;= 1, MONTH($O857) &gt;= 1), IF($S857 &lt;&gt; "", $H857/$S857, ""), ""), "")</f>
        <v/>
      </c>
      <c r="AH857" s="10" t="str">
        <f ca="1">IFERROR(IF(AND(NOW()&lt;= EOMONTH(DATE(YEAR($O857),2, 1), 0), Overall!$A859&lt;&gt;"", MONTH($N857) &lt;= 2, MONTH($O857) &gt;= 2), IF($S857 &lt;&gt; "", $H857/$S857, ""), ""), "")</f>
        <v/>
      </c>
      <c r="AI857" s="10" t="str">
        <f ca="1">IFERROR(IF(AND(NOW()&lt;= EOMONTH(DATE(YEAR($O857),3, 1), 0), Overall!$A859&lt;&gt;"", MONTH($N857) &lt;= 3, MONTH($O857) &gt;= 3), IF($S857 &lt;&gt; "", $H857/$S857, ""), ""), "")</f>
        <v/>
      </c>
      <c r="AJ857" s="10" t="str">
        <f ca="1">IFERROR(IF(AND(NOW()&lt;= EOMONTH(DATE(YEAR($O857),4, 1), 0), Overall!$A859&lt;&gt;"", MONTH($N857) &lt;= 4, MONTH($O857) &gt;= 4), IF($S857 &lt;&gt; "", $H857/$S857, ""), ""), "")</f>
        <v/>
      </c>
      <c r="AK857" s="10" t="str">
        <f ca="1">IFERROR(IF(AND(NOW()&lt;= EOMONTH(DATE(YEAR($O857),5, 1), 0), Overall!$A859&lt;&gt;"", MONTH($N857) &lt;= 5, MONTH($O857) &gt;= 5), IF($S857 &lt;&gt; "", $H857/$S857, ""), ""), "")</f>
        <v/>
      </c>
      <c r="AL857" s="10" t="str">
        <f ca="1">IFERROR(IF(AND(NOW()&lt;= EOMONTH(DATE(YEAR($O857),6, 1), 0), Overall!$A859&lt;&gt;"", MONTH($N857) &lt;= 6, MONTH($O857) &gt;= 6), IF($S857 &lt;&gt; "", $H857/$S857, ""), ""), "")</f>
        <v/>
      </c>
      <c r="AM857" s="10" t="str">
        <f ca="1">IFERROR(IF(AND(NOW()&lt;= EOMONTH(DATE(YEAR($O857),7, 1), 0), Overall!$A859&lt;&gt;"", MONTH($N857) &lt;= 7, MONTH($O857) &gt;= 7), IF($S857 &lt;&gt; "", $H857/$S857, ""), ""), "")</f>
        <v/>
      </c>
      <c r="AN857" s="10" t="str">
        <f ca="1">IFERROR(IF(AND(NOW()&lt;= EOMONTH(DATE(YEAR($O857),8, 1), 0), Overall!$A859&lt;&gt;"", MONTH($N857) &lt;= 8, MONTH($O857) &gt;= 8), IF($S857 &lt;&gt; "", $H857/$S857, ""), ""), "")</f>
        <v/>
      </c>
      <c r="AO857" s="10" t="str">
        <f ca="1">IFERROR(IF(AND(NOW()&lt;= EOMONTH(DATE(YEAR($O857),9, 1), 0), Overall!$A859&lt;&gt;"", MONTH($N857) &lt;= 9, MONTH($O857) &gt;= 9), IF($S857 &lt;&gt; "", $H857/$S857, ""), ""), "")</f>
        <v/>
      </c>
      <c r="AP857" s="10" t="str">
        <f ca="1">IFERROR(IF(AND(NOW()&lt;= EOMONTH(DATE(YEAR($O857),10, 1), 0), Overall!$A859&lt;&gt;"", MONTH($N857) &lt;= 10, MONTH($O857) &gt;= 10), IF($S857 &lt;&gt; "", $H857/$S857, ""), ""), "")</f>
        <v/>
      </c>
      <c r="AQ857" s="10" t="str">
        <f ca="1">IFERROR(IF(AND(NOW()&lt;= EOMONTH(DATE(YEAR($O857),11, 1), 0), Overall!$A859&lt;&gt;"", MONTH($N857) &lt;=11, MONTH($O857) &gt;= 11), IF($S857 &lt;&gt; "", $H857/$S857, ""), ""), "")</f>
        <v/>
      </c>
      <c r="AR857" s="10" t="str">
        <f ca="1">IFERROR(IF(AND(NOW()&lt;= EOMONTH(DATE(YEAR($O857),12, 1), 0), Overall!$A859&lt;&gt;"", MONTH($N857) &lt;= 12, MONTH($O857) &gt;= 12), IF($S857 &lt;&gt; "", $H857/$S857, ""), ""), "")</f>
        <v/>
      </c>
      <c r="AS857" s="16">
        <f t="shared" ca="1" si="26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IF(Overall!S860&lt;&gt;"",_xlfn.VALUETOTEXT(Overall!S860),"")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7"/>
        <v/>
      </c>
      <c r="T858" s="10" t="str">
        <f>IF(Overall!$A860&lt;&gt;"",IF(AND(MONTH($N858) &lt;= 1, MONTH($O858) &gt;= 1), IF($S858 &lt;&gt; "", $H858/$S858, ""), ""),"")</f>
        <v/>
      </c>
      <c r="U858" s="10" t="str">
        <f>IF(Overall!$A860&lt;&gt;"",IF(AND(MONTH($N858) &lt;= 2, MONTH($O858) &gt;= 2), IF($S858 &lt;&gt; "", $H858/$S858, ""), ""),"")</f>
        <v/>
      </c>
      <c r="V858" s="10" t="str">
        <f>IF(Overall!$A860&lt;&gt;"",IF(AND(MONTH($N858) &lt;= 3, MONTH($O858) &gt;= 3), IF($S858 &lt;&gt; "", $H858/$S858, ""), ""),"")</f>
        <v/>
      </c>
      <c r="W858" s="10" t="str">
        <f>IF(Overall!$A860&lt;&gt;"",IF(AND(MONTH($N858) &lt;= 4, MONTH($O858) &gt;= 4), IF($S858 &lt;&gt; "", $H858/$S858, ""), ""),"")</f>
        <v/>
      </c>
      <c r="X858" s="10" t="str">
        <f>IF(Overall!$A860&lt;&gt;"",IF(AND(MONTH($N858) &lt;= 5, MONTH($O858) &gt;= 5), IF($S858 &lt;&gt; "", $H858/$S858, ""), ""),"")</f>
        <v/>
      </c>
      <c r="Y858" s="10" t="str">
        <f>IF(Overall!$A860&lt;&gt;"",IF(AND(MONTH($N858) &lt;= 6, MONTH($O858) &gt;= 6), IF($S858 &lt;&gt; "", $H858/$S858, ""), ""),"")</f>
        <v/>
      </c>
      <c r="Z858" s="10" t="str">
        <f>IF(Overall!$A860&lt;&gt;"",IF(AND(MONTH($N858) &lt;= 7, MONTH($O858) &gt;= 7 ), IF($S858 &lt;&gt; "", $H858/$S858, ""), ""),"")</f>
        <v/>
      </c>
      <c r="AA858" s="10" t="str">
        <f>IF(Overall!$A860&lt;&gt;"",IF(AND(MONTH($N858) &lt;= 8, MONTH($O858) &gt;= 8), IF($S858 &lt;&gt; "", $H858/$S858, ""), ""),"")</f>
        <v/>
      </c>
      <c r="AB858" s="10" t="str">
        <f>IF(Overall!$A860&lt;&gt;"",IF(AND(MONTH($N858) &lt;= 9, MONTH($O858) &gt;= 9), IF($S858 &lt;&gt; "", $H858/$S858, ""), ""),"")</f>
        <v/>
      </c>
      <c r="AC858" s="10" t="str">
        <f>IF(Overall!$A860&lt;&gt;"",IF(AND(MONTH($N858) &lt;= 10, MONTH($O858) &gt;= 10), IF($S858 &lt;&gt; "", $H858/$S858, ""), ""),"")</f>
        <v/>
      </c>
      <c r="AD858" s="10" t="str">
        <f>IF(Overall!$A860&lt;&gt;"",IF(AND(MONTH($N858) &lt;= 11, MONTH($O858) &gt;= 11), IF($S858 &lt;&gt; "", $H858/$S858, ""), ""),"")</f>
        <v/>
      </c>
      <c r="AE858" s="10" t="str">
        <f>IF(Overall!$A860&lt;&gt;"",IF(AND(MONTH($N858) &lt;= 12, MONTH($O858) &gt;= 12), IF($S858 &lt;&gt; "", $H858/$S858, ""), ""),"")</f>
        <v/>
      </c>
      <c r="AG858" s="10" t="str">
        <f ca="1">IFERROR(IF(AND(NOW()&lt;= EOMONTH(DATE(YEAR($O858),1, 1), 0), Overall!$A860&lt;&gt;"", MONTH($N858) &lt;= 1, MONTH($O858) &gt;= 1), IF($S858 &lt;&gt; "", $H858/$S858, ""), ""), "")</f>
        <v/>
      </c>
      <c r="AH858" s="10" t="str">
        <f ca="1">IFERROR(IF(AND(NOW()&lt;= EOMONTH(DATE(YEAR($O858),2, 1), 0), Overall!$A860&lt;&gt;"", MONTH($N858) &lt;= 2, MONTH($O858) &gt;= 2), IF($S858 &lt;&gt; "", $H858/$S858, ""), ""), "")</f>
        <v/>
      </c>
      <c r="AI858" s="10" t="str">
        <f ca="1">IFERROR(IF(AND(NOW()&lt;= EOMONTH(DATE(YEAR($O858),3, 1), 0), Overall!$A860&lt;&gt;"", MONTH($N858) &lt;= 3, MONTH($O858) &gt;= 3), IF($S858 &lt;&gt; "", $H858/$S858, ""), ""), "")</f>
        <v/>
      </c>
      <c r="AJ858" s="10" t="str">
        <f ca="1">IFERROR(IF(AND(NOW()&lt;= EOMONTH(DATE(YEAR($O858),4, 1), 0), Overall!$A860&lt;&gt;"", MONTH($N858) &lt;= 4, MONTH($O858) &gt;= 4), IF($S858 &lt;&gt; "", $H858/$S858, ""), ""), "")</f>
        <v/>
      </c>
      <c r="AK858" s="10" t="str">
        <f ca="1">IFERROR(IF(AND(NOW()&lt;= EOMONTH(DATE(YEAR($O858),5, 1), 0), Overall!$A860&lt;&gt;"", MONTH($N858) &lt;= 5, MONTH($O858) &gt;= 5), IF($S858 &lt;&gt; "", $H858/$S858, ""), ""), "")</f>
        <v/>
      </c>
      <c r="AL858" s="10" t="str">
        <f ca="1">IFERROR(IF(AND(NOW()&lt;= EOMONTH(DATE(YEAR($O858),6, 1), 0), Overall!$A860&lt;&gt;"", MONTH($N858) &lt;= 6, MONTH($O858) &gt;= 6), IF($S858 &lt;&gt; "", $H858/$S858, ""), ""), "")</f>
        <v/>
      </c>
      <c r="AM858" s="10" t="str">
        <f ca="1">IFERROR(IF(AND(NOW()&lt;= EOMONTH(DATE(YEAR($O858),7, 1), 0), Overall!$A860&lt;&gt;"", MONTH($N858) &lt;= 7, MONTH($O858) &gt;= 7), IF($S858 &lt;&gt; "", $H858/$S858, ""), ""), "")</f>
        <v/>
      </c>
      <c r="AN858" s="10" t="str">
        <f ca="1">IFERROR(IF(AND(NOW()&lt;= EOMONTH(DATE(YEAR($O858),8, 1), 0), Overall!$A860&lt;&gt;"", MONTH($N858) &lt;= 8, MONTH($O858) &gt;= 8), IF($S858 &lt;&gt; "", $H858/$S858, ""), ""), "")</f>
        <v/>
      </c>
      <c r="AO858" s="10" t="str">
        <f ca="1">IFERROR(IF(AND(NOW()&lt;= EOMONTH(DATE(YEAR($O858),9, 1), 0), Overall!$A860&lt;&gt;"", MONTH($N858) &lt;= 9, MONTH($O858) &gt;= 9), IF($S858 &lt;&gt; "", $H858/$S858, ""), ""), "")</f>
        <v/>
      </c>
      <c r="AP858" s="10" t="str">
        <f ca="1">IFERROR(IF(AND(NOW()&lt;= EOMONTH(DATE(YEAR($O858),10, 1), 0), Overall!$A860&lt;&gt;"", MONTH($N858) &lt;= 10, MONTH($O858) &gt;= 10), IF($S858 &lt;&gt; "", $H858/$S858, ""), ""), "")</f>
        <v/>
      </c>
      <c r="AQ858" s="10" t="str">
        <f ca="1">IFERROR(IF(AND(NOW()&lt;= EOMONTH(DATE(YEAR($O858),11, 1), 0), Overall!$A860&lt;&gt;"", MONTH($N858) &lt;=11, MONTH($O858) &gt;= 11), IF($S858 &lt;&gt; "", $H858/$S858, ""), ""), "")</f>
        <v/>
      </c>
      <c r="AR858" s="10" t="str">
        <f ca="1">IFERROR(IF(AND(NOW()&lt;= EOMONTH(DATE(YEAR($O858),12, 1), 0), Overall!$A860&lt;&gt;"", MONTH($N858) &lt;= 12, MONTH($O858) &gt;= 12), IF($S858 &lt;&gt; "", $H858/$S858, ""), ""), "")</f>
        <v/>
      </c>
      <c r="AS858" s="16">
        <f t="shared" ca="1" si="26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IF(Overall!S861&lt;&gt;"",_xlfn.VALUETOTEXT(Overall!S861),"")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7"/>
        <v/>
      </c>
      <c r="T859" s="10" t="str">
        <f>IF(Overall!$A861&lt;&gt;"",IF(AND(MONTH($N859) &lt;= 1, MONTH($O859) &gt;= 1), IF($S859 &lt;&gt; "", $H859/$S859, ""), ""),"")</f>
        <v/>
      </c>
      <c r="U859" s="10" t="str">
        <f>IF(Overall!$A861&lt;&gt;"",IF(AND(MONTH($N859) &lt;= 2, MONTH($O859) &gt;= 2), IF($S859 &lt;&gt; "", $H859/$S859, ""), ""),"")</f>
        <v/>
      </c>
      <c r="V859" s="10" t="str">
        <f>IF(Overall!$A861&lt;&gt;"",IF(AND(MONTH($N859) &lt;= 3, MONTH($O859) &gt;= 3), IF($S859 &lt;&gt; "", $H859/$S859, ""), ""),"")</f>
        <v/>
      </c>
      <c r="W859" s="10" t="str">
        <f>IF(Overall!$A861&lt;&gt;"",IF(AND(MONTH($N859) &lt;= 4, MONTH($O859) &gt;= 4), IF($S859 &lt;&gt; "", $H859/$S859, ""), ""),"")</f>
        <v/>
      </c>
      <c r="X859" s="10" t="str">
        <f>IF(Overall!$A861&lt;&gt;"",IF(AND(MONTH($N859) &lt;= 5, MONTH($O859) &gt;= 5), IF($S859 &lt;&gt; "", $H859/$S859, ""), ""),"")</f>
        <v/>
      </c>
      <c r="Y859" s="10" t="str">
        <f>IF(Overall!$A861&lt;&gt;"",IF(AND(MONTH($N859) &lt;= 6, MONTH($O859) &gt;= 6), IF($S859 &lt;&gt; "", $H859/$S859, ""), ""),"")</f>
        <v/>
      </c>
      <c r="Z859" s="10" t="str">
        <f>IF(Overall!$A861&lt;&gt;"",IF(AND(MONTH($N859) &lt;= 7, MONTH($O859) &gt;= 7 ), IF($S859 &lt;&gt; "", $H859/$S859, ""), ""),"")</f>
        <v/>
      </c>
      <c r="AA859" s="10" t="str">
        <f>IF(Overall!$A861&lt;&gt;"",IF(AND(MONTH($N859) &lt;= 8, MONTH($O859) &gt;= 8), IF($S859 &lt;&gt; "", $H859/$S859, ""), ""),"")</f>
        <v/>
      </c>
      <c r="AB859" s="10" t="str">
        <f>IF(Overall!$A861&lt;&gt;"",IF(AND(MONTH($N859) &lt;= 9, MONTH($O859) &gt;= 9), IF($S859 &lt;&gt; "", $H859/$S859, ""), ""),"")</f>
        <v/>
      </c>
      <c r="AC859" s="10" t="str">
        <f>IF(Overall!$A861&lt;&gt;"",IF(AND(MONTH($N859) &lt;= 10, MONTH($O859) &gt;= 10), IF($S859 &lt;&gt; "", $H859/$S859, ""), ""),"")</f>
        <v/>
      </c>
      <c r="AD859" s="10" t="str">
        <f>IF(Overall!$A861&lt;&gt;"",IF(AND(MONTH($N859) &lt;= 11, MONTH($O859) &gt;= 11), IF($S859 &lt;&gt; "", $H859/$S859, ""), ""),"")</f>
        <v/>
      </c>
      <c r="AE859" s="10" t="str">
        <f>IF(Overall!$A861&lt;&gt;"",IF(AND(MONTH($N859) &lt;= 12, MONTH($O859) &gt;= 12), IF($S859 &lt;&gt; "", $H859/$S859, ""), ""),"")</f>
        <v/>
      </c>
      <c r="AG859" s="10" t="str">
        <f ca="1">IFERROR(IF(AND(NOW()&lt;= EOMONTH(DATE(YEAR($O859),1, 1), 0), Overall!$A861&lt;&gt;"", MONTH($N859) &lt;= 1, MONTH($O859) &gt;= 1), IF($S859 &lt;&gt; "", $H859/$S859, ""), ""), "")</f>
        <v/>
      </c>
      <c r="AH859" s="10" t="str">
        <f ca="1">IFERROR(IF(AND(NOW()&lt;= EOMONTH(DATE(YEAR($O859),2, 1), 0), Overall!$A861&lt;&gt;"", MONTH($N859) &lt;= 2, MONTH($O859) &gt;= 2), IF($S859 &lt;&gt; "", $H859/$S859, ""), ""), "")</f>
        <v/>
      </c>
      <c r="AI859" s="10" t="str">
        <f ca="1">IFERROR(IF(AND(NOW()&lt;= EOMONTH(DATE(YEAR($O859),3, 1), 0), Overall!$A861&lt;&gt;"", MONTH($N859) &lt;= 3, MONTH($O859) &gt;= 3), IF($S859 &lt;&gt; "", $H859/$S859, ""), ""), "")</f>
        <v/>
      </c>
      <c r="AJ859" s="10" t="str">
        <f ca="1">IFERROR(IF(AND(NOW()&lt;= EOMONTH(DATE(YEAR($O859),4, 1), 0), Overall!$A861&lt;&gt;"", MONTH($N859) &lt;= 4, MONTH($O859) &gt;= 4), IF($S859 &lt;&gt; "", $H859/$S859, ""), ""), "")</f>
        <v/>
      </c>
      <c r="AK859" s="10" t="str">
        <f ca="1">IFERROR(IF(AND(NOW()&lt;= EOMONTH(DATE(YEAR($O859),5, 1), 0), Overall!$A861&lt;&gt;"", MONTH($N859) &lt;= 5, MONTH($O859) &gt;= 5), IF($S859 &lt;&gt; "", $H859/$S859, ""), ""), "")</f>
        <v/>
      </c>
      <c r="AL859" s="10" t="str">
        <f ca="1">IFERROR(IF(AND(NOW()&lt;= EOMONTH(DATE(YEAR($O859),6, 1), 0), Overall!$A861&lt;&gt;"", MONTH($N859) &lt;= 6, MONTH($O859) &gt;= 6), IF($S859 &lt;&gt; "", $H859/$S859, ""), ""), "")</f>
        <v/>
      </c>
      <c r="AM859" s="10" t="str">
        <f ca="1">IFERROR(IF(AND(NOW()&lt;= EOMONTH(DATE(YEAR($O859),7, 1), 0), Overall!$A861&lt;&gt;"", MONTH($N859) &lt;= 7, MONTH($O859) &gt;= 7), IF($S859 &lt;&gt; "", $H859/$S859, ""), ""), "")</f>
        <v/>
      </c>
      <c r="AN859" s="10" t="str">
        <f ca="1">IFERROR(IF(AND(NOW()&lt;= EOMONTH(DATE(YEAR($O859),8, 1), 0), Overall!$A861&lt;&gt;"", MONTH($N859) &lt;= 8, MONTH($O859) &gt;= 8), IF($S859 &lt;&gt; "", $H859/$S859, ""), ""), "")</f>
        <v/>
      </c>
      <c r="AO859" s="10" t="str">
        <f ca="1">IFERROR(IF(AND(NOW()&lt;= EOMONTH(DATE(YEAR($O859),9, 1), 0), Overall!$A861&lt;&gt;"", MONTH($N859) &lt;= 9, MONTH($O859) &gt;= 9), IF($S859 &lt;&gt; "", $H859/$S859, ""), ""), "")</f>
        <v/>
      </c>
      <c r="AP859" s="10" t="str">
        <f ca="1">IFERROR(IF(AND(NOW()&lt;= EOMONTH(DATE(YEAR($O859),10, 1), 0), Overall!$A861&lt;&gt;"", MONTH($N859) &lt;= 10, MONTH($O859) &gt;= 10), IF($S859 &lt;&gt; "", $H859/$S859, ""), ""), "")</f>
        <v/>
      </c>
      <c r="AQ859" s="10" t="str">
        <f ca="1">IFERROR(IF(AND(NOW()&lt;= EOMONTH(DATE(YEAR($O859),11, 1), 0), Overall!$A861&lt;&gt;"", MONTH($N859) &lt;=11, MONTH($O859) &gt;= 11), IF($S859 &lt;&gt; "", $H859/$S859, ""), ""), "")</f>
        <v/>
      </c>
      <c r="AR859" s="10" t="str">
        <f ca="1">IFERROR(IF(AND(NOW()&lt;= EOMONTH(DATE(YEAR($O859),12, 1), 0), Overall!$A861&lt;&gt;"", MONTH($N859) &lt;= 12, MONTH($O859) &gt;= 12), IF($S859 &lt;&gt; "", $H859/$S859, ""), ""), "")</f>
        <v/>
      </c>
      <c r="AS859" s="16">
        <f t="shared" ca="1" si="26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IF(Overall!S862&lt;&gt;"",_xlfn.VALUETOTEXT(Overall!S862),"")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7"/>
        <v/>
      </c>
      <c r="T860" s="10" t="str">
        <f>IF(Overall!$A862&lt;&gt;"",IF(AND(MONTH($N860) &lt;= 1, MONTH($O860) &gt;= 1), IF($S860 &lt;&gt; "", $H860/$S860, ""), ""),"")</f>
        <v/>
      </c>
      <c r="U860" s="10" t="str">
        <f>IF(Overall!$A862&lt;&gt;"",IF(AND(MONTH($N860) &lt;= 2, MONTH($O860) &gt;= 2), IF($S860 &lt;&gt; "", $H860/$S860, ""), ""),"")</f>
        <v/>
      </c>
      <c r="V860" s="10" t="str">
        <f>IF(Overall!$A862&lt;&gt;"",IF(AND(MONTH($N860) &lt;= 3, MONTH($O860) &gt;= 3), IF($S860 &lt;&gt; "", $H860/$S860, ""), ""),"")</f>
        <v/>
      </c>
      <c r="W860" s="10" t="str">
        <f>IF(Overall!$A862&lt;&gt;"",IF(AND(MONTH($N860) &lt;= 4, MONTH($O860) &gt;= 4), IF($S860 &lt;&gt; "", $H860/$S860, ""), ""),"")</f>
        <v/>
      </c>
      <c r="X860" s="10" t="str">
        <f>IF(Overall!$A862&lt;&gt;"",IF(AND(MONTH($N860) &lt;= 5, MONTH($O860) &gt;= 5), IF($S860 &lt;&gt; "", $H860/$S860, ""), ""),"")</f>
        <v/>
      </c>
      <c r="Y860" s="10" t="str">
        <f>IF(Overall!$A862&lt;&gt;"",IF(AND(MONTH($N860) &lt;= 6, MONTH($O860) &gt;= 6), IF($S860 &lt;&gt; "", $H860/$S860, ""), ""),"")</f>
        <v/>
      </c>
      <c r="Z860" s="10" t="str">
        <f>IF(Overall!$A862&lt;&gt;"",IF(AND(MONTH($N860) &lt;= 7, MONTH($O860) &gt;= 7 ), IF($S860 &lt;&gt; "", $H860/$S860, ""), ""),"")</f>
        <v/>
      </c>
      <c r="AA860" s="10" t="str">
        <f>IF(Overall!$A862&lt;&gt;"",IF(AND(MONTH($N860) &lt;= 8, MONTH($O860) &gt;= 8), IF($S860 &lt;&gt; "", $H860/$S860, ""), ""),"")</f>
        <v/>
      </c>
      <c r="AB860" s="10" t="str">
        <f>IF(Overall!$A862&lt;&gt;"",IF(AND(MONTH($N860) &lt;= 9, MONTH($O860) &gt;= 9), IF($S860 &lt;&gt; "", $H860/$S860, ""), ""),"")</f>
        <v/>
      </c>
      <c r="AC860" s="10" t="str">
        <f>IF(Overall!$A862&lt;&gt;"",IF(AND(MONTH($N860) &lt;= 10, MONTH($O860) &gt;= 10), IF($S860 &lt;&gt; "", $H860/$S860, ""), ""),"")</f>
        <v/>
      </c>
      <c r="AD860" s="10" t="str">
        <f>IF(Overall!$A862&lt;&gt;"",IF(AND(MONTH($N860) &lt;= 11, MONTH($O860) &gt;= 11), IF($S860 &lt;&gt; "", $H860/$S860, ""), ""),"")</f>
        <v/>
      </c>
      <c r="AE860" s="10" t="str">
        <f>IF(Overall!$A862&lt;&gt;"",IF(AND(MONTH($N860) &lt;= 12, MONTH($O860) &gt;= 12), IF($S860 &lt;&gt; "", $H860/$S860, ""), ""),"")</f>
        <v/>
      </c>
      <c r="AG860" s="10" t="str">
        <f ca="1">IFERROR(IF(AND(NOW()&lt;= EOMONTH(DATE(YEAR($O860),1, 1), 0), Overall!$A862&lt;&gt;"", MONTH($N860) &lt;= 1, MONTH($O860) &gt;= 1), IF($S860 &lt;&gt; "", $H860/$S860, ""), ""), "")</f>
        <v/>
      </c>
      <c r="AH860" s="10" t="str">
        <f ca="1">IFERROR(IF(AND(NOW()&lt;= EOMONTH(DATE(YEAR($O860),2, 1), 0), Overall!$A862&lt;&gt;"", MONTH($N860) &lt;= 2, MONTH($O860) &gt;= 2), IF($S860 &lt;&gt; "", $H860/$S860, ""), ""), "")</f>
        <v/>
      </c>
      <c r="AI860" s="10" t="str">
        <f ca="1">IFERROR(IF(AND(NOW()&lt;= EOMONTH(DATE(YEAR($O860),3, 1), 0), Overall!$A862&lt;&gt;"", MONTH($N860) &lt;= 3, MONTH($O860) &gt;= 3), IF($S860 &lt;&gt; "", $H860/$S860, ""), ""), "")</f>
        <v/>
      </c>
      <c r="AJ860" s="10" t="str">
        <f ca="1">IFERROR(IF(AND(NOW()&lt;= EOMONTH(DATE(YEAR($O860),4, 1), 0), Overall!$A862&lt;&gt;"", MONTH($N860) &lt;= 4, MONTH($O860) &gt;= 4), IF($S860 &lt;&gt; "", $H860/$S860, ""), ""), "")</f>
        <v/>
      </c>
      <c r="AK860" s="10" t="str">
        <f ca="1">IFERROR(IF(AND(NOW()&lt;= EOMONTH(DATE(YEAR($O860),5, 1), 0), Overall!$A862&lt;&gt;"", MONTH($N860) &lt;= 5, MONTH($O860) &gt;= 5), IF($S860 &lt;&gt; "", $H860/$S860, ""), ""), "")</f>
        <v/>
      </c>
      <c r="AL860" s="10" t="str">
        <f ca="1">IFERROR(IF(AND(NOW()&lt;= EOMONTH(DATE(YEAR($O860),6, 1), 0), Overall!$A862&lt;&gt;"", MONTH($N860) &lt;= 6, MONTH($O860) &gt;= 6), IF($S860 &lt;&gt; "", $H860/$S860, ""), ""), "")</f>
        <v/>
      </c>
      <c r="AM860" s="10" t="str">
        <f ca="1">IFERROR(IF(AND(NOW()&lt;= EOMONTH(DATE(YEAR($O860),7, 1), 0), Overall!$A862&lt;&gt;"", MONTH($N860) &lt;= 7, MONTH($O860) &gt;= 7), IF($S860 &lt;&gt; "", $H860/$S860, ""), ""), "")</f>
        <v/>
      </c>
      <c r="AN860" s="10" t="str">
        <f ca="1">IFERROR(IF(AND(NOW()&lt;= EOMONTH(DATE(YEAR($O860),8, 1), 0), Overall!$A862&lt;&gt;"", MONTH($N860) &lt;= 8, MONTH($O860) &gt;= 8), IF($S860 &lt;&gt; "", $H860/$S860, ""), ""), "")</f>
        <v/>
      </c>
      <c r="AO860" s="10" t="str">
        <f ca="1">IFERROR(IF(AND(NOW()&lt;= EOMONTH(DATE(YEAR($O860),9, 1), 0), Overall!$A862&lt;&gt;"", MONTH($N860) &lt;= 9, MONTH($O860) &gt;= 9), IF($S860 &lt;&gt; "", $H860/$S860, ""), ""), "")</f>
        <v/>
      </c>
      <c r="AP860" s="10" t="str">
        <f ca="1">IFERROR(IF(AND(NOW()&lt;= EOMONTH(DATE(YEAR($O860),10, 1), 0), Overall!$A862&lt;&gt;"", MONTH($N860) &lt;= 10, MONTH($O860) &gt;= 10), IF($S860 &lt;&gt; "", $H860/$S860, ""), ""), "")</f>
        <v/>
      </c>
      <c r="AQ860" s="10" t="str">
        <f ca="1">IFERROR(IF(AND(NOW()&lt;= EOMONTH(DATE(YEAR($O860),11, 1), 0), Overall!$A862&lt;&gt;"", MONTH($N860) &lt;=11, MONTH($O860) &gt;= 11), IF($S860 &lt;&gt; "", $H860/$S860, ""), ""), "")</f>
        <v/>
      </c>
      <c r="AR860" s="10" t="str">
        <f ca="1">IFERROR(IF(AND(NOW()&lt;= EOMONTH(DATE(YEAR($O860),12, 1), 0), Overall!$A862&lt;&gt;"", MONTH($N860) &lt;= 12, MONTH($O860) &gt;= 12), IF($S860 &lt;&gt; "", $H860/$S860, ""), ""), "")</f>
        <v/>
      </c>
      <c r="AS860" s="16">
        <f t="shared" ca="1" si="26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IF(Overall!S863&lt;&gt;"",_xlfn.VALUETOTEXT(Overall!S863),"")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7"/>
        <v/>
      </c>
      <c r="T861" s="10" t="str">
        <f>IF(Overall!$A863&lt;&gt;"",IF(AND(MONTH($N861) &lt;= 1, MONTH($O861) &gt;= 1), IF($S861 &lt;&gt; "", $H861/$S861, ""), ""),"")</f>
        <v/>
      </c>
      <c r="U861" s="10" t="str">
        <f>IF(Overall!$A863&lt;&gt;"",IF(AND(MONTH($N861) &lt;= 2, MONTH($O861) &gt;= 2), IF($S861 &lt;&gt; "", $H861/$S861, ""), ""),"")</f>
        <v/>
      </c>
      <c r="V861" s="10" t="str">
        <f>IF(Overall!$A863&lt;&gt;"",IF(AND(MONTH($N861) &lt;= 3, MONTH($O861) &gt;= 3), IF($S861 &lt;&gt; "", $H861/$S861, ""), ""),"")</f>
        <v/>
      </c>
      <c r="W861" s="10" t="str">
        <f>IF(Overall!$A863&lt;&gt;"",IF(AND(MONTH($N861) &lt;= 4, MONTH($O861) &gt;= 4), IF($S861 &lt;&gt; "", $H861/$S861, ""), ""),"")</f>
        <v/>
      </c>
      <c r="X861" s="10" t="str">
        <f>IF(Overall!$A863&lt;&gt;"",IF(AND(MONTH($N861) &lt;= 5, MONTH($O861) &gt;= 5), IF($S861 &lt;&gt; "", $H861/$S861, ""), ""),"")</f>
        <v/>
      </c>
      <c r="Y861" s="10" t="str">
        <f>IF(Overall!$A863&lt;&gt;"",IF(AND(MONTH($N861) &lt;= 6, MONTH($O861) &gt;= 6), IF($S861 &lt;&gt; "", $H861/$S861, ""), ""),"")</f>
        <v/>
      </c>
      <c r="Z861" s="10" t="str">
        <f>IF(Overall!$A863&lt;&gt;"",IF(AND(MONTH($N861) &lt;= 7, MONTH($O861) &gt;= 7 ), IF($S861 &lt;&gt; "", $H861/$S861, ""), ""),"")</f>
        <v/>
      </c>
      <c r="AA861" s="10" t="str">
        <f>IF(Overall!$A863&lt;&gt;"",IF(AND(MONTH($N861) &lt;= 8, MONTH($O861) &gt;= 8), IF($S861 &lt;&gt; "", $H861/$S861, ""), ""),"")</f>
        <v/>
      </c>
      <c r="AB861" s="10" t="str">
        <f>IF(Overall!$A863&lt;&gt;"",IF(AND(MONTH($N861) &lt;= 9, MONTH($O861) &gt;= 9), IF($S861 &lt;&gt; "", $H861/$S861, ""), ""),"")</f>
        <v/>
      </c>
      <c r="AC861" s="10" t="str">
        <f>IF(Overall!$A863&lt;&gt;"",IF(AND(MONTH($N861) &lt;= 10, MONTH($O861) &gt;= 10), IF($S861 &lt;&gt; "", $H861/$S861, ""), ""),"")</f>
        <v/>
      </c>
      <c r="AD861" s="10" t="str">
        <f>IF(Overall!$A863&lt;&gt;"",IF(AND(MONTH($N861) &lt;= 11, MONTH($O861) &gt;= 11), IF($S861 &lt;&gt; "", $H861/$S861, ""), ""),"")</f>
        <v/>
      </c>
      <c r="AE861" s="10" t="str">
        <f>IF(Overall!$A863&lt;&gt;"",IF(AND(MONTH($N861) &lt;= 12, MONTH($O861) &gt;= 12), IF($S861 &lt;&gt; "", $H861/$S861, ""), ""),"")</f>
        <v/>
      </c>
      <c r="AG861" s="10" t="str">
        <f ca="1">IFERROR(IF(AND(NOW()&lt;= EOMONTH(DATE(YEAR($O861),1, 1), 0), Overall!$A863&lt;&gt;"", MONTH($N861) &lt;= 1, MONTH($O861) &gt;= 1), IF($S861 &lt;&gt; "", $H861/$S861, ""), ""), "")</f>
        <v/>
      </c>
      <c r="AH861" s="10" t="str">
        <f ca="1">IFERROR(IF(AND(NOW()&lt;= EOMONTH(DATE(YEAR($O861),2, 1), 0), Overall!$A863&lt;&gt;"", MONTH($N861) &lt;= 2, MONTH($O861) &gt;= 2), IF($S861 &lt;&gt; "", $H861/$S861, ""), ""), "")</f>
        <v/>
      </c>
      <c r="AI861" s="10" t="str">
        <f ca="1">IFERROR(IF(AND(NOW()&lt;= EOMONTH(DATE(YEAR($O861),3, 1), 0), Overall!$A863&lt;&gt;"", MONTH($N861) &lt;= 3, MONTH($O861) &gt;= 3), IF($S861 &lt;&gt; "", $H861/$S861, ""), ""), "")</f>
        <v/>
      </c>
      <c r="AJ861" s="10" t="str">
        <f ca="1">IFERROR(IF(AND(NOW()&lt;= EOMONTH(DATE(YEAR($O861),4, 1), 0), Overall!$A863&lt;&gt;"", MONTH($N861) &lt;= 4, MONTH($O861) &gt;= 4), IF($S861 &lt;&gt; "", $H861/$S861, ""), ""), "")</f>
        <v/>
      </c>
      <c r="AK861" s="10" t="str">
        <f ca="1">IFERROR(IF(AND(NOW()&lt;= EOMONTH(DATE(YEAR($O861),5, 1), 0), Overall!$A863&lt;&gt;"", MONTH($N861) &lt;= 5, MONTH($O861) &gt;= 5), IF($S861 &lt;&gt; "", $H861/$S861, ""), ""), "")</f>
        <v/>
      </c>
      <c r="AL861" s="10" t="str">
        <f ca="1">IFERROR(IF(AND(NOW()&lt;= EOMONTH(DATE(YEAR($O861),6, 1), 0), Overall!$A863&lt;&gt;"", MONTH($N861) &lt;= 6, MONTH($O861) &gt;= 6), IF($S861 &lt;&gt; "", $H861/$S861, ""), ""), "")</f>
        <v/>
      </c>
      <c r="AM861" s="10" t="str">
        <f ca="1">IFERROR(IF(AND(NOW()&lt;= EOMONTH(DATE(YEAR($O861),7, 1), 0), Overall!$A863&lt;&gt;"", MONTH($N861) &lt;= 7, MONTH($O861) &gt;= 7), IF($S861 &lt;&gt; "", $H861/$S861, ""), ""), "")</f>
        <v/>
      </c>
      <c r="AN861" s="10" t="str">
        <f ca="1">IFERROR(IF(AND(NOW()&lt;= EOMONTH(DATE(YEAR($O861),8, 1), 0), Overall!$A863&lt;&gt;"", MONTH($N861) &lt;= 8, MONTH($O861) &gt;= 8), IF($S861 &lt;&gt; "", $H861/$S861, ""), ""), "")</f>
        <v/>
      </c>
      <c r="AO861" s="10" t="str">
        <f ca="1">IFERROR(IF(AND(NOW()&lt;= EOMONTH(DATE(YEAR($O861),9, 1), 0), Overall!$A863&lt;&gt;"", MONTH($N861) &lt;= 9, MONTH($O861) &gt;= 9), IF($S861 &lt;&gt; "", $H861/$S861, ""), ""), "")</f>
        <v/>
      </c>
      <c r="AP861" s="10" t="str">
        <f ca="1">IFERROR(IF(AND(NOW()&lt;= EOMONTH(DATE(YEAR($O861),10, 1), 0), Overall!$A863&lt;&gt;"", MONTH($N861) &lt;= 10, MONTH($O861) &gt;= 10), IF($S861 &lt;&gt; "", $H861/$S861, ""), ""), "")</f>
        <v/>
      </c>
      <c r="AQ861" s="10" t="str">
        <f ca="1">IFERROR(IF(AND(NOW()&lt;= EOMONTH(DATE(YEAR($O861),11, 1), 0), Overall!$A863&lt;&gt;"", MONTH($N861) &lt;=11, MONTH($O861) &gt;= 11), IF($S861 &lt;&gt; "", $H861/$S861, ""), ""), "")</f>
        <v/>
      </c>
      <c r="AR861" s="10" t="str">
        <f ca="1">IFERROR(IF(AND(NOW()&lt;= EOMONTH(DATE(YEAR($O861),12, 1), 0), Overall!$A863&lt;&gt;"", MONTH($N861) &lt;= 12, MONTH($O861) &gt;= 12), IF($S861 &lt;&gt; "", $H861/$S861, ""), ""), "")</f>
        <v/>
      </c>
      <c r="AS861" s="16">
        <f t="shared" ca="1" si="26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IF(Overall!S864&lt;&gt;"",_xlfn.VALUETOTEXT(Overall!S864),"")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7"/>
        <v/>
      </c>
      <c r="T862" s="10" t="str">
        <f>IF(Overall!$A864&lt;&gt;"",IF(AND(MONTH($N862) &lt;= 1, MONTH($O862) &gt;= 1), IF($S862 &lt;&gt; "", $H862/$S862, ""), ""),"")</f>
        <v/>
      </c>
      <c r="U862" s="10" t="str">
        <f>IF(Overall!$A864&lt;&gt;"",IF(AND(MONTH($N862) &lt;= 2, MONTH($O862) &gt;= 2), IF($S862 &lt;&gt; "", $H862/$S862, ""), ""),"")</f>
        <v/>
      </c>
      <c r="V862" s="10" t="str">
        <f>IF(Overall!$A864&lt;&gt;"",IF(AND(MONTH($N862) &lt;= 3, MONTH($O862) &gt;= 3), IF($S862 &lt;&gt; "", $H862/$S862, ""), ""),"")</f>
        <v/>
      </c>
      <c r="W862" s="10" t="str">
        <f>IF(Overall!$A864&lt;&gt;"",IF(AND(MONTH($N862) &lt;= 4, MONTH($O862) &gt;= 4), IF($S862 &lt;&gt; "", $H862/$S862, ""), ""),"")</f>
        <v/>
      </c>
      <c r="X862" s="10" t="str">
        <f>IF(Overall!$A864&lt;&gt;"",IF(AND(MONTH($N862) &lt;= 5, MONTH($O862) &gt;= 5), IF($S862 &lt;&gt; "", $H862/$S862, ""), ""),"")</f>
        <v/>
      </c>
      <c r="Y862" s="10" t="str">
        <f>IF(Overall!$A864&lt;&gt;"",IF(AND(MONTH($N862) &lt;= 6, MONTH($O862) &gt;= 6), IF($S862 &lt;&gt; "", $H862/$S862, ""), ""),"")</f>
        <v/>
      </c>
      <c r="Z862" s="10" t="str">
        <f>IF(Overall!$A864&lt;&gt;"",IF(AND(MONTH($N862) &lt;= 7, MONTH($O862) &gt;= 7 ), IF($S862 &lt;&gt; "", $H862/$S862, ""), ""),"")</f>
        <v/>
      </c>
      <c r="AA862" s="10" t="str">
        <f>IF(Overall!$A864&lt;&gt;"",IF(AND(MONTH($N862) &lt;= 8, MONTH($O862) &gt;= 8), IF($S862 &lt;&gt; "", $H862/$S862, ""), ""),"")</f>
        <v/>
      </c>
      <c r="AB862" s="10" t="str">
        <f>IF(Overall!$A864&lt;&gt;"",IF(AND(MONTH($N862) &lt;= 9, MONTH($O862) &gt;= 9), IF($S862 &lt;&gt; "", $H862/$S862, ""), ""),"")</f>
        <v/>
      </c>
      <c r="AC862" s="10" t="str">
        <f>IF(Overall!$A864&lt;&gt;"",IF(AND(MONTH($N862) &lt;= 10, MONTH($O862) &gt;= 10), IF($S862 &lt;&gt; "", $H862/$S862, ""), ""),"")</f>
        <v/>
      </c>
      <c r="AD862" s="10" t="str">
        <f>IF(Overall!$A864&lt;&gt;"",IF(AND(MONTH($N862) &lt;= 11, MONTH($O862) &gt;= 11), IF($S862 &lt;&gt; "", $H862/$S862, ""), ""),"")</f>
        <v/>
      </c>
      <c r="AE862" s="10" t="str">
        <f>IF(Overall!$A864&lt;&gt;"",IF(AND(MONTH($N862) &lt;= 12, MONTH($O862) &gt;= 12), IF($S862 &lt;&gt; "", $H862/$S862, ""), ""),"")</f>
        <v/>
      </c>
      <c r="AG862" s="10" t="str">
        <f ca="1">IFERROR(IF(AND(NOW()&lt;= EOMONTH(DATE(YEAR($O862),1, 1), 0), Overall!$A864&lt;&gt;"", MONTH($N862) &lt;= 1, MONTH($O862) &gt;= 1), IF($S862 &lt;&gt; "", $H862/$S862, ""), ""), "")</f>
        <v/>
      </c>
      <c r="AH862" s="10" t="str">
        <f ca="1">IFERROR(IF(AND(NOW()&lt;= EOMONTH(DATE(YEAR($O862),2, 1), 0), Overall!$A864&lt;&gt;"", MONTH($N862) &lt;= 2, MONTH($O862) &gt;= 2), IF($S862 &lt;&gt; "", $H862/$S862, ""), ""), "")</f>
        <v/>
      </c>
      <c r="AI862" s="10" t="str">
        <f ca="1">IFERROR(IF(AND(NOW()&lt;= EOMONTH(DATE(YEAR($O862),3, 1), 0), Overall!$A864&lt;&gt;"", MONTH($N862) &lt;= 3, MONTH($O862) &gt;= 3), IF($S862 &lt;&gt; "", $H862/$S862, ""), ""), "")</f>
        <v/>
      </c>
      <c r="AJ862" s="10" t="str">
        <f ca="1">IFERROR(IF(AND(NOW()&lt;= EOMONTH(DATE(YEAR($O862),4, 1), 0), Overall!$A864&lt;&gt;"", MONTH($N862) &lt;= 4, MONTH($O862) &gt;= 4), IF($S862 &lt;&gt; "", $H862/$S862, ""), ""), "")</f>
        <v/>
      </c>
      <c r="AK862" s="10" t="str">
        <f ca="1">IFERROR(IF(AND(NOW()&lt;= EOMONTH(DATE(YEAR($O862),5, 1), 0), Overall!$A864&lt;&gt;"", MONTH($N862) &lt;= 5, MONTH($O862) &gt;= 5), IF($S862 &lt;&gt; "", $H862/$S862, ""), ""), "")</f>
        <v/>
      </c>
      <c r="AL862" s="10" t="str">
        <f ca="1">IFERROR(IF(AND(NOW()&lt;= EOMONTH(DATE(YEAR($O862),6, 1), 0), Overall!$A864&lt;&gt;"", MONTH($N862) &lt;= 6, MONTH($O862) &gt;= 6), IF($S862 &lt;&gt; "", $H862/$S862, ""), ""), "")</f>
        <v/>
      </c>
      <c r="AM862" s="10" t="str">
        <f ca="1">IFERROR(IF(AND(NOW()&lt;= EOMONTH(DATE(YEAR($O862),7, 1), 0), Overall!$A864&lt;&gt;"", MONTH($N862) &lt;= 7, MONTH($O862) &gt;= 7), IF($S862 &lt;&gt; "", $H862/$S862, ""), ""), "")</f>
        <v/>
      </c>
      <c r="AN862" s="10" t="str">
        <f ca="1">IFERROR(IF(AND(NOW()&lt;= EOMONTH(DATE(YEAR($O862),8, 1), 0), Overall!$A864&lt;&gt;"", MONTH($N862) &lt;= 8, MONTH($O862) &gt;= 8), IF($S862 &lt;&gt; "", $H862/$S862, ""), ""), "")</f>
        <v/>
      </c>
      <c r="AO862" s="10" t="str">
        <f ca="1">IFERROR(IF(AND(NOW()&lt;= EOMONTH(DATE(YEAR($O862),9, 1), 0), Overall!$A864&lt;&gt;"", MONTH($N862) &lt;= 9, MONTH($O862) &gt;= 9), IF($S862 &lt;&gt; "", $H862/$S862, ""), ""), "")</f>
        <v/>
      </c>
      <c r="AP862" s="10" t="str">
        <f ca="1">IFERROR(IF(AND(NOW()&lt;= EOMONTH(DATE(YEAR($O862),10, 1), 0), Overall!$A864&lt;&gt;"", MONTH($N862) &lt;= 10, MONTH($O862) &gt;= 10), IF($S862 &lt;&gt; "", $H862/$S862, ""), ""), "")</f>
        <v/>
      </c>
      <c r="AQ862" s="10" t="str">
        <f ca="1">IFERROR(IF(AND(NOW()&lt;= EOMONTH(DATE(YEAR($O862),11, 1), 0), Overall!$A864&lt;&gt;"", MONTH($N862) &lt;=11, MONTH($O862) &gt;= 11), IF($S862 &lt;&gt; "", $H862/$S862, ""), ""), "")</f>
        <v/>
      </c>
      <c r="AR862" s="10" t="str">
        <f ca="1">IFERROR(IF(AND(NOW()&lt;= EOMONTH(DATE(YEAR($O862),12, 1), 0), Overall!$A864&lt;&gt;"", MONTH($N862) &lt;= 12, MONTH($O862) &gt;= 12), IF($S862 &lt;&gt; "", $H862/$S862, ""), ""), "")</f>
        <v/>
      </c>
      <c r="AS862" s="16">
        <f t="shared" ca="1" si="26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IF(Overall!S865&lt;&gt;"",_xlfn.VALUETOTEXT(Overall!S865),"")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7"/>
        <v/>
      </c>
      <c r="T863" s="10" t="str">
        <f>IF(Overall!$A865&lt;&gt;"",IF(AND(MONTH($N863) &lt;= 1, MONTH($O863) &gt;= 1), IF($S863 &lt;&gt; "", $H863/$S863, ""), ""),"")</f>
        <v/>
      </c>
      <c r="U863" s="10" t="str">
        <f>IF(Overall!$A865&lt;&gt;"",IF(AND(MONTH($N863) &lt;= 2, MONTH($O863) &gt;= 2), IF($S863 &lt;&gt; "", $H863/$S863, ""), ""),"")</f>
        <v/>
      </c>
      <c r="V863" s="10" t="str">
        <f>IF(Overall!$A865&lt;&gt;"",IF(AND(MONTH($N863) &lt;= 3, MONTH($O863) &gt;= 3), IF($S863 &lt;&gt; "", $H863/$S863, ""), ""),"")</f>
        <v/>
      </c>
      <c r="W863" s="10" t="str">
        <f>IF(Overall!$A865&lt;&gt;"",IF(AND(MONTH($N863) &lt;= 4, MONTH($O863) &gt;= 4), IF($S863 &lt;&gt; "", $H863/$S863, ""), ""),"")</f>
        <v/>
      </c>
      <c r="X863" s="10" t="str">
        <f>IF(Overall!$A865&lt;&gt;"",IF(AND(MONTH($N863) &lt;= 5, MONTH($O863) &gt;= 5), IF($S863 &lt;&gt; "", $H863/$S863, ""), ""),"")</f>
        <v/>
      </c>
      <c r="Y863" s="10" t="str">
        <f>IF(Overall!$A865&lt;&gt;"",IF(AND(MONTH($N863) &lt;= 6, MONTH($O863) &gt;= 6), IF($S863 &lt;&gt; "", $H863/$S863, ""), ""),"")</f>
        <v/>
      </c>
      <c r="Z863" s="10" t="str">
        <f>IF(Overall!$A865&lt;&gt;"",IF(AND(MONTH($N863) &lt;= 7, MONTH($O863) &gt;= 7 ), IF($S863 &lt;&gt; "", $H863/$S863, ""), ""),"")</f>
        <v/>
      </c>
      <c r="AA863" s="10" t="str">
        <f>IF(Overall!$A865&lt;&gt;"",IF(AND(MONTH($N863) &lt;= 8, MONTH($O863) &gt;= 8), IF($S863 &lt;&gt; "", $H863/$S863, ""), ""),"")</f>
        <v/>
      </c>
      <c r="AB863" s="10" t="str">
        <f>IF(Overall!$A865&lt;&gt;"",IF(AND(MONTH($N863) &lt;= 9, MONTH($O863) &gt;= 9), IF($S863 &lt;&gt; "", $H863/$S863, ""), ""),"")</f>
        <v/>
      </c>
      <c r="AC863" s="10" t="str">
        <f>IF(Overall!$A865&lt;&gt;"",IF(AND(MONTH($N863) &lt;= 10, MONTH($O863) &gt;= 10), IF($S863 &lt;&gt; "", $H863/$S863, ""), ""),"")</f>
        <v/>
      </c>
      <c r="AD863" s="10" t="str">
        <f>IF(Overall!$A865&lt;&gt;"",IF(AND(MONTH($N863) &lt;= 11, MONTH($O863) &gt;= 11), IF($S863 &lt;&gt; "", $H863/$S863, ""), ""),"")</f>
        <v/>
      </c>
      <c r="AE863" s="10" t="str">
        <f>IF(Overall!$A865&lt;&gt;"",IF(AND(MONTH($N863) &lt;= 12, MONTH($O863) &gt;= 12), IF($S863 &lt;&gt; "", $H863/$S863, ""), ""),"")</f>
        <v/>
      </c>
      <c r="AG863" s="10" t="str">
        <f ca="1">IFERROR(IF(AND(NOW()&lt;= EOMONTH(DATE(YEAR($O863),1, 1), 0), Overall!$A865&lt;&gt;"", MONTH($N863) &lt;= 1, MONTH($O863) &gt;= 1), IF($S863 &lt;&gt; "", $H863/$S863, ""), ""), "")</f>
        <v/>
      </c>
      <c r="AH863" s="10" t="str">
        <f ca="1">IFERROR(IF(AND(NOW()&lt;= EOMONTH(DATE(YEAR($O863),2, 1), 0), Overall!$A865&lt;&gt;"", MONTH($N863) &lt;= 2, MONTH($O863) &gt;= 2), IF($S863 &lt;&gt; "", $H863/$S863, ""), ""), "")</f>
        <v/>
      </c>
      <c r="AI863" s="10" t="str">
        <f ca="1">IFERROR(IF(AND(NOW()&lt;= EOMONTH(DATE(YEAR($O863),3, 1), 0), Overall!$A865&lt;&gt;"", MONTH($N863) &lt;= 3, MONTH($O863) &gt;= 3), IF($S863 &lt;&gt; "", $H863/$S863, ""), ""), "")</f>
        <v/>
      </c>
      <c r="AJ863" s="10" t="str">
        <f ca="1">IFERROR(IF(AND(NOW()&lt;= EOMONTH(DATE(YEAR($O863),4, 1), 0), Overall!$A865&lt;&gt;"", MONTH($N863) &lt;= 4, MONTH($O863) &gt;= 4), IF($S863 &lt;&gt; "", $H863/$S863, ""), ""), "")</f>
        <v/>
      </c>
      <c r="AK863" s="10" t="str">
        <f ca="1">IFERROR(IF(AND(NOW()&lt;= EOMONTH(DATE(YEAR($O863),5, 1), 0), Overall!$A865&lt;&gt;"", MONTH($N863) &lt;= 5, MONTH($O863) &gt;= 5), IF($S863 &lt;&gt; "", $H863/$S863, ""), ""), "")</f>
        <v/>
      </c>
      <c r="AL863" s="10" t="str">
        <f ca="1">IFERROR(IF(AND(NOW()&lt;= EOMONTH(DATE(YEAR($O863),6, 1), 0), Overall!$A865&lt;&gt;"", MONTH($N863) &lt;= 6, MONTH($O863) &gt;= 6), IF($S863 &lt;&gt; "", $H863/$S863, ""), ""), "")</f>
        <v/>
      </c>
      <c r="AM863" s="10" t="str">
        <f ca="1">IFERROR(IF(AND(NOW()&lt;= EOMONTH(DATE(YEAR($O863),7, 1), 0), Overall!$A865&lt;&gt;"", MONTH($N863) &lt;= 7, MONTH($O863) &gt;= 7), IF($S863 &lt;&gt; "", $H863/$S863, ""), ""), "")</f>
        <v/>
      </c>
      <c r="AN863" s="10" t="str">
        <f ca="1">IFERROR(IF(AND(NOW()&lt;= EOMONTH(DATE(YEAR($O863),8, 1), 0), Overall!$A865&lt;&gt;"", MONTH($N863) &lt;= 8, MONTH($O863) &gt;= 8), IF($S863 &lt;&gt; "", $H863/$S863, ""), ""), "")</f>
        <v/>
      </c>
      <c r="AO863" s="10" t="str">
        <f ca="1">IFERROR(IF(AND(NOW()&lt;= EOMONTH(DATE(YEAR($O863),9, 1), 0), Overall!$A865&lt;&gt;"", MONTH($N863) &lt;= 9, MONTH($O863) &gt;= 9), IF($S863 &lt;&gt; "", $H863/$S863, ""), ""), "")</f>
        <v/>
      </c>
      <c r="AP863" s="10" t="str">
        <f ca="1">IFERROR(IF(AND(NOW()&lt;= EOMONTH(DATE(YEAR($O863),10, 1), 0), Overall!$A865&lt;&gt;"", MONTH($N863) &lt;= 10, MONTH($O863) &gt;= 10), IF($S863 &lt;&gt; "", $H863/$S863, ""), ""), "")</f>
        <v/>
      </c>
      <c r="AQ863" s="10" t="str">
        <f ca="1">IFERROR(IF(AND(NOW()&lt;= EOMONTH(DATE(YEAR($O863),11, 1), 0), Overall!$A865&lt;&gt;"", MONTH($N863) &lt;=11, MONTH($O863) &gt;= 11), IF($S863 &lt;&gt; "", $H863/$S863, ""), ""), "")</f>
        <v/>
      </c>
      <c r="AR863" s="10" t="str">
        <f ca="1">IFERROR(IF(AND(NOW()&lt;= EOMONTH(DATE(YEAR($O863),12, 1), 0), Overall!$A865&lt;&gt;"", MONTH($N863) &lt;= 12, MONTH($O863) &gt;= 12), IF($S863 &lt;&gt; "", $H863/$S863, ""), ""), "")</f>
        <v/>
      </c>
      <c r="AS863" s="16">
        <f t="shared" ca="1" si="26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IF(Overall!S866&lt;&gt;"",_xlfn.VALUETOTEXT(Overall!S866),"")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7"/>
        <v/>
      </c>
      <c r="T864" s="10" t="str">
        <f>IF(Overall!$A866&lt;&gt;"",IF(AND(MONTH($N864) &lt;= 1, MONTH($O864) &gt;= 1), IF($S864 &lt;&gt; "", $H864/$S864, ""), ""),"")</f>
        <v/>
      </c>
      <c r="U864" s="10" t="str">
        <f>IF(Overall!$A866&lt;&gt;"",IF(AND(MONTH($N864) &lt;= 2, MONTH($O864) &gt;= 2), IF($S864 &lt;&gt; "", $H864/$S864, ""), ""),"")</f>
        <v/>
      </c>
      <c r="V864" s="10" t="str">
        <f>IF(Overall!$A866&lt;&gt;"",IF(AND(MONTH($N864) &lt;= 3, MONTH($O864) &gt;= 3), IF($S864 &lt;&gt; "", $H864/$S864, ""), ""),"")</f>
        <v/>
      </c>
      <c r="W864" s="10" t="str">
        <f>IF(Overall!$A866&lt;&gt;"",IF(AND(MONTH($N864) &lt;= 4, MONTH($O864) &gt;= 4), IF($S864 &lt;&gt; "", $H864/$S864, ""), ""),"")</f>
        <v/>
      </c>
      <c r="X864" s="10" t="str">
        <f>IF(Overall!$A866&lt;&gt;"",IF(AND(MONTH($N864) &lt;= 5, MONTH($O864) &gt;= 5), IF($S864 &lt;&gt; "", $H864/$S864, ""), ""),"")</f>
        <v/>
      </c>
      <c r="Y864" s="10" t="str">
        <f>IF(Overall!$A866&lt;&gt;"",IF(AND(MONTH($N864) &lt;= 6, MONTH($O864) &gt;= 6), IF($S864 &lt;&gt; "", $H864/$S864, ""), ""),"")</f>
        <v/>
      </c>
      <c r="Z864" s="10" t="str">
        <f>IF(Overall!$A866&lt;&gt;"",IF(AND(MONTH($N864) &lt;= 7, MONTH($O864) &gt;= 7 ), IF($S864 &lt;&gt; "", $H864/$S864, ""), ""),"")</f>
        <v/>
      </c>
      <c r="AA864" s="10" t="str">
        <f>IF(Overall!$A866&lt;&gt;"",IF(AND(MONTH($N864) &lt;= 8, MONTH($O864) &gt;= 8), IF($S864 &lt;&gt; "", $H864/$S864, ""), ""),"")</f>
        <v/>
      </c>
      <c r="AB864" s="10" t="str">
        <f>IF(Overall!$A866&lt;&gt;"",IF(AND(MONTH($N864) &lt;= 9, MONTH($O864) &gt;= 9), IF($S864 &lt;&gt; "", $H864/$S864, ""), ""),"")</f>
        <v/>
      </c>
      <c r="AC864" s="10" t="str">
        <f>IF(Overall!$A866&lt;&gt;"",IF(AND(MONTH($N864) &lt;= 10, MONTH($O864) &gt;= 10), IF($S864 &lt;&gt; "", $H864/$S864, ""), ""),"")</f>
        <v/>
      </c>
      <c r="AD864" s="10" t="str">
        <f>IF(Overall!$A866&lt;&gt;"",IF(AND(MONTH($N864) &lt;= 11, MONTH($O864) &gt;= 11), IF($S864 &lt;&gt; "", $H864/$S864, ""), ""),"")</f>
        <v/>
      </c>
      <c r="AE864" s="10" t="str">
        <f>IF(Overall!$A866&lt;&gt;"",IF(AND(MONTH($N864) &lt;= 12, MONTH($O864) &gt;= 12), IF($S864 &lt;&gt; "", $H864/$S864, ""), ""),"")</f>
        <v/>
      </c>
      <c r="AG864" s="10" t="str">
        <f ca="1">IFERROR(IF(AND(NOW()&lt;= EOMONTH(DATE(YEAR($O864),1, 1), 0), Overall!$A866&lt;&gt;"", MONTH($N864) &lt;= 1, MONTH($O864) &gt;= 1), IF($S864 &lt;&gt; "", $H864/$S864, ""), ""), "")</f>
        <v/>
      </c>
      <c r="AH864" s="10" t="str">
        <f ca="1">IFERROR(IF(AND(NOW()&lt;= EOMONTH(DATE(YEAR($O864),2, 1), 0), Overall!$A866&lt;&gt;"", MONTH($N864) &lt;= 2, MONTH($O864) &gt;= 2), IF($S864 &lt;&gt; "", $H864/$S864, ""), ""), "")</f>
        <v/>
      </c>
      <c r="AI864" s="10" t="str">
        <f ca="1">IFERROR(IF(AND(NOW()&lt;= EOMONTH(DATE(YEAR($O864),3, 1), 0), Overall!$A866&lt;&gt;"", MONTH($N864) &lt;= 3, MONTH($O864) &gt;= 3), IF($S864 &lt;&gt; "", $H864/$S864, ""), ""), "")</f>
        <v/>
      </c>
      <c r="AJ864" s="10" t="str">
        <f ca="1">IFERROR(IF(AND(NOW()&lt;= EOMONTH(DATE(YEAR($O864),4, 1), 0), Overall!$A866&lt;&gt;"", MONTH($N864) &lt;= 4, MONTH($O864) &gt;= 4), IF($S864 &lt;&gt; "", $H864/$S864, ""), ""), "")</f>
        <v/>
      </c>
      <c r="AK864" s="10" t="str">
        <f ca="1">IFERROR(IF(AND(NOW()&lt;= EOMONTH(DATE(YEAR($O864),5, 1), 0), Overall!$A866&lt;&gt;"", MONTH($N864) &lt;= 5, MONTH($O864) &gt;= 5), IF($S864 &lt;&gt; "", $H864/$S864, ""), ""), "")</f>
        <v/>
      </c>
      <c r="AL864" s="10" t="str">
        <f ca="1">IFERROR(IF(AND(NOW()&lt;= EOMONTH(DATE(YEAR($O864),6, 1), 0), Overall!$A866&lt;&gt;"", MONTH($N864) &lt;= 6, MONTH($O864) &gt;= 6), IF($S864 &lt;&gt; "", $H864/$S864, ""), ""), "")</f>
        <v/>
      </c>
      <c r="AM864" s="10" t="str">
        <f ca="1">IFERROR(IF(AND(NOW()&lt;= EOMONTH(DATE(YEAR($O864),7, 1), 0), Overall!$A866&lt;&gt;"", MONTH($N864) &lt;= 7, MONTH($O864) &gt;= 7), IF($S864 &lt;&gt; "", $H864/$S864, ""), ""), "")</f>
        <v/>
      </c>
      <c r="AN864" s="10" t="str">
        <f ca="1">IFERROR(IF(AND(NOW()&lt;= EOMONTH(DATE(YEAR($O864),8, 1), 0), Overall!$A866&lt;&gt;"", MONTH($N864) &lt;= 8, MONTH($O864) &gt;= 8), IF($S864 &lt;&gt; "", $H864/$S864, ""), ""), "")</f>
        <v/>
      </c>
      <c r="AO864" s="10" t="str">
        <f ca="1">IFERROR(IF(AND(NOW()&lt;= EOMONTH(DATE(YEAR($O864),9, 1), 0), Overall!$A866&lt;&gt;"", MONTH($N864) &lt;= 9, MONTH($O864) &gt;= 9), IF($S864 &lt;&gt; "", $H864/$S864, ""), ""), "")</f>
        <v/>
      </c>
      <c r="AP864" s="10" t="str">
        <f ca="1">IFERROR(IF(AND(NOW()&lt;= EOMONTH(DATE(YEAR($O864),10, 1), 0), Overall!$A866&lt;&gt;"", MONTH($N864) &lt;= 10, MONTH($O864) &gt;= 10), IF($S864 &lt;&gt; "", $H864/$S864, ""), ""), "")</f>
        <v/>
      </c>
      <c r="AQ864" s="10" t="str">
        <f ca="1">IFERROR(IF(AND(NOW()&lt;= EOMONTH(DATE(YEAR($O864),11, 1), 0), Overall!$A866&lt;&gt;"", MONTH($N864) &lt;=11, MONTH($O864) &gt;= 11), IF($S864 &lt;&gt; "", $H864/$S864, ""), ""), "")</f>
        <v/>
      </c>
      <c r="AR864" s="10" t="str">
        <f ca="1">IFERROR(IF(AND(NOW()&lt;= EOMONTH(DATE(YEAR($O864),12, 1), 0), Overall!$A866&lt;&gt;"", MONTH($N864) &lt;= 12, MONTH($O864) &gt;= 12), IF($S864 &lt;&gt; "", $H864/$S864, ""), ""), "")</f>
        <v/>
      </c>
      <c r="AS864" s="16">
        <f t="shared" ca="1" si="26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IF(Overall!S867&lt;&gt;"",_xlfn.VALUETOTEXT(Overall!S867),"")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7"/>
        <v/>
      </c>
      <c r="T865" s="10" t="str">
        <f>IF(Overall!$A867&lt;&gt;"",IF(AND(MONTH($N865) &lt;= 1, MONTH($O865) &gt;= 1), IF($S865 &lt;&gt; "", $H865/$S865, ""), ""),"")</f>
        <v/>
      </c>
      <c r="U865" s="10" t="str">
        <f>IF(Overall!$A867&lt;&gt;"",IF(AND(MONTH($N865) &lt;= 2, MONTH($O865) &gt;= 2), IF($S865 &lt;&gt; "", $H865/$S865, ""), ""),"")</f>
        <v/>
      </c>
      <c r="V865" s="10" t="str">
        <f>IF(Overall!$A867&lt;&gt;"",IF(AND(MONTH($N865) &lt;= 3, MONTH($O865) &gt;= 3), IF($S865 &lt;&gt; "", $H865/$S865, ""), ""),"")</f>
        <v/>
      </c>
      <c r="W865" s="10" t="str">
        <f>IF(Overall!$A867&lt;&gt;"",IF(AND(MONTH($N865) &lt;= 4, MONTH($O865) &gt;= 4), IF($S865 &lt;&gt; "", $H865/$S865, ""), ""),"")</f>
        <v/>
      </c>
      <c r="X865" s="10" t="str">
        <f>IF(Overall!$A867&lt;&gt;"",IF(AND(MONTH($N865) &lt;= 5, MONTH($O865) &gt;= 5), IF($S865 &lt;&gt; "", $H865/$S865, ""), ""),"")</f>
        <v/>
      </c>
      <c r="Y865" s="10" t="str">
        <f>IF(Overall!$A867&lt;&gt;"",IF(AND(MONTH($N865) &lt;= 6, MONTH($O865) &gt;= 6), IF($S865 &lt;&gt; "", $H865/$S865, ""), ""),"")</f>
        <v/>
      </c>
      <c r="Z865" s="10" t="str">
        <f>IF(Overall!$A867&lt;&gt;"",IF(AND(MONTH($N865) &lt;= 7, MONTH($O865) &gt;= 7 ), IF($S865 &lt;&gt; "", $H865/$S865, ""), ""),"")</f>
        <v/>
      </c>
      <c r="AA865" s="10" t="str">
        <f>IF(Overall!$A867&lt;&gt;"",IF(AND(MONTH($N865) &lt;= 8, MONTH($O865) &gt;= 8), IF($S865 &lt;&gt; "", $H865/$S865, ""), ""),"")</f>
        <v/>
      </c>
      <c r="AB865" s="10" t="str">
        <f>IF(Overall!$A867&lt;&gt;"",IF(AND(MONTH($N865) &lt;= 9, MONTH($O865) &gt;= 9), IF($S865 &lt;&gt; "", $H865/$S865, ""), ""),"")</f>
        <v/>
      </c>
      <c r="AC865" s="10" t="str">
        <f>IF(Overall!$A867&lt;&gt;"",IF(AND(MONTH($N865) &lt;= 10, MONTH($O865) &gt;= 10), IF($S865 &lt;&gt; "", $H865/$S865, ""), ""),"")</f>
        <v/>
      </c>
      <c r="AD865" s="10" t="str">
        <f>IF(Overall!$A867&lt;&gt;"",IF(AND(MONTH($N865) &lt;= 11, MONTH($O865) &gt;= 11), IF($S865 &lt;&gt; "", $H865/$S865, ""), ""),"")</f>
        <v/>
      </c>
      <c r="AE865" s="10" t="str">
        <f>IF(Overall!$A867&lt;&gt;"",IF(AND(MONTH($N865) &lt;= 12, MONTH($O865) &gt;= 12), IF($S865 &lt;&gt; "", $H865/$S865, ""), ""),"")</f>
        <v/>
      </c>
      <c r="AG865" s="10" t="str">
        <f ca="1">IFERROR(IF(AND(NOW()&lt;= EOMONTH(DATE(YEAR($O865),1, 1), 0), Overall!$A867&lt;&gt;"", MONTH($N865) &lt;= 1, MONTH($O865) &gt;= 1), IF($S865 &lt;&gt; "", $H865/$S865, ""), ""), "")</f>
        <v/>
      </c>
      <c r="AH865" s="10" t="str">
        <f ca="1">IFERROR(IF(AND(NOW()&lt;= EOMONTH(DATE(YEAR($O865),2, 1), 0), Overall!$A867&lt;&gt;"", MONTH($N865) &lt;= 2, MONTH($O865) &gt;= 2), IF($S865 &lt;&gt; "", $H865/$S865, ""), ""), "")</f>
        <v/>
      </c>
      <c r="AI865" s="10" t="str">
        <f ca="1">IFERROR(IF(AND(NOW()&lt;= EOMONTH(DATE(YEAR($O865),3, 1), 0), Overall!$A867&lt;&gt;"", MONTH($N865) &lt;= 3, MONTH($O865) &gt;= 3), IF($S865 &lt;&gt; "", $H865/$S865, ""), ""), "")</f>
        <v/>
      </c>
      <c r="AJ865" s="10" t="str">
        <f ca="1">IFERROR(IF(AND(NOW()&lt;= EOMONTH(DATE(YEAR($O865),4, 1), 0), Overall!$A867&lt;&gt;"", MONTH($N865) &lt;= 4, MONTH($O865) &gt;= 4), IF($S865 &lt;&gt; "", $H865/$S865, ""), ""), "")</f>
        <v/>
      </c>
      <c r="AK865" s="10" t="str">
        <f ca="1">IFERROR(IF(AND(NOW()&lt;= EOMONTH(DATE(YEAR($O865),5, 1), 0), Overall!$A867&lt;&gt;"", MONTH($N865) &lt;= 5, MONTH($O865) &gt;= 5), IF($S865 &lt;&gt; "", $H865/$S865, ""), ""), "")</f>
        <v/>
      </c>
      <c r="AL865" s="10" t="str">
        <f ca="1">IFERROR(IF(AND(NOW()&lt;= EOMONTH(DATE(YEAR($O865),6, 1), 0), Overall!$A867&lt;&gt;"", MONTH($N865) &lt;= 6, MONTH($O865) &gt;= 6), IF($S865 &lt;&gt; "", $H865/$S865, ""), ""), "")</f>
        <v/>
      </c>
      <c r="AM865" s="10" t="str">
        <f ca="1">IFERROR(IF(AND(NOW()&lt;= EOMONTH(DATE(YEAR($O865),7, 1), 0), Overall!$A867&lt;&gt;"", MONTH($N865) &lt;= 7, MONTH($O865) &gt;= 7), IF($S865 &lt;&gt; "", $H865/$S865, ""), ""), "")</f>
        <v/>
      </c>
      <c r="AN865" s="10" t="str">
        <f ca="1">IFERROR(IF(AND(NOW()&lt;= EOMONTH(DATE(YEAR($O865),8, 1), 0), Overall!$A867&lt;&gt;"", MONTH($N865) &lt;= 8, MONTH($O865) &gt;= 8), IF($S865 &lt;&gt; "", $H865/$S865, ""), ""), "")</f>
        <v/>
      </c>
      <c r="AO865" s="10" t="str">
        <f ca="1">IFERROR(IF(AND(NOW()&lt;= EOMONTH(DATE(YEAR($O865),9, 1), 0), Overall!$A867&lt;&gt;"", MONTH($N865) &lt;= 9, MONTH($O865) &gt;= 9), IF($S865 &lt;&gt; "", $H865/$S865, ""), ""), "")</f>
        <v/>
      </c>
      <c r="AP865" s="10" t="str">
        <f ca="1">IFERROR(IF(AND(NOW()&lt;= EOMONTH(DATE(YEAR($O865),10, 1), 0), Overall!$A867&lt;&gt;"", MONTH($N865) &lt;= 10, MONTH($O865) &gt;= 10), IF($S865 &lt;&gt; "", $H865/$S865, ""), ""), "")</f>
        <v/>
      </c>
      <c r="AQ865" s="10" t="str">
        <f ca="1">IFERROR(IF(AND(NOW()&lt;= EOMONTH(DATE(YEAR($O865),11, 1), 0), Overall!$A867&lt;&gt;"", MONTH($N865) &lt;=11, MONTH($O865) &gt;= 11), IF($S865 &lt;&gt; "", $H865/$S865, ""), ""), "")</f>
        <v/>
      </c>
      <c r="AR865" s="10" t="str">
        <f ca="1">IFERROR(IF(AND(NOW()&lt;= EOMONTH(DATE(YEAR($O865),12, 1), 0), Overall!$A867&lt;&gt;"", MONTH($N865) &lt;= 12, MONTH($O865) &gt;= 12), IF($S865 &lt;&gt; "", $H865/$S865, ""), ""), "")</f>
        <v/>
      </c>
      <c r="AS865" s="16">
        <f t="shared" ca="1" si="26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IF(Overall!S868&lt;&gt;"",_xlfn.VALUETOTEXT(Overall!S868),"")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7"/>
        <v/>
      </c>
      <c r="T866" s="10" t="str">
        <f>IF(Overall!$A868&lt;&gt;"",IF(AND(MONTH($N866) &lt;= 1, MONTH($O866) &gt;= 1), IF($S866 &lt;&gt; "", $H866/$S866, ""), ""),"")</f>
        <v/>
      </c>
      <c r="U866" s="10" t="str">
        <f>IF(Overall!$A868&lt;&gt;"",IF(AND(MONTH($N866) &lt;= 2, MONTH($O866) &gt;= 2), IF($S866 &lt;&gt; "", $H866/$S866, ""), ""),"")</f>
        <v/>
      </c>
      <c r="V866" s="10" t="str">
        <f>IF(Overall!$A868&lt;&gt;"",IF(AND(MONTH($N866) &lt;= 3, MONTH($O866) &gt;= 3), IF($S866 &lt;&gt; "", $H866/$S866, ""), ""),"")</f>
        <v/>
      </c>
      <c r="W866" s="10" t="str">
        <f>IF(Overall!$A868&lt;&gt;"",IF(AND(MONTH($N866) &lt;= 4, MONTH($O866) &gt;= 4), IF($S866 &lt;&gt; "", $H866/$S866, ""), ""),"")</f>
        <v/>
      </c>
      <c r="X866" s="10" t="str">
        <f>IF(Overall!$A868&lt;&gt;"",IF(AND(MONTH($N866) &lt;= 5, MONTH($O866) &gt;= 5), IF($S866 &lt;&gt; "", $H866/$S866, ""), ""),"")</f>
        <v/>
      </c>
      <c r="Y866" s="10" t="str">
        <f>IF(Overall!$A868&lt;&gt;"",IF(AND(MONTH($N866) &lt;= 6, MONTH($O866) &gt;= 6), IF($S866 &lt;&gt; "", $H866/$S866, ""), ""),"")</f>
        <v/>
      </c>
      <c r="Z866" s="10" t="str">
        <f>IF(Overall!$A868&lt;&gt;"",IF(AND(MONTH($N866) &lt;= 7, MONTH($O866) &gt;= 7 ), IF($S866 &lt;&gt; "", $H866/$S866, ""), ""),"")</f>
        <v/>
      </c>
      <c r="AA866" s="10" t="str">
        <f>IF(Overall!$A868&lt;&gt;"",IF(AND(MONTH($N866) &lt;= 8, MONTH($O866) &gt;= 8), IF($S866 &lt;&gt; "", $H866/$S866, ""), ""),"")</f>
        <v/>
      </c>
      <c r="AB866" s="10" t="str">
        <f>IF(Overall!$A868&lt;&gt;"",IF(AND(MONTH($N866) &lt;= 9, MONTH($O866) &gt;= 9), IF($S866 &lt;&gt; "", $H866/$S866, ""), ""),"")</f>
        <v/>
      </c>
      <c r="AC866" s="10" t="str">
        <f>IF(Overall!$A868&lt;&gt;"",IF(AND(MONTH($N866) &lt;= 10, MONTH($O866) &gt;= 10), IF($S866 &lt;&gt; "", $H866/$S866, ""), ""),"")</f>
        <v/>
      </c>
      <c r="AD866" s="10" t="str">
        <f>IF(Overall!$A868&lt;&gt;"",IF(AND(MONTH($N866) &lt;= 11, MONTH($O866) &gt;= 11), IF($S866 &lt;&gt; "", $H866/$S866, ""), ""),"")</f>
        <v/>
      </c>
      <c r="AE866" s="10" t="str">
        <f>IF(Overall!$A868&lt;&gt;"",IF(AND(MONTH($N866) &lt;= 12, MONTH($O866) &gt;= 12), IF($S866 &lt;&gt; "", $H866/$S866, ""), ""),"")</f>
        <v/>
      </c>
      <c r="AG866" s="10" t="str">
        <f ca="1">IFERROR(IF(AND(NOW()&lt;= EOMONTH(DATE(YEAR($O866),1, 1), 0), Overall!$A868&lt;&gt;"", MONTH($N866) &lt;= 1, MONTH($O866) &gt;= 1), IF($S866 &lt;&gt; "", $H866/$S866, ""), ""), "")</f>
        <v/>
      </c>
      <c r="AH866" s="10" t="str">
        <f ca="1">IFERROR(IF(AND(NOW()&lt;= EOMONTH(DATE(YEAR($O866),2, 1), 0), Overall!$A868&lt;&gt;"", MONTH($N866) &lt;= 2, MONTH($O866) &gt;= 2), IF($S866 &lt;&gt; "", $H866/$S866, ""), ""), "")</f>
        <v/>
      </c>
      <c r="AI866" s="10" t="str">
        <f ca="1">IFERROR(IF(AND(NOW()&lt;= EOMONTH(DATE(YEAR($O866),3, 1), 0), Overall!$A868&lt;&gt;"", MONTH($N866) &lt;= 3, MONTH($O866) &gt;= 3), IF($S866 &lt;&gt; "", $H866/$S866, ""), ""), "")</f>
        <v/>
      </c>
      <c r="AJ866" s="10" t="str">
        <f ca="1">IFERROR(IF(AND(NOW()&lt;= EOMONTH(DATE(YEAR($O866),4, 1), 0), Overall!$A868&lt;&gt;"", MONTH($N866) &lt;= 4, MONTH($O866) &gt;= 4), IF($S866 &lt;&gt; "", $H866/$S866, ""), ""), "")</f>
        <v/>
      </c>
      <c r="AK866" s="10" t="str">
        <f ca="1">IFERROR(IF(AND(NOW()&lt;= EOMONTH(DATE(YEAR($O866),5, 1), 0), Overall!$A868&lt;&gt;"", MONTH($N866) &lt;= 5, MONTH($O866) &gt;= 5), IF($S866 &lt;&gt; "", $H866/$S866, ""), ""), "")</f>
        <v/>
      </c>
      <c r="AL866" s="10" t="str">
        <f ca="1">IFERROR(IF(AND(NOW()&lt;= EOMONTH(DATE(YEAR($O866),6, 1), 0), Overall!$A868&lt;&gt;"", MONTH($N866) &lt;= 6, MONTH($O866) &gt;= 6), IF($S866 &lt;&gt; "", $H866/$S866, ""), ""), "")</f>
        <v/>
      </c>
      <c r="AM866" s="10" t="str">
        <f ca="1">IFERROR(IF(AND(NOW()&lt;= EOMONTH(DATE(YEAR($O866),7, 1), 0), Overall!$A868&lt;&gt;"", MONTH($N866) &lt;= 7, MONTH($O866) &gt;= 7), IF($S866 &lt;&gt; "", $H866/$S866, ""), ""), "")</f>
        <v/>
      </c>
      <c r="AN866" s="10" t="str">
        <f ca="1">IFERROR(IF(AND(NOW()&lt;= EOMONTH(DATE(YEAR($O866),8, 1), 0), Overall!$A868&lt;&gt;"", MONTH($N866) &lt;= 8, MONTH($O866) &gt;= 8), IF($S866 &lt;&gt; "", $H866/$S866, ""), ""), "")</f>
        <v/>
      </c>
      <c r="AO866" s="10" t="str">
        <f ca="1">IFERROR(IF(AND(NOW()&lt;= EOMONTH(DATE(YEAR($O866),9, 1), 0), Overall!$A868&lt;&gt;"", MONTH($N866) &lt;= 9, MONTH($O866) &gt;= 9), IF($S866 &lt;&gt; "", $H866/$S866, ""), ""), "")</f>
        <v/>
      </c>
      <c r="AP866" s="10" t="str">
        <f ca="1">IFERROR(IF(AND(NOW()&lt;= EOMONTH(DATE(YEAR($O866),10, 1), 0), Overall!$A868&lt;&gt;"", MONTH($N866) &lt;= 10, MONTH($O866) &gt;= 10), IF($S866 &lt;&gt; "", $H866/$S866, ""), ""), "")</f>
        <v/>
      </c>
      <c r="AQ866" s="10" t="str">
        <f ca="1">IFERROR(IF(AND(NOW()&lt;= EOMONTH(DATE(YEAR($O866),11, 1), 0), Overall!$A868&lt;&gt;"", MONTH($N866) &lt;=11, MONTH($O866) &gt;= 11), IF($S866 &lt;&gt; "", $H866/$S866, ""), ""), "")</f>
        <v/>
      </c>
      <c r="AR866" s="10" t="str">
        <f ca="1">IFERROR(IF(AND(NOW()&lt;= EOMONTH(DATE(YEAR($O866),12, 1), 0), Overall!$A868&lt;&gt;"", MONTH($N866) &lt;= 12, MONTH($O866) &gt;= 12), IF($S866 &lt;&gt; "", $H866/$S866, ""), ""), "")</f>
        <v/>
      </c>
      <c r="AS866" s="16">
        <f t="shared" ca="1" si="26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IF(Overall!S869&lt;&gt;"",_xlfn.VALUETOTEXT(Overall!S869),"")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7"/>
        <v/>
      </c>
      <c r="T867" s="10" t="str">
        <f>IF(Overall!$A869&lt;&gt;"",IF(AND(MONTH($N867) &lt;= 1, MONTH($O867) &gt;= 1), IF($S867 &lt;&gt; "", $H867/$S867, ""), ""),"")</f>
        <v/>
      </c>
      <c r="U867" s="10" t="str">
        <f>IF(Overall!$A869&lt;&gt;"",IF(AND(MONTH($N867) &lt;= 2, MONTH($O867) &gt;= 2), IF($S867 &lt;&gt; "", $H867/$S867, ""), ""),"")</f>
        <v/>
      </c>
      <c r="V867" s="10" t="str">
        <f>IF(Overall!$A869&lt;&gt;"",IF(AND(MONTH($N867) &lt;= 3, MONTH($O867) &gt;= 3), IF($S867 &lt;&gt; "", $H867/$S867, ""), ""),"")</f>
        <v/>
      </c>
      <c r="W867" s="10" t="str">
        <f>IF(Overall!$A869&lt;&gt;"",IF(AND(MONTH($N867) &lt;= 4, MONTH($O867) &gt;= 4), IF($S867 &lt;&gt; "", $H867/$S867, ""), ""),"")</f>
        <v/>
      </c>
      <c r="X867" s="10" t="str">
        <f>IF(Overall!$A869&lt;&gt;"",IF(AND(MONTH($N867) &lt;= 5, MONTH($O867) &gt;= 5), IF($S867 &lt;&gt; "", $H867/$S867, ""), ""),"")</f>
        <v/>
      </c>
      <c r="Y867" s="10" t="str">
        <f>IF(Overall!$A869&lt;&gt;"",IF(AND(MONTH($N867) &lt;= 6, MONTH($O867) &gt;= 6), IF($S867 &lt;&gt; "", $H867/$S867, ""), ""),"")</f>
        <v/>
      </c>
      <c r="Z867" s="10" t="str">
        <f>IF(Overall!$A869&lt;&gt;"",IF(AND(MONTH($N867) &lt;= 7, MONTH($O867) &gt;= 7 ), IF($S867 &lt;&gt; "", $H867/$S867, ""), ""),"")</f>
        <v/>
      </c>
      <c r="AA867" s="10" t="str">
        <f>IF(Overall!$A869&lt;&gt;"",IF(AND(MONTH($N867) &lt;= 8, MONTH($O867) &gt;= 8), IF($S867 &lt;&gt; "", $H867/$S867, ""), ""),"")</f>
        <v/>
      </c>
      <c r="AB867" s="10" t="str">
        <f>IF(Overall!$A869&lt;&gt;"",IF(AND(MONTH($N867) &lt;= 9, MONTH($O867) &gt;= 9), IF($S867 &lt;&gt; "", $H867/$S867, ""), ""),"")</f>
        <v/>
      </c>
      <c r="AC867" s="10" t="str">
        <f>IF(Overall!$A869&lt;&gt;"",IF(AND(MONTH($N867) &lt;= 10, MONTH($O867) &gt;= 10), IF($S867 &lt;&gt; "", $H867/$S867, ""), ""),"")</f>
        <v/>
      </c>
      <c r="AD867" s="10" t="str">
        <f>IF(Overall!$A869&lt;&gt;"",IF(AND(MONTH($N867) &lt;= 11, MONTH($O867) &gt;= 11), IF($S867 &lt;&gt; "", $H867/$S867, ""), ""),"")</f>
        <v/>
      </c>
      <c r="AE867" s="10" t="str">
        <f>IF(Overall!$A869&lt;&gt;"",IF(AND(MONTH($N867) &lt;= 12, MONTH($O867) &gt;= 12), IF($S867 &lt;&gt; "", $H867/$S867, ""), ""),"")</f>
        <v/>
      </c>
      <c r="AG867" s="10" t="str">
        <f ca="1">IFERROR(IF(AND(NOW()&lt;= EOMONTH(DATE(YEAR($O867),1, 1), 0), Overall!$A869&lt;&gt;"", MONTH($N867) &lt;= 1, MONTH($O867) &gt;= 1), IF($S867 &lt;&gt; "", $H867/$S867, ""), ""), "")</f>
        <v/>
      </c>
      <c r="AH867" s="10" t="str">
        <f ca="1">IFERROR(IF(AND(NOW()&lt;= EOMONTH(DATE(YEAR($O867),2, 1), 0), Overall!$A869&lt;&gt;"", MONTH($N867) &lt;= 2, MONTH($O867) &gt;= 2), IF($S867 &lt;&gt; "", $H867/$S867, ""), ""), "")</f>
        <v/>
      </c>
      <c r="AI867" s="10" t="str">
        <f ca="1">IFERROR(IF(AND(NOW()&lt;= EOMONTH(DATE(YEAR($O867),3, 1), 0), Overall!$A869&lt;&gt;"", MONTH($N867) &lt;= 3, MONTH($O867) &gt;= 3), IF($S867 &lt;&gt; "", $H867/$S867, ""), ""), "")</f>
        <v/>
      </c>
      <c r="AJ867" s="10" t="str">
        <f ca="1">IFERROR(IF(AND(NOW()&lt;= EOMONTH(DATE(YEAR($O867),4, 1), 0), Overall!$A869&lt;&gt;"", MONTH($N867) &lt;= 4, MONTH($O867) &gt;= 4), IF($S867 &lt;&gt; "", $H867/$S867, ""), ""), "")</f>
        <v/>
      </c>
      <c r="AK867" s="10" t="str">
        <f ca="1">IFERROR(IF(AND(NOW()&lt;= EOMONTH(DATE(YEAR($O867),5, 1), 0), Overall!$A869&lt;&gt;"", MONTH($N867) &lt;= 5, MONTH($O867) &gt;= 5), IF($S867 &lt;&gt; "", $H867/$S867, ""), ""), "")</f>
        <v/>
      </c>
      <c r="AL867" s="10" t="str">
        <f ca="1">IFERROR(IF(AND(NOW()&lt;= EOMONTH(DATE(YEAR($O867),6, 1), 0), Overall!$A869&lt;&gt;"", MONTH($N867) &lt;= 6, MONTH($O867) &gt;= 6), IF($S867 &lt;&gt; "", $H867/$S867, ""), ""), "")</f>
        <v/>
      </c>
      <c r="AM867" s="10" t="str">
        <f ca="1">IFERROR(IF(AND(NOW()&lt;= EOMONTH(DATE(YEAR($O867),7, 1), 0), Overall!$A869&lt;&gt;"", MONTH($N867) &lt;= 7, MONTH($O867) &gt;= 7), IF($S867 &lt;&gt; "", $H867/$S867, ""), ""), "")</f>
        <v/>
      </c>
      <c r="AN867" s="10" t="str">
        <f ca="1">IFERROR(IF(AND(NOW()&lt;= EOMONTH(DATE(YEAR($O867),8, 1), 0), Overall!$A869&lt;&gt;"", MONTH($N867) &lt;= 8, MONTH($O867) &gt;= 8), IF($S867 &lt;&gt; "", $H867/$S867, ""), ""), "")</f>
        <v/>
      </c>
      <c r="AO867" s="10" t="str">
        <f ca="1">IFERROR(IF(AND(NOW()&lt;= EOMONTH(DATE(YEAR($O867),9, 1), 0), Overall!$A869&lt;&gt;"", MONTH($N867) &lt;= 9, MONTH($O867) &gt;= 9), IF($S867 &lt;&gt; "", $H867/$S867, ""), ""), "")</f>
        <v/>
      </c>
      <c r="AP867" s="10" t="str">
        <f ca="1">IFERROR(IF(AND(NOW()&lt;= EOMONTH(DATE(YEAR($O867),10, 1), 0), Overall!$A869&lt;&gt;"", MONTH($N867) &lt;= 10, MONTH($O867) &gt;= 10), IF($S867 &lt;&gt; "", $H867/$S867, ""), ""), "")</f>
        <v/>
      </c>
      <c r="AQ867" s="10" t="str">
        <f ca="1">IFERROR(IF(AND(NOW()&lt;= EOMONTH(DATE(YEAR($O867),11, 1), 0), Overall!$A869&lt;&gt;"", MONTH($N867) &lt;=11, MONTH($O867) &gt;= 11), IF($S867 &lt;&gt; "", $H867/$S867, ""), ""), "")</f>
        <v/>
      </c>
      <c r="AR867" s="10" t="str">
        <f ca="1">IFERROR(IF(AND(NOW()&lt;= EOMONTH(DATE(YEAR($O867),12, 1), 0), Overall!$A869&lt;&gt;"", MONTH($N867) &lt;= 12, MONTH($O867) &gt;= 12), IF($S867 &lt;&gt; "", $H867/$S867, ""), ""), "")</f>
        <v/>
      </c>
      <c r="AS867" s="16">
        <f t="shared" ca="1" si="26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IF(Overall!S870&lt;&gt;"",_xlfn.VALUETOTEXT(Overall!S870),"")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7"/>
        <v/>
      </c>
      <c r="T868" s="10" t="str">
        <f>IF(Overall!$A870&lt;&gt;"",IF(AND(MONTH($N868) &lt;= 1, MONTH($O868) &gt;= 1), IF($S868 &lt;&gt; "", $H868/$S868, ""), ""),"")</f>
        <v/>
      </c>
      <c r="U868" s="10" t="str">
        <f>IF(Overall!$A870&lt;&gt;"",IF(AND(MONTH($N868) &lt;= 2, MONTH($O868) &gt;= 2), IF($S868 &lt;&gt; "", $H868/$S868, ""), ""),"")</f>
        <v/>
      </c>
      <c r="V868" s="10" t="str">
        <f>IF(Overall!$A870&lt;&gt;"",IF(AND(MONTH($N868) &lt;= 3, MONTH($O868) &gt;= 3), IF($S868 &lt;&gt; "", $H868/$S868, ""), ""),"")</f>
        <v/>
      </c>
      <c r="W868" s="10" t="str">
        <f>IF(Overall!$A870&lt;&gt;"",IF(AND(MONTH($N868) &lt;= 4, MONTH($O868) &gt;= 4), IF($S868 &lt;&gt; "", $H868/$S868, ""), ""),"")</f>
        <v/>
      </c>
      <c r="X868" s="10" t="str">
        <f>IF(Overall!$A870&lt;&gt;"",IF(AND(MONTH($N868) &lt;= 5, MONTH($O868) &gt;= 5), IF($S868 &lt;&gt; "", $H868/$S868, ""), ""),"")</f>
        <v/>
      </c>
      <c r="Y868" s="10" t="str">
        <f>IF(Overall!$A870&lt;&gt;"",IF(AND(MONTH($N868) &lt;= 6, MONTH($O868) &gt;= 6), IF($S868 &lt;&gt; "", $H868/$S868, ""), ""),"")</f>
        <v/>
      </c>
      <c r="Z868" s="10" t="str">
        <f>IF(Overall!$A870&lt;&gt;"",IF(AND(MONTH($N868) &lt;= 7, MONTH($O868) &gt;= 7 ), IF($S868 &lt;&gt; "", $H868/$S868, ""), ""),"")</f>
        <v/>
      </c>
      <c r="AA868" s="10" t="str">
        <f>IF(Overall!$A870&lt;&gt;"",IF(AND(MONTH($N868) &lt;= 8, MONTH($O868) &gt;= 8), IF($S868 &lt;&gt; "", $H868/$S868, ""), ""),"")</f>
        <v/>
      </c>
      <c r="AB868" s="10" t="str">
        <f>IF(Overall!$A870&lt;&gt;"",IF(AND(MONTH($N868) &lt;= 9, MONTH($O868) &gt;= 9), IF($S868 &lt;&gt; "", $H868/$S868, ""), ""),"")</f>
        <v/>
      </c>
      <c r="AC868" s="10" t="str">
        <f>IF(Overall!$A870&lt;&gt;"",IF(AND(MONTH($N868) &lt;= 10, MONTH($O868) &gt;= 10), IF($S868 &lt;&gt; "", $H868/$S868, ""), ""),"")</f>
        <v/>
      </c>
      <c r="AD868" s="10" t="str">
        <f>IF(Overall!$A870&lt;&gt;"",IF(AND(MONTH($N868) &lt;= 11, MONTH($O868) &gt;= 11), IF($S868 &lt;&gt; "", $H868/$S868, ""), ""),"")</f>
        <v/>
      </c>
      <c r="AE868" s="10" t="str">
        <f>IF(Overall!$A870&lt;&gt;"",IF(AND(MONTH($N868) &lt;= 12, MONTH($O868) &gt;= 12), IF($S868 &lt;&gt; "", $H868/$S868, ""), ""),"")</f>
        <v/>
      </c>
      <c r="AG868" s="10" t="str">
        <f ca="1">IFERROR(IF(AND(NOW()&lt;= EOMONTH(DATE(YEAR($O868),1, 1), 0), Overall!$A870&lt;&gt;"", MONTH($N868) &lt;= 1, MONTH($O868) &gt;= 1), IF($S868 &lt;&gt; "", $H868/$S868, ""), ""), "")</f>
        <v/>
      </c>
      <c r="AH868" s="10" t="str">
        <f ca="1">IFERROR(IF(AND(NOW()&lt;= EOMONTH(DATE(YEAR($O868),2, 1), 0), Overall!$A870&lt;&gt;"", MONTH($N868) &lt;= 2, MONTH($O868) &gt;= 2), IF($S868 &lt;&gt; "", $H868/$S868, ""), ""), "")</f>
        <v/>
      </c>
      <c r="AI868" s="10" t="str">
        <f ca="1">IFERROR(IF(AND(NOW()&lt;= EOMONTH(DATE(YEAR($O868),3, 1), 0), Overall!$A870&lt;&gt;"", MONTH($N868) &lt;= 3, MONTH($O868) &gt;= 3), IF($S868 &lt;&gt; "", $H868/$S868, ""), ""), "")</f>
        <v/>
      </c>
      <c r="AJ868" s="10" t="str">
        <f ca="1">IFERROR(IF(AND(NOW()&lt;= EOMONTH(DATE(YEAR($O868),4, 1), 0), Overall!$A870&lt;&gt;"", MONTH($N868) &lt;= 4, MONTH($O868) &gt;= 4), IF($S868 &lt;&gt; "", $H868/$S868, ""), ""), "")</f>
        <v/>
      </c>
      <c r="AK868" s="10" t="str">
        <f ca="1">IFERROR(IF(AND(NOW()&lt;= EOMONTH(DATE(YEAR($O868),5, 1), 0), Overall!$A870&lt;&gt;"", MONTH($N868) &lt;= 5, MONTH($O868) &gt;= 5), IF($S868 &lt;&gt; "", $H868/$S868, ""), ""), "")</f>
        <v/>
      </c>
      <c r="AL868" s="10" t="str">
        <f ca="1">IFERROR(IF(AND(NOW()&lt;= EOMONTH(DATE(YEAR($O868),6, 1), 0), Overall!$A870&lt;&gt;"", MONTH($N868) &lt;= 6, MONTH($O868) &gt;= 6), IF($S868 &lt;&gt; "", $H868/$S868, ""), ""), "")</f>
        <v/>
      </c>
      <c r="AM868" s="10" t="str">
        <f ca="1">IFERROR(IF(AND(NOW()&lt;= EOMONTH(DATE(YEAR($O868),7, 1), 0), Overall!$A870&lt;&gt;"", MONTH($N868) &lt;= 7, MONTH($O868) &gt;= 7), IF($S868 &lt;&gt; "", $H868/$S868, ""), ""), "")</f>
        <v/>
      </c>
      <c r="AN868" s="10" t="str">
        <f ca="1">IFERROR(IF(AND(NOW()&lt;= EOMONTH(DATE(YEAR($O868),8, 1), 0), Overall!$A870&lt;&gt;"", MONTH($N868) &lt;= 8, MONTH($O868) &gt;= 8), IF($S868 &lt;&gt; "", $H868/$S868, ""), ""), "")</f>
        <v/>
      </c>
      <c r="AO868" s="10" t="str">
        <f ca="1">IFERROR(IF(AND(NOW()&lt;= EOMONTH(DATE(YEAR($O868),9, 1), 0), Overall!$A870&lt;&gt;"", MONTH($N868) &lt;= 9, MONTH($O868) &gt;= 9), IF($S868 &lt;&gt; "", $H868/$S868, ""), ""), "")</f>
        <v/>
      </c>
      <c r="AP868" s="10" t="str">
        <f ca="1">IFERROR(IF(AND(NOW()&lt;= EOMONTH(DATE(YEAR($O868),10, 1), 0), Overall!$A870&lt;&gt;"", MONTH($N868) &lt;= 10, MONTH($O868) &gt;= 10), IF($S868 &lt;&gt; "", $H868/$S868, ""), ""), "")</f>
        <v/>
      </c>
      <c r="AQ868" s="10" t="str">
        <f ca="1">IFERROR(IF(AND(NOW()&lt;= EOMONTH(DATE(YEAR($O868),11, 1), 0), Overall!$A870&lt;&gt;"", MONTH($N868) &lt;=11, MONTH($O868) &gt;= 11), IF($S868 &lt;&gt; "", $H868/$S868, ""), ""), "")</f>
        <v/>
      </c>
      <c r="AR868" s="10" t="str">
        <f ca="1">IFERROR(IF(AND(NOW()&lt;= EOMONTH(DATE(YEAR($O868),12, 1), 0), Overall!$A870&lt;&gt;"", MONTH($N868) &lt;= 12, MONTH($O868) &gt;= 12), IF($S868 &lt;&gt; "", $H868/$S868, ""), ""), "")</f>
        <v/>
      </c>
      <c r="AS868" s="16">
        <f t="shared" ca="1" si="26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IF(Overall!S871&lt;&gt;"",_xlfn.VALUETOTEXT(Overall!S871),"")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7"/>
        <v/>
      </c>
      <c r="T869" s="10" t="str">
        <f>IF(Overall!$A871&lt;&gt;"",IF(AND(MONTH($N869) &lt;= 1, MONTH($O869) &gt;= 1), IF($S869 &lt;&gt; "", $H869/$S869, ""), ""),"")</f>
        <v/>
      </c>
      <c r="U869" s="10" t="str">
        <f>IF(Overall!$A871&lt;&gt;"",IF(AND(MONTH($N869) &lt;= 2, MONTH($O869) &gt;= 2), IF($S869 &lt;&gt; "", $H869/$S869, ""), ""),"")</f>
        <v/>
      </c>
      <c r="V869" s="10" t="str">
        <f>IF(Overall!$A871&lt;&gt;"",IF(AND(MONTH($N869) &lt;= 3, MONTH($O869) &gt;= 3), IF($S869 &lt;&gt; "", $H869/$S869, ""), ""),"")</f>
        <v/>
      </c>
      <c r="W869" s="10" t="str">
        <f>IF(Overall!$A871&lt;&gt;"",IF(AND(MONTH($N869) &lt;= 4, MONTH($O869) &gt;= 4), IF($S869 &lt;&gt; "", $H869/$S869, ""), ""),"")</f>
        <v/>
      </c>
      <c r="X869" s="10" t="str">
        <f>IF(Overall!$A871&lt;&gt;"",IF(AND(MONTH($N869) &lt;= 5, MONTH($O869) &gt;= 5), IF($S869 &lt;&gt; "", $H869/$S869, ""), ""),"")</f>
        <v/>
      </c>
      <c r="Y869" s="10" t="str">
        <f>IF(Overall!$A871&lt;&gt;"",IF(AND(MONTH($N869) &lt;= 6, MONTH($O869) &gt;= 6), IF($S869 &lt;&gt; "", $H869/$S869, ""), ""),"")</f>
        <v/>
      </c>
      <c r="Z869" s="10" t="str">
        <f>IF(Overall!$A871&lt;&gt;"",IF(AND(MONTH($N869) &lt;= 7, MONTH($O869) &gt;= 7 ), IF($S869 &lt;&gt; "", $H869/$S869, ""), ""),"")</f>
        <v/>
      </c>
      <c r="AA869" s="10" t="str">
        <f>IF(Overall!$A871&lt;&gt;"",IF(AND(MONTH($N869) &lt;= 8, MONTH($O869) &gt;= 8), IF($S869 &lt;&gt; "", $H869/$S869, ""), ""),"")</f>
        <v/>
      </c>
      <c r="AB869" s="10" t="str">
        <f>IF(Overall!$A871&lt;&gt;"",IF(AND(MONTH($N869) &lt;= 9, MONTH($O869) &gt;= 9), IF($S869 &lt;&gt; "", $H869/$S869, ""), ""),"")</f>
        <v/>
      </c>
      <c r="AC869" s="10" t="str">
        <f>IF(Overall!$A871&lt;&gt;"",IF(AND(MONTH($N869) &lt;= 10, MONTH($O869) &gt;= 10), IF($S869 &lt;&gt; "", $H869/$S869, ""), ""),"")</f>
        <v/>
      </c>
      <c r="AD869" s="10" t="str">
        <f>IF(Overall!$A871&lt;&gt;"",IF(AND(MONTH($N869) &lt;= 11, MONTH($O869) &gt;= 11), IF($S869 &lt;&gt; "", $H869/$S869, ""), ""),"")</f>
        <v/>
      </c>
      <c r="AE869" s="10" t="str">
        <f>IF(Overall!$A871&lt;&gt;"",IF(AND(MONTH($N869) &lt;= 12, MONTH($O869) &gt;= 12), IF($S869 &lt;&gt; "", $H869/$S869, ""), ""),"")</f>
        <v/>
      </c>
      <c r="AG869" s="10" t="str">
        <f ca="1">IFERROR(IF(AND(NOW()&lt;= EOMONTH(DATE(YEAR($O869),1, 1), 0), Overall!$A871&lt;&gt;"", MONTH($N869) &lt;= 1, MONTH($O869) &gt;= 1), IF($S869 &lt;&gt; "", $H869/$S869, ""), ""), "")</f>
        <v/>
      </c>
      <c r="AH869" s="10" t="str">
        <f ca="1">IFERROR(IF(AND(NOW()&lt;= EOMONTH(DATE(YEAR($O869),2, 1), 0), Overall!$A871&lt;&gt;"", MONTH($N869) &lt;= 2, MONTH($O869) &gt;= 2), IF($S869 &lt;&gt; "", $H869/$S869, ""), ""), "")</f>
        <v/>
      </c>
      <c r="AI869" s="10" t="str">
        <f ca="1">IFERROR(IF(AND(NOW()&lt;= EOMONTH(DATE(YEAR($O869),3, 1), 0), Overall!$A871&lt;&gt;"", MONTH($N869) &lt;= 3, MONTH($O869) &gt;= 3), IF($S869 &lt;&gt; "", $H869/$S869, ""), ""), "")</f>
        <v/>
      </c>
      <c r="AJ869" s="10" t="str">
        <f ca="1">IFERROR(IF(AND(NOW()&lt;= EOMONTH(DATE(YEAR($O869),4, 1), 0), Overall!$A871&lt;&gt;"", MONTH($N869) &lt;= 4, MONTH($O869) &gt;= 4), IF($S869 &lt;&gt; "", $H869/$S869, ""), ""), "")</f>
        <v/>
      </c>
      <c r="AK869" s="10" t="str">
        <f ca="1">IFERROR(IF(AND(NOW()&lt;= EOMONTH(DATE(YEAR($O869),5, 1), 0), Overall!$A871&lt;&gt;"", MONTH($N869) &lt;= 5, MONTH($O869) &gt;= 5), IF($S869 &lt;&gt; "", $H869/$S869, ""), ""), "")</f>
        <v/>
      </c>
      <c r="AL869" s="10" t="str">
        <f ca="1">IFERROR(IF(AND(NOW()&lt;= EOMONTH(DATE(YEAR($O869),6, 1), 0), Overall!$A871&lt;&gt;"", MONTH($N869) &lt;= 6, MONTH($O869) &gt;= 6), IF($S869 &lt;&gt; "", $H869/$S869, ""), ""), "")</f>
        <v/>
      </c>
      <c r="AM869" s="10" t="str">
        <f ca="1">IFERROR(IF(AND(NOW()&lt;= EOMONTH(DATE(YEAR($O869),7, 1), 0), Overall!$A871&lt;&gt;"", MONTH($N869) &lt;= 7, MONTH($O869) &gt;= 7), IF($S869 &lt;&gt; "", $H869/$S869, ""), ""), "")</f>
        <v/>
      </c>
      <c r="AN869" s="10" t="str">
        <f ca="1">IFERROR(IF(AND(NOW()&lt;= EOMONTH(DATE(YEAR($O869),8, 1), 0), Overall!$A871&lt;&gt;"", MONTH($N869) &lt;= 8, MONTH($O869) &gt;= 8), IF($S869 &lt;&gt; "", $H869/$S869, ""), ""), "")</f>
        <v/>
      </c>
      <c r="AO869" s="10" t="str">
        <f ca="1">IFERROR(IF(AND(NOW()&lt;= EOMONTH(DATE(YEAR($O869),9, 1), 0), Overall!$A871&lt;&gt;"", MONTH($N869) &lt;= 9, MONTH($O869) &gt;= 9), IF($S869 &lt;&gt; "", $H869/$S869, ""), ""), "")</f>
        <v/>
      </c>
      <c r="AP869" s="10" t="str">
        <f ca="1">IFERROR(IF(AND(NOW()&lt;= EOMONTH(DATE(YEAR($O869),10, 1), 0), Overall!$A871&lt;&gt;"", MONTH($N869) &lt;= 10, MONTH($O869) &gt;= 10), IF($S869 &lt;&gt; "", $H869/$S869, ""), ""), "")</f>
        <v/>
      </c>
      <c r="AQ869" s="10" t="str">
        <f ca="1">IFERROR(IF(AND(NOW()&lt;= EOMONTH(DATE(YEAR($O869),11, 1), 0), Overall!$A871&lt;&gt;"", MONTH($N869) &lt;=11, MONTH($O869) &gt;= 11), IF($S869 &lt;&gt; "", $H869/$S869, ""), ""), "")</f>
        <v/>
      </c>
      <c r="AR869" s="10" t="str">
        <f ca="1">IFERROR(IF(AND(NOW()&lt;= EOMONTH(DATE(YEAR($O869),12, 1), 0), Overall!$A871&lt;&gt;"", MONTH($N869) &lt;= 12, MONTH($O869) &gt;= 12), IF($S869 &lt;&gt; "", $H869/$S869, ""), ""), "")</f>
        <v/>
      </c>
      <c r="AS869" s="16">
        <f t="shared" ca="1" si="26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IF(Overall!S872&lt;&gt;"",_xlfn.VALUETOTEXT(Overall!S872),"")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si="27"/>
        <v/>
      </c>
      <c r="T870" s="10" t="str">
        <f>IF(Overall!$A872&lt;&gt;"",IF(AND(MONTH($N870) &lt;= 1, MONTH($O870) &gt;= 1), IF($S870 &lt;&gt; "", $H870/$S870, ""), ""),"")</f>
        <v/>
      </c>
      <c r="U870" s="10" t="str">
        <f>IF(Overall!$A872&lt;&gt;"",IF(AND(MONTH($N870) &lt;= 2, MONTH($O870) &gt;= 2), IF($S870 &lt;&gt; "", $H870/$S870, ""), ""),"")</f>
        <v/>
      </c>
      <c r="V870" s="10" t="str">
        <f>IF(Overall!$A872&lt;&gt;"",IF(AND(MONTH($N870) &lt;= 3, MONTH($O870) &gt;= 3), IF($S870 &lt;&gt; "", $H870/$S870, ""), ""),"")</f>
        <v/>
      </c>
      <c r="W870" s="10" t="str">
        <f>IF(Overall!$A872&lt;&gt;"",IF(AND(MONTH($N870) &lt;= 4, MONTH($O870) &gt;= 4), IF($S870 &lt;&gt; "", $H870/$S870, ""), ""),"")</f>
        <v/>
      </c>
      <c r="X870" s="10" t="str">
        <f>IF(Overall!$A872&lt;&gt;"",IF(AND(MONTH($N870) &lt;= 5, MONTH($O870) &gt;= 5), IF($S870 &lt;&gt; "", $H870/$S870, ""), ""),"")</f>
        <v/>
      </c>
      <c r="Y870" s="10" t="str">
        <f>IF(Overall!$A872&lt;&gt;"",IF(AND(MONTH($N870) &lt;= 6, MONTH($O870) &gt;= 6), IF($S870 &lt;&gt; "", $H870/$S870, ""), ""),"")</f>
        <v/>
      </c>
      <c r="Z870" s="10" t="str">
        <f>IF(Overall!$A872&lt;&gt;"",IF(AND(MONTH($N870) &lt;= 7, MONTH($O870) &gt;= 7 ), IF($S870 &lt;&gt; "", $H870/$S870, ""), ""),"")</f>
        <v/>
      </c>
      <c r="AA870" s="10" t="str">
        <f>IF(Overall!$A872&lt;&gt;"",IF(AND(MONTH($N870) &lt;= 8, MONTH($O870) &gt;= 8), IF($S870 &lt;&gt; "", $H870/$S870, ""), ""),"")</f>
        <v/>
      </c>
      <c r="AB870" s="10" t="str">
        <f>IF(Overall!$A872&lt;&gt;"",IF(AND(MONTH($N870) &lt;= 9, MONTH($O870) &gt;= 9), IF($S870 &lt;&gt; "", $H870/$S870, ""), ""),"")</f>
        <v/>
      </c>
      <c r="AC870" s="10" t="str">
        <f>IF(Overall!$A872&lt;&gt;"",IF(AND(MONTH($N870) &lt;= 10, MONTH($O870) &gt;= 10), IF($S870 &lt;&gt; "", $H870/$S870, ""), ""),"")</f>
        <v/>
      </c>
      <c r="AD870" s="10" t="str">
        <f>IF(Overall!$A872&lt;&gt;"",IF(AND(MONTH($N870) &lt;= 11, MONTH($O870) &gt;= 11), IF($S870 &lt;&gt; "", $H870/$S870, ""), ""),"")</f>
        <v/>
      </c>
      <c r="AE870" s="10" t="str">
        <f>IF(Overall!$A872&lt;&gt;"",IF(AND(MONTH($N870) &lt;= 12, MONTH($O870) &gt;= 12), IF($S870 &lt;&gt; "", $H870/$S870, ""), ""),"")</f>
        <v/>
      </c>
      <c r="AG870" s="10" t="str">
        <f ca="1">IFERROR(IF(AND(NOW()&lt;= EOMONTH(DATE(YEAR($O870),1, 1), 0), Overall!$A872&lt;&gt;"", MONTH($N870) &lt;= 1, MONTH($O870) &gt;= 1), IF($S870 &lt;&gt; "", $H870/$S870, ""), ""), "")</f>
        <v/>
      </c>
      <c r="AH870" s="10" t="str">
        <f ca="1">IFERROR(IF(AND(NOW()&lt;= EOMONTH(DATE(YEAR($O870),2, 1), 0), Overall!$A872&lt;&gt;"", MONTH($N870) &lt;= 2, MONTH($O870) &gt;= 2), IF($S870 &lt;&gt; "", $H870/$S870, ""), ""), "")</f>
        <v/>
      </c>
      <c r="AI870" s="10" t="str">
        <f ca="1">IFERROR(IF(AND(NOW()&lt;= EOMONTH(DATE(YEAR($O870),3, 1), 0), Overall!$A872&lt;&gt;"", MONTH($N870) &lt;= 3, MONTH($O870) &gt;= 3), IF($S870 &lt;&gt; "", $H870/$S870, ""), ""), "")</f>
        <v/>
      </c>
      <c r="AJ870" s="10" t="str">
        <f ca="1">IFERROR(IF(AND(NOW()&lt;= EOMONTH(DATE(YEAR($O870),4, 1), 0), Overall!$A872&lt;&gt;"", MONTH($N870) &lt;= 4, MONTH($O870) &gt;= 4), IF($S870 &lt;&gt; "", $H870/$S870, ""), ""), "")</f>
        <v/>
      </c>
      <c r="AK870" s="10" t="str">
        <f ca="1">IFERROR(IF(AND(NOW()&lt;= EOMONTH(DATE(YEAR($O870),5, 1), 0), Overall!$A872&lt;&gt;"", MONTH($N870) &lt;= 5, MONTH($O870) &gt;= 5), IF($S870 &lt;&gt; "", $H870/$S870, ""), ""), "")</f>
        <v/>
      </c>
      <c r="AL870" s="10" t="str">
        <f ca="1">IFERROR(IF(AND(NOW()&lt;= EOMONTH(DATE(YEAR($O870),6, 1), 0), Overall!$A872&lt;&gt;"", MONTH($N870) &lt;= 6, MONTH($O870) &gt;= 6), IF($S870 &lt;&gt; "", $H870/$S870, ""), ""), "")</f>
        <v/>
      </c>
      <c r="AM870" s="10" t="str">
        <f ca="1">IFERROR(IF(AND(NOW()&lt;= EOMONTH(DATE(YEAR($O870),7, 1), 0), Overall!$A872&lt;&gt;"", MONTH($N870) &lt;= 7, MONTH($O870) &gt;= 7), IF($S870 &lt;&gt; "", $H870/$S870, ""), ""), "")</f>
        <v/>
      </c>
      <c r="AN870" s="10" t="str">
        <f ca="1">IFERROR(IF(AND(NOW()&lt;= EOMONTH(DATE(YEAR($O870),8, 1), 0), Overall!$A872&lt;&gt;"", MONTH($N870) &lt;= 8, MONTH($O870) &gt;= 8), IF($S870 &lt;&gt; "", $H870/$S870, ""), ""), "")</f>
        <v/>
      </c>
      <c r="AO870" s="10" t="str">
        <f ca="1">IFERROR(IF(AND(NOW()&lt;= EOMONTH(DATE(YEAR($O870),9, 1), 0), Overall!$A872&lt;&gt;"", MONTH($N870) &lt;= 9, MONTH($O870) &gt;= 9), IF($S870 &lt;&gt; "", $H870/$S870, ""), ""), "")</f>
        <v/>
      </c>
      <c r="AP870" s="10" t="str">
        <f ca="1">IFERROR(IF(AND(NOW()&lt;= EOMONTH(DATE(YEAR($O870),10, 1), 0), Overall!$A872&lt;&gt;"", MONTH($N870) &lt;= 10, MONTH($O870) &gt;= 10), IF($S870 &lt;&gt; "", $H870/$S870, ""), ""), "")</f>
        <v/>
      </c>
      <c r="AQ870" s="10" t="str">
        <f ca="1">IFERROR(IF(AND(NOW()&lt;= EOMONTH(DATE(YEAR($O870),11, 1), 0), Overall!$A872&lt;&gt;"", MONTH($N870) &lt;=11, MONTH($O870) &gt;= 11), IF($S870 &lt;&gt; "", $H870/$S870, ""), ""), "")</f>
        <v/>
      </c>
      <c r="AR870" s="10" t="str">
        <f ca="1">IFERROR(IF(AND(NOW()&lt;= EOMONTH(DATE(YEAR($O870),12, 1), 0), Overall!$A872&lt;&gt;"", MONTH($N870) &lt;= 12, MONTH($O870) &gt;= 12), IF($S870 &lt;&gt; "", $H870/$S870, ""), ""), "")</f>
        <v/>
      </c>
      <c r="AS870" s="16">
        <f t="shared" ref="AS870:AS933" ca="1" si="28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IF(Overall!S873&lt;&gt;"",_xlfn.VALUETOTEXT(Overall!S873),"")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7"/>
        <v/>
      </c>
      <c r="T871" s="10" t="str">
        <f>IF(Overall!$A873&lt;&gt;"",IF(AND(MONTH($N871) &lt;= 1, MONTH($O871) &gt;= 1), IF($S871 &lt;&gt; "", $H871/$S871, ""), ""),"")</f>
        <v/>
      </c>
      <c r="U871" s="10" t="str">
        <f>IF(Overall!$A873&lt;&gt;"",IF(AND(MONTH($N871) &lt;= 2, MONTH($O871) &gt;= 2), IF($S871 &lt;&gt; "", $H871/$S871, ""), ""),"")</f>
        <v/>
      </c>
      <c r="V871" s="10" t="str">
        <f>IF(Overall!$A873&lt;&gt;"",IF(AND(MONTH($N871) &lt;= 3, MONTH($O871) &gt;= 3), IF($S871 &lt;&gt; "", $H871/$S871, ""), ""),"")</f>
        <v/>
      </c>
      <c r="W871" s="10" t="str">
        <f>IF(Overall!$A873&lt;&gt;"",IF(AND(MONTH($N871) &lt;= 4, MONTH($O871) &gt;= 4), IF($S871 &lt;&gt; "", $H871/$S871, ""), ""),"")</f>
        <v/>
      </c>
      <c r="X871" s="10" t="str">
        <f>IF(Overall!$A873&lt;&gt;"",IF(AND(MONTH($N871) &lt;= 5, MONTH($O871) &gt;= 5), IF($S871 &lt;&gt; "", $H871/$S871, ""), ""),"")</f>
        <v/>
      </c>
      <c r="Y871" s="10" t="str">
        <f>IF(Overall!$A873&lt;&gt;"",IF(AND(MONTH($N871) &lt;= 6, MONTH($O871) &gt;= 6), IF($S871 &lt;&gt; "", $H871/$S871, ""), ""),"")</f>
        <v/>
      </c>
      <c r="Z871" s="10" t="str">
        <f>IF(Overall!$A873&lt;&gt;"",IF(AND(MONTH($N871) &lt;= 7, MONTH($O871) &gt;= 7 ), IF($S871 &lt;&gt; "", $H871/$S871, ""), ""),"")</f>
        <v/>
      </c>
      <c r="AA871" s="10" t="str">
        <f>IF(Overall!$A873&lt;&gt;"",IF(AND(MONTH($N871) &lt;= 8, MONTH($O871) &gt;= 8), IF($S871 &lt;&gt; "", $H871/$S871, ""), ""),"")</f>
        <v/>
      </c>
      <c r="AB871" s="10" t="str">
        <f>IF(Overall!$A873&lt;&gt;"",IF(AND(MONTH($N871) &lt;= 9, MONTH($O871) &gt;= 9), IF($S871 &lt;&gt; "", $H871/$S871, ""), ""),"")</f>
        <v/>
      </c>
      <c r="AC871" s="10" t="str">
        <f>IF(Overall!$A873&lt;&gt;"",IF(AND(MONTH($N871) &lt;= 10, MONTH($O871) &gt;= 10), IF($S871 &lt;&gt; "", $H871/$S871, ""), ""),"")</f>
        <v/>
      </c>
      <c r="AD871" s="10" t="str">
        <f>IF(Overall!$A873&lt;&gt;"",IF(AND(MONTH($N871) &lt;= 11, MONTH($O871) &gt;= 11), IF($S871 &lt;&gt; "", $H871/$S871, ""), ""),"")</f>
        <v/>
      </c>
      <c r="AE871" s="10" t="str">
        <f>IF(Overall!$A873&lt;&gt;"",IF(AND(MONTH($N871) &lt;= 12, MONTH($O871) &gt;= 12), IF($S871 &lt;&gt; "", $H871/$S871, ""), ""),"")</f>
        <v/>
      </c>
      <c r="AG871" s="10" t="str">
        <f ca="1">IFERROR(IF(AND(NOW()&lt;= EOMONTH(DATE(YEAR($O871),1, 1), 0), Overall!$A873&lt;&gt;"", MONTH($N871) &lt;= 1, MONTH($O871) &gt;= 1), IF($S871 &lt;&gt; "", $H871/$S871, ""), ""), "")</f>
        <v/>
      </c>
      <c r="AH871" s="10" t="str">
        <f ca="1">IFERROR(IF(AND(NOW()&lt;= EOMONTH(DATE(YEAR($O871),2, 1), 0), Overall!$A873&lt;&gt;"", MONTH($N871) &lt;= 2, MONTH($O871) &gt;= 2), IF($S871 &lt;&gt; "", $H871/$S871, ""), ""), "")</f>
        <v/>
      </c>
      <c r="AI871" s="10" t="str">
        <f ca="1">IFERROR(IF(AND(NOW()&lt;= EOMONTH(DATE(YEAR($O871),3, 1), 0), Overall!$A873&lt;&gt;"", MONTH($N871) &lt;= 3, MONTH($O871) &gt;= 3), IF($S871 &lt;&gt; "", $H871/$S871, ""), ""), "")</f>
        <v/>
      </c>
      <c r="AJ871" s="10" t="str">
        <f ca="1">IFERROR(IF(AND(NOW()&lt;= EOMONTH(DATE(YEAR($O871),4, 1), 0), Overall!$A873&lt;&gt;"", MONTH($N871) &lt;= 4, MONTH($O871) &gt;= 4), IF($S871 &lt;&gt; "", $H871/$S871, ""), ""), "")</f>
        <v/>
      </c>
      <c r="AK871" s="10" t="str">
        <f ca="1">IFERROR(IF(AND(NOW()&lt;= EOMONTH(DATE(YEAR($O871),5, 1), 0), Overall!$A873&lt;&gt;"", MONTH($N871) &lt;= 5, MONTH($O871) &gt;= 5), IF($S871 &lt;&gt; "", $H871/$S871, ""), ""), "")</f>
        <v/>
      </c>
      <c r="AL871" s="10" t="str">
        <f ca="1">IFERROR(IF(AND(NOW()&lt;= EOMONTH(DATE(YEAR($O871),6, 1), 0), Overall!$A873&lt;&gt;"", MONTH($N871) &lt;= 6, MONTH($O871) &gt;= 6), IF($S871 &lt;&gt; "", $H871/$S871, ""), ""), "")</f>
        <v/>
      </c>
      <c r="AM871" s="10" t="str">
        <f ca="1">IFERROR(IF(AND(NOW()&lt;= EOMONTH(DATE(YEAR($O871),7, 1), 0), Overall!$A873&lt;&gt;"", MONTH($N871) &lt;= 7, MONTH($O871) &gt;= 7), IF($S871 &lt;&gt; "", $H871/$S871, ""), ""), "")</f>
        <v/>
      </c>
      <c r="AN871" s="10" t="str">
        <f ca="1">IFERROR(IF(AND(NOW()&lt;= EOMONTH(DATE(YEAR($O871),8, 1), 0), Overall!$A873&lt;&gt;"", MONTH($N871) &lt;= 8, MONTH($O871) &gt;= 8), IF($S871 &lt;&gt; "", $H871/$S871, ""), ""), "")</f>
        <v/>
      </c>
      <c r="AO871" s="10" t="str">
        <f ca="1">IFERROR(IF(AND(NOW()&lt;= EOMONTH(DATE(YEAR($O871),9, 1), 0), Overall!$A873&lt;&gt;"", MONTH($N871) &lt;= 9, MONTH($O871) &gt;= 9), IF($S871 &lt;&gt; "", $H871/$S871, ""), ""), "")</f>
        <v/>
      </c>
      <c r="AP871" s="10" t="str">
        <f ca="1">IFERROR(IF(AND(NOW()&lt;= EOMONTH(DATE(YEAR($O871),10, 1), 0), Overall!$A873&lt;&gt;"", MONTH($N871) &lt;= 10, MONTH($O871) &gt;= 10), IF($S871 &lt;&gt; "", $H871/$S871, ""), ""), "")</f>
        <v/>
      </c>
      <c r="AQ871" s="10" t="str">
        <f ca="1">IFERROR(IF(AND(NOW()&lt;= EOMONTH(DATE(YEAR($O871),11, 1), 0), Overall!$A873&lt;&gt;"", MONTH($N871) &lt;=11, MONTH($O871) &gt;= 11), IF($S871 &lt;&gt; "", $H871/$S871, ""), ""), "")</f>
        <v/>
      </c>
      <c r="AR871" s="10" t="str">
        <f ca="1">IFERROR(IF(AND(NOW()&lt;= EOMONTH(DATE(YEAR($O871),12, 1), 0), Overall!$A873&lt;&gt;"", MONTH($N871) &lt;= 12, MONTH($O871) &gt;= 12), IF($S871 &lt;&gt; "", $H871/$S871, ""), ""), "")</f>
        <v/>
      </c>
      <c r="AS871" s="16">
        <f t="shared" ca="1" si="28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IF(Overall!S874&lt;&gt;"",_xlfn.VALUETOTEXT(Overall!S874),"")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7"/>
        <v/>
      </c>
      <c r="T872" s="10" t="str">
        <f>IF(Overall!$A874&lt;&gt;"",IF(AND(MONTH($N872) &lt;= 1, MONTH($O872) &gt;= 1), IF($S872 &lt;&gt; "", $H872/$S872, ""), ""),"")</f>
        <v/>
      </c>
      <c r="U872" s="10" t="str">
        <f>IF(Overall!$A874&lt;&gt;"",IF(AND(MONTH($N872) &lt;= 2, MONTH($O872) &gt;= 2), IF($S872 &lt;&gt; "", $H872/$S872, ""), ""),"")</f>
        <v/>
      </c>
      <c r="V872" s="10" t="str">
        <f>IF(Overall!$A874&lt;&gt;"",IF(AND(MONTH($N872) &lt;= 3, MONTH($O872) &gt;= 3), IF($S872 &lt;&gt; "", $H872/$S872, ""), ""),"")</f>
        <v/>
      </c>
      <c r="W872" s="10" t="str">
        <f>IF(Overall!$A874&lt;&gt;"",IF(AND(MONTH($N872) &lt;= 4, MONTH($O872) &gt;= 4), IF($S872 &lt;&gt; "", $H872/$S872, ""), ""),"")</f>
        <v/>
      </c>
      <c r="X872" s="10" t="str">
        <f>IF(Overall!$A874&lt;&gt;"",IF(AND(MONTH($N872) &lt;= 5, MONTH($O872) &gt;= 5), IF($S872 &lt;&gt; "", $H872/$S872, ""), ""),"")</f>
        <v/>
      </c>
      <c r="Y872" s="10" t="str">
        <f>IF(Overall!$A874&lt;&gt;"",IF(AND(MONTH($N872) &lt;= 6, MONTH($O872) &gt;= 6), IF($S872 &lt;&gt; "", $H872/$S872, ""), ""),"")</f>
        <v/>
      </c>
      <c r="Z872" s="10" t="str">
        <f>IF(Overall!$A874&lt;&gt;"",IF(AND(MONTH($N872) &lt;= 7, MONTH($O872) &gt;= 7 ), IF($S872 &lt;&gt; "", $H872/$S872, ""), ""),"")</f>
        <v/>
      </c>
      <c r="AA872" s="10" t="str">
        <f>IF(Overall!$A874&lt;&gt;"",IF(AND(MONTH($N872) &lt;= 8, MONTH($O872) &gt;= 8), IF($S872 &lt;&gt; "", $H872/$S872, ""), ""),"")</f>
        <v/>
      </c>
      <c r="AB872" s="10" t="str">
        <f>IF(Overall!$A874&lt;&gt;"",IF(AND(MONTH($N872) &lt;= 9, MONTH($O872) &gt;= 9), IF($S872 &lt;&gt; "", $H872/$S872, ""), ""),"")</f>
        <v/>
      </c>
      <c r="AC872" s="10" t="str">
        <f>IF(Overall!$A874&lt;&gt;"",IF(AND(MONTH($N872) &lt;= 10, MONTH($O872) &gt;= 10), IF($S872 &lt;&gt; "", $H872/$S872, ""), ""),"")</f>
        <v/>
      </c>
      <c r="AD872" s="10" t="str">
        <f>IF(Overall!$A874&lt;&gt;"",IF(AND(MONTH($N872) &lt;= 11, MONTH($O872) &gt;= 11), IF($S872 &lt;&gt; "", $H872/$S872, ""), ""),"")</f>
        <v/>
      </c>
      <c r="AE872" s="10" t="str">
        <f>IF(Overall!$A874&lt;&gt;"",IF(AND(MONTH($N872) &lt;= 12, MONTH($O872) &gt;= 12), IF($S872 &lt;&gt; "", $H872/$S872, ""), ""),"")</f>
        <v/>
      </c>
      <c r="AG872" s="10" t="str">
        <f ca="1">IFERROR(IF(AND(NOW()&lt;= EOMONTH(DATE(YEAR($O872),1, 1), 0), Overall!$A874&lt;&gt;"", MONTH($N872) &lt;= 1, MONTH($O872) &gt;= 1), IF($S872 &lt;&gt; "", $H872/$S872, ""), ""), "")</f>
        <v/>
      </c>
      <c r="AH872" s="10" t="str">
        <f ca="1">IFERROR(IF(AND(NOW()&lt;= EOMONTH(DATE(YEAR($O872),2, 1), 0), Overall!$A874&lt;&gt;"", MONTH($N872) &lt;= 2, MONTH($O872) &gt;= 2), IF($S872 &lt;&gt; "", $H872/$S872, ""), ""), "")</f>
        <v/>
      </c>
      <c r="AI872" s="10" t="str">
        <f ca="1">IFERROR(IF(AND(NOW()&lt;= EOMONTH(DATE(YEAR($O872),3, 1), 0), Overall!$A874&lt;&gt;"", MONTH($N872) &lt;= 3, MONTH($O872) &gt;= 3), IF($S872 &lt;&gt; "", $H872/$S872, ""), ""), "")</f>
        <v/>
      </c>
      <c r="AJ872" s="10" t="str">
        <f ca="1">IFERROR(IF(AND(NOW()&lt;= EOMONTH(DATE(YEAR($O872),4, 1), 0), Overall!$A874&lt;&gt;"", MONTH($N872) &lt;= 4, MONTH($O872) &gt;= 4), IF($S872 &lt;&gt; "", $H872/$S872, ""), ""), "")</f>
        <v/>
      </c>
      <c r="AK872" s="10" t="str">
        <f ca="1">IFERROR(IF(AND(NOW()&lt;= EOMONTH(DATE(YEAR($O872),5, 1), 0), Overall!$A874&lt;&gt;"", MONTH($N872) &lt;= 5, MONTH($O872) &gt;= 5), IF($S872 &lt;&gt; "", $H872/$S872, ""), ""), "")</f>
        <v/>
      </c>
      <c r="AL872" s="10" t="str">
        <f ca="1">IFERROR(IF(AND(NOW()&lt;= EOMONTH(DATE(YEAR($O872),6, 1), 0), Overall!$A874&lt;&gt;"", MONTH($N872) &lt;= 6, MONTH($O872) &gt;= 6), IF($S872 &lt;&gt; "", $H872/$S872, ""), ""), "")</f>
        <v/>
      </c>
      <c r="AM872" s="10" t="str">
        <f ca="1">IFERROR(IF(AND(NOW()&lt;= EOMONTH(DATE(YEAR($O872),7, 1), 0), Overall!$A874&lt;&gt;"", MONTH($N872) &lt;= 7, MONTH($O872) &gt;= 7), IF($S872 &lt;&gt; "", $H872/$S872, ""), ""), "")</f>
        <v/>
      </c>
      <c r="AN872" s="10" t="str">
        <f ca="1">IFERROR(IF(AND(NOW()&lt;= EOMONTH(DATE(YEAR($O872),8, 1), 0), Overall!$A874&lt;&gt;"", MONTH($N872) &lt;= 8, MONTH($O872) &gt;= 8), IF($S872 &lt;&gt; "", $H872/$S872, ""), ""), "")</f>
        <v/>
      </c>
      <c r="AO872" s="10" t="str">
        <f ca="1">IFERROR(IF(AND(NOW()&lt;= EOMONTH(DATE(YEAR($O872),9, 1), 0), Overall!$A874&lt;&gt;"", MONTH($N872) &lt;= 9, MONTH($O872) &gt;= 9), IF($S872 &lt;&gt; "", $H872/$S872, ""), ""), "")</f>
        <v/>
      </c>
      <c r="AP872" s="10" t="str">
        <f ca="1">IFERROR(IF(AND(NOW()&lt;= EOMONTH(DATE(YEAR($O872),10, 1), 0), Overall!$A874&lt;&gt;"", MONTH($N872) &lt;= 10, MONTH($O872) &gt;= 10), IF($S872 &lt;&gt; "", $H872/$S872, ""), ""), "")</f>
        <v/>
      </c>
      <c r="AQ872" s="10" t="str">
        <f ca="1">IFERROR(IF(AND(NOW()&lt;= EOMONTH(DATE(YEAR($O872),11, 1), 0), Overall!$A874&lt;&gt;"", MONTH($N872) &lt;=11, MONTH($O872) &gt;= 11), IF($S872 &lt;&gt; "", $H872/$S872, ""), ""), "")</f>
        <v/>
      </c>
      <c r="AR872" s="10" t="str">
        <f ca="1">IFERROR(IF(AND(NOW()&lt;= EOMONTH(DATE(YEAR($O872),12, 1), 0), Overall!$A874&lt;&gt;"", MONTH($N872) &lt;= 12, MONTH($O872) &gt;= 12), IF($S872 &lt;&gt; "", $H872/$S872, ""), ""), "")</f>
        <v/>
      </c>
      <c r="AS872" s="16">
        <f t="shared" ca="1" si="28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IF(Overall!S875&lt;&gt;"",_xlfn.VALUETOTEXT(Overall!S875),"")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7"/>
        <v/>
      </c>
      <c r="T873" s="10" t="str">
        <f>IF(Overall!$A875&lt;&gt;"",IF(AND(MONTH($N873) &lt;= 1, MONTH($O873) &gt;= 1), IF($S873 &lt;&gt; "", $H873/$S873, ""), ""),"")</f>
        <v/>
      </c>
      <c r="U873" s="10" t="str">
        <f>IF(Overall!$A875&lt;&gt;"",IF(AND(MONTH($N873) &lt;= 2, MONTH($O873) &gt;= 2), IF($S873 &lt;&gt; "", $H873/$S873, ""), ""),"")</f>
        <v/>
      </c>
      <c r="V873" s="10" t="str">
        <f>IF(Overall!$A875&lt;&gt;"",IF(AND(MONTH($N873) &lt;= 3, MONTH($O873) &gt;= 3), IF($S873 &lt;&gt; "", $H873/$S873, ""), ""),"")</f>
        <v/>
      </c>
      <c r="W873" s="10" t="str">
        <f>IF(Overall!$A875&lt;&gt;"",IF(AND(MONTH($N873) &lt;= 4, MONTH($O873) &gt;= 4), IF($S873 &lt;&gt; "", $H873/$S873, ""), ""),"")</f>
        <v/>
      </c>
      <c r="X873" s="10" t="str">
        <f>IF(Overall!$A875&lt;&gt;"",IF(AND(MONTH($N873) &lt;= 5, MONTH($O873) &gt;= 5), IF($S873 &lt;&gt; "", $H873/$S873, ""), ""),"")</f>
        <v/>
      </c>
      <c r="Y873" s="10" t="str">
        <f>IF(Overall!$A875&lt;&gt;"",IF(AND(MONTH($N873) &lt;= 6, MONTH($O873) &gt;= 6), IF($S873 &lt;&gt; "", $H873/$S873, ""), ""),"")</f>
        <v/>
      </c>
      <c r="Z873" s="10" t="str">
        <f>IF(Overall!$A875&lt;&gt;"",IF(AND(MONTH($N873) &lt;= 7, MONTH($O873) &gt;= 7 ), IF($S873 &lt;&gt; "", $H873/$S873, ""), ""),"")</f>
        <v/>
      </c>
      <c r="AA873" s="10" t="str">
        <f>IF(Overall!$A875&lt;&gt;"",IF(AND(MONTH($N873) &lt;= 8, MONTH($O873) &gt;= 8), IF($S873 &lt;&gt; "", $H873/$S873, ""), ""),"")</f>
        <v/>
      </c>
      <c r="AB873" s="10" t="str">
        <f>IF(Overall!$A875&lt;&gt;"",IF(AND(MONTH($N873) &lt;= 9, MONTH($O873) &gt;= 9), IF($S873 &lt;&gt; "", $H873/$S873, ""), ""),"")</f>
        <v/>
      </c>
      <c r="AC873" s="10" t="str">
        <f>IF(Overall!$A875&lt;&gt;"",IF(AND(MONTH($N873) &lt;= 10, MONTH($O873) &gt;= 10), IF($S873 &lt;&gt; "", $H873/$S873, ""), ""),"")</f>
        <v/>
      </c>
      <c r="AD873" s="10" t="str">
        <f>IF(Overall!$A875&lt;&gt;"",IF(AND(MONTH($N873) &lt;= 11, MONTH($O873) &gt;= 11), IF($S873 &lt;&gt; "", $H873/$S873, ""), ""),"")</f>
        <v/>
      </c>
      <c r="AE873" s="10" t="str">
        <f>IF(Overall!$A875&lt;&gt;"",IF(AND(MONTH($N873) &lt;= 12, MONTH($O873) &gt;= 12), IF($S873 &lt;&gt; "", $H873/$S873, ""), ""),"")</f>
        <v/>
      </c>
      <c r="AG873" s="10" t="str">
        <f ca="1">IFERROR(IF(AND(NOW()&lt;= EOMONTH(DATE(YEAR($O873),1, 1), 0), Overall!$A875&lt;&gt;"", MONTH($N873) &lt;= 1, MONTH($O873) &gt;= 1), IF($S873 &lt;&gt; "", $H873/$S873, ""), ""), "")</f>
        <v/>
      </c>
      <c r="AH873" s="10" t="str">
        <f ca="1">IFERROR(IF(AND(NOW()&lt;= EOMONTH(DATE(YEAR($O873),2, 1), 0), Overall!$A875&lt;&gt;"", MONTH($N873) &lt;= 2, MONTH($O873) &gt;= 2), IF($S873 &lt;&gt; "", $H873/$S873, ""), ""), "")</f>
        <v/>
      </c>
      <c r="AI873" s="10" t="str">
        <f ca="1">IFERROR(IF(AND(NOW()&lt;= EOMONTH(DATE(YEAR($O873),3, 1), 0), Overall!$A875&lt;&gt;"", MONTH($N873) &lt;= 3, MONTH($O873) &gt;= 3), IF($S873 &lt;&gt; "", $H873/$S873, ""), ""), "")</f>
        <v/>
      </c>
      <c r="AJ873" s="10" t="str">
        <f ca="1">IFERROR(IF(AND(NOW()&lt;= EOMONTH(DATE(YEAR($O873),4, 1), 0), Overall!$A875&lt;&gt;"", MONTH($N873) &lt;= 4, MONTH($O873) &gt;= 4), IF($S873 &lt;&gt; "", $H873/$S873, ""), ""), "")</f>
        <v/>
      </c>
      <c r="AK873" s="10" t="str">
        <f ca="1">IFERROR(IF(AND(NOW()&lt;= EOMONTH(DATE(YEAR($O873),5, 1), 0), Overall!$A875&lt;&gt;"", MONTH($N873) &lt;= 5, MONTH($O873) &gt;= 5), IF($S873 &lt;&gt; "", $H873/$S873, ""), ""), "")</f>
        <v/>
      </c>
      <c r="AL873" s="10" t="str">
        <f ca="1">IFERROR(IF(AND(NOW()&lt;= EOMONTH(DATE(YEAR($O873),6, 1), 0), Overall!$A875&lt;&gt;"", MONTH($N873) &lt;= 6, MONTH($O873) &gt;= 6), IF($S873 &lt;&gt; "", $H873/$S873, ""), ""), "")</f>
        <v/>
      </c>
      <c r="AM873" s="10" t="str">
        <f ca="1">IFERROR(IF(AND(NOW()&lt;= EOMONTH(DATE(YEAR($O873),7, 1), 0), Overall!$A875&lt;&gt;"", MONTH($N873) &lt;= 7, MONTH($O873) &gt;= 7), IF($S873 &lt;&gt; "", $H873/$S873, ""), ""), "")</f>
        <v/>
      </c>
      <c r="AN873" s="10" t="str">
        <f ca="1">IFERROR(IF(AND(NOW()&lt;= EOMONTH(DATE(YEAR($O873),8, 1), 0), Overall!$A875&lt;&gt;"", MONTH($N873) &lt;= 8, MONTH($O873) &gt;= 8), IF($S873 &lt;&gt; "", $H873/$S873, ""), ""), "")</f>
        <v/>
      </c>
      <c r="AO873" s="10" t="str">
        <f ca="1">IFERROR(IF(AND(NOW()&lt;= EOMONTH(DATE(YEAR($O873),9, 1), 0), Overall!$A875&lt;&gt;"", MONTH($N873) &lt;= 9, MONTH($O873) &gt;= 9), IF($S873 &lt;&gt; "", $H873/$S873, ""), ""), "")</f>
        <v/>
      </c>
      <c r="AP873" s="10" t="str">
        <f ca="1">IFERROR(IF(AND(NOW()&lt;= EOMONTH(DATE(YEAR($O873),10, 1), 0), Overall!$A875&lt;&gt;"", MONTH($N873) &lt;= 10, MONTH($O873) &gt;= 10), IF($S873 &lt;&gt; "", $H873/$S873, ""), ""), "")</f>
        <v/>
      </c>
      <c r="AQ873" s="10" t="str">
        <f ca="1">IFERROR(IF(AND(NOW()&lt;= EOMONTH(DATE(YEAR($O873),11, 1), 0), Overall!$A875&lt;&gt;"", MONTH($N873) &lt;=11, MONTH($O873) &gt;= 11), IF($S873 &lt;&gt; "", $H873/$S873, ""), ""), "")</f>
        <v/>
      </c>
      <c r="AR873" s="10" t="str">
        <f ca="1">IFERROR(IF(AND(NOW()&lt;= EOMONTH(DATE(YEAR($O873),12, 1), 0), Overall!$A875&lt;&gt;"", MONTH($N873) &lt;= 12, MONTH($O873) &gt;= 12), IF($S873 &lt;&gt; "", $H873/$S873, ""), ""), "")</f>
        <v/>
      </c>
      <c r="AS873" s="16">
        <f t="shared" ca="1" si="28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IF(Overall!S876&lt;&gt;"",_xlfn.VALUETOTEXT(Overall!S876),"")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7"/>
        <v/>
      </c>
      <c r="T874" s="10" t="str">
        <f>IF(Overall!$A876&lt;&gt;"",IF(AND(MONTH($N874) &lt;= 1, MONTH($O874) &gt;= 1), IF($S874 &lt;&gt; "", $H874/$S874, ""), ""),"")</f>
        <v/>
      </c>
      <c r="U874" s="10" t="str">
        <f>IF(Overall!$A876&lt;&gt;"",IF(AND(MONTH($N874) &lt;= 2, MONTH($O874) &gt;= 2), IF($S874 &lt;&gt; "", $H874/$S874, ""), ""),"")</f>
        <v/>
      </c>
      <c r="V874" s="10" t="str">
        <f>IF(Overall!$A876&lt;&gt;"",IF(AND(MONTH($N874) &lt;= 3, MONTH($O874) &gt;= 3), IF($S874 &lt;&gt; "", $H874/$S874, ""), ""),"")</f>
        <v/>
      </c>
      <c r="W874" s="10" t="str">
        <f>IF(Overall!$A876&lt;&gt;"",IF(AND(MONTH($N874) &lt;= 4, MONTH($O874) &gt;= 4), IF($S874 &lt;&gt; "", $H874/$S874, ""), ""),"")</f>
        <v/>
      </c>
      <c r="X874" s="10" t="str">
        <f>IF(Overall!$A876&lt;&gt;"",IF(AND(MONTH($N874) &lt;= 5, MONTH($O874) &gt;= 5), IF($S874 &lt;&gt; "", $H874/$S874, ""), ""),"")</f>
        <v/>
      </c>
      <c r="Y874" s="10" t="str">
        <f>IF(Overall!$A876&lt;&gt;"",IF(AND(MONTH($N874) &lt;= 6, MONTH($O874) &gt;= 6), IF($S874 &lt;&gt; "", $H874/$S874, ""), ""),"")</f>
        <v/>
      </c>
      <c r="Z874" s="10" t="str">
        <f>IF(Overall!$A876&lt;&gt;"",IF(AND(MONTH($N874) &lt;= 7, MONTH($O874) &gt;= 7 ), IF($S874 &lt;&gt; "", $H874/$S874, ""), ""),"")</f>
        <v/>
      </c>
      <c r="AA874" s="10" t="str">
        <f>IF(Overall!$A876&lt;&gt;"",IF(AND(MONTH($N874) &lt;= 8, MONTH($O874) &gt;= 8), IF($S874 &lt;&gt; "", $H874/$S874, ""), ""),"")</f>
        <v/>
      </c>
      <c r="AB874" s="10" t="str">
        <f>IF(Overall!$A876&lt;&gt;"",IF(AND(MONTH($N874) &lt;= 9, MONTH($O874) &gt;= 9), IF($S874 &lt;&gt; "", $H874/$S874, ""), ""),"")</f>
        <v/>
      </c>
      <c r="AC874" s="10" t="str">
        <f>IF(Overall!$A876&lt;&gt;"",IF(AND(MONTH($N874) &lt;= 10, MONTH($O874) &gt;= 10), IF($S874 &lt;&gt; "", $H874/$S874, ""), ""),"")</f>
        <v/>
      </c>
      <c r="AD874" s="10" t="str">
        <f>IF(Overall!$A876&lt;&gt;"",IF(AND(MONTH($N874) &lt;= 11, MONTH($O874) &gt;= 11), IF($S874 &lt;&gt; "", $H874/$S874, ""), ""),"")</f>
        <v/>
      </c>
      <c r="AE874" s="10" t="str">
        <f>IF(Overall!$A876&lt;&gt;"",IF(AND(MONTH($N874) &lt;= 12, MONTH($O874) &gt;= 12), IF($S874 &lt;&gt; "", $H874/$S874, ""), ""),"")</f>
        <v/>
      </c>
      <c r="AG874" s="10" t="str">
        <f ca="1">IFERROR(IF(AND(NOW()&lt;= EOMONTH(DATE(YEAR($O874),1, 1), 0), Overall!$A876&lt;&gt;"", MONTH($N874) &lt;= 1, MONTH($O874) &gt;= 1), IF($S874 &lt;&gt; "", $H874/$S874, ""), ""), "")</f>
        <v/>
      </c>
      <c r="AH874" s="10" t="str">
        <f ca="1">IFERROR(IF(AND(NOW()&lt;= EOMONTH(DATE(YEAR($O874),2, 1), 0), Overall!$A876&lt;&gt;"", MONTH($N874) &lt;= 2, MONTH($O874) &gt;= 2), IF($S874 &lt;&gt; "", $H874/$S874, ""), ""), "")</f>
        <v/>
      </c>
      <c r="AI874" s="10" t="str">
        <f ca="1">IFERROR(IF(AND(NOW()&lt;= EOMONTH(DATE(YEAR($O874),3, 1), 0), Overall!$A876&lt;&gt;"", MONTH($N874) &lt;= 3, MONTH($O874) &gt;= 3), IF($S874 &lt;&gt; "", $H874/$S874, ""), ""), "")</f>
        <v/>
      </c>
      <c r="AJ874" s="10" t="str">
        <f ca="1">IFERROR(IF(AND(NOW()&lt;= EOMONTH(DATE(YEAR($O874),4, 1), 0), Overall!$A876&lt;&gt;"", MONTH($N874) &lt;= 4, MONTH($O874) &gt;= 4), IF($S874 &lt;&gt; "", $H874/$S874, ""), ""), "")</f>
        <v/>
      </c>
      <c r="AK874" s="10" t="str">
        <f ca="1">IFERROR(IF(AND(NOW()&lt;= EOMONTH(DATE(YEAR($O874),5, 1), 0), Overall!$A876&lt;&gt;"", MONTH($N874) &lt;= 5, MONTH($O874) &gt;= 5), IF($S874 &lt;&gt; "", $H874/$S874, ""), ""), "")</f>
        <v/>
      </c>
      <c r="AL874" s="10" t="str">
        <f ca="1">IFERROR(IF(AND(NOW()&lt;= EOMONTH(DATE(YEAR($O874),6, 1), 0), Overall!$A876&lt;&gt;"", MONTH($N874) &lt;= 6, MONTH($O874) &gt;= 6), IF($S874 &lt;&gt; "", $H874/$S874, ""), ""), "")</f>
        <v/>
      </c>
      <c r="AM874" s="10" t="str">
        <f ca="1">IFERROR(IF(AND(NOW()&lt;= EOMONTH(DATE(YEAR($O874),7, 1), 0), Overall!$A876&lt;&gt;"", MONTH($N874) &lt;= 7, MONTH($O874) &gt;= 7), IF($S874 &lt;&gt; "", $H874/$S874, ""), ""), "")</f>
        <v/>
      </c>
      <c r="AN874" s="10" t="str">
        <f ca="1">IFERROR(IF(AND(NOW()&lt;= EOMONTH(DATE(YEAR($O874),8, 1), 0), Overall!$A876&lt;&gt;"", MONTH($N874) &lt;= 8, MONTH($O874) &gt;= 8), IF($S874 &lt;&gt; "", $H874/$S874, ""), ""), "")</f>
        <v/>
      </c>
      <c r="AO874" s="10" t="str">
        <f ca="1">IFERROR(IF(AND(NOW()&lt;= EOMONTH(DATE(YEAR($O874),9, 1), 0), Overall!$A876&lt;&gt;"", MONTH($N874) &lt;= 9, MONTH($O874) &gt;= 9), IF($S874 &lt;&gt; "", $H874/$S874, ""), ""), "")</f>
        <v/>
      </c>
      <c r="AP874" s="10" t="str">
        <f ca="1">IFERROR(IF(AND(NOW()&lt;= EOMONTH(DATE(YEAR($O874),10, 1), 0), Overall!$A876&lt;&gt;"", MONTH($N874) &lt;= 10, MONTH($O874) &gt;= 10), IF($S874 &lt;&gt; "", $H874/$S874, ""), ""), "")</f>
        <v/>
      </c>
      <c r="AQ874" s="10" t="str">
        <f ca="1">IFERROR(IF(AND(NOW()&lt;= EOMONTH(DATE(YEAR($O874),11, 1), 0), Overall!$A876&lt;&gt;"", MONTH($N874) &lt;=11, MONTH($O874) &gt;= 11), IF($S874 &lt;&gt; "", $H874/$S874, ""), ""), "")</f>
        <v/>
      </c>
      <c r="AR874" s="10" t="str">
        <f ca="1">IFERROR(IF(AND(NOW()&lt;= EOMONTH(DATE(YEAR($O874),12, 1), 0), Overall!$A876&lt;&gt;"", MONTH($N874) &lt;= 12, MONTH($O874) &gt;= 12), IF($S874 &lt;&gt; "", $H874/$S874, ""), ""), "")</f>
        <v/>
      </c>
      <c r="AS874" s="16">
        <f t="shared" ca="1" si="28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IF(Overall!S877&lt;&gt;"",_xlfn.VALUETOTEXT(Overall!S877),"")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7"/>
        <v/>
      </c>
      <c r="T875" s="10" t="str">
        <f>IF(Overall!$A877&lt;&gt;"",IF(AND(MONTH($N875) &lt;= 1, MONTH($O875) &gt;= 1), IF($S875 &lt;&gt; "", $H875/$S875, ""), ""),"")</f>
        <v/>
      </c>
      <c r="U875" s="10" t="str">
        <f>IF(Overall!$A877&lt;&gt;"",IF(AND(MONTH($N875) &lt;= 2, MONTH($O875) &gt;= 2), IF($S875 &lt;&gt; "", $H875/$S875, ""), ""),"")</f>
        <v/>
      </c>
      <c r="V875" s="10" t="str">
        <f>IF(Overall!$A877&lt;&gt;"",IF(AND(MONTH($N875) &lt;= 3, MONTH($O875) &gt;= 3), IF($S875 &lt;&gt; "", $H875/$S875, ""), ""),"")</f>
        <v/>
      </c>
      <c r="W875" s="10" t="str">
        <f>IF(Overall!$A877&lt;&gt;"",IF(AND(MONTH($N875) &lt;= 4, MONTH($O875) &gt;= 4), IF($S875 &lt;&gt; "", $H875/$S875, ""), ""),"")</f>
        <v/>
      </c>
      <c r="X875" s="10" t="str">
        <f>IF(Overall!$A877&lt;&gt;"",IF(AND(MONTH($N875) &lt;= 5, MONTH($O875) &gt;= 5), IF($S875 &lt;&gt; "", $H875/$S875, ""), ""),"")</f>
        <v/>
      </c>
      <c r="Y875" s="10" t="str">
        <f>IF(Overall!$A877&lt;&gt;"",IF(AND(MONTH($N875) &lt;= 6, MONTH($O875) &gt;= 6), IF($S875 &lt;&gt; "", $H875/$S875, ""), ""),"")</f>
        <v/>
      </c>
      <c r="Z875" s="10" t="str">
        <f>IF(Overall!$A877&lt;&gt;"",IF(AND(MONTH($N875) &lt;= 7, MONTH($O875) &gt;= 7 ), IF($S875 &lt;&gt; "", $H875/$S875, ""), ""),"")</f>
        <v/>
      </c>
      <c r="AA875" s="10" t="str">
        <f>IF(Overall!$A877&lt;&gt;"",IF(AND(MONTH($N875) &lt;= 8, MONTH($O875) &gt;= 8), IF($S875 &lt;&gt; "", $H875/$S875, ""), ""),"")</f>
        <v/>
      </c>
      <c r="AB875" s="10" t="str">
        <f>IF(Overall!$A877&lt;&gt;"",IF(AND(MONTH($N875) &lt;= 9, MONTH($O875) &gt;= 9), IF($S875 &lt;&gt; "", $H875/$S875, ""), ""),"")</f>
        <v/>
      </c>
      <c r="AC875" s="10" t="str">
        <f>IF(Overall!$A877&lt;&gt;"",IF(AND(MONTH($N875) &lt;= 10, MONTH($O875) &gt;= 10), IF($S875 &lt;&gt; "", $H875/$S875, ""), ""),"")</f>
        <v/>
      </c>
      <c r="AD875" s="10" t="str">
        <f>IF(Overall!$A877&lt;&gt;"",IF(AND(MONTH($N875) &lt;= 11, MONTH($O875) &gt;= 11), IF($S875 &lt;&gt; "", $H875/$S875, ""), ""),"")</f>
        <v/>
      </c>
      <c r="AE875" s="10" t="str">
        <f>IF(Overall!$A877&lt;&gt;"",IF(AND(MONTH($N875) &lt;= 12, MONTH($O875) &gt;= 12), IF($S875 &lt;&gt; "", $H875/$S875, ""), ""),"")</f>
        <v/>
      </c>
      <c r="AG875" s="10" t="str">
        <f ca="1">IFERROR(IF(AND(NOW()&lt;= EOMONTH(DATE(YEAR($O875),1, 1), 0), Overall!$A877&lt;&gt;"", MONTH($N875) &lt;= 1, MONTH($O875) &gt;= 1), IF($S875 &lt;&gt; "", $H875/$S875, ""), ""), "")</f>
        <v/>
      </c>
      <c r="AH875" s="10" t="str">
        <f ca="1">IFERROR(IF(AND(NOW()&lt;= EOMONTH(DATE(YEAR($O875),2, 1), 0), Overall!$A877&lt;&gt;"", MONTH($N875) &lt;= 2, MONTH($O875) &gt;= 2), IF($S875 &lt;&gt; "", $H875/$S875, ""), ""), "")</f>
        <v/>
      </c>
      <c r="AI875" s="10" t="str">
        <f ca="1">IFERROR(IF(AND(NOW()&lt;= EOMONTH(DATE(YEAR($O875),3, 1), 0), Overall!$A877&lt;&gt;"", MONTH($N875) &lt;= 3, MONTH($O875) &gt;= 3), IF($S875 &lt;&gt; "", $H875/$S875, ""), ""), "")</f>
        <v/>
      </c>
      <c r="AJ875" s="10" t="str">
        <f ca="1">IFERROR(IF(AND(NOW()&lt;= EOMONTH(DATE(YEAR($O875),4, 1), 0), Overall!$A877&lt;&gt;"", MONTH($N875) &lt;= 4, MONTH($O875) &gt;= 4), IF($S875 &lt;&gt; "", $H875/$S875, ""), ""), "")</f>
        <v/>
      </c>
      <c r="AK875" s="10" t="str">
        <f ca="1">IFERROR(IF(AND(NOW()&lt;= EOMONTH(DATE(YEAR($O875),5, 1), 0), Overall!$A877&lt;&gt;"", MONTH($N875) &lt;= 5, MONTH($O875) &gt;= 5), IF($S875 &lt;&gt; "", $H875/$S875, ""), ""), "")</f>
        <v/>
      </c>
      <c r="AL875" s="10" t="str">
        <f ca="1">IFERROR(IF(AND(NOW()&lt;= EOMONTH(DATE(YEAR($O875),6, 1), 0), Overall!$A877&lt;&gt;"", MONTH($N875) &lt;= 6, MONTH($O875) &gt;= 6), IF($S875 &lt;&gt; "", $H875/$S875, ""), ""), "")</f>
        <v/>
      </c>
      <c r="AM875" s="10" t="str">
        <f ca="1">IFERROR(IF(AND(NOW()&lt;= EOMONTH(DATE(YEAR($O875),7, 1), 0), Overall!$A877&lt;&gt;"", MONTH($N875) &lt;= 7, MONTH($O875) &gt;= 7), IF($S875 &lt;&gt; "", $H875/$S875, ""), ""), "")</f>
        <v/>
      </c>
      <c r="AN875" s="10" t="str">
        <f ca="1">IFERROR(IF(AND(NOW()&lt;= EOMONTH(DATE(YEAR($O875),8, 1), 0), Overall!$A877&lt;&gt;"", MONTH($N875) &lt;= 8, MONTH($O875) &gt;= 8), IF($S875 &lt;&gt; "", $H875/$S875, ""), ""), "")</f>
        <v/>
      </c>
      <c r="AO875" s="10" t="str">
        <f ca="1">IFERROR(IF(AND(NOW()&lt;= EOMONTH(DATE(YEAR($O875),9, 1), 0), Overall!$A877&lt;&gt;"", MONTH($N875) &lt;= 9, MONTH($O875) &gt;= 9), IF($S875 &lt;&gt; "", $H875/$S875, ""), ""), "")</f>
        <v/>
      </c>
      <c r="AP875" s="10" t="str">
        <f ca="1">IFERROR(IF(AND(NOW()&lt;= EOMONTH(DATE(YEAR($O875),10, 1), 0), Overall!$A877&lt;&gt;"", MONTH($N875) &lt;= 10, MONTH($O875) &gt;= 10), IF($S875 &lt;&gt; "", $H875/$S875, ""), ""), "")</f>
        <v/>
      </c>
      <c r="AQ875" s="10" t="str">
        <f ca="1">IFERROR(IF(AND(NOW()&lt;= EOMONTH(DATE(YEAR($O875),11, 1), 0), Overall!$A877&lt;&gt;"", MONTH($N875) &lt;=11, MONTH($O875) &gt;= 11), IF($S875 &lt;&gt; "", $H875/$S875, ""), ""), "")</f>
        <v/>
      </c>
      <c r="AR875" s="10" t="str">
        <f ca="1">IFERROR(IF(AND(NOW()&lt;= EOMONTH(DATE(YEAR($O875),12, 1), 0), Overall!$A877&lt;&gt;"", MONTH($N875) &lt;= 12, MONTH($O875) &gt;= 12), IF($S875 &lt;&gt; "", $H875/$S875, ""), ""), "")</f>
        <v/>
      </c>
      <c r="AS875" s="16">
        <f t="shared" ca="1" si="28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IF(Overall!S878&lt;&gt;"",_xlfn.VALUETOTEXT(Overall!S878),"")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7"/>
        <v/>
      </c>
      <c r="T876" s="10" t="str">
        <f>IF(Overall!$A878&lt;&gt;"",IF(AND(MONTH($N876) &lt;= 1, MONTH($O876) &gt;= 1), IF($S876 &lt;&gt; "", $H876/$S876, ""), ""),"")</f>
        <v/>
      </c>
      <c r="U876" s="10" t="str">
        <f>IF(Overall!$A878&lt;&gt;"",IF(AND(MONTH($N876) &lt;= 2, MONTH($O876) &gt;= 2), IF($S876 &lt;&gt; "", $H876/$S876, ""), ""),"")</f>
        <v/>
      </c>
      <c r="V876" s="10" t="str">
        <f>IF(Overall!$A878&lt;&gt;"",IF(AND(MONTH($N876) &lt;= 3, MONTH($O876) &gt;= 3), IF($S876 &lt;&gt; "", $H876/$S876, ""), ""),"")</f>
        <v/>
      </c>
      <c r="W876" s="10" t="str">
        <f>IF(Overall!$A878&lt;&gt;"",IF(AND(MONTH($N876) &lt;= 4, MONTH($O876) &gt;= 4), IF($S876 &lt;&gt; "", $H876/$S876, ""), ""),"")</f>
        <v/>
      </c>
      <c r="X876" s="10" t="str">
        <f>IF(Overall!$A878&lt;&gt;"",IF(AND(MONTH($N876) &lt;= 5, MONTH($O876) &gt;= 5), IF($S876 &lt;&gt; "", $H876/$S876, ""), ""),"")</f>
        <v/>
      </c>
      <c r="Y876" s="10" t="str">
        <f>IF(Overall!$A878&lt;&gt;"",IF(AND(MONTH($N876) &lt;= 6, MONTH($O876) &gt;= 6), IF($S876 &lt;&gt; "", $H876/$S876, ""), ""),"")</f>
        <v/>
      </c>
      <c r="Z876" s="10" t="str">
        <f>IF(Overall!$A878&lt;&gt;"",IF(AND(MONTH($N876) &lt;= 7, MONTH($O876) &gt;= 7 ), IF($S876 &lt;&gt; "", $H876/$S876, ""), ""),"")</f>
        <v/>
      </c>
      <c r="AA876" s="10" t="str">
        <f>IF(Overall!$A878&lt;&gt;"",IF(AND(MONTH($N876) &lt;= 8, MONTH($O876) &gt;= 8), IF($S876 &lt;&gt; "", $H876/$S876, ""), ""),"")</f>
        <v/>
      </c>
      <c r="AB876" s="10" t="str">
        <f>IF(Overall!$A878&lt;&gt;"",IF(AND(MONTH($N876) &lt;= 9, MONTH($O876) &gt;= 9), IF($S876 &lt;&gt; "", $H876/$S876, ""), ""),"")</f>
        <v/>
      </c>
      <c r="AC876" s="10" t="str">
        <f>IF(Overall!$A878&lt;&gt;"",IF(AND(MONTH($N876) &lt;= 10, MONTH($O876) &gt;= 10), IF($S876 &lt;&gt; "", $H876/$S876, ""), ""),"")</f>
        <v/>
      </c>
      <c r="AD876" s="10" t="str">
        <f>IF(Overall!$A878&lt;&gt;"",IF(AND(MONTH($N876) &lt;= 11, MONTH($O876) &gt;= 11), IF($S876 &lt;&gt; "", $H876/$S876, ""), ""),"")</f>
        <v/>
      </c>
      <c r="AE876" s="10" t="str">
        <f>IF(Overall!$A878&lt;&gt;"",IF(AND(MONTH($N876) &lt;= 12, MONTH($O876) &gt;= 12), IF($S876 &lt;&gt; "", $H876/$S876, ""), ""),"")</f>
        <v/>
      </c>
      <c r="AG876" s="10" t="str">
        <f ca="1">IFERROR(IF(AND(NOW()&lt;= EOMONTH(DATE(YEAR($O876),1, 1), 0), Overall!$A878&lt;&gt;"", MONTH($N876) &lt;= 1, MONTH($O876) &gt;= 1), IF($S876 &lt;&gt; "", $H876/$S876, ""), ""), "")</f>
        <v/>
      </c>
      <c r="AH876" s="10" t="str">
        <f ca="1">IFERROR(IF(AND(NOW()&lt;= EOMONTH(DATE(YEAR($O876),2, 1), 0), Overall!$A878&lt;&gt;"", MONTH($N876) &lt;= 2, MONTH($O876) &gt;= 2), IF($S876 &lt;&gt; "", $H876/$S876, ""), ""), "")</f>
        <v/>
      </c>
      <c r="AI876" s="10" t="str">
        <f ca="1">IFERROR(IF(AND(NOW()&lt;= EOMONTH(DATE(YEAR($O876),3, 1), 0), Overall!$A878&lt;&gt;"", MONTH($N876) &lt;= 3, MONTH($O876) &gt;= 3), IF($S876 &lt;&gt; "", $H876/$S876, ""), ""), "")</f>
        <v/>
      </c>
      <c r="AJ876" s="10" t="str">
        <f ca="1">IFERROR(IF(AND(NOW()&lt;= EOMONTH(DATE(YEAR($O876),4, 1), 0), Overall!$A878&lt;&gt;"", MONTH($N876) &lt;= 4, MONTH($O876) &gt;= 4), IF($S876 &lt;&gt; "", $H876/$S876, ""), ""), "")</f>
        <v/>
      </c>
      <c r="AK876" s="10" t="str">
        <f ca="1">IFERROR(IF(AND(NOW()&lt;= EOMONTH(DATE(YEAR($O876),5, 1), 0), Overall!$A878&lt;&gt;"", MONTH($N876) &lt;= 5, MONTH($O876) &gt;= 5), IF($S876 &lt;&gt; "", $H876/$S876, ""), ""), "")</f>
        <v/>
      </c>
      <c r="AL876" s="10" t="str">
        <f ca="1">IFERROR(IF(AND(NOW()&lt;= EOMONTH(DATE(YEAR($O876),6, 1), 0), Overall!$A878&lt;&gt;"", MONTH($N876) &lt;= 6, MONTH($O876) &gt;= 6), IF($S876 &lt;&gt; "", $H876/$S876, ""), ""), "")</f>
        <v/>
      </c>
      <c r="AM876" s="10" t="str">
        <f ca="1">IFERROR(IF(AND(NOW()&lt;= EOMONTH(DATE(YEAR($O876),7, 1), 0), Overall!$A878&lt;&gt;"", MONTH($N876) &lt;= 7, MONTH($O876) &gt;= 7), IF($S876 &lt;&gt; "", $H876/$S876, ""), ""), "")</f>
        <v/>
      </c>
      <c r="AN876" s="10" t="str">
        <f ca="1">IFERROR(IF(AND(NOW()&lt;= EOMONTH(DATE(YEAR($O876),8, 1), 0), Overall!$A878&lt;&gt;"", MONTH($N876) &lt;= 8, MONTH($O876) &gt;= 8), IF($S876 &lt;&gt; "", $H876/$S876, ""), ""), "")</f>
        <v/>
      </c>
      <c r="AO876" s="10" t="str">
        <f ca="1">IFERROR(IF(AND(NOW()&lt;= EOMONTH(DATE(YEAR($O876),9, 1), 0), Overall!$A878&lt;&gt;"", MONTH($N876) &lt;= 9, MONTH($O876) &gt;= 9), IF($S876 &lt;&gt; "", $H876/$S876, ""), ""), "")</f>
        <v/>
      </c>
      <c r="AP876" s="10" t="str">
        <f ca="1">IFERROR(IF(AND(NOW()&lt;= EOMONTH(DATE(YEAR($O876),10, 1), 0), Overall!$A878&lt;&gt;"", MONTH($N876) &lt;= 10, MONTH($O876) &gt;= 10), IF($S876 &lt;&gt; "", $H876/$S876, ""), ""), "")</f>
        <v/>
      </c>
      <c r="AQ876" s="10" t="str">
        <f ca="1">IFERROR(IF(AND(NOW()&lt;= EOMONTH(DATE(YEAR($O876),11, 1), 0), Overall!$A878&lt;&gt;"", MONTH($N876) &lt;=11, MONTH($O876) &gt;= 11), IF($S876 &lt;&gt; "", $H876/$S876, ""), ""), "")</f>
        <v/>
      </c>
      <c r="AR876" s="10" t="str">
        <f ca="1">IFERROR(IF(AND(NOW()&lt;= EOMONTH(DATE(YEAR($O876),12, 1), 0), Overall!$A878&lt;&gt;"", MONTH($N876) &lt;= 12, MONTH($O876) &gt;= 12), IF($S876 &lt;&gt; "", $H876/$S876, ""), ""), "")</f>
        <v/>
      </c>
      <c r="AS876" s="16">
        <f t="shared" ca="1" si="28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IF(Overall!S879&lt;&gt;"",_xlfn.VALUETOTEXT(Overall!S879),"")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7"/>
        <v/>
      </c>
      <c r="T877" s="10" t="str">
        <f>IF(Overall!$A879&lt;&gt;"",IF(AND(MONTH($N877) &lt;= 1, MONTH($O877) &gt;= 1), IF($S877 &lt;&gt; "", $H877/$S877, ""), ""),"")</f>
        <v/>
      </c>
      <c r="U877" s="10" t="str">
        <f>IF(Overall!$A879&lt;&gt;"",IF(AND(MONTH($N877) &lt;= 2, MONTH($O877) &gt;= 2), IF($S877 &lt;&gt; "", $H877/$S877, ""), ""),"")</f>
        <v/>
      </c>
      <c r="V877" s="10" t="str">
        <f>IF(Overall!$A879&lt;&gt;"",IF(AND(MONTH($N877) &lt;= 3, MONTH($O877) &gt;= 3), IF($S877 &lt;&gt; "", $H877/$S877, ""), ""),"")</f>
        <v/>
      </c>
      <c r="W877" s="10" t="str">
        <f>IF(Overall!$A879&lt;&gt;"",IF(AND(MONTH($N877) &lt;= 4, MONTH($O877) &gt;= 4), IF($S877 &lt;&gt; "", $H877/$S877, ""), ""),"")</f>
        <v/>
      </c>
      <c r="X877" s="10" t="str">
        <f>IF(Overall!$A879&lt;&gt;"",IF(AND(MONTH($N877) &lt;= 5, MONTH($O877) &gt;= 5), IF($S877 &lt;&gt; "", $H877/$S877, ""), ""),"")</f>
        <v/>
      </c>
      <c r="Y877" s="10" t="str">
        <f>IF(Overall!$A879&lt;&gt;"",IF(AND(MONTH($N877) &lt;= 6, MONTH($O877) &gt;= 6), IF($S877 &lt;&gt; "", $H877/$S877, ""), ""),"")</f>
        <v/>
      </c>
      <c r="Z877" s="10" t="str">
        <f>IF(Overall!$A879&lt;&gt;"",IF(AND(MONTH($N877) &lt;= 7, MONTH($O877) &gt;= 7 ), IF($S877 &lt;&gt; "", $H877/$S877, ""), ""),"")</f>
        <v/>
      </c>
      <c r="AA877" s="10" t="str">
        <f>IF(Overall!$A879&lt;&gt;"",IF(AND(MONTH($N877) &lt;= 8, MONTH($O877) &gt;= 8), IF($S877 &lt;&gt; "", $H877/$S877, ""), ""),"")</f>
        <v/>
      </c>
      <c r="AB877" s="10" t="str">
        <f>IF(Overall!$A879&lt;&gt;"",IF(AND(MONTH($N877) &lt;= 9, MONTH($O877) &gt;= 9), IF($S877 &lt;&gt; "", $H877/$S877, ""), ""),"")</f>
        <v/>
      </c>
      <c r="AC877" s="10" t="str">
        <f>IF(Overall!$A879&lt;&gt;"",IF(AND(MONTH($N877) &lt;= 10, MONTH($O877) &gt;= 10), IF($S877 &lt;&gt; "", $H877/$S877, ""), ""),"")</f>
        <v/>
      </c>
      <c r="AD877" s="10" t="str">
        <f>IF(Overall!$A879&lt;&gt;"",IF(AND(MONTH($N877) &lt;= 11, MONTH($O877) &gt;= 11), IF($S877 &lt;&gt; "", $H877/$S877, ""), ""),"")</f>
        <v/>
      </c>
      <c r="AE877" s="10" t="str">
        <f>IF(Overall!$A879&lt;&gt;"",IF(AND(MONTH($N877) &lt;= 12, MONTH($O877) &gt;= 12), IF($S877 &lt;&gt; "", $H877/$S877, ""), ""),"")</f>
        <v/>
      </c>
      <c r="AG877" s="10" t="str">
        <f ca="1">IFERROR(IF(AND(NOW()&lt;= EOMONTH(DATE(YEAR($O877),1, 1), 0), Overall!$A879&lt;&gt;"", MONTH($N877) &lt;= 1, MONTH($O877) &gt;= 1), IF($S877 &lt;&gt; "", $H877/$S877, ""), ""), "")</f>
        <v/>
      </c>
      <c r="AH877" s="10" t="str">
        <f ca="1">IFERROR(IF(AND(NOW()&lt;= EOMONTH(DATE(YEAR($O877),2, 1), 0), Overall!$A879&lt;&gt;"", MONTH($N877) &lt;= 2, MONTH($O877) &gt;= 2), IF($S877 &lt;&gt; "", $H877/$S877, ""), ""), "")</f>
        <v/>
      </c>
      <c r="AI877" s="10" t="str">
        <f ca="1">IFERROR(IF(AND(NOW()&lt;= EOMONTH(DATE(YEAR($O877),3, 1), 0), Overall!$A879&lt;&gt;"", MONTH($N877) &lt;= 3, MONTH($O877) &gt;= 3), IF($S877 &lt;&gt; "", $H877/$S877, ""), ""), "")</f>
        <v/>
      </c>
      <c r="AJ877" s="10" t="str">
        <f ca="1">IFERROR(IF(AND(NOW()&lt;= EOMONTH(DATE(YEAR($O877),4, 1), 0), Overall!$A879&lt;&gt;"", MONTH($N877) &lt;= 4, MONTH($O877) &gt;= 4), IF($S877 &lt;&gt; "", $H877/$S877, ""), ""), "")</f>
        <v/>
      </c>
      <c r="AK877" s="10" t="str">
        <f ca="1">IFERROR(IF(AND(NOW()&lt;= EOMONTH(DATE(YEAR($O877),5, 1), 0), Overall!$A879&lt;&gt;"", MONTH($N877) &lt;= 5, MONTH($O877) &gt;= 5), IF($S877 &lt;&gt; "", $H877/$S877, ""), ""), "")</f>
        <v/>
      </c>
      <c r="AL877" s="10" t="str">
        <f ca="1">IFERROR(IF(AND(NOW()&lt;= EOMONTH(DATE(YEAR($O877),6, 1), 0), Overall!$A879&lt;&gt;"", MONTH($N877) &lt;= 6, MONTH($O877) &gt;= 6), IF($S877 &lt;&gt; "", $H877/$S877, ""), ""), "")</f>
        <v/>
      </c>
      <c r="AM877" s="10" t="str">
        <f ca="1">IFERROR(IF(AND(NOW()&lt;= EOMONTH(DATE(YEAR($O877),7, 1), 0), Overall!$A879&lt;&gt;"", MONTH($N877) &lt;= 7, MONTH($O877) &gt;= 7), IF($S877 &lt;&gt; "", $H877/$S877, ""), ""), "")</f>
        <v/>
      </c>
      <c r="AN877" s="10" t="str">
        <f ca="1">IFERROR(IF(AND(NOW()&lt;= EOMONTH(DATE(YEAR($O877),8, 1), 0), Overall!$A879&lt;&gt;"", MONTH($N877) &lt;= 8, MONTH($O877) &gt;= 8), IF($S877 &lt;&gt; "", $H877/$S877, ""), ""), "")</f>
        <v/>
      </c>
      <c r="AO877" s="10" t="str">
        <f ca="1">IFERROR(IF(AND(NOW()&lt;= EOMONTH(DATE(YEAR($O877),9, 1), 0), Overall!$A879&lt;&gt;"", MONTH($N877) &lt;= 9, MONTH($O877) &gt;= 9), IF($S877 &lt;&gt; "", $H877/$S877, ""), ""), "")</f>
        <v/>
      </c>
      <c r="AP877" s="10" t="str">
        <f ca="1">IFERROR(IF(AND(NOW()&lt;= EOMONTH(DATE(YEAR($O877),10, 1), 0), Overall!$A879&lt;&gt;"", MONTH($N877) &lt;= 10, MONTH($O877) &gt;= 10), IF($S877 &lt;&gt; "", $H877/$S877, ""), ""), "")</f>
        <v/>
      </c>
      <c r="AQ877" s="10" t="str">
        <f ca="1">IFERROR(IF(AND(NOW()&lt;= EOMONTH(DATE(YEAR($O877),11, 1), 0), Overall!$A879&lt;&gt;"", MONTH($N877) &lt;=11, MONTH($O877) &gt;= 11), IF($S877 &lt;&gt; "", $H877/$S877, ""), ""), "")</f>
        <v/>
      </c>
      <c r="AR877" s="10" t="str">
        <f ca="1">IFERROR(IF(AND(NOW()&lt;= EOMONTH(DATE(YEAR($O877),12, 1), 0), Overall!$A879&lt;&gt;"", MONTH($N877) &lt;= 12, MONTH($O877) &gt;= 12), IF($S877 &lt;&gt; "", $H877/$S877, ""), ""), "")</f>
        <v/>
      </c>
      <c r="AS877" s="16">
        <f t="shared" ca="1" si="28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IF(Overall!S880&lt;&gt;"",_xlfn.VALUETOTEXT(Overall!S880),"")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7"/>
        <v/>
      </c>
      <c r="T878" s="10" t="str">
        <f>IF(Overall!$A880&lt;&gt;"",IF(AND(MONTH($N878) &lt;= 1, MONTH($O878) &gt;= 1), IF($S878 &lt;&gt; "", $H878/$S878, ""), ""),"")</f>
        <v/>
      </c>
      <c r="U878" s="10" t="str">
        <f>IF(Overall!$A880&lt;&gt;"",IF(AND(MONTH($N878) &lt;= 2, MONTH($O878) &gt;= 2), IF($S878 &lt;&gt; "", $H878/$S878, ""), ""),"")</f>
        <v/>
      </c>
      <c r="V878" s="10" t="str">
        <f>IF(Overall!$A880&lt;&gt;"",IF(AND(MONTH($N878) &lt;= 3, MONTH($O878) &gt;= 3), IF($S878 &lt;&gt; "", $H878/$S878, ""), ""),"")</f>
        <v/>
      </c>
      <c r="W878" s="10" t="str">
        <f>IF(Overall!$A880&lt;&gt;"",IF(AND(MONTH($N878) &lt;= 4, MONTH($O878) &gt;= 4), IF($S878 &lt;&gt; "", $H878/$S878, ""), ""),"")</f>
        <v/>
      </c>
      <c r="X878" s="10" t="str">
        <f>IF(Overall!$A880&lt;&gt;"",IF(AND(MONTH($N878) &lt;= 5, MONTH($O878) &gt;= 5), IF($S878 &lt;&gt; "", $H878/$S878, ""), ""),"")</f>
        <v/>
      </c>
      <c r="Y878" s="10" t="str">
        <f>IF(Overall!$A880&lt;&gt;"",IF(AND(MONTH($N878) &lt;= 6, MONTH($O878) &gt;= 6), IF($S878 &lt;&gt; "", $H878/$S878, ""), ""),"")</f>
        <v/>
      </c>
      <c r="Z878" s="10" t="str">
        <f>IF(Overall!$A880&lt;&gt;"",IF(AND(MONTH($N878) &lt;= 7, MONTH($O878) &gt;= 7 ), IF($S878 &lt;&gt; "", $H878/$S878, ""), ""),"")</f>
        <v/>
      </c>
      <c r="AA878" s="10" t="str">
        <f>IF(Overall!$A880&lt;&gt;"",IF(AND(MONTH($N878) &lt;= 8, MONTH($O878) &gt;= 8), IF($S878 &lt;&gt; "", $H878/$S878, ""), ""),"")</f>
        <v/>
      </c>
      <c r="AB878" s="10" t="str">
        <f>IF(Overall!$A880&lt;&gt;"",IF(AND(MONTH($N878) &lt;= 9, MONTH($O878) &gt;= 9), IF($S878 &lt;&gt; "", $H878/$S878, ""), ""),"")</f>
        <v/>
      </c>
      <c r="AC878" s="10" t="str">
        <f>IF(Overall!$A880&lt;&gt;"",IF(AND(MONTH($N878) &lt;= 10, MONTH($O878) &gt;= 10), IF($S878 &lt;&gt; "", $H878/$S878, ""), ""),"")</f>
        <v/>
      </c>
      <c r="AD878" s="10" t="str">
        <f>IF(Overall!$A880&lt;&gt;"",IF(AND(MONTH($N878) &lt;= 11, MONTH($O878) &gt;= 11), IF($S878 &lt;&gt; "", $H878/$S878, ""), ""),"")</f>
        <v/>
      </c>
      <c r="AE878" s="10" t="str">
        <f>IF(Overall!$A880&lt;&gt;"",IF(AND(MONTH($N878) &lt;= 12, MONTH($O878) &gt;= 12), IF($S878 &lt;&gt; "", $H878/$S878, ""), ""),"")</f>
        <v/>
      </c>
      <c r="AG878" s="10" t="str">
        <f ca="1">IFERROR(IF(AND(NOW()&lt;= EOMONTH(DATE(YEAR($O878),1, 1), 0), Overall!$A880&lt;&gt;"", MONTH($N878) &lt;= 1, MONTH($O878) &gt;= 1), IF($S878 &lt;&gt; "", $H878/$S878, ""), ""), "")</f>
        <v/>
      </c>
      <c r="AH878" s="10" t="str">
        <f ca="1">IFERROR(IF(AND(NOW()&lt;= EOMONTH(DATE(YEAR($O878),2, 1), 0), Overall!$A880&lt;&gt;"", MONTH($N878) &lt;= 2, MONTH($O878) &gt;= 2), IF($S878 &lt;&gt; "", $H878/$S878, ""), ""), "")</f>
        <v/>
      </c>
      <c r="AI878" s="10" t="str">
        <f ca="1">IFERROR(IF(AND(NOW()&lt;= EOMONTH(DATE(YEAR($O878),3, 1), 0), Overall!$A880&lt;&gt;"", MONTH($N878) &lt;= 3, MONTH($O878) &gt;= 3), IF($S878 &lt;&gt; "", $H878/$S878, ""), ""), "")</f>
        <v/>
      </c>
      <c r="AJ878" s="10" t="str">
        <f ca="1">IFERROR(IF(AND(NOW()&lt;= EOMONTH(DATE(YEAR($O878),4, 1), 0), Overall!$A880&lt;&gt;"", MONTH($N878) &lt;= 4, MONTH($O878) &gt;= 4), IF($S878 &lt;&gt; "", $H878/$S878, ""), ""), "")</f>
        <v/>
      </c>
      <c r="AK878" s="10" t="str">
        <f ca="1">IFERROR(IF(AND(NOW()&lt;= EOMONTH(DATE(YEAR($O878),5, 1), 0), Overall!$A880&lt;&gt;"", MONTH($N878) &lt;= 5, MONTH($O878) &gt;= 5), IF($S878 &lt;&gt; "", $H878/$S878, ""), ""), "")</f>
        <v/>
      </c>
      <c r="AL878" s="10" t="str">
        <f ca="1">IFERROR(IF(AND(NOW()&lt;= EOMONTH(DATE(YEAR($O878),6, 1), 0), Overall!$A880&lt;&gt;"", MONTH($N878) &lt;= 6, MONTH($O878) &gt;= 6), IF($S878 &lt;&gt; "", $H878/$S878, ""), ""), "")</f>
        <v/>
      </c>
      <c r="AM878" s="10" t="str">
        <f ca="1">IFERROR(IF(AND(NOW()&lt;= EOMONTH(DATE(YEAR($O878),7, 1), 0), Overall!$A880&lt;&gt;"", MONTH($N878) &lt;= 7, MONTH($O878) &gt;= 7), IF($S878 &lt;&gt; "", $H878/$S878, ""), ""), "")</f>
        <v/>
      </c>
      <c r="AN878" s="10" t="str">
        <f ca="1">IFERROR(IF(AND(NOW()&lt;= EOMONTH(DATE(YEAR($O878),8, 1), 0), Overall!$A880&lt;&gt;"", MONTH($N878) &lt;= 8, MONTH($O878) &gt;= 8), IF($S878 &lt;&gt; "", $H878/$S878, ""), ""), "")</f>
        <v/>
      </c>
      <c r="AO878" s="10" t="str">
        <f ca="1">IFERROR(IF(AND(NOW()&lt;= EOMONTH(DATE(YEAR($O878),9, 1), 0), Overall!$A880&lt;&gt;"", MONTH($N878) &lt;= 9, MONTH($O878) &gt;= 9), IF($S878 &lt;&gt; "", $H878/$S878, ""), ""), "")</f>
        <v/>
      </c>
      <c r="AP878" s="10" t="str">
        <f ca="1">IFERROR(IF(AND(NOW()&lt;= EOMONTH(DATE(YEAR($O878),10, 1), 0), Overall!$A880&lt;&gt;"", MONTH($N878) &lt;= 10, MONTH($O878) &gt;= 10), IF($S878 &lt;&gt; "", $H878/$S878, ""), ""), "")</f>
        <v/>
      </c>
      <c r="AQ878" s="10" t="str">
        <f ca="1">IFERROR(IF(AND(NOW()&lt;= EOMONTH(DATE(YEAR($O878),11, 1), 0), Overall!$A880&lt;&gt;"", MONTH($N878) &lt;=11, MONTH($O878) &gt;= 11), IF($S878 &lt;&gt; "", $H878/$S878, ""), ""), "")</f>
        <v/>
      </c>
      <c r="AR878" s="10" t="str">
        <f ca="1">IFERROR(IF(AND(NOW()&lt;= EOMONTH(DATE(YEAR($O878),12, 1), 0), Overall!$A880&lt;&gt;"", MONTH($N878) &lt;= 12, MONTH($O878) &gt;= 12), IF($S878 &lt;&gt; "", $H878/$S878, ""), ""), "")</f>
        <v/>
      </c>
      <c r="AS878" s="16">
        <f t="shared" ca="1" si="28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IF(Overall!S881&lt;&gt;"",_xlfn.VALUETOTEXT(Overall!S881),"")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7"/>
        <v/>
      </c>
      <c r="T879" s="10" t="str">
        <f>IF(Overall!$A881&lt;&gt;"",IF(AND(MONTH($N879) &lt;= 1, MONTH($O879) &gt;= 1), IF($S879 &lt;&gt; "", $H879/$S879, ""), ""),"")</f>
        <v/>
      </c>
      <c r="U879" s="10" t="str">
        <f>IF(Overall!$A881&lt;&gt;"",IF(AND(MONTH($N879) &lt;= 2, MONTH($O879) &gt;= 2), IF($S879 &lt;&gt; "", $H879/$S879, ""), ""),"")</f>
        <v/>
      </c>
      <c r="V879" s="10" t="str">
        <f>IF(Overall!$A881&lt;&gt;"",IF(AND(MONTH($N879) &lt;= 3, MONTH($O879) &gt;= 3), IF($S879 &lt;&gt; "", $H879/$S879, ""), ""),"")</f>
        <v/>
      </c>
      <c r="W879" s="10" t="str">
        <f>IF(Overall!$A881&lt;&gt;"",IF(AND(MONTH($N879) &lt;= 4, MONTH($O879) &gt;= 4), IF($S879 &lt;&gt; "", $H879/$S879, ""), ""),"")</f>
        <v/>
      </c>
      <c r="X879" s="10" t="str">
        <f>IF(Overall!$A881&lt;&gt;"",IF(AND(MONTH($N879) &lt;= 5, MONTH($O879) &gt;= 5), IF($S879 &lt;&gt; "", $H879/$S879, ""), ""),"")</f>
        <v/>
      </c>
      <c r="Y879" s="10" t="str">
        <f>IF(Overall!$A881&lt;&gt;"",IF(AND(MONTH($N879) &lt;= 6, MONTH($O879) &gt;= 6), IF($S879 &lt;&gt; "", $H879/$S879, ""), ""),"")</f>
        <v/>
      </c>
      <c r="Z879" s="10" t="str">
        <f>IF(Overall!$A881&lt;&gt;"",IF(AND(MONTH($N879) &lt;= 7, MONTH($O879) &gt;= 7 ), IF($S879 &lt;&gt; "", $H879/$S879, ""), ""),"")</f>
        <v/>
      </c>
      <c r="AA879" s="10" t="str">
        <f>IF(Overall!$A881&lt;&gt;"",IF(AND(MONTH($N879) &lt;= 8, MONTH($O879) &gt;= 8), IF($S879 &lt;&gt; "", $H879/$S879, ""), ""),"")</f>
        <v/>
      </c>
      <c r="AB879" s="10" t="str">
        <f>IF(Overall!$A881&lt;&gt;"",IF(AND(MONTH($N879) &lt;= 9, MONTH($O879) &gt;= 9), IF($S879 &lt;&gt; "", $H879/$S879, ""), ""),"")</f>
        <v/>
      </c>
      <c r="AC879" s="10" t="str">
        <f>IF(Overall!$A881&lt;&gt;"",IF(AND(MONTH($N879) &lt;= 10, MONTH($O879) &gt;= 10), IF($S879 &lt;&gt; "", $H879/$S879, ""), ""),"")</f>
        <v/>
      </c>
      <c r="AD879" s="10" t="str">
        <f>IF(Overall!$A881&lt;&gt;"",IF(AND(MONTH($N879) &lt;= 11, MONTH($O879) &gt;= 11), IF($S879 &lt;&gt; "", $H879/$S879, ""), ""),"")</f>
        <v/>
      </c>
      <c r="AE879" s="10" t="str">
        <f>IF(Overall!$A881&lt;&gt;"",IF(AND(MONTH($N879) &lt;= 12, MONTH($O879) &gt;= 12), IF($S879 &lt;&gt; "", $H879/$S879, ""), ""),"")</f>
        <v/>
      </c>
      <c r="AG879" s="10" t="str">
        <f ca="1">IFERROR(IF(AND(NOW()&lt;= EOMONTH(DATE(YEAR($O879),1, 1), 0), Overall!$A881&lt;&gt;"", MONTH($N879) &lt;= 1, MONTH($O879) &gt;= 1), IF($S879 &lt;&gt; "", $H879/$S879, ""), ""), "")</f>
        <v/>
      </c>
      <c r="AH879" s="10" t="str">
        <f ca="1">IFERROR(IF(AND(NOW()&lt;= EOMONTH(DATE(YEAR($O879),2, 1), 0), Overall!$A881&lt;&gt;"", MONTH($N879) &lt;= 2, MONTH($O879) &gt;= 2), IF($S879 &lt;&gt; "", $H879/$S879, ""), ""), "")</f>
        <v/>
      </c>
      <c r="AI879" s="10" t="str">
        <f ca="1">IFERROR(IF(AND(NOW()&lt;= EOMONTH(DATE(YEAR($O879),3, 1), 0), Overall!$A881&lt;&gt;"", MONTH($N879) &lt;= 3, MONTH($O879) &gt;= 3), IF($S879 &lt;&gt; "", $H879/$S879, ""), ""), "")</f>
        <v/>
      </c>
      <c r="AJ879" s="10" t="str">
        <f ca="1">IFERROR(IF(AND(NOW()&lt;= EOMONTH(DATE(YEAR($O879),4, 1), 0), Overall!$A881&lt;&gt;"", MONTH($N879) &lt;= 4, MONTH($O879) &gt;= 4), IF($S879 &lt;&gt; "", $H879/$S879, ""), ""), "")</f>
        <v/>
      </c>
      <c r="AK879" s="10" t="str">
        <f ca="1">IFERROR(IF(AND(NOW()&lt;= EOMONTH(DATE(YEAR($O879),5, 1), 0), Overall!$A881&lt;&gt;"", MONTH($N879) &lt;= 5, MONTH($O879) &gt;= 5), IF($S879 &lt;&gt; "", $H879/$S879, ""), ""), "")</f>
        <v/>
      </c>
      <c r="AL879" s="10" t="str">
        <f ca="1">IFERROR(IF(AND(NOW()&lt;= EOMONTH(DATE(YEAR($O879),6, 1), 0), Overall!$A881&lt;&gt;"", MONTH($N879) &lt;= 6, MONTH($O879) &gt;= 6), IF($S879 &lt;&gt; "", $H879/$S879, ""), ""), "")</f>
        <v/>
      </c>
      <c r="AM879" s="10" t="str">
        <f ca="1">IFERROR(IF(AND(NOW()&lt;= EOMONTH(DATE(YEAR($O879),7, 1), 0), Overall!$A881&lt;&gt;"", MONTH($N879) &lt;= 7, MONTH($O879) &gt;= 7), IF($S879 &lt;&gt; "", $H879/$S879, ""), ""), "")</f>
        <v/>
      </c>
      <c r="AN879" s="10" t="str">
        <f ca="1">IFERROR(IF(AND(NOW()&lt;= EOMONTH(DATE(YEAR($O879),8, 1), 0), Overall!$A881&lt;&gt;"", MONTH($N879) &lt;= 8, MONTH($O879) &gt;= 8), IF($S879 &lt;&gt; "", $H879/$S879, ""), ""), "")</f>
        <v/>
      </c>
      <c r="AO879" s="10" t="str">
        <f ca="1">IFERROR(IF(AND(NOW()&lt;= EOMONTH(DATE(YEAR($O879),9, 1), 0), Overall!$A881&lt;&gt;"", MONTH($N879) &lt;= 9, MONTH($O879) &gt;= 9), IF($S879 &lt;&gt; "", $H879/$S879, ""), ""), "")</f>
        <v/>
      </c>
      <c r="AP879" s="10" t="str">
        <f ca="1">IFERROR(IF(AND(NOW()&lt;= EOMONTH(DATE(YEAR($O879),10, 1), 0), Overall!$A881&lt;&gt;"", MONTH($N879) &lt;= 10, MONTH($O879) &gt;= 10), IF($S879 &lt;&gt; "", $H879/$S879, ""), ""), "")</f>
        <v/>
      </c>
      <c r="AQ879" s="10" t="str">
        <f ca="1">IFERROR(IF(AND(NOW()&lt;= EOMONTH(DATE(YEAR($O879),11, 1), 0), Overall!$A881&lt;&gt;"", MONTH($N879) &lt;=11, MONTH($O879) &gt;= 11), IF($S879 &lt;&gt; "", $H879/$S879, ""), ""), "")</f>
        <v/>
      </c>
      <c r="AR879" s="10" t="str">
        <f ca="1">IFERROR(IF(AND(NOW()&lt;= EOMONTH(DATE(YEAR($O879),12, 1), 0), Overall!$A881&lt;&gt;"", MONTH($N879) &lt;= 12, MONTH($O879) &gt;= 12), IF($S879 &lt;&gt; "", $H879/$S879, ""), ""), "")</f>
        <v/>
      </c>
      <c r="AS879" s="16">
        <f t="shared" ca="1" si="28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IF(Overall!S882&lt;&gt;"",_xlfn.VALUETOTEXT(Overall!S882),"")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7"/>
        <v/>
      </c>
      <c r="T880" s="10" t="str">
        <f>IF(Overall!$A882&lt;&gt;"",IF(AND(MONTH($N880) &lt;= 1, MONTH($O880) &gt;= 1), IF($S880 &lt;&gt; "", $H880/$S880, ""), ""),"")</f>
        <v/>
      </c>
      <c r="U880" s="10" t="str">
        <f>IF(Overall!$A882&lt;&gt;"",IF(AND(MONTH($N880) &lt;= 2, MONTH($O880) &gt;= 2), IF($S880 &lt;&gt; "", $H880/$S880, ""), ""),"")</f>
        <v/>
      </c>
      <c r="V880" s="10" t="str">
        <f>IF(Overall!$A882&lt;&gt;"",IF(AND(MONTH($N880) &lt;= 3, MONTH($O880) &gt;= 3), IF($S880 &lt;&gt; "", $H880/$S880, ""), ""),"")</f>
        <v/>
      </c>
      <c r="W880" s="10" t="str">
        <f>IF(Overall!$A882&lt;&gt;"",IF(AND(MONTH($N880) &lt;= 4, MONTH($O880) &gt;= 4), IF($S880 &lt;&gt; "", $H880/$S880, ""), ""),"")</f>
        <v/>
      </c>
      <c r="X880" s="10" t="str">
        <f>IF(Overall!$A882&lt;&gt;"",IF(AND(MONTH($N880) &lt;= 5, MONTH($O880) &gt;= 5), IF($S880 &lt;&gt; "", $H880/$S880, ""), ""),"")</f>
        <v/>
      </c>
      <c r="Y880" s="10" t="str">
        <f>IF(Overall!$A882&lt;&gt;"",IF(AND(MONTH($N880) &lt;= 6, MONTH($O880) &gt;= 6), IF($S880 &lt;&gt; "", $H880/$S880, ""), ""),"")</f>
        <v/>
      </c>
      <c r="Z880" s="10" t="str">
        <f>IF(Overall!$A882&lt;&gt;"",IF(AND(MONTH($N880) &lt;= 7, MONTH($O880) &gt;= 7 ), IF($S880 &lt;&gt; "", $H880/$S880, ""), ""),"")</f>
        <v/>
      </c>
      <c r="AA880" s="10" t="str">
        <f>IF(Overall!$A882&lt;&gt;"",IF(AND(MONTH($N880) &lt;= 8, MONTH($O880) &gt;= 8), IF($S880 &lt;&gt; "", $H880/$S880, ""), ""),"")</f>
        <v/>
      </c>
      <c r="AB880" s="10" t="str">
        <f>IF(Overall!$A882&lt;&gt;"",IF(AND(MONTH($N880) &lt;= 9, MONTH($O880) &gt;= 9), IF($S880 &lt;&gt; "", $H880/$S880, ""), ""),"")</f>
        <v/>
      </c>
      <c r="AC880" s="10" t="str">
        <f>IF(Overall!$A882&lt;&gt;"",IF(AND(MONTH($N880) &lt;= 10, MONTH($O880) &gt;= 10), IF($S880 &lt;&gt; "", $H880/$S880, ""), ""),"")</f>
        <v/>
      </c>
      <c r="AD880" s="10" t="str">
        <f>IF(Overall!$A882&lt;&gt;"",IF(AND(MONTH($N880) &lt;= 11, MONTH($O880) &gt;= 11), IF($S880 &lt;&gt; "", $H880/$S880, ""), ""),"")</f>
        <v/>
      </c>
      <c r="AE880" s="10" t="str">
        <f>IF(Overall!$A882&lt;&gt;"",IF(AND(MONTH($N880) &lt;= 12, MONTH($O880) &gt;= 12), IF($S880 &lt;&gt; "", $H880/$S880, ""), ""),"")</f>
        <v/>
      </c>
      <c r="AG880" s="10" t="str">
        <f ca="1">IFERROR(IF(AND(NOW()&lt;= EOMONTH(DATE(YEAR($O880),1, 1), 0), Overall!$A882&lt;&gt;"", MONTH($N880) &lt;= 1, MONTH($O880) &gt;= 1), IF($S880 &lt;&gt; "", $H880/$S880, ""), ""), "")</f>
        <v/>
      </c>
      <c r="AH880" s="10" t="str">
        <f ca="1">IFERROR(IF(AND(NOW()&lt;= EOMONTH(DATE(YEAR($O880),2, 1), 0), Overall!$A882&lt;&gt;"", MONTH($N880) &lt;= 2, MONTH($O880) &gt;= 2), IF($S880 &lt;&gt; "", $H880/$S880, ""), ""), "")</f>
        <v/>
      </c>
      <c r="AI880" s="10" t="str">
        <f ca="1">IFERROR(IF(AND(NOW()&lt;= EOMONTH(DATE(YEAR($O880),3, 1), 0), Overall!$A882&lt;&gt;"", MONTH($N880) &lt;= 3, MONTH($O880) &gt;= 3), IF($S880 &lt;&gt; "", $H880/$S880, ""), ""), "")</f>
        <v/>
      </c>
      <c r="AJ880" s="10" t="str">
        <f ca="1">IFERROR(IF(AND(NOW()&lt;= EOMONTH(DATE(YEAR($O880),4, 1), 0), Overall!$A882&lt;&gt;"", MONTH($N880) &lt;= 4, MONTH($O880) &gt;= 4), IF($S880 &lt;&gt; "", $H880/$S880, ""), ""), "")</f>
        <v/>
      </c>
      <c r="AK880" s="10" t="str">
        <f ca="1">IFERROR(IF(AND(NOW()&lt;= EOMONTH(DATE(YEAR($O880),5, 1), 0), Overall!$A882&lt;&gt;"", MONTH($N880) &lt;= 5, MONTH($O880) &gt;= 5), IF($S880 &lt;&gt; "", $H880/$S880, ""), ""), "")</f>
        <v/>
      </c>
      <c r="AL880" s="10" t="str">
        <f ca="1">IFERROR(IF(AND(NOW()&lt;= EOMONTH(DATE(YEAR($O880),6, 1), 0), Overall!$A882&lt;&gt;"", MONTH($N880) &lt;= 6, MONTH($O880) &gt;= 6), IF($S880 &lt;&gt; "", $H880/$S880, ""), ""), "")</f>
        <v/>
      </c>
      <c r="AM880" s="10" t="str">
        <f ca="1">IFERROR(IF(AND(NOW()&lt;= EOMONTH(DATE(YEAR($O880),7, 1), 0), Overall!$A882&lt;&gt;"", MONTH($N880) &lt;= 7, MONTH($O880) &gt;= 7), IF($S880 &lt;&gt; "", $H880/$S880, ""), ""), "")</f>
        <v/>
      </c>
      <c r="AN880" s="10" t="str">
        <f ca="1">IFERROR(IF(AND(NOW()&lt;= EOMONTH(DATE(YEAR($O880),8, 1), 0), Overall!$A882&lt;&gt;"", MONTH($N880) &lt;= 8, MONTH($O880) &gt;= 8), IF($S880 &lt;&gt; "", $H880/$S880, ""), ""), "")</f>
        <v/>
      </c>
      <c r="AO880" s="10" t="str">
        <f ca="1">IFERROR(IF(AND(NOW()&lt;= EOMONTH(DATE(YEAR($O880),9, 1), 0), Overall!$A882&lt;&gt;"", MONTH($N880) &lt;= 9, MONTH($O880) &gt;= 9), IF($S880 &lt;&gt; "", $H880/$S880, ""), ""), "")</f>
        <v/>
      </c>
      <c r="AP880" s="10" t="str">
        <f ca="1">IFERROR(IF(AND(NOW()&lt;= EOMONTH(DATE(YEAR($O880),10, 1), 0), Overall!$A882&lt;&gt;"", MONTH($N880) &lt;= 10, MONTH($O880) &gt;= 10), IF($S880 &lt;&gt; "", $H880/$S880, ""), ""), "")</f>
        <v/>
      </c>
      <c r="AQ880" s="10" t="str">
        <f ca="1">IFERROR(IF(AND(NOW()&lt;= EOMONTH(DATE(YEAR($O880),11, 1), 0), Overall!$A882&lt;&gt;"", MONTH($N880) &lt;=11, MONTH($O880) &gt;= 11), IF($S880 &lt;&gt; "", $H880/$S880, ""), ""), "")</f>
        <v/>
      </c>
      <c r="AR880" s="10" t="str">
        <f ca="1">IFERROR(IF(AND(NOW()&lt;= EOMONTH(DATE(YEAR($O880),12, 1), 0), Overall!$A882&lt;&gt;"", MONTH($N880) &lt;= 12, MONTH($O880) &gt;= 12), IF($S880 &lt;&gt; "", $H880/$S880, ""), ""), "")</f>
        <v/>
      </c>
      <c r="AS880" s="16">
        <f t="shared" ca="1" si="28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IF(Overall!S883&lt;&gt;"",_xlfn.VALUETOTEXT(Overall!S883),"")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7"/>
        <v/>
      </c>
      <c r="T881" s="10" t="str">
        <f>IF(Overall!$A883&lt;&gt;"",IF(AND(MONTH($N881) &lt;= 1, MONTH($O881) &gt;= 1), IF($S881 &lt;&gt; "", $H881/$S881, ""), ""),"")</f>
        <v/>
      </c>
      <c r="U881" s="10" t="str">
        <f>IF(Overall!$A883&lt;&gt;"",IF(AND(MONTH($N881) &lt;= 2, MONTH($O881) &gt;= 2), IF($S881 &lt;&gt; "", $H881/$S881, ""), ""),"")</f>
        <v/>
      </c>
      <c r="V881" s="10" t="str">
        <f>IF(Overall!$A883&lt;&gt;"",IF(AND(MONTH($N881) &lt;= 3, MONTH($O881) &gt;= 3), IF($S881 &lt;&gt; "", $H881/$S881, ""), ""),"")</f>
        <v/>
      </c>
      <c r="W881" s="10" t="str">
        <f>IF(Overall!$A883&lt;&gt;"",IF(AND(MONTH($N881) &lt;= 4, MONTH($O881) &gt;= 4), IF($S881 &lt;&gt; "", $H881/$S881, ""), ""),"")</f>
        <v/>
      </c>
      <c r="X881" s="10" t="str">
        <f>IF(Overall!$A883&lt;&gt;"",IF(AND(MONTH($N881) &lt;= 5, MONTH($O881) &gt;= 5), IF($S881 &lt;&gt; "", $H881/$S881, ""), ""),"")</f>
        <v/>
      </c>
      <c r="Y881" s="10" t="str">
        <f>IF(Overall!$A883&lt;&gt;"",IF(AND(MONTH($N881) &lt;= 6, MONTH($O881) &gt;= 6), IF($S881 &lt;&gt; "", $H881/$S881, ""), ""),"")</f>
        <v/>
      </c>
      <c r="Z881" s="10" t="str">
        <f>IF(Overall!$A883&lt;&gt;"",IF(AND(MONTH($N881) &lt;= 7, MONTH($O881) &gt;= 7 ), IF($S881 &lt;&gt; "", $H881/$S881, ""), ""),"")</f>
        <v/>
      </c>
      <c r="AA881" s="10" t="str">
        <f>IF(Overall!$A883&lt;&gt;"",IF(AND(MONTH($N881) &lt;= 8, MONTH($O881) &gt;= 8), IF($S881 &lt;&gt; "", $H881/$S881, ""), ""),"")</f>
        <v/>
      </c>
      <c r="AB881" s="10" t="str">
        <f>IF(Overall!$A883&lt;&gt;"",IF(AND(MONTH($N881) &lt;= 9, MONTH($O881) &gt;= 9), IF($S881 &lt;&gt; "", $H881/$S881, ""), ""),"")</f>
        <v/>
      </c>
      <c r="AC881" s="10" t="str">
        <f>IF(Overall!$A883&lt;&gt;"",IF(AND(MONTH($N881) &lt;= 10, MONTH($O881) &gt;= 10), IF($S881 &lt;&gt; "", $H881/$S881, ""), ""),"")</f>
        <v/>
      </c>
      <c r="AD881" s="10" t="str">
        <f>IF(Overall!$A883&lt;&gt;"",IF(AND(MONTH($N881) &lt;= 11, MONTH($O881) &gt;= 11), IF($S881 &lt;&gt; "", $H881/$S881, ""), ""),"")</f>
        <v/>
      </c>
      <c r="AE881" s="10" t="str">
        <f>IF(Overall!$A883&lt;&gt;"",IF(AND(MONTH($N881) &lt;= 12, MONTH($O881) &gt;= 12), IF($S881 &lt;&gt; "", $H881/$S881, ""), ""),"")</f>
        <v/>
      </c>
      <c r="AG881" s="10" t="str">
        <f ca="1">IFERROR(IF(AND(NOW()&lt;= EOMONTH(DATE(YEAR($O881),1, 1), 0), Overall!$A883&lt;&gt;"", MONTH($N881) &lt;= 1, MONTH($O881) &gt;= 1), IF($S881 &lt;&gt; "", $H881/$S881, ""), ""), "")</f>
        <v/>
      </c>
      <c r="AH881" s="10" t="str">
        <f ca="1">IFERROR(IF(AND(NOW()&lt;= EOMONTH(DATE(YEAR($O881),2, 1), 0), Overall!$A883&lt;&gt;"", MONTH($N881) &lt;= 2, MONTH($O881) &gt;= 2), IF($S881 &lt;&gt; "", $H881/$S881, ""), ""), "")</f>
        <v/>
      </c>
      <c r="AI881" s="10" t="str">
        <f ca="1">IFERROR(IF(AND(NOW()&lt;= EOMONTH(DATE(YEAR($O881),3, 1), 0), Overall!$A883&lt;&gt;"", MONTH($N881) &lt;= 3, MONTH($O881) &gt;= 3), IF($S881 &lt;&gt; "", $H881/$S881, ""), ""), "")</f>
        <v/>
      </c>
      <c r="AJ881" s="10" t="str">
        <f ca="1">IFERROR(IF(AND(NOW()&lt;= EOMONTH(DATE(YEAR($O881),4, 1), 0), Overall!$A883&lt;&gt;"", MONTH($N881) &lt;= 4, MONTH($O881) &gt;= 4), IF($S881 &lt;&gt; "", $H881/$S881, ""), ""), "")</f>
        <v/>
      </c>
      <c r="AK881" s="10" t="str">
        <f ca="1">IFERROR(IF(AND(NOW()&lt;= EOMONTH(DATE(YEAR($O881),5, 1), 0), Overall!$A883&lt;&gt;"", MONTH($N881) &lt;= 5, MONTH($O881) &gt;= 5), IF($S881 &lt;&gt; "", $H881/$S881, ""), ""), "")</f>
        <v/>
      </c>
      <c r="AL881" s="10" t="str">
        <f ca="1">IFERROR(IF(AND(NOW()&lt;= EOMONTH(DATE(YEAR($O881),6, 1), 0), Overall!$A883&lt;&gt;"", MONTH($N881) &lt;= 6, MONTH($O881) &gt;= 6), IF($S881 &lt;&gt; "", $H881/$S881, ""), ""), "")</f>
        <v/>
      </c>
      <c r="AM881" s="10" t="str">
        <f ca="1">IFERROR(IF(AND(NOW()&lt;= EOMONTH(DATE(YEAR($O881),7, 1), 0), Overall!$A883&lt;&gt;"", MONTH($N881) &lt;= 7, MONTH($O881) &gt;= 7), IF($S881 &lt;&gt; "", $H881/$S881, ""), ""), "")</f>
        <v/>
      </c>
      <c r="AN881" s="10" t="str">
        <f ca="1">IFERROR(IF(AND(NOW()&lt;= EOMONTH(DATE(YEAR($O881),8, 1), 0), Overall!$A883&lt;&gt;"", MONTH($N881) &lt;= 8, MONTH($O881) &gt;= 8), IF($S881 &lt;&gt; "", $H881/$S881, ""), ""), "")</f>
        <v/>
      </c>
      <c r="AO881" s="10" t="str">
        <f ca="1">IFERROR(IF(AND(NOW()&lt;= EOMONTH(DATE(YEAR($O881),9, 1), 0), Overall!$A883&lt;&gt;"", MONTH($N881) &lt;= 9, MONTH($O881) &gt;= 9), IF($S881 &lt;&gt; "", $H881/$S881, ""), ""), "")</f>
        <v/>
      </c>
      <c r="AP881" s="10" t="str">
        <f ca="1">IFERROR(IF(AND(NOW()&lt;= EOMONTH(DATE(YEAR($O881),10, 1), 0), Overall!$A883&lt;&gt;"", MONTH($N881) &lt;= 10, MONTH($O881) &gt;= 10), IF($S881 &lt;&gt; "", $H881/$S881, ""), ""), "")</f>
        <v/>
      </c>
      <c r="AQ881" s="10" t="str">
        <f ca="1">IFERROR(IF(AND(NOW()&lt;= EOMONTH(DATE(YEAR($O881),11, 1), 0), Overall!$A883&lt;&gt;"", MONTH($N881) &lt;=11, MONTH($O881) &gt;= 11), IF($S881 &lt;&gt; "", $H881/$S881, ""), ""), "")</f>
        <v/>
      </c>
      <c r="AR881" s="10" t="str">
        <f ca="1">IFERROR(IF(AND(NOW()&lt;= EOMONTH(DATE(YEAR($O881),12, 1), 0), Overall!$A883&lt;&gt;"", MONTH($N881) &lt;= 12, MONTH($O881) &gt;= 12), IF($S881 &lt;&gt; "", $H881/$S881, ""), ""), "")</f>
        <v/>
      </c>
      <c r="AS881" s="16">
        <f t="shared" ca="1" si="28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IF(Overall!S884&lt;&gt;"",_xlfn.VALUETOTEXT(Overall!S884),"")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7"/>
        <v/>
      </c>
      <c r="T882" s="10" t="str">
        <f>IF(Overall!$A884&lt;&gt;"",IF(AND(MONTH($N882) &lt;= 1, MONTH($O882) &gt;= 1), IF($S882 &lt;&gt; "", $H882/$S882, ""), ""),"")</f>
        <v/>
      </c>
      <c r="U882" s="10" t="str">
        <f>IF(Overall!$A884&lt;&gt;"",IF(AND(MONTH($N882) &lt;= 2, MONTH($O882) &gt;= 2), IF($S882 &lt;&gt; "", $H882/$S882, ""), ""),"")</f>
        <v/>
      </c>
      <c r="V882" s="10" t="str">
        <f>IF(Overall!$A884&lt;&gt;"",IF(AND(MONTH($N882) &lt;= 3, MONTH($O882) &gt;= 3), IF($S882 &lt;&gt; "", $H882/$S882, ""), ""),"")</f>
        <v/>
      </c>
      <c r="W882" s="10" t="str">
        <f>IF(Overall!$A884&lt;&gt;"",IF(AND(MONTH($N882) &lt;= 4, MONTH($O882) &gt;= 4), IF($S882 &lt;&gt; "", $H882/$S882, ""), ""),"")</f>
        <v/>
      </c>
      <c r="X882" s="10" t="str">
        <f>IF(Overall!$A884&lt;&gt;"",IF(AND(MONTH($N882) &lt;= 5, MONTH($O882) &gt;= 5), IF($S882 &lt;&gt; "", $H882/$S882, ""), ""),"")</f>
        <v/>
      </c>
      <c r="Y882" s="10" t="str">
        <f>IF(Overall!$A884&lt;&gt;"",IF(AND(MONTH($N882) &lt;= 6, MONTH($O882) &gt;= 6), IF($S882 &lt;&gt; "", $H882/$S882, ""), ""),"")</f>
        <v/>
      </c>
      <c r="Z882" s="10" t="str">
        <f>IF(Overall!$A884&lt;&gt;"",IF(AND(MONTH($N882) &lt;= 7, MONTH($O882) &gt;= 7 ), IF($S882 &lt;&gt; "", $H882/$S882, ""), ""),"")</f>
        <v/>
      </c>
      <c r="AA882" s="10" t="str">
        <f>IF(Overall!$A884&lt;&gt;"",IF(AND(MONTH($N882) &lt;= 8, MONTH($O882) &gt;= 8), IF($S882 &lt;&gt; "", $H882/$S882, ""), ""),"")</f>
        <v/>
      </c>
      <c r="AB882" s="10" t="str">
        <f>IF(Overall!$A884&lt;&gt;"",IF(AND(MONTH($N882) &lt;= 9, MONTH($O882) &gt;= 9), IF($S882 &lt;&gt; "", $H882/$S882, ""), ""),"")</f>
        <v/>
      </c>
      <c r="AC882" s="10" t="str">
        <f>IF(Overall!$A884&lt;&gt;"",IF(AND(MONTH($N882) &lt;= 10, MONTH($O882) &gt;= 10), IF($S882 &lt;&gt; "", $H882/$S882, ""), ""),"")</f>
        <v/>
      </c>
      <c r="AD882" s="10" t="str">
        <f>IF(Overall!$A884&lt;&gt;"",IF(AND(MONTH($N882) &lt;= 11, MONTH($O882) &gt;= 11), IF($S882 &lt;&gt; "", $H882/$S882, ""), ""),"")</f>
        <v/>
      </c>
      <c r="AE882" s="10" t="str">
        <f>IF(Overall!$A884&lt;&gt;"",IF(AND(MONTH($N882) &lt;= 12, MONTH($O882) &gt;= 12), IF($S882 &lt;&gt; "", $H882/$S882, ""), ""),"")</f>
        <v/>
      </c>
      <c r="AG882" s="10" t="str">
        <f ca="1">IFERROR(IF(AND(NOW()&lt;= EOMONTH(DATE(YEAR($O882),1, 1), 0), Overall!$A884&lt;&gt;"", MONTH($N882) &lt;= 1, MONTH($O882) &gt;= 1), IF($S882 &lt;&gt; "", $H882/$S882, ""), ""), "")</f>
        <v/>
      </c>
      <c r="AH882" s="10" t="str">
        <f ca="1">IFERROR(IF(AND(NOW()&lt;= EOMONTH(DATE(YEAR($O882),2, 1), 0), Overall!$A884&lt;&gt;"", MONTH($N882) &lt;= 2, MONTH($O882) &gt;= 2), IF($S882 &lt;&gt; "", $H882/$S882, ""), ""), "")</f>
        <v/>
      </c>
      <c r="AI882" s="10" t="str">
        <f ca="1">IFERROR(IF(AND(NOW()&lt;= EOMONTH(DATE(YEAR($O882),3, 1), 0), Overall!$A884&lt;&gt;"", MONTH($N882) &lt;= 3, MONTH($O882) &gt;= 3), IF($S882 &lt;&gt; "", $H882/$S882, ""), ""), "")</f>
        <v/>
      </c>
      <c r="AJ882" s="10" t="str">
        <f ca="1">IFERROR(IF(AND(NOW()&lt;= EOMONTH(DATE(YEAR($O882),4, 1), 0), Overall!$A884&lt;&gt;"", MONTH($N882) &lt;= 4, MONTH($O882) &gt;= 4), IF($S882 &lt;&gt; "", $H882/$S882, ""), ""), "")</f>
        <v/>
      </c>
      <c r="AK882" s="10" t="str">
        <f ca="1">IFERROR(IF(AND(NOW()&lt;= EOMONTH(DATE(YEAR($O882),5, 1), 0), Overall!$A884&lt;&gt;"", MONTH($N882) &lt;= 5, MONTH($O882) &gt;= 5), IF($S882 &lt;&gt; "", $H882/$S882, ""), ""), "")</f>
        <v/>
      </c>
      <c r="AL882" s="10" t="str">
        <f ca="1">IFERROR(IF(AND(NOW()&lt;= EOMONTH(DATE(YEAR($O882),6, 1), 0), Overall!$A884&lt;&gt;"", MONTH($N882) &lt;= 6, MONTH($O882) &gt;= 6), IF($S882 &lt;&gt; "", $H882/$S882, ""), ""), "")</f>
        <v/>
      </c>
      <c r="AM882" s="10" t="str">
        <f ca="1">IFERROR(IF(AND(NOW()&lt;= EOMONTH(DATE(YEAR($O882),7, 1), 0), Overall!$A884&lt;&gt;"", MONTH($N882) &lt;= 7, MONTH($O882) &gt;= 7), IF($S882 &lt;&gt; "", $H882/$S882, ""), ""), "")</f>
        <v/>
      </c>
      <c r="AN882" s="10" t="str">
        <f ca="1">IFERROR(IF(AND(NOW()&lt;= EOMONTH(DATE(YEAR($O882),8, 1), 0), Overall!$A884&lt;&gt;"", MONTH($N882) &lt;= 8, MONTH($O882) &gt;= 8), IF($S882 &lt;&gt; "", $H882/$S882, ""), ""), "")</f>
        <v/>
      </c>
      <c r="AO882" s="10" t="str">
        <f ca="1">IFERROR(IF(AND(NOW()&lt;= EOMONTH(DATE(YEAR($O882),9, 1), 0), Overall!$A884&lt;&gt;"", MONTH($N882) &lt;= 9, MONTH($O882) &gt;= 9), IF($S882 &lt;&gt; "", $H882/$S882, ""), ""), "")</f>
        <v/>
      </c>
      <c r="AP882" s="10" t="str">
        <f ca="1">IFERROR(IF(AND(NOW()&lt;= EOMONTH(DATE(YEAR($O882),10, 1), 0), Overall!$A884&lt;&gt;"", MONTH($N882) &lt;= 10, MONTH($O882) &gt;= 10), IF($S882 &lt;&gt; "", $H882/$S882, ""), ""), "")</f>
        <v/>
      </c>
      <c r="AQ882" s="10" t="str">
        <f ca="1">IFERROR(IF(AND(NOW()&lt;= EOMONTH(DATE(YEAR($O882),11, 1), 0), Overall!$A884&lt;&gt;"", MONTH($N882) &lt;=11, MONTH($O882) &gt;= 11), IF($S882 &lt;&gt; "", $H882/$S882, ""), ""), "")</f>
        <v/>
      </c>
      <c r="AR882" s="10" t="str">
        <f ca="1">IFERROR(IF(AND(NOW()&lt;= EOMONTH(DATE(YEAR($O882),12, 1), 0), Overall!$A884&lt;&gt;"", MONTH($N882) &lt;= 12, MONTH($O882) &gt;= 12), IF($S882 &lt;&gt; "", $H882/$S882, ""), ""), "")</f>
        <v/>
      </c>
      <c r="AS882" s="16">
        <f t="shared" ca="1" si="28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IF(Overall!S885&lt;&gt;"",_xlfn.VALUETOTEXT(Overall!S885),"")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7"/>
        <v/>
      </c>
      <c r="T883" s="10" t="str">
        <f>IF(Overall!$A885&lt;&gt;"",IF(AND(MONTH($N883) &lt;= 1, MONTH($O883) &gt;= 1), IF($S883 &lt;&gt; "", $H883/$S883, ""), ""),"")</f>
        <v/>
      </c>
      <c r="U883" s="10" t="str">
        <f>IF(Overall!$A885&lt;&gt;"",IF(AND(MONTH($N883) &lt;= 2, MONTH($O883) &gt;= 2), IF($S883 &lt;&gt; "", $H883/$S883, ""), ""),"")</f>
        <v/>
      </c>
      <c r="V883" s="10" t="str">
        <f>IF(Overall!$A885&lt;&gt;"",IF(AND(MONTH($N883) &lt;= 3, MONTH($O883) &gt;= 3), IF($S883 &lt;&gt; "", $H883/$S883, ""), ""),"")</f>
        <v/>
      </c>
      <c r="W883" s="10" t="str">
        <f>IF(Overall!$A885&lt;&gt;"",IF(AND(MONTH($N883) &lt;= 4, MONTH($O883) &gt;= 4), IF($S883 &lt;&gt; "", $H883/$S883, ""), ""),"")</f>
        <v/>
      </c>
      <c r="X883" s="10" t="str">
        <f>IF(Overall!$A885&lt;&gt;"",IF(AND(MONTH($N883) &lt;= 5, MONTH($O883) &gt;= 5), IF($S883 &lt;&gt; "", $H883/$S883, ""), ""),"")</f>
        <v/>
      </c>
      <c r="Y883" s="10" t="str">
        <f>IF(Overall!$A885&lt;&gt;"",IF(AND(MONTH($N883) &lt;= 6, MONTH($O883) &gt;= 6), IF($S883 &lt;&gt; "", $H883/$S883, ""), ""),"")</f>
        <v/>
      </c>
      <c r="Z883" s="10" t="str">
        <f>IF(Overall!$A885&lt;&gt;"",IF(AND(MONTH($N883) &lt;= 7, MONTH($O883) &gt;= 7 ), IF($S883 &lt;&gt; "", $H883/$S883, ""), ""),"")</f>
        <v/>
      </c>
      <c r="AA883" s="10" t="str">
        <f>IF(Overall!$A885&lt;&gt;"",IF(AND(MONTH($N883) &lt;= 8, MONTH($O883) &gt;= 8), IF($S883 &lt;&gt; "", $H883/$S883, ""), ""),"")</f>
        <v/>
      </c>
      <c r="AB883" s="10" t="str">
        <f>IF(Overall!$A885&lt;&gt;"",IF(AND(MONTH($N883) &lt;= 9, MONTH($O883) &gt;= 9), IF($S883 &lt;&gt; "", $H883/$S883, ""), ""),"")</f>
        <v/>
      </c>
      <c r="AC883" s="10" t="str">
        <f>IF(Overall!$A885&lt;&gt;"",IF(AND(MONTH($N883) &lt;= 10, MONTH($O883) &gt;= 10), IF($S883 &lt;&gt; "", $H883/$S883, ""), ""),"")</f>
        <v/>
      </c>
      <c r="AD883" s="10" t="str">
        <f>IF(Overall!$A885&lt;&gt;"",IF(AND(MONTH($N883) &lt;= 11, MONTH($O883) &gt;= 11), IF($S883 &lt;&gt; "", $H883/$S883, ""), ""),"")</f>
        <v/>
      </c>
      <c r="AE883" s="10" t="str">
        <f>IF(Overall!$A885&lt;&gt;"",IF(AND(MONTH($N883) &lt;= 12, MONTH($O883) &gt;= 12), IF($S883 &lt;&gt; "", $H883/$S883, ""), ""),"")</f>
        <v/>
      </c>
      <c r="AG883" s="10" t="str">
        <f ca="1">IFERROR(IF(AND(NOW()&lt;= EOMONTH(DATE(YEAR($O883),1, 1), 0), Overall!$A885&lt;&gt;"", MONTH($N883) &lt;= 1, MONTH($O883) &gt;= 1), IF($S883 &lt;&gt; "", $H883/$S883, ""), ""), "")</f>
        <v/>
      </c>
      <c r="AH883" s="10" t="str">
        <f ca="1">IFERROR(IF(AND(NOW()&lt;= EOMONTH(DATE(YEAR($O883),2, 1), 0), Overall!$A885&lt;&gt;"", MONTH($N883) &lt;= 2, MONTH($O883) &gt;= 2), IF($S883 &lt;&gt; "", $H883/$S883, ""), ""), "")</f>
        <v/>
      </c>
      <c r="AI883" s="10" t="str">
        <f ca="1">IFERROR(IF(AND(NOW()&lt;= EOMONTH(DATE(YEAR($O883),3, 1), 0), Overall!$A885&lt;&gt;"", MONTH($N883) &lt;= 3, MONTH($O883) &gt;= 3), IF($S883 &lt;&gt; "", $H883/$S883, ""), ""), "")</f>
        <v/>
      </c>
      <c r="AJ883" s="10" t="str">
        <f ca="1">IFERROR(IF(AND(NOW()&lt;= EOMONTH(DATE(YEAR($O883),4, 1), 0), Overall!$A885&lt;&gt;"", MONTH($N883) &lt;= 4, MONTH($O883) &gt;= 4), IF($S883 &lt;&gt; "", $H883/$S883, ""), ""), "")</f>
        <v/>
      </c>
      <c r="AK883" s="10" t="str">
        <f ca="1">IFERROR(IF(AND(NOW()&lt;= EOMONTH(DATE(YEAR($O883),5, 1), 0), Overall!$A885&lt;&gt;"", MONTH($N883) &lt;= 5, MONTH($O883) &gt;= 5), IF($S883 &lt;&gt; "", $H883/$S883, ""), ""), "")</f>
        <v/>
      </c>
      <c r="AL883" s="10" t="str">
        <f ca="1">IFERROR(IF(AND(NOW()&lt;= EOMONTH(DATE(YEAR($O883),6, 1), 0), Overall!$A885&lt;&gt;"", MONTH($N883) &lt;= 6, MONTH($O883) &gt;= 6), IF($S883 &lt;&gt; "", $H883/$S883, ""), ""), "")</f>
        <v/>
      </c>
      <c r="AM883" s="10" t="str">
        <f ca="1">IFERROR(IF(AND(NOW()&lt;= EOMONTH(DATE(YEAR($O883),7, 1), 0), Overall!$A885&lt;&gt;"", MONTH($N883) &lt;= 7, MONTH($O883) &gt;= 7), IF($S883 &lt;&gt; "", $H883/$S883, ""), ""), "")</f>
        <v/>
      </c>
      <c r="AN883" s="10" t="str">
        <f ca="1">IFERROR(IF(AND(NOW()&lt;= EOMONTH(DATE(YEAR($O883),8, 1), 0), Overall!$A885&lt;&gt;"", MONTH($N883) &lt;= 8, MONTH($O883) &gt;= 8), IF($S883 &lt;&gt; "", $H883/$S883, ""), ""), "")</f>
        <v/>
      </c>
      <c r="AO883" s="10" t="str">
        <f ca="1">IFERROR(IF(AND(NOW()&lt;= EOMONTH(DATE(YEAR($O883),9, 1), 0), Overall!$A885&lt;&gt;"", MONTH($N883) &lt;= 9, MONTH($O883) &gt;= 9), IF($S883 &lt;&gt; "", $H883/$S883, ""), ""), "")</f>
        <v/>
      </c>
      <c r="AP883" s="10" t="str">
        <f ca="1">IFERROR(IF(AND(NOW()&lt;= EOMONTH(DATE(YEAR($O883),10, 1), 0), Overall!$A885&lt;&gt;"", MONTH($N883) &lt;= 10, MONTH($O883) &gt;= 10), IF($S883 &lt;&gt; "", $H883/$S883, ""), ""), "")</f>
        <v/>
      </c>
      <c r="AQ883" s="10" t="str">
        <f ca="1">IFERROR(IF(AND(NOW()&lt;= EOMONTH(DATE(YEAR($O883),11, 1), 0), Overall!$A885&lt;&gt;"", MONTH($N883) &lt;=11, MONTH($O883) &gt;= 11), IF($S883 &lt;&gt; "", $H883/$S883, ""), ""), "")</f>
        <v/>
      </c>
      <c r="AR883" s="10" t="str">
        <f ca="1">IFERROR(IF(AND(NOW()&lt;= EOMONTH(DATE(YEAR($O883),12, 1), 0), Overall!$A885&lt;&gt;"", MONTH($N883) &lt;= 12, MONTH($O883) &gt;= 12), IF($S883 &lt;&gt; "", $H883/$S883, ""), ""), "")</f>
        <v/>
      </c>
      <c r="AS883" s="16">
        <f t="shared" ca="1" si="28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IF(Overall!S886&lt;&gt;"",_xlfn.VALUETOTEXT(Overall!S886),"")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7"/>
        <v/>
      </c>
      <c r="T884" s="10" t="str">
        <f>IF(Overall!$A886&lt;&gt;"",IF(AND(MONTH($N884) &lt;= 1, MONTH($O884) &gt;= 1), IF($S884 &lt;&gt; "", $H884/$S884, ""), ""),"")</f>
        <v/>
      </c>
      <c r="U884" s="10" t="str">
        <f>IF(Overall!$A886&lt;&gt;"",IF(AND(MONTH($N884) &lt;= 2, MONTH($O884) &gt;= 2), IF($S884 &lt;&gt; "", $H884/$S884, ""), ""),"")</f>
        <v/>
      </c>
      <c r="V884" s="10" t="str">
        <f>IF(Overall!$A886&lt;&gt;"",IF(AND(MONTH($N884) &lt;= 3, MONTH($O884) &gt;= 3), IF($S884 &lt;&gt; "", $H884/$S884, ""), ""),"")</f>
        <v/>
      </c>
      <c r="W884" s="10" t="str">
        <f>IF(Overall!$A886&lt;&gt;"",IF(AND(MONTH($N884) &lt;= 4, MONTH($O884) &gt;= 4), IF($S884 &lt;&gt; "", $H884/$S884, ""), ""),"")</f>
        <v/>
      </c>
      <c r="X884" s="10" t="str">
        <f>IF(Overall!$A886&lt;&gt;"",IF(AND(MONTH($N884) &lt;= 5, MONTH($O884) &gt;= 5), IF($S884 &lt;&gt; "", $H884/$S884, ""), ""),"")</f>
        <v/>
      </c>
      <c r="Y884" s="10" t="str">
        <f>IF(Overall!$A886&lt;&gt;"",IF(AND(MONTH($N884) &lt;= 6, MONTH($O884) &gt;= 6), IF($S884 &lt;&gt; "", $H884/$S884, ""), ""),"")</f>
        <v/>
      </c>
      <c r="Z884" s="10" t="str">
        <f>IF(Overall!$A886&lt;&gt;"",IF(AND(MONTH($N884) &lt;= 7, MONTH($O884) &gt;= 7 ), IF($S884 &lt;&gt; "", $H884/$S884, ""), ""),"")</f>
        <v/>
      </c>
      <c r="AA884" s="10" t="str">
        <f>IF(Overall!$A886&lt;&gt;"",IF(AND(MONTH($N884) &lt;= 8, MONTH($O884) &gt;= 8), IF($S884 &lt;&gt; "", $H884/$S884, ""), ""),"")</f>
        <v/>
      </c>
      <c r="AB884" s="10" t="str">
        <f>IF(Overall!$A886&lt;&gt;"",IF(AND(MONTH($N884) &lt;= 9, MONTH($O884) &gt;= 9), IF($S884 &lt;&gt; "", $H884/$S884, ""), ""),"")</f>
        <v/>
      </c>
      <c r="AC884" s="10" t="str">
        <f>IF(Overall!$A886&lt;&gt;"",IF(AND(MONTH($N884) &lt;= 10, MONTH($O884) &gt;= 10), IF($S884 &lt;&gt; "", $H884/$S884, ""), ""),"")</f>
        <v/>
      </c>
      <c r="AD884" s="10" t="str">
        <f>IF(Overall!$A886&lt;&gt;"",IF(AND(MONTH($N884) &lt;= 11, MONTH($O884) &gt;= 11), IF($S884 &lt;&gt; "", $H884/$S884, ""), ""),"")</f>
        <v/>
      </c>
      <c r="AE884" s="10" t="str">
        <f>IF(Overall!$A886&lt;&gt;"",IF(AND(MONTH($N884) &lt;= 12, MONTH($O884) &gt;= 12), IF($S884 &lt;&gt; "", $H884/$S884, ""), ""),"")</f>
        <v/>
      </c>
      <c r="AG884" s="10" t="str">
        <f ca="1">IFERROR(IF(AND(NOW()&lt;= EOMONTH(DATE(YEAR($O884),1, 1), 0), Overall!$A886&lt;&gt;"", MONTH($N884) &lt;= 1, MONTH($O884) &gt;= 1), IF($S884 &lt;&gt; "", $H884/$S884, ""), ""), "")</f>
        <v/>
      </c>
      <c r="AH884" s="10" t="str">
        <f ca="1">IFERROR(IF(AND(NOW()&lt;= EOMONTH(DATE(YEAR($O884),2, 1), 0), Overall!$A886&lt;&gt;"", MONTH($N884) &lt;= 2, MONTH($O884) &gt;= 2), IF($S884 &lt;&gt; "", $H884/$S884, ""), ""), "")</f>
        <v/>
      </c>
      <c r="AI884" s="10" t="str">
        <f ca="1">IFERROR(IF(AND(NOW()&lt;= EOMONTH(DATE(YEAR($O884),3, 1), 0), Overall!$A886&lt;&gt;"", MONTH($N884) &lt;= 3, MONTH($O884) &gt;= 3), IF($S884 &lt;&gt; "", $H884/$S884, ""), ""), "")</f>
        <v/>
      </c>
      <c r="AJ884" s="10" t="str">
        <f ca="1">IFERROR(IF(AND(NOW()&lt;= EOMONTH(DATE(YEAR($O884),4, 1), 0), Overall!$A886&lt;&gt;"", MONTH($N884) &lt;= 4, MONTH($O884) &gt;= 4), IF($S884 &lt;&gt; "", $H884/$S884, ""), ""), "")</f>
        <v/>
      </c>
      <c r="AK884" s="10" t="str">
        <f ca="1">IFERROR(IF(AND(NOW()&lt;= EOMONTH(DATE(YEAR($O884),5, 1), 0), Overall!$A886&lt;&gt;"", MONTH($N884) &lt;= 5, MONTH($O884) &gt;= 5), IF($S884 &lt;&gt; "", $H884/$S884, ""), ""), "")</f>
        <v/>
      </c>
      <c r="AL884" s="10" t="str">
        <f ca="1">IFERROR(IF(AND(NOW()&lt;= EOMONTH(DATE(YEAR($O884),6, 1), 0), Overall!$A886&lt;&gt;"", MONTH($N884) &lt;= 6, MONTH($O884) &gt;= 6), IF($S884 &lt;&gt; "", $H884/$S884, ""), ""), "")</f>
        <v/>
      </c>
      <c r="AM884" s="10" t="str">
        <f ca="1">IFERROR(IF(AND(NOW()&lt;= EOMONTH(DATE(YEAR($O884),7, 1), 0), Overall!$A886&lt;&gt;"", MONTH($N884) &lt;= 7, MONTH($O884) &gt;= 7), IF($S884 &lt;&gt; "", $H884/$S884, ""), ""), "")</f>
        <v/>
      </c>
      <c r="AN884" s="10" t="str">
        <f ca="1">IFERROR(IF(AND(NOW()&lt;= EOMONTH(DATE(YEAR($O884),8, 1), 0), Overall!$A886&lt;&gt;"", MONTH($N884) &lt;= 8, MONTH($O884) &gt;= 8), IF($S884 &lt;&gt; "", $H884/$S884, ""), ""), "")</f>
        <v/>
      </c>
      <c r="AO884" s="10" t="str">
        <f ca="1">IFERROR(IF(AND(NOW()&lt;= EOMONTH(DATE(YEAR($O884),9, 1), 0), Overall!$A886&lt;&gt;"", MONTH($N884) &lt;= 9, MONTH($O884) &gt;= 9), IF($S884 &lt;&gt; "", $H884/$S884, ""), ""), "")</f>
        <v/>
      </c>
      <c r="AP884" s="10" t="str">
        <f ca="1">IFERROR(IF(AND(NOW()&lt;= EOMONTH(DATE(YEAR($O884),10, 1), 0), Overall!$A886&lt;&gt;"", MONTH($N884) &lt;= 10, MONTH($O884) &gt;= 10), IF($S884 &lt;&gt; "", $H884/$S884, ""), ""), "")</f>
        <v/>
      </c>
      <c r="AQ884" s="10" t="str">
        <f ca="1">IFERROR(IF(AND(NOW()&lt;= EOMONTH(DATE(YEAR($O884),11, 1), 0), Overall!$A886&lt;&gt;"", MONTH($N884) &lt;=11, MONTH($O884) &gt;= 11), IF($S884 &lt;&gt; "", $H884/$S884, ""), ""), "")</f>
        <v/>
      </c>
      <c r="AR884" s="10" t="str">
        <f ca="1">IFERROR(IF(AND(NOW()&lt;= EOMONTH(DATE(YEAR($O884),12, 1), 0), Overall!$A886&lt;&gt;"", MONTH($N884) &lt;= 12, MONTH($O884) &gt;= 12), IF($S884 &lt;&gt; "", $H884/$S884, ""), ""), "")</f>
        <v/>
      </c>
      <c r="AS884" s="16">
        <f t="shared" ca="1" si="28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IF(Overall!S887&lt;&gt;"",_xlfn.VALUETOTEXT(Overall!S887),"")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7"/>
        <v/>
      </c>
      <c r="T885" s="10" t="str">
        <f>IF(Overall!$A887&lt;&gt;"",IF(AND(MONTH($N885) &lt;= 1, MONTH($O885) &gt;= 1), IF($S885 &lt;&gt; "", $H885/$S885, ""), ""),"")</f>
        <v/>
      </c>
      <c r="U885" s="10" t="str">
        <f>IF(Overall!$A887&lt;&gt;"",IF(AND(MONTH($N885) &lt;= 2, MONTH($O885) &gt;= 2), IF($S885 &lt;&gt; "", $H885/$S885, ""), ""),"")</f>
        <v/>
      </c>
      <c r="V885" s="10" t="str">
        <f>IF(Overall!$A887&lt;&gt;"",IF(AND(MONTH($N885) &lt;= 3, MONTH($O885) &gt;= 3), IF($S885 &lt;&gt; "", $H885/$S885, ""), ""),"")</f>
        <v/>
      </c>
      <c r="W885" s="10" t="str">
        <f>IF(Overall!$A887&lt;&gt;"",IF(AND(MONTH($N885) &lt;= 4, MONTH($O885) &gt;= 4), IF($S885 &lt;&gt; "", $H885/$S885, ""), ""),"")</f>
        <v/>
      </c>
      <c r="X885" s="10" t="str">
        <f>IF(Overall!$A887&lt;&gt;"",IF(AND(MONTH($N885) &lt;= 5, MONTH($O885) &gt;= 5), IF($S885 &lt;&gt; "", $H885/$S885, ""), ""),"")</f>
        <v/>
      </c>
      <c r="Y885" s="10" t="str">
        <f>IF(Overall!$A887&lt;&gt;"",IF(AND(MONTH($N885) &lt;= 6, MONTH($O885) &gt;= 6), IF($S885 &lt;&gt; "", $H885/$S885, ""), ""),"")</f>
        <v/>
      </c>
      <c r="Z885" s="10" t="str">
        <f>IF(Overall!$A887&lt;&gt;"",IF(AND(MONTH($N885) &lt;= 7, MONTH($O885) &gt;= 7 ), IF($S885 &lt;&gt; "", $H885/$S885, ""), ""),"")</f>
        <v/>
      </c>
      <c r="AA885" s="10" t="str">
        <f>IF(Overall!$A887&lt;&gt;"",IF(AND(MONTH($N885) &lt;= 8, MONTH($O885) &gt;= 8), IF($S885 &lt;&gt; "", $H885/$S885, ""), ""),"")</f>
        <v/>
      </c>
      <c r="AB885" s="10" t="str">
        <f>IF(Overall!$A887&lt;&gt;"",IF(AND(MONTH($N885) &lt;= 9, MONTH($O885) &gt;= 9), IF($S885 &lt;&gt; "", $H885/$S885, ""), ""),"")</f>
        <v/>
      </c>
      <c r="AC885" s="10" t="str">
        <f>IF(Overall!$A887&lt;&gt;"",IF(AND(MONTH($N885) &lt;= 10, MONTH($O885) &gt;= 10), IF($S885 &lt;&gt; "", $H885/$S885, ""), ""),"")</f>
        <v/>
      </c>
      <c r="AD885" s="10" t="str">
        <f>IF(Overall!$A887&lt;&gt;"",IF(AND(MONTH($N885) &lt;= 11, MONTH($O885) &gt;= 11), IF($S885 &lt;&gt; "", $H885/$S885, ""), ""),"")</f>
        <v/>
      </c>
      <c r="AE885" s="10" t="str">
        <f>IF(Overall!$A887&lt;&gt;"",IF(AND(MONTH($N885) &lt;= 12, MONTH($O885) &gt;= 12), IF($S885 &lt;&gt; "", $H885/$S885, ""), ""),"")</f>
        <v/>
      </c>
      <c r="AG885" s="10" t="str">
        <f ca="1">IFERROR(IF(AND(NOW()&lt;= EOMONTH(DATE(YEAR($O885),1, 1), 0), Overall!$A887&lt;&gt;"", MONTH($N885) &lt;= 1, MONTH($O885) &gt;= 1), IF($S885 &lt;&gt; "", $H885/$S885, ""), ""), "")</f>
        <v/>
      </c>
      <c r="AH885" s="10" t="str">
        <f ca="1">IFERROR(IF(AND(NOW()&lt;= EOMONTH(DATE(YEAR($O885),2, 1), 0), Overall!$A887&lt;&gt;"", MONTH($N885) &lt;= 2, MONTH($O885) &gt;= 2), IF($S885 &lt;&gt; "", $H885/$S885, ""), ""), "")</f>
        <v/>
      </c>
      <c r="AI885" s="10" t="str">
        <f ca="1">IFERROR(IF(AND(NOW()&lt;= EOMONTH(DATE(YEAR($O885),3, 1), 0), Overall!$A887&lt;&gt;"", MONTH($N885) &lt;= 3, MONTH($O885) &gt;= 3), IF($S885 &lt;&gt; "", $H885/$S885, ""), ""), "")</f>
        <v/>
      </c>
      <c r="AJ885" s="10" t="str">
        <f ca="1">IFERROR(IF(AND(NOW()&lt;= EOMONTH(DATE(YEAR($O885),4, 1), 0), Overall!$A887&lt;&gt;"", MONTH($N885) &lt;= 4, MONTH($O885) &gt;= 4), IF($S885 &lt;&gt; "", $H885/$S885, ""), ""), "")</f>
        <v/>
      </c>
      <c r="AK885" s="10" t="str">
        <f ca="1">IFERROR(IF(AND(NOW()&lt;= EOMONTH(DATE(YEAR($O885),5, 1), 0), Overall!$A887&lt;&gt;"", MONTH($N885) &lt;= 5, MONTH($O885) &gt;= 5), IF($S885 &lt;&gt; "", $H885/$S885, ""), ""), "")</f>
        <v/>
      </c>
      <c r="AL885" s="10" t="str">
        <f ca="1">IFERROR(IF(AND(NOW()&lt;= EOMONTH(DATE(YEAR($O885),6, 1), 0), Overall!$A887&lt;&gt;"", MONTH($N885) &lt;= 6, MONTH($O885) &gt;= 6), IF($S885 &lt;&gt; "", $H885/$S885, ""), ""), "")</f>
        <v/>
      </c>
      <c r="AM885" s="10" t="str">
        <f ca="1">IFERROR(IF(AND(NOW()&lt;= EOMONTH(DATE(YEAR($O885),7, 1), 0), Overall!$A887&lt;&gt;"", MONTH($N885) &lt;= 7, MONTH($O885) &gt;= 7), IF($S885 &lt;&gt; "", $H885/$S885, ""), ""), "")</f>
        <v/>
      </c>
      <c r="AN885" s="10" t="str">
        <f ca="1">IFERROR(IF(AND(NOW()&lt;= EOMONTH(DATE(YEAR($O885),8, 1), 0), Overall!$A887&lt;&gt;"", MONTH($N885) &lt;= 8, MONTH($O885) &gt;= 8), IF($S885 &lt;&gt; "", $H885/$S885, ""), ""), "")</f>
        <v/>
      </c>
      <c r="AO885" s="10" t="str">
        <f ca="1">IFERROR(IF(AND(NOW()&lt;= EOMONTH(DATE(YEAR($O885),9, 1), 0), Overall!$A887&lt;&gt;"", MONTH($N885) &lt;= 9, MONTH($O885) &gt;= 9), IF($S885 &lt;&gt; "", $H885/$S885, ""), ""), "")</f>
        <v/>
      </c>
      <c r="AP885" s="10" t="str">
        <f ca="1">IFERROR(IF(AND(NOW()&lt;= EOMONTH(DATE(YEAR($O885),10, 1), 0), Overall!$A887&lt;&gt;"", MONTH($N885) &lt;= 10, MONTH($O885) &gt;= 10), IF($S885 &lt;&gt; "", $H885/$S885, ""), ""), "")</f>
        <v/>
      </c>
      <c r="AQ885" s="10" t="str">
        <f ca="1">IFERROR(IF(AND(NOW()&lt;= EOMONTH(DATE(YEAR($O885),11, 1), 0), Overall!$A887&lt;&gt;"", MONTH($N885) &lt;=11, MONTH($O885) &gt;= 11), IF($S885 &lt;&gt; "", $H885/$S885, ""), ""), "")</f>
        <v/>
      </c>
      <c r="AR885" s="10" t="str">
        <f ca="1">IFERROR(IF(AND(NOW()&lt;= EOMONTH(DATE(YEAR($O885),12, 1), 0), Overall!$A887&lt;&gt;"", MONTH($N885) &lt;= 12, MONTH($O885) &gt;= 12), IF($S885 &lt;&gt; "", $H885/$S885, ""), ""), "")</f>
        <v/>
      </c>
      <c r="AS885" s="16">
        <f t="shared" ca="1" si="28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IF(Overall!S888&lt;&gt;"",_xlfn.VALUETOTEXT(Overall!S888),"")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7"/>
        <v/>
      </c>
      <c r="T886" s="10" t="str">
        <f>IF(Overall!$A888&lt;&gt;"",IF(AND(MONTH($N886) &lt;= 1, MONTH($O886) &gt;= 1), IF($S886 &lt;&gt; "", $H886/$S886, ""), ""),"")</f>
        <v/>
      </c>
      <c r="U886" s="10" t="str">
        <f>IF(Overall!$A888&lt;&gt;"",IF(AND(MONTH($N886) &lt;= 2, MONTH($O886) &gt;= 2), IF($S886 &lt;&gt; "", $H886/$S886, ""), ""),"")</f>
        <v/>
      </c>
      <c r="V886" s="10" t="str">
        <f>IF(Overall!$A888&lt;&gt;"",IF(AND(MONTH($N886) &lt;= 3, MONTH($O886) &gt;= 3), IF($S886 &lt;&gt; "", $H886/$S886, ""), ""),"")</f>
        <v/>
      </c>
      <c r="W886" s="10" t="str">
        <f>IF(Overall!$A888&lt;&gt;"",IF(AND(MONTH($N886) &lt;= 4, MONTH($O886) &gt;= 4), IF($S886 &lt;&gt; "", $H886/$S886, ""), ""),"")</f>
        <v/>
      </c>
      <c r="X886" s="10" t="str">
        <f>IF(Overall!$A888&lt;&gt;"",IF(AND(MONTH($N886) &lt;= 5, MONTH($O886) &gt;= 5), IF($S886 &lt;&gt; "", $H886/$S886, ""), ""),"")</f>
        <v/>
      </c>
      <c r="Y886" s="10" t="str">
        <f>IF(Overall!$A888&lt;&gt;"",IF(AND(MONTH($N886) &lt;= 6, MONTH($O886) &gt;= 6), IF($S886 &lt;&gt; "", $H886/$S886, ""), ""),"")</f>
        <v/>
      </c>
      <c r="Z886" s="10" t="str">
        <f>IF(Overall!$A888&lt;&gt;"",IF(AND(MONTH($N886) &lt;= 7, MONTH($O886) &gt;= 7 ), IF($S886 &lt;&gt; "", $H886/$S886, ""), ""),"")</f>
        <v/>
      </c>
      <c r="AA886" s="10" t="str">
        <f>IF(Overall!$A888&lt;&gt;"",IF(AND(MONTH($N886) &lt;= 8, MONTH($O886) &gt;= 8), IF($S886 &lt;&gt; "", $H886/$S886, ""), ""),"")</f>
        <v/>
      </c>
      <c r="AB886" s="10" t="str">
        <f>IF(Overall!$A888&lt;&gt;"",IF(AND(MONTH($N886) &lt;= 9, MONTH($O886) &gt;= 9), IF($S886 &lt;&gt; "", $H886/$S886, ""), ""),"")</f>
        <v/>
      </c>
      <c r="AC886" s="10" t="str">
        <f>IF(Overall!$A888&lt;&gt;"",IF(AND(MONTH($N886) &lt;= 10, MONTH($O886) &gt;= 10), IF($S886 &lt;&gt; "", $H886/$S886, ""), ""),"")</f>
        <v/>
      </c>
      <c r="AD886" s="10" t="str">
        <f>IF(Overall!$A888&lt;&gt;"",IF(AND(MONTH($N886) &lt;= 11, MONTH($O886) &gt;= 11), IF($S886 &lt;&gt; "", $H886/$S886, ""), ""),"")</f>
        <v/>
      </c>
      <c r="AE886" s="10" t="str">
        <f>IF(Overall!$A888&lt;&gt;"",IF(AND(MONTH($N886) &lt;= 12, MONTH($O886) &gt;= 12), IF($S886 &lt;&gt; "", $H886/$S886, ""), ""),"")</f>
        <v/>
      </c>
      <c r="AG886" s="10" t="str">
        <f ca="1">IFERROR(IF(AND(NOW()&lt;= EOMONTH(DATE(YEAR($O886),1, 1), 0), Overall!$A888&lt;&gt;"", MONTH($N886) &lt;= 1, MONTH($O886) &gt;= 1), IF($S886 &lt;&gt; "", $H886/$S886, ""), ""), "")</f>
        <v/>
      </c>
      <c r="AH886" s="10" t="str">
        <f ca="1">IFERROR(IF(AND(NOW()&lt;= EOMONTH(DATE(YEAR($O886),2, 1), 0), Overall!$A888&lt;&gt;"", MONTH($N886) &lt;= 2, MONTH($O886) &gt;= 2), IF($S886 &lt;&gt; "", $H886/$S886, ""), ""), "")</f>
        <v/>
      </c>
      <c r="AI886" s="10" t="str">
        <f ca="1">IFERROR(IF(AND(NOW()&lt;= EOMONTH(DATE(YEAR($O886),3, 1), 0), Overall!$A888&lt;&gt;"", MONTH($N886) &lt;= 3, MONTH($O886) &gt;= 3), IF($S886 &lt;&gt; "", $H886/$S886, ""), ""), "")</f>
        <v/>
      </c>
      <c r="AJ886" s="10" t="str">
        <f ca="1">IFERROR(IF(AND(NOW()&lt;= EOMONTH(DATE(YEAR($O886),4, 1), 0), Overall!$A888&lt;&gt;"", MONTH($N886) &lt;= 4, MONTH($O886) &gt;= 4), IF($S886 &lt;&gt; "", $H886/$S886, ""), ""), "")</f>
        <v/>
      </c>
      <c r="AK886" s="10" t="str">
        <f ca="1">IFERROR(IF(AND(NOW()&lt;= EOMONTH(DATE(YEAR($O886),5, 1), 0), Overall!$A888&lt;&gt;"", MONTH($N886) &lt;= 5, MONTH($O886) &gt;= 5), IF($S886 &lt;&gt; "", $H886/$S886, ""), ""), "")</f>
        <v/>
      </c>
      <c r="AL886" s="10" t="str">
        <f ca="1">IFERROR(IF(AND(NOW()&lt;= EOMONTH(DATE(YEAR($O886),6, 1), 0), Overall!$A888&lt;&gt;"", MONTH($N886) &lt;= 6, MONTH($O886) &gt;= 6), IF($S886 &lt;&gt; "", $H886/$S886, ""), ""), "")</f>
        <v/>
      </c>
      <c r="AM886" s="10" t="str">
        <f ca="1">IFERROR(IF(AND(NOW()&lt;= EOMONTH(DATE(YEAR($O886),7, 1), 0), Overall!$A888&lt;&gt;"", MONTH($N886) &lt;= 7, MONTH($O886) &gt;= 7), IF($S886 &lt;&gt; "", $H886/$S886, ""), ""), "")</f>
        <v/>
      </c>
      <c r="AN886" s="10" t="str">
        <f ca="1">IFERROR(IF(AND(NOW()&lt;= EOMONTH(DATE(YEAR($O886),8, 1), 0), Overall!$A888&lt;&gt;"", MONTH($N886) &lt;= 8, MONTH($O886) &gt;= 8), IF($S886 &lt;&gt; "", $H886/$S886, ""), ""), "")</f>
        <v/>
      </c>
      <c r="AO886" s="10" t="str">
        <f ca="1">IFERROR(IF(AND(NOW()&lt;= EOMONTH(DATE(YEAR($O886),9, 1), 0), Overall!$A888&lt;&gt;"", MONTH($N886) &lt;= 9, MONTH($O886) &gt;= 9), IF($S886 &lt;&gt; "", $H886/$S886, ""), ""), "")</f>
        <v/>
      </c>
      <c r="AP886" s="10" t="str">
        <f ca="1">IFERROR(IF(AND(NOW()&lt;= EOMONTH(DATE(YEAR($O886),10, 1), 0), Overall!$A888&lt;&gt;"", MONTH($N886) &lt;= 10, MONTH($O886) &gt;= 10), IF($S886 &lt;&gt; "", $H886/$S886, ""), ""), "")</f>
        <v/>
      </c>
      <c r="AQ886" s="10" t="str">
        <f ca="1">IFERROR(IF(AND(NOW()&lt;= EOMONTH(DATE(YEAR($O886),11, 1), 0), Overall!$A888&lt;&gt;"", MONTH($N886) &lt;=11, MONTH($O886) &gt;= 11), IF($S886 &lt;&gt; "", $H886/$S886, ""), ""), "")</f>
        <v/>
      </c>
      <c r="AR886" s="10" t="str">
        <f ca="1">IFERROR(IF(AND(NOW()&lt;= EOMONTH(DATE(YEAR($O886),12, 1), 0), Overall!$A888&lt;&gt;"", MONTH($N886) &lt;= 12, MONTH($O886) &gt;= 12), IF($S886 &lt;&gt; "", $H886/$S886, ""), ""), "")</f>
        <v/>
      </c>
      <c r="AS886" s="16">
        <f t="shared" ca="1" si="28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IF(Overall!S889&lt;&gt;"",_xlfn.VALUETOTEXT(Overall!S889),"")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7"/>
        <v/>
      </c>
      <c r="T887" s="10" t="str">
        <f>IF(Overall!$A889&lt;&gt;"",IF(AND(MONTH($N887) &lt;= 1, MONTH($O887) &gt;= 1), IF($S887 &lt;&gt; "", $H887/$S887, ""), ""),"")</f>
        <v/>
      </c>
      <c r="U887" s="10" t="str">
        <f>IF(Overall!$A889&lt;&gt;"",IF(AND(MONTH($N887) &lt;= 2, MONTH($O887) &gt;= 2), IF($S887 &lt;&gt; "", $H887/$S887, ""), ""),"")</f>
        <v/>
      </c>
      <c r="V887" s="10" t="str">
        <f>IF(Overall!$A889&lt;&gt;"",IF(AND(MONTH($N887) &lt;= 3, MONTH($O887) &gt;= 3), IF($S887 &lt;&gt; "", $H887/$S887, ""), ""),"")</f>
        <v/>
      </c>
      <c r="W887" s="10" t="str">
        <f>IF(Overall!$A889&lt;&gt;"",IF(AND(MONTH($N887) &lt;= 4, MONTH($O887) &gt;= 4), IF($S887 &lt;&gt; "", $H887/$S887, ""), ""),"")</f>
        <v/>
      </c>
      <c r="X887" s="10" t="str">
        <f>IF(Overall!$A889&lt;&gt;"",IF(AND(MONTH($N887) &lt;= 5, MONTH($O887) &gt;= 5), IF($S887 &lt;&gt; "", $H887/$S887, ""), ""),"")</f>
        <v/>
      </c>
      <c r="Y887" s="10" t="str">
        <f>IF(Overall!$A889&lt;&gt;"",IF(AND(MONTH($N887) &lt;= 6, MONTH($O887) &gt;= 6), IF($S887 &lt;&gt; "", $H887/$S887, ""), ""),"")</f>
        <v/>
      </c>
      <c r="Z887" s="10" t="str">
        <f>IF(Overall!$A889&lt;&gt;"",IF(AND(MONTH($N887) &lt;= 7, MONTH($O887) &gt;= 7 ), IF($S887 &lt;&gt; "", $H887/$S887, ""), ""),"")</f>
        <v/>
      </c>
      <c r="AA887" s="10" t="str">
        <f>IF(Overall!$A889&lt;&gt;"",IF(AND(MONTH($N887) &lt;= 8, MONTH($O887) &gt;= 8), IF($S887 &lt;&gt; "", $H887/$S887, ""), ""),"")</f>
        <v/>
      </c>
      <c r="AB887" s="10" t="str">
        <f>IF(Overall!$A889&lt;&gt;"",IF(AND(MONTH($N887) &lt;= 9, MONTH($O887) &gt;= 9), IF($S887 &lt;&gt; "", $H887/$S887, ""), ""),"")</f>
        <v/>
      </c>
      <c r="AC887" s="10" t="str">
        <f>IF(Overall!$A889&lt;&gt;"",IF(AND(MONTH($N887) &lt;= 10, MONTH($O887) &gt;= 10), IF($S887 &lt;&gt; "", $H887/$S887, ""), ""),"")</f>
        <v/>
      </c>
      <c r="AD887" s="10" t="str">
        <f>IF(Overall!$A889&lt;&gt;"",IF(AND(MONTH($N887) &lt;= 11, MONTH($O887) &gt;= 11), IF($S887 &lt;&gt; "", $H887/$S887, ""), ""),"")</f>
        <v/>
      </c>
      <c r="AE887" s="10" t="str">
        <f>IF(Overall!$A889&lt;&gt;"",IF(AND(MONTH($N887) &lt;= 12, MONTH($O887) &gt;= 12), IF($S887 &lt;&gt; "", $H887/$S887, ""), ""),"")</f>
        <v/>
      </c>
      <c r="AG887" s="10" t="str">
        <f ca="1">IFERROR(IF(AND(NOW()&lt;= EOMONTH(DATE(YEAR($O887),1, 1), 0), Overall!$A889&lt;&gt;"", MONTH($N887) &lt;= 1, MONTH($O887) &gt;= 1), IF($S887 &lt;&gt; "", $H887/$S887, ""), ""), "")</f>
        <v/>
      </c>
      <c r="AH887" s="10" t="str">
        <f ca="1">IFERROR(IF(AND(NOW()&lt;= EOMONTH(DATE(YEAR($O887),2, 1), 0), Overall!$A889&lt;&gt;"", MONTH($N887) &lt;= 2, MONTH($O887) &gt;= 2), IF($S887 &lt;&gt; "", $H887/$S887, ""), ""), "")</f>
        <v/>
      </c>
      <c r="AI887" s="10" t="str">
        <f ca="1">IFERROR(IF(AND(NOW()&lt;= EOMONTH(DATE(YEAR($O887),3, 1), 0), Overall!$A889&lt;&gt;"", MONTH($N887) &lt;= 3, MONTH($O887) &gt;= 3), IF($S887 &lt;&gt; "", $H887/$S887, ""), ""), "")</f>
        <v/>
      </c>
      <c r="AJ887" s="10" t="str">
        <f ca="1">IFERROR(IF(AND(NOW()&lt;= EOMONTH(DATE(YEAR($O887),4, 1), 0), Overall!$A889&lt;&gt;"", MONTH($N887) &lt;= 4, MONTH($O887) &gt;= 4), IF($S887 &lt;&gt; "", $H887/$S887, ""), ""), "")</f>
        <v/>
      </c>
      <c r="AK887" s="10" t="str">
        <f ca="1">IFERROR(IF(AND(NOW()&lt;= EOMONTH(DATE(YEAR($O887),5, 1), 0), Overall!$A889&lt;&gt;"", MONTH($N887) &lt;= 5, MONTH($O887) &gt;= 5), IF($S887 &lt;&gt; "", $H887/$S887, ""), ""), "")</f>
        <v/>
      </c>
      <c r="AL887" s="10" t="str">
        <f ca="1">IFERROR(IF(AND(NOW()&lt;= EOMONTH(DATE(YEAR($O887),6, 1), 0), Overall!$A889&lt;&gt;"", MONTH($N887) &lt;= 6, MONTH($O887) &gt;= 6), IF($S887 &lt;&gt; "", $H887/$S887, ""), ""), "")</f>
        <v/>
      </c>
      <c r="AM887" s="10" t="str">
        <f ca="1">IFERROR(IF(AND(NOW()&lt;= EOMONTH(DATE(YEAR($O887),7, 1), 0), Overall!$A889&lt;&gt;"", MONTH($N887) &lt;= 7, MONTH($O887) &gt;= 7), IF($S887 &lt;&gt; "", $H887/$S887, ""), ""), "")</f>
        <v/>
      </c>
      <c r="AN887" s="10" t="str">
        <f ca="1">IFERROR(IF(AND(NOW()&lt;= EOMONTH(DATE(YEAR($O887),8, 1), 0), Overall!$A889&lt;&gt;"", MONTH($N887) &lt;= 8, MONTH($O887) &gt;= 8), IF($S887 &lt;&gt; "", $H887/$S887, ""), ""), "")</f>
        <v/>
      </c>
      <c r="AO887" s="10" t="str">
        <f ca="1">IFERROR(IF(AND(NOW()&lt;= EOMONTH(DATE(YEAR($O887),9, 1), 0), Overall!$A889&lt;&gt;"", MONTH($N887) &lt;= 9, MONTH($O887) &gt;= 9), IF($S887 &lt;&gt; "", $H887/$S887, ""), ""), "")</f>
        <v/>
      </c>
      <c r="AP887" s="10" t="str">
        <f ca="1">IFERROR(IF(AND(NOW()&lt;= EOMONTH(DATE(YEAR($O887),10, 1), 0), Overall!$A889&lt;&gt;"", MONTH($N887) &lt;= 10, MONTH($O887) &gt;= 10), IF($S887 &lt;&gt; "", $H887/$S887, ""), ""), "")</f>
        <v/>
      </c>
      <c r="AQ887" s="10" t="str">
        <f ca="1">IFERROR(IF(AND(NOW()&lt;= EOMONTH(DATE(YEAR($O887),11, 1), 0), Overall!$A889&lt;&gt;"", MONTH($N887) &lt;=11, MONTH($O887) &gt;= 11), IF($S887 &lt;&gt; "", $H887/$S887, ""), ""), "")</f>
        <v/>
      </c>
      <c r="AR887" s="10" t="str">
        <f ca="1">IFERROR(IF(AND(NOW()&lt;= EOMONTH(DATE(YEAR($O887),12, 1), 0), Overall!$A889&lt;&gt;"", MONTH($N887) &lt;= 12, MONTH($O887) &gt;= 12), IF($S887 &lt;&gt; "", $H887/$S887, ""), ""), "")</f>
        <v/>
      </c>
      <c r="AS887" s="16">
        <f t="shared" ca="1" si="28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IF(Overall!S890&lt;&gt;"",_xlfn.VALUETOTEXT(Overall!S890),"")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7"/>
        <v/>
      </c>
      <c r="T888" s="10" t="str">
        <f>IF(Overall!$A890&lt;&gt;"",IF(AND(MONTH($N888) &lt;= 1, MONTH($O888) &gt;= 1), IF($S888 &lt;&gt; "", $H888/$S888, ""), ""),"")</f>
        <v/>
      </c>
      <c r="U888" s="10" t="str">
        <f>IF(Overall!$A890&lt;&gt;"",IF(AND(MONTH($N888) &lt;= 2, MONTH($O888) &gt;= 2), IF($S888 &lt;&gt; "", $H888/$S888, ""), ""),"")</f>
        <v/>
      </c>
      <c r="V888" s="10" t="str">
        <f>IF(Overall!$A890&lt;&gt;"",IF(AND(MONTH($N888) &lt;= 3, MONTH($O888) &gt;= 3), IF($S888 &lt;&gt; "", $H888/$S888, ""), ""),"")</f>
        <v/>
      </c>
      <c r="W888" s="10" t="str">
        <f>IF(Overall!$A890&lt;&gt;"",IF(AND(MONTH($N888) &lt;= 4, MONTH($O888) &gt;= 4), IF($S888 &lt;&gt; "", $H888/$S888, ""), ""),"")</f>
        <v/>
      </c>
      <c r="X888" s="10" t="str">
        <f>IF(Overall!$A890&lt;&gt;"",IF(AND(MONTH($N888) &lt;= 5, MONTH($O888) &gt;= 5), IF($S888 &lt;&gt; "", $H888/$S888, ""), ""),"")</f>
        <v/>
      </c>
      <c r="Y888" s="10" t="str">
        <f>IF(Overall!$A890&lt;&gt;"",IF(AND(MONTH($N888) &lt;= 6, MONTH($O888) &gt;= 6), IF($S888 &lt;&gt; "", $H888/$S888, ""), ""),"")</f>
        <v/>
      </c>
      <c r="Z888" s="10" t="str">
        <f>IF(Overall!$A890&lt;&gt;"",IF(AND(MONTH($N888) &lt;= 7, MONTH($O888) &gt;= 7 ), IF($S888 &lt;&gt; "", $H888/$S888, ""), ""),"")</f>
        <v/>
      </c>
      <c r="AA888" s="10" t="str">
        <f>IF(Overall!$A890&lt;&gt;"",IF(AND(MONTH($N888) &lt;= 8, MONTH($O888) &gt;= 8), IF($S888 &lt;&gt; "", $H888/$S888, ""), ""),"")</f>
        <v/>
      </c>
      <c r="AB888" s="10" t="str">
        <f>IF(Overall!$A890&lt;&gt;"",IF(AND(MONTH($N888) &lt;= 9, MONTH($O888) &gt;= 9), IF($S888 &lt;&gt; "", $H888/$S888, ""), ""),"")</f>
        <v/>
      </c>
      <c r="AC888" s="10" t="str">
        <f>IF(Overall!$A890&lt;&gt;"",IF(AND(MONTH($N888) &lt;= 10, MONTH($O888) &gt;= 10), IF($S888 &lt;&gt; "", $H888/$S888, ""), ""),"")</f>
        <v/>
      </c>
      <c r="AD888" s="10" t="str">
        <f>IF(Overall!$A890&lt;&gt;"",IF(AND(MONTH($N888) &lt;= 11, MONTH($O888) &gt;= 11), IF($S888 &lt;&gt; "", $H888/$S888, ""), ""),"")</f>
        <v/>
      </c>
      <c r="AE888" s="10" t="str">
        <f>IF(Overall!$A890&lt;&gt;"",IF(AND(MONTH($N888) &lt;= 12, MONTH($O888) &gt;= 12), IF($S888 &lt;&gt; "", $H888/$S888, ""), ""),"")</f>
        <v/>
      </c>
      <c r="AG888" s="10" t="str">
        <f ca="1">IFERROR(IF(AND(NOW()&lt;= EOMONTH(DATE(YEAR($O888),1, 1), 0), Overall!$A890&lt;&gt;"", MONTH($N888) &lt;= 1, MONTH($O888) &gt;= 1), IF($S888 &lt;&gt; "", $H888/$S888, ""), ""), "")</f>
        <v/>
      </c>
      <c r="AH888" s="10" t="str">
        <f ca="1">IFERROR(IF(AND(NOW()&lt;= EOMONTH(DATE(YEAR($O888),2, 1), 0), Overall!$A890&lt;&gt;"", MONTH($N888) &lt;= 2, MONTH($O888) &gt;= 2), IF($S888 &lt;&gt; "", $H888/$S888, ""), ""), "")</f>
        <v/>
      </c>
      <c r="AI888" s="10" t="str">
        <f ca="1">IFERROR(IF(AND(NOW()&lt;= EOMONTH(DATE(YEAR($O888),3, 1), 0), Overall!$A890&lt;&gt;"", MONTH($N888) &lt;= 3, MONTH($O888) &gt;= 3), IF($S888 &lt;&gt; "", $H888/$S888, ""), ""), "")</f>
        <v/>
      </c>
      <c r="AJ888" s="10" t="str">
        <f ca="1">IFERROR(IF(AND(NOW()&lt;= EOMONTH(DATE(YEAR($O888),4, 1), 0), Overall!$A890&lt;&gt;"", MONTH($N888) &lt;= 4, MONTH($O888) &gt;= 4), IF($S888 &lt;&gt; "", $H888/$S888, ""), ""), "")</f>
        <v/>
      </c>
      <c r="AK888" s="10" t="str">
        <f ca="1">IFERROR(IF(AND(NOW()&lt;= EOMONTH(DATE(YEAR($O888),5, 1), 0), Overall!$A890&lt;&gt;"", MONTH($N888) &lt;= 5, MONTH($O888) &gt;= 5), IF($S888 &lt;&gt; "", $H888/$S888, ""), ""), "")</f>
        <v/>
      </c>
      <c r="AL888" s="10" t="str">
        <f ca="1">IFERROR(IF(AND(NOW()&lt;= EOMONTH(DATE(YEAR($O888),6, 1), 0), Overall!$A890&lt;&gt;"", MONTH($N888) &lt;= 6, MONTH($O888) &gt;= 6), IF($S888 &lt;&gt; "", $H888/$S888, ""), ""), "")</f>
        <v/>
      </c>
      <c r="AM888" s="10" t="str">
        <f ca="1">IFERROR(IF(AND(NOW()&lt;= EOMONTH(DATE(YEAR($O888),7, 1), 0), Overall!$A890&lt;&gt;"", MONTH($N888) &lt;= 7, MONTH($O888) &gt;= 7), IF($S888 &lt;&gt; "", $H888/$S888, ""), ""), "")</f>
        <v/>
      </c>
      <c r="AN888" s="10" t="str">
        <f ca="1">IFERROR(IF(AND(NOW()&lt;= EOMONTH(DATE(YEAR($O888),8, 1), 0), Overall!$A890&lt;&gt;"", MONTH($N888) &lt;= 8, MONTH($O888) &gt;= 8), IF($S888 &lt;&gt; "", $H888/$S888, ""), ""), "")</f>
        <v/>
      </c>
      <c r="AO888" s="10" t="str">
        <f ca="1">IFERROR(IF(AND(NOW()&lt;= EOMONTH(DATE(YEAR($O888),9, 1), 0), Overall!$A890&lt;&gt;"", MONTH($N888) &lt;= 9, MONTH($O888) &gt;= 9), IF($S888 &lt;&gt; "", $H888/$S888, ""), ""), "")</f>
        <v/>
      </c>
      <c r="AP888" s="10" t="str">
        <f ca="1">IFERROR(IF(AND(NOW()&lt;= EOMONTH(DATE(YEAR($O888),10, 1), 0), Overall!$A890&lt;&gt;"", MONTH($N888) &lt;= 10, MONTH($O888) &gt;= 10), IF($S888 &lt;&gt; "", $H888/$S888, ""), ""), "")</f>
        <v/>
      </c>
      <c r="AQ888" s="10" t="str">
        <f ca="1">IFERROR(IF(AND(NOW()&lt;= EOMONTH(DATE(YEAR($O888),11, 1), 0), Overall!$A890&lt;&gt;"", MONTH($N888) &lt;=11, MONTH($O888) &gt;= 11), IF($S888 &lt;&gt; "", $H888/$S888, ""), ""), "")</f>
        <v/>
      </c>
      <c r="AR888" s="10" t="str">
        <f ca="1">IFERROR(IF(AND(NOW()&lt;= EOMONTH(DATE(YEAR($O888),12, 1), 0), Overall!$A890&lt;&gt;"", MONTH($N888) &lt;= 12, MONTH($O888) &gt;= 12), IF($S888 &lt;&gt; "", $H888/$S888, ""), ""), "")</f>
        <v/>
      </c>
      <c r="AS888" s="16">
        <f t="shared" ca="1" si="28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IF(Overall!S891&lt;&gt;"",_xlfn.VALUETOTEXT(Overall!S891),"")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7"/>
        <v/>
      </c>
      <c r="T889" s="10" t="str">
        <f>IF(Overall!$A891&lt;&gt;"",IF(AND(MONTH($N889) &lt;= 1, MONTH($O889) &gt;= 1), IF($S889 &lt;&gt; "", $H889/$S889, ""), ""),"")</f>
        <v/>
      </c>
      <c r="U889" s="10" t="str">
        <f>IF(Overall!$A891&lt;&gt;"",IF(AND(MONTH($N889) &lt;= 2, MONTH($O889) &gt;= 2), IF($S889 &lt;&gt; "", $H889/$S889, ""), ""),"")</f>
        <v/>
      </c>
      <c r="V889" s="10" t="str">
        <f>IF(Overall!$A891&lt;&gt;"",IF(AND(MONTH($N889) &lt;= 3, MONTH($O889) &gt;= 3), IF($S889 &lt;&gt; "", $H889/$S889, ""), ""),"")</f>
        <v/>
      </c>
      <c r="W889" s="10" t="str">
        <f>IF(Overall!$A891&lt;&gt;"",IF(AND(MONTH($N889) &lt;= 4, MONTH($O889) &gt;= 4), IF($S889 &lt;&gt; "", $H889/$S889, ""), ""),"")</f>
        <v/>
      </c>
      <c r="X889" s="10" t="str">
        <f>IF(Overall!$A891&lt;&gt;"",IF(AND(MONTH($N889) &lt;= 5, MONTH($O889) &gt;= 5), IF($S889 &lt;&gt; "", $H889/$S889, ""), ""),"")</f>
        <v/>
      </c>
      <c r="Y889" s="10" t="str">
        <f>IF(Overall!$A891&lt;&gt;"",IF(AND(MONTH($N889) &lt;= 6, MONTH($O889) &gt;= 6), IF($S889 &lt;&gt; "", $H889/$S889, ""), ""),"")</f>
        <v/>
      </c>
      <c r="Z889" s="10" t="str">
        <f>IF(Overall!$A891&lt;&gt;"",IF(AND(MONTH($N889) &lt;= 7, MONTH($O889) &gt;= 7 ), IF($S889 &lt;&gt; "", $H889/$S889, ""), ""),"")</f>
        <v/>
      </c>
      <c r="AA889" s="10" t="str">
        <f>IF(Overall!$A891&lt;&gt;"",IF(AND(MONTH($N889) &lt;= 8, MONTH($O889) &gt;= 8), IF($S889 &lt;&gt; "", $H889/$S889, ""), ""),"")</f>
        <v/>
      </c>
      <c r="AB889" s="10" t="str">
        <f>IF(Overall!$A891&lt;&gt;"",IF(AND(MONTH($N889) &lt;= 9, MONTH($O889) &gt;= 9), IF($S889 &lt;&gt; "", $H889/$S889, ""), ""),"")</f>
        <v/>
      </c>
      <c r="AC889" s="10" t="str">
        <f>IF(Overall!$A891&lt;&gt;"",IF(AND(MONTH($N889) &lt;= 10, MONTH($O889) &gt;= 10), IF($S889 &lt;&gt; "", $H889/$S889, ""), ""),"")</f>
        <v/>
      </c>
      <c r="AD889" s="10" t="str">
        <f>IF(Overall!$A891&lt;&gt;"",IF(AND(MONTH($N889) &lt;= 11, MONTH($O889) &gt;= 11), IF($S889 &lt;&gt; "", $H889/$S889, ""), ""),"")</f>
        <v/>
      </c>
      <c r="AE889" s="10" t="str">
        <f>IF(Overall!$A891&lt;&gt;"",IF(AND(MONTH($N889) &lt;= 12, MONTH($O889) &gt;= 12), IF($S889 &lt;&gt; "", $H889/$S889, ""), ""),"")</f>
        <v/>
      </c>
      <c r="AG889" s="10" t="str">
        <f ca="1">IFERROR(IF(AND(NOW()&lt;= EOMONTH(DATE(YEAR($O889),1, 1), 0), Overall!$A891&lt;&gt;"", MONTH($N889) &lt;= 1, MONTH($O889) &gt;= 1), IF($S889 &lt;&gt; "", $H889/$S889, ""), ""), "")</f>
        <v/>
      </c>
      <c r="AH889" s="10" t="str">
        <f ca="1">IFERROR(IF(AND(NOW()&lt;= EOMONTH(DATE(YEAR($O889),2, 1), 0), Overall!$A891&lt;&gt;"", MONTH($N889) &lt;= 2, MONTH($O889) &gt;= 2), IF($S889 &lt;&gt; "", $H889/$S889, ""), ""), "")</f>
        <v/>
      </c>
      <c r="AI889" s="10" t="str">
        <f ca="1">IFERROR(IF(AND(NOW()&lt;= EOMONTH(DATE(YEAR($O889),3, 1), 0), Overall!$A891&lt;&gt;"", MONTH($N889) &lt;= 3, MONTH($O889) &gt;= 3), IF($S889 &lt;&gt; "", $H889/$S889, ""), ""), "")</f>
        <v/>
      </c>
      <c r="AJ889" s="10" t="str">
        <f ca="1">IFERROR(IF(AND(NOW()&lt;= EOMONTH(DATE(YEAR($O889),4, 1), 0), Overall!$A891&lt;&gt;"", MONTH($N889) &lt;= 4, MONTH($O889) &gt;= 4), IF($S889 &lt;&gt; "", $H889/$S889, ""), ""), "")</f>
        <v/>
      </c>
      <c r="AK889" s="10" t="str">
        <f ca="1">IFERROR(IF(AND(NOW()&lt;= EOMONTH(DATE(YEAR($O889),5, 1), 0), Overall!$A891&lt;&gt;"", MONTH($N889) &lt;= 5, MONTH($O889) &gt;= 5), IF($S889 &lt;&gt; "", $H889/$S889, ""), ""), "")</f>
        <v/>
      </c>
      <c r="AL889" s="10" t="str">
        <f ca="1">IFERROR(IF(AND(NOW()&lt;= EOMONTH(DATE(YEAR($O889),6, 1), 0), Overall!$A891&lt;&gt;"", MONTH($N889) &lt;= 6, MONTH($O889) &gt;= 6), IF($S889 &lt;&gt; "", $H889/$S889, ""), ""), "")</f>
        <v/>
      </c>
      <c r="AM889" s="10" t="str">
        <f ca="1">IFERROR(IF(AND(NOW()&lt;= EOMONTH(DATE(YEAR($O889),7, 1), 0), Overall!$A891&lt;&gt;"", MONTH($N889) &lt;= 7, MONTH($O889) &gt;= 7), IF($S889 &lt;&gt; "", $H889/$S889, ""), ""), "")</f>
        <v/>
      </c>
      <c r="AN889" s="10" t="str">
        <f ca="1">IFERROR(IF(AND(NOW()&lt;= EOMONTH(DATE(YEAR($O889),8, 1), 0), Overall!$A891&lt;&gt;"", MONTH($N889) &lt;= 8, MONTH($O889) &gt;= 8), IF($S889 &lt;&gt; "", $H889/$S889, ""), ""), "")</f>
        <v/>
      </c>
      <c r="AO889" s="10" t="str">
        <f ca="1">IFERROR(IF(AND(NOW()&lt;= EOMONTH(DATE(YEAR($O889),9, 1), 0), Overall!$A891&lt;&gt;"", MONTH($N889) &lt;= 9, MONTH($O889) &gt;= 9), IF($S889 &lt;&gt; "", $H889/$S889, ""), ""), "")</f>
        <v/>
      </c>
      <c r="AP889" s="10" t="str">
        <f ca="1">IFERROR(IF(AND(NOW()&lt;= EOMONTH(DATE(YEAR($O889),10, 1), 0), Overall!$A891&lt;&gt;"", MONTH($N889) &lt;= 10, MONTH($O889) &gt;= 10), IF($S889 &lt;&gt; "", $H889/$S889, ""), ""), "")</f>
        <v/>
      </c>
      <c r="AQ889" s="10" t="str">
        <f ca="1">IFERROR(IF(AND(NOW()&lt;= EOMONTH(DATE(YEAR($O889),11, 1), 0), Overall!$A891&lt;&gt;"", MONTH($N889) &lt;=11, MONTH($O889) &gt;= 11), IF($S889 &lt;&gt; "", $H889/$S889, ""), ""), "")</f>
        <v/>
      </c>
      <c r="AR889" s="10" t="str">
        <f ca="1">IFERROR(IF(AND(NOW()&lt;= EOMONTH(DATE(YEAR($O889),12, 1), 0), Overall!$A891&lt;&gt;"", MONTH($N889) &lt;= 12, MONTH($O889) &gt;= 12), IF($S889 &lt;&gt; "", $H889/$S889, ""), ""), "")</f>
        <v/>
      </c>
      <c r="AS889" s="16">
        <f t="shared" ca="1" si="28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IF(Overall!S892&lt;&gt;"",_xlfn.VALUETOTEXT(Overall!S892),"")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7"/>
        <v/>
      </c>
      <c r="T890" s="10" t="str">
        <f>IF(Overall!$A892&lt;&gt;"",IF(AND(MONTH($N890) &lt;= 1, MONTH($O890) &gt;= 1), IF($S890 &lt;&gt; "", $H890/$S890, ""), ""),"")</f>
        <v/>
      </c>
      <c r="U890" s="10" t="str">
        <f>IF(Overall!$A892&lt;&gt;"",IF(AND(MONTH($N890) &lt;= 2, MONTH($O890) &gt;= 2), IF($S890 &lt;&gt; "", $H890/$S890, ""), ""),"")</f>
        <v/>
      </c>
      <c r="V890" s="10" t="str">
        <f>IF(Overall!$A892&lt;&gt;"",IF(AND(MONTH($N890) &lt;= 3, MONTH($O890) &gt;= 3), IF($S890 &lt;&gt; "", $H890/$S890, ""), ""),"")</f>
        <v/>
      </c>
      <c r="W890" s="10" t="str">
        <f>IF(Overall!$A892&lt;&gt;"",IF(AND(MONTH($N890) &lt;= 4, MONTH($O890) &gt;= 4), IF($S890 &lt;&gt; "", $H890/$S890, ""), ""),"")</f>
        <v/>
      </c>
      <c r="X890" s="10" t="str">
        <f>IF(Overall!$A892&lt;&gt;"",IF(AND(MONTH($N890) &lt;= 5, MONTH($O890) &gt;= 5), IF($S890 &lt;&gt; "", $H890/$S890, ""), ""),"")</f>
        <v/>
      </c>
      <c r="Y890" s="10" t="str">
        <f>IF(Overall!$A892&lt;&gt;"",IF(AND(MONTH($N890) &lt;= 6, MONTH($O890) &gt;= 6), IF($S890 &lt;&gt; "", $H890/$S890, ""), ""),"")</f>
        <v/>
      </c>
      <c r="Z890" s="10" t="str">
        <f>IF(Overall!$A892&lt;&gt;"",IF(AND(MONTH($N890) &lt;= 7, MONTH($O890) &gt;= 7 ), IF($S890 &lt;&gt; "", $H890/$S890, ""), ""),"")</f>
        <v/>
      </c>
      <c r="AA890" s="10" t="str">
        <f>IF(Overall!$A892&lt;&gt;"",IF(AND(MONTH($N890) &lt;= 8, MONTH($O890) &gt;= 8), IF($S890 &lt;&gt; "", $H890/$S890, ""), ""),"")</f>
        <v/>
      </c>
      <c r="AB890" s="10" t="str">
        <f>IF(Overall!$A892&lt;&gt;"",IF(AND(MONTH($N890) &lt;= 9, MONTH($O890) &gt;= 9), IF($S890 &lt;&gt; "", $H890/$S890, ""), ""),"")</f>
        <v/>
      </c>
      <c r="AC890" s="10" t="str">
        <f>IF(Overall!$A892&lt;&gt;"",IF(AND(MONTH($N890) &lt;= 10, MONTH($O890) &gt;= 10), IF($S890 &lt;&gt; "", $H890/$S890, ""), ""),"")</f>
        <v/>
      </c>
      <c r="AD890" s="10" t="str">
        <f>IF(Overall!$A892&lt;&gt;"",IF(AND(MONTH($N890) &lt;= 11, MONTH($O890) &gt;= 11), IF($S890 &lt;&gt; "", $H890/$S890, ""), ""),"")</f>
        <v/>
      </c>
      <c r="AE890" s="10" t="str">
        <f>IF(Overall!$A892&lt;&gt;"",IF(AND(MONTH($N890) &lt;= 12, MONTH($O890) &gt;= 12), IF($S890 &lt;&gt; "", $H890/$S890, ""), ""),"")</f>
        <v/>
      </c>
      <c r="AG890" s="10" t="str">
        <f ca="1">IFERROR(IF(AND(NOW()&lt;= EOMONTH(DATE(YEAR($O890),1, 1), 0), Overall!$A892&lt;&gt;"", MONTH($N890) &lt;= 1, MONTH($O890) &gt;= 1), IF($S890 &lt;&gt; "", $H890/$S890, ""), ""), "")</f>
        <v/>
      </c>
      <c r="AH890" s="10" t="str">
        <f ca="1">IFERROR(IF(AND(NOW()&lt;= EOMONTH(DATE(YEAR($O890),2, 1), 0), Overall!$A892&lt;&gt;"", MONTH($N890) &lt;= 2, MONTH($O890) &gt;= 2), IF($S890 &lt;&gt; "", $H890/$S890, ""), ""), "")</f>
        <v/>
      </c>
      <c r="AI890" s="10" t="str">
        <f ca="1">IFERROR(IF(AND(NOW()&lt;= EOMONTH(DATE(YEAR($O890),3, 1), 0), Overall!$A892&lt;&gt;"", MONTH($N890) &lt;= 3, MONTH($O890) &gt;= 3), IF($S890 &lt;&gt; "", $H890/$S890, ""), ""), "")</f>
        <v/>
      </c>
      <c r="AJ890" s="10" t="str">
        <f ca="1">IFERROR(IF(AND(NOW()&lt;= EOMONTH(DATE(YEAR($O890),4, 1), 0), Overall!$A892&lt;&gt;"", MONTH($N890) &lt;= 4, MONTH($O890) &gt;= 4), IF($S890 &lt;&gt; "", $H890/$S890, ""), ""), "")</f>
        <v/>
      </c>
      <c r="AK890" s="10" t="str">
        <f ca="1">IFERROR(IF(AND(NOW()&lt;= EOMONTH(DATE(YEAR($O890),5, 1), 0), Overall!$A892&lt;&gt;"", MONTH($N890) &lt;= 5, MONTH($O890) &gt;= 5), IF($S890 &lt;&gt; "", $H890/$S890, ""), ""), "")</f>
        <v/>
      </c>
      <c r="AL890" s="10" t="str">
        <f ca="1">IFERROR(IF(AND(NOW()&lt;= EOMONTH(DATE(YEAR($O890),6, 1), 0), Overall!$A892&lt;&gt;"", MONTH($N890) &lt;= 6, MONTH($O890) &gt;= 6), IF($S890 &lt;&gt; "", $H890/$S890, ""), ""), "")</f>
        <v/>
      </c>
      <c r="AM890" s="10" t="str">
        <f ca="1">IFERROR(IF(AND(NOW()&lt;= EOMONTH(DATE(YEAR($O890),7, 1), 0), Overall!$A892&lt;&gt;"", MONTH($N890) &lt;= 7, MONTH($O890) &gt;= 7), IF($S890 &lt;&gt; "", $H890/$S890, ""), ""), "")</f>
        <v/>
      </c>
      <c r="AN890" s="10" t="str">
        <f ca="1">IFERROR(IF(AND(NOW()&lt;= EOMONTH(DATE(YEAR($O890),8, 1), 0), Overall!$A892&lt;&gt;"", MONTH($N890) &lt;= 8, MONTH($O890) &gt;= 8), IF($S890 &lt;&gt; "", $H890/$S890, ""), ""), "")</f>
        <v/>
      </c>
      <c r="AO890" s="10" t="str">
        <f ca="1">IFERROR(IF(AND(NOW()&lt;= EOMONTH(DATE(YEAR($O890),9, 1), 0), Overall!$A892&lt;&gt;"", MONTH($N890) &lt;= 9, MONTH($O890) &gt;= 9), IF($S890 &lt;&gt; "", $H890/$S890, ""), ""), "")</f>
        <v/>
      </c>
      <c r="AP890" s="10" t="str">
        <f ca="1">IFERROR(IF(AND(NOW()&lt;= EOMONTH(DATE(YEAR($O890),10, 1), 0), Overall!$A892&lt;&gt;"", MONTH($N890) &lt;= 10, MONTH($O890) &gt;= 10), IF($S890 &lt;&gt; "", $H890/$S890, ""), ""), "")</f>
        <v/>
      </c>
      <c r="AQ890" s="10" t="str">
        <f ca="1">IFERROR(IF(AND(NOW()&lt;= EOMONTH(DATE(YEAR($O890),11, 1), 0), Overall!$A892&lt;&gt;"", MONTH($N890) &lt;=11, MONTH($O890) &gt;= 11), IF($S890 &lt;&gt; "", $H890/$S890, ""), ""), "")</f>
        <v/>
      </c>
      <c r="AR890" s="10" t="str">
        <f ca="1">IFERROR(IF(AND(NOW()&lt;= EOMONTH(DATE(YEAR($O890),12, 1), 0), Overall!$A892&lt;&gt;"", MONTH($N890) &lt;= 12, MONTH($O890) &gt;= 12), IF($S890 &lt;&gt; "", $H890/$S890, ""), ""), "")</f>
        <v/>
      </c>
      <c r="AS890" s="16">
        <f t="shared" ca="1" si="28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IF(Overall!S893&lt;&gt;"",_xlfn.VALUETOTEXT(Overall!S893),"")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7"/>
        <v/>
      </c>
      <c r="T891" s="10" t="str">
        <f>IF(Overall!$A893&lt;&gt;"",IF(AND(MONTH($N891) &lt;= 1, MONTH($O891) &gt;= 1), IF($S891 &lt;&gt; "", $H891/$S891, ""), ""),"")</f>
        <v/>
      </c>
      <c r="U891" s="10" t="str">
        <f>IF(Overall!$A893&lt;&gt;"",IF(AND(MONTH($N891) &lt;= 2, MONTH($O891) &gt;= 2), IF($S891 &lt;&gt; "", $H891/$S891, ""), ""),"")</f>
        <v/>
      </c>
      <c r="V891" s="10" t="str">
        <f>IF(Overall!$A893&lt;&gt;"",IF(AND(MONTH($N891) &lt;= 3, MONTH($O891) &gt;= 3), IF($S891 &lt;&gt; "", $H891/$S891, ""), ""),"")</f>
        <v/>
      </c>
      <c r="W891" s="10" t="str">
        <f>IF(Overall!$A893&lt;&gt;"",IF(AND(MONTH($N891) &lt;= 4, MONTH($O891) &gt;= 4), IF($S891 &lt;&gt; "", $H891/$S891, ""), ""),"")</f>
        <v/>
      </c>
      <c r="X891" s="10" t="str">
        <f>IF(Overall!$A893&lt;&gt;"",IF(AND(MONTH($N891) &lt;= 5, MONTH($O891) &gt;= 5), IF($S891 &lt;&gt; "", $H891/$S891, ""), ""),"")</f>
        <v/>
      </c>
      <c r="Y891" s="10" t="str">
        <f>IF(Overall!$A893&lt;&gt;"",IF(AND(MONTH($N891) &lt;= 6, MONTH($O891) &gt;= 6), IF($S891 &lt;&gt; "", $H891/$S891, ""), ""),"")</f>
        <v/>
      </c>
      <c r="Z891" s="10" t="str">
        <f>IF(Overall!$A893&lt;&gt;"",IF(AND(MONTH($N891) &lt;= 7, MONTH($O891) &gt;= 7 ), IF($S891 &lt;&gt; "", $H891/$S891, ""), ""),"")</f>
        <v/>
      </c>
      <c r="AA891" s="10" t="str">
        <f>IF(Overall!$A893&lt;&gt;"",IF(AND(MONTH($N891) &lt;= 8, MONTH($O891) &gt;= 8), IF($S891 &lt;&gt; "", $H891/$S891, ""), ""),"")</f>
        <v/>
      </c>
      <c r="AB891" s="10" t="str">
        <f>IF(Overall!$A893&lt;&gt;"",IF(AND(MONTH($N891) &lt;= 9, MONTH($O891) &gt;= 9), IF($S891 &lt;&gt; "", $H891/$S891, ""), ""),"")</f>
        <v/>
      </c>
      <c r="AC891" s="10" t="str">
        <f>IF(Overall!$A893&lt;&gt;"",IF(AND(MONTH($N891) &lt;= 10, MONTH($O891) &gt;= 10), IF($S891 &lt;&gt; "", $H891/$S891, ""), ""),"")</f>
        <v/>
      </c>
      <c r="AD891" s="10" t="str">
        <f>IF(Overall!$A893&lt;&gt;"",IF(AND(MONTH($N891) &lt;= 11, MONTH($O891) &gt;= 11), IF($S891 &lt;&gt; "", $H891/$S891, ""), ""),"")</f>
        <v/>
      </c>
      <c r="AE891" s="10" t="str">
        <f>IF(Overall!$A893&lt;&gt;"",IF(AND(MONTH($N891) &lt;= 12, MONTH($O891) &gt;= 12), IF($S891 &lt;&gt; "", $H891/$S891, ""), ""),"")</f>
        <v/>
      </c>
      <c r="AG891" s="10" t="str">
        <f ca="1">IFERROR(IF(AND(NOW()&lt;= EOMONTH(DATE(YEAR($O891),1, 1), 0), Overall!$A893&lt;&gt;"", MONTH($N891) &lt;= 1, MONTH($O891) &gt;= 1), IF($S891 &lt;&gt; "", $H891/$S891, ""), ""), "")</f>
        <v/>
      </c>
      <c r="AH891" s="10" t="str">
        <f ca="1">IFERROR(IF(AND(NOW()&lt;= EOMONTH(DATE(YEAR($O891),2, 1), 0), Overall!$A893&lt;&gt;"", MONTH($N891) &lt;= 2, MONTH($O891) &gt;= 2), IF($S891 &lt;&gt; "", $H891/$S891, ""), ""), "")</f>
        <v/>
      </c>
      <c r="AI891" s="10" t="str">
        <f ca="1">IFERROR(IF(AND(NOW()&lt;= EOMONTH(DATE(YEAR($O891),3, 1), 0), Overall!$A893&lt;&gt;"", MONTH($N891) &lt;= 3, MONTH($O891) &gt;= 3), IF($S891 &lt;&gt; "", $H891/$S891, ""), ""), "")</f>
        <v/>
      </c>
      <c r="AJ891" s="10" t="str">
        <f ca="1">IFERROR(IF(AND(NOW()&lt;= EOMONTH(DATE(YEAR($O891),4, 1), 0), Overall!$A893&lt;&gt;"", MONTH($N891) &lt;= 4, MONTH($O891) &gt;= 4), IF($S891 &lt;&gt; "", $H891/$S891, ""), ""), "")</f>
        <v/>
      </c>
      <c r="AK891" s="10" t="str">
        <f ca="1">IFERROR(IF(AND(NOW()&lt;= EOMONTH(DATE(YEAR($O891),5, 1), 0), Overall!$A893&lt;&gt;"", MONTH($N891) &lt;= 5, MONTH($O891) &gt;= 5), IF($S891 &lt;&gt; "", $H891/$S891, ""), ""), "")</f>
        <v/>
      </c>
      <c r="AL891" s="10" t="str">
        <f ca="1">IFERROR(IF(AND(NOW()&lt;= EOMONTH(DATE(YEAR($O891),6, 1), 0), Overall!$A893&lt;&gt;"", MONTH($N891) &lt;= 6, MONTH($O891) &gt;= 6), IF($S891 &lt;&gt; "", $H891/$S891, ""), ""), "")</f>
        <v/>
      </c>
      <c r="AM891" s="10" t="str">
        <f ca="1">IFERROR(IF(AND(NOW()&lt;= EOMONTH(DATE(YEAR($O891),7, 1), 0), Overall!$A893&lt;&gt;"", MONTH($N891) &lt;= 7, MONTH($O891) &gt;= 7), IF($S891 &lt;&gt; "", $H891/$S891, ""), ""), "")</f>
        <v/>
      </c>
      <c r="AN891" s="10" t="str">
        <f ca="1">IFERROR(IF(AND(NOW()&lt;= EOMONTH(DATE(YEAR($O891),8, 1), 0), Overall!$A893&lt;&gt;"", MONTH($N891) &lt;= 8, MONTH($O891) &gt;= 8), IF($S891 &lt;&gt; "", $H891/$S891, ""), ""), "")</f>
        <v/>
      </c>
      <c r="AO891" s="10" t="str">
        <f ca="1">IFERROR(IF(AND(NOW()&lt;= EOMONTH(DATE(YEAR($O891),9, 1), 0), Overall!$A893&lt;&gt;"", MONTH($N891) &lt;= 9, MONTH($O891) &gt;= 9), IF($S891 &lt;&gt; "", $H891/$S891, ""), ""), "")</f>
        <v/>
      </c>
      <c r="AP891" s="10" t="str">
        <f ca="1">IFERROR(IF(AND(NOW()&lt;= EOMONTH(DATE(YEAR($O891),10, 1), 0), Overall!$A893&lt;&gt;"", MONTH($N891) &lt;= 10, MONTH($O891) &gt;= 10), IF($S891 &lt;&gt; "", $H891/$S891, ""), ""), "")</f>
        <v/>
      </c>
      <c r="AQ891" s="10" t="str">
        <f ca="1">IFERROR(IF(AND(NOW()&lt;= EOMONTH(DATE(YEAR($O891),11, 1), 0), Overall!$A893&lt;&gt;"", MONTH($N891) &lt;=11, MONTH($O891) &gt;= 11), IF($S891 &lt;&gt; "", $H891/$S891, ""), ""), "")</f>
        <v/>
      </c>
      <c r="AR891" s="10" t="str">
        <f ca="1">IFERROR(IF(AND(NOW()&lt;= EOMONTH(DATE(YEAR($O891),12, 1), 0), Overall!$A893&lt;&gt;"", MONTH($N891) &lt;= 12, MONTH($O891) &gt;= 12), IF($S891 &lt;&gt; "", $H891/$S891, ""), ""), "")</f>
        <v/>
      </c>
      <c r="AS891" s="16">
        <f t="shared" ca="1" si="28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IF(Overall!S894&lt;&gt;"",_xlfn.VALUETOTEXT(Overall!S894),"")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7"/>
        <v/>
      </c>
      <c r="T892" s="10" t="str">
        <f>IF(Overall!$A894&lt;&gt;"",IF(AND(MONTH($N892) &lt;= 1, MONTH($O892) &gt;= 1), IF($S892 &lt;&gt; "", $H892/$S892, ""), ""),"")</f>
        <v/>
      </c>
      <c r="U892" s="10" t="str">
        <f>IF(Overall!$A894&lt;&gt;"",IF(AND(MONTH($N892) &lt;= 2, MONTH($O892) &gt;= 2), IF($S892 &lt;&gt; "", $H892/$S892, ""), ""),"")</f>
        <v/>
      </c>
      <c r="V892" s="10" t="str">
        <f>IF(Overall!$A894&lt;&gt;"",IF(AND(MONTH($N892) &lt;= 3, MONTH($O892) &gt;= 3), IF($S892 &lt;&gt; "", $H892/$S892, ""), ""),"")</f>
        <v/>
      </c>
      <c r="W892" s="10" t="str">
        <f>IF(Overall!$A894&lt;&gt;"",IF(AND(MONTH($N892) &lt;= 4, MONTH($O892) &gt;= 4), IF($S892 &lt;&gt; "", $H892/$S892, ""), ""),"")</f>
        <v/>
      </c>
      <c r="X892" s="10" t="str">
        <f>IF(Overall!$A894&lt;&gt;"",IF(AND(MONTH($N892) &lt;= 5, MONTH($O892) &gt;= 5), IF($S892 &lt;&gt; "", $H892/$S892, ""), ""),"")</f>
        <v/>
      </c>
      <c r="Y892" s="10" t="str">
        <f>IF(Overall!$A894&lt;&gt;"",IF(AND(MONTH($N892) &lt;= 6, MONTH($O892) &gt;= 6), IF($S892 &lt;&gt; "", $H892/$S892, ""), ""),"")</f>
        <v/>
      </c>
      <c r="Z892" s="10" t="str">
        <f>IF(Overall!$A894&lt;&gt;"",IF(AND(MONTH($N892) &lt;= 7, MONTH($O892) &gt;= 7 ), IF($S892 &lt;&gt; "", $H892/$S892, ""), ""),"")</f>
        <v/>
      </c>
      <c r="AA892" s="10" t="str">
        <f>IF(Overall!$A894&lt;&gt;"",IF(AND(MONTH($N892) &lt;= 8, MONTH($O892) &gt;= 8), IF($S892 &lt;&gt; "", $H892/$S892, ""), ""),"")</f>
        <v/>
      </c>
      <c r="AB892" s="10" t="str">
        <f>IF(Overall!$A894&lt;&gt;"",IF(AND(MONTH($N892) &lt;= 9, MONTH($O892) &gt;= 9), IF($S892 &lt;&gt; "", $H892/$S892, ""), ""),"")</f>
        <v/>
      </c>
      <c r="AC892" s="10" t="str">
        <f>IF(Overall!$A894&lt;&gt;"",IF(AND(MONTH($N892) &lt;= 10, MONTH($O892) &gt;= 10), IF($S892 &lt;&gt; "", $H892/$S892, ""), ""),"")</f>
        <v/>
      </c>
      <c r="AD892" s="10" t="str">
        <f>IF(Overall!$A894&lt;&gt;"",IF(AND(MONTH($N892) &lt;= 11, MONTH($O892) &gt;= 11), IF($S892 &lt;&gt; "", $H892/$S892, ""), ""),"")</f>
        <v/>
      </c>
      <c r="AE892" s="10" t="str">
        <f>IF(Overall!$A894&lt;&gt;"",IF(AND(MONTH($N892) &lt;= 12, MONTH($O892) &gt;= 12), IF($S892 &lt;&gt; "", $H892/$S892, ""), ""),"")</f>
        <v/>
      </c>
      <c r="AG892" s="10" t="str">
        <f ca="1">IFERROR(IF(AND(NOW()&lt;= EOMONTH(DATE(YEAR($O892),1, 1), 0), Overall!$A894&lt;&gt;"", MONTH($N892) &lt;= 1, MONTH($O892) &gt;= 1), IF($S892 &lt;&gt; "", $H892/$S892, ""), ""), "")</f>
        <v/>
      </c>
      <c r="AH892" s="10" t="str">
        <f ca="1">IFERROR(IF(AND(NOW()&lt;= EOMONTH(DATE(YEAR($O892),2, 1), 0), Overall!$A894&lt;&gt;"", MONTH($N892) &lt;= 2, MONTH($O892) &gt;= 2), IF($S892 &lt;&gt; "", $H892/$S892, ""), ""), "")</f>
        <v/>
      </c>
      <c r="AI892" s="10" t="str">
        <f ca="1">IFERROR(IF(AND(NOW()&lt;= EOMONTH(DATE(YEAR($O892),3, 1), 0), Overall!$A894&lt;&gt;"", MONTH($N892) &lt;= 3, MONTH($O892) &gt;= 3), IF($S892 &lt;&gt; "", $H892/$S892, ""), ""), "")</f>
        <v/>
      </c>
      <c r="AJ892" s="10" t="str">
        <f ca="1">IFERROR(IF(AND(NOW()&lt;= EOMONTH(DATE(YEAR($O892),4, 1), 0), Overall!$A894&lt;&gt;"", MONTH($N892) &lt;= 4, MONTH($O892) &gt;= 4), IF($S892 &lt;&gt; "", $H892/$S892, ""), ""), "")</f>
        <v/>
      </c>
      <c r="AK892" s="10" t="str">
        <f ca="1">IFERROR(IF(AND(NOW()&lt;= EOMONTH(DATE(YEAR($O892),5, 1), 0), Overall!$A894&lt;&gt;"", MONTH($N892) &lt;= 5, MONTH($O892) &gt;= 5), IF($S892 &lt;&gt; "", $H892/$S892, ""), ""), "")</f>
        <v/>
      </c>
      <c r="AL892" s="10" t="str">
        <f ca="1">IFERROR(IF(AND(NOW()&lt;= EOMONTH(DATE(YEAR($O892),6, 1), 0), Overall!$A894&lt;&gt;"", MONTH($N892) &lt;= 6, MONTH($O892) &gt;= 6), IF($S892 &lt;&gt; "", $H892/$S892, ""), ""), "")</f>
        <v/>
      </c>
      <c r="AM892" s="10" t="str">
        <f ca="1">IFERROR(IF(AND(NOW()&lt;= EOMONTH(DATE(YEAR($O892),7, 1), 0), Overall!$A894&lt;&gt;"", MONTH($N892) &lt;= 7, MONTH($O892) &gt;= 7), IF($S892 &lt;&gt; "", $H892/$S892, ""), ""), "")</f>
        <v/>
      </c>
      <c r="AN892" s="10" t="str">
        <f ca="1">IFERROR(IF(AND(NOW()&lt;= EOMONTH(DATE(YEAR($O892),8, 1), 0), Overall!$A894&lt;&gt;"", MONTH($N892) &lt;= 8, MONTH($O892) &gt;= 8), IF($S892 &lt;&gt; "", $H892/$S892, ""), ""), "")</f>
        <v/>
      </c>
      <c r="AO892" s="10" t="str">
        <f ca="1">IFERROR(IF(AND(NOW()&lt;= EOMONTH(DATE(YEAR($O892),9, 1), 0), Overall!$A894&lt;&gt;"", MONTH($N892) &lt;= 9, MONTH($O892) &gt;= 9), IF($S892 &lt;&gt; "", $H892/$S892, ""), ""), "")</f>
        <v/>
      </c>
      <c r="AP892" s="10" t="str">
        <f ca="1">IFERROR(IF(AND(NOW()&lt;= EOMONTH(DATE(YEAR($O892),10, 1), 0), Overall!$A894&lt;&gt;"", MONTH($N892) &lt;= 10, MONTH($O892) &gt;= 10), IF($S892 &lt;&gt; "", $H892/$S892, ""), ""), "")</f>
        <v/>
      </c>
      <c r="AQ892" s="10" t="str">
        <f ca="1">IFERROR(IF(AND(NOW()&lt;= EOMONTH(DATE(YEAR($O892),11, 1), 0), Overall!$A894&lt;&gt;"", MONTH($N892) &lt;=11, MONTH($O892) &gt;= 11), IF($S892 &lt;&gt; "", $H892/$S892, ""), ""), "")</f>
        <v/>
      </c>
      <c r="AR892" s="10" t="str">
        <f ca="1">IFERROR(IF(AND(NOW()&lt;= EOMONTH(DATE(YEAR($O892),12, 1), 0), Overall!$A894&lt;&gt;"", MONTH($N892) &lt;= 12, MONTH($O892) &gt;= 12), IF($S892 &lt;&gt; "", $H892/$S892, ""), ""), "")</f>
        <v/>
      </c>
      <c r="AS892" s="16">
        <f t="shared" ca="1" si="28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IF(Overall!S895&lt;&gt;"",_xlfn.VALUETOTEXT(Overall!S895),"")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7"/>
        <v/>
      </c>
      <c r="T893" s="10" t="str">
        <f>IF(Overall!$A895&lt;&gt;"",IF(AND(MONTH($N893) &lt;= 1, MONTH($O893) &gt;= 1), IF($S893 &lt;&gt; "", $H893/$S893, ""), ""),"")</f>
        <v/>
      </c>
      <c r="U893" s="10" t="str">
        <f>IF(Overall!$A895&lt;&gt;"",IF(AND(MONTH($N893) &lt;= 2, MONTH($O893) &gt;= 2), IF($S893 &lt;&gt; "", $H893/$S893, ""), ""),"")</f>
        <v/>
      </c>
      <c r="V893" s="10" t="str">
        <f>IF(Overall!$A895&lt;&gt;"",IF(AND(MONTH($N893) &lt;= 3, MONTH($O893) &gt;= 3), IF($S893 &lt;&gt; "", $H893/$S893, ""), ""),"")</f>
        <v/>
      </c>
      <c r="W893" s="10" t="str">
        <f>IF(Overall!$A895&lt;&gt;"",IF(AND(MONTH($N893) &lt;= 4, MONTH($O893) &gt;= 4), IF($S893 &lt;&gt; "", $H893/$S893, ""), ""),"")</f>
        <v/>
      </c>
      <c r="X893" s="10" t="str">
        <f>IF(Overall!$A895&lt;&gt;"",IF(AND(MONTH($N893) &lt;= 5, MONTH($O893) &gt;= 5), IF($S893 &lt;&gt; "", $H893/$S893, ""), ""),"")</f>
        <v/>
      </c>
      <c r="Y893" s="10" t="str">
        <f>IF(Overall!$A895&lt;&gt;"",IF(AND(MONTH($N893) &lt;= 6, MONTH($O893) &gt;= 6), IF($S893 &lt;&gt; "", $H893/$S893, ""), ""),"")</f>
        <v/>
      </c>
      <c r="Z893" s="10" t="str">
        <f>IF(Overall!$A895&lt;&gt;"",IF(AND(MONTH($N893) &lt;= 7, MONTH($O893) &gt;= 7 ), IF($S893 &lt;&gt; "", $H893/$S893, ""), ""),"")</f>
        <v/>
      </c>
      <c r="AA893" s="10" t="str">
        <f>IF(Overall!$A895&lt;&gt;"",IF(AND(MONTH($N893) &lt;= 8, MONTH($O893) &gt;= 8), IF($S893 &lt;&gt; "", $H893/$S893, ""), ""),"")</f>
        <v/>
      </c>
      <c r="AB893" s="10" t="str">
        <f>IF(Overall!$A895&lt;&gt;"",IF(AND(MONTH($N893) &lt;= 9, MONTH($O893) &gt;= 9), IF($S893 &lt;&gt; "", $H893/$S893, ""), ""),"")</f>
        <v/>
      </c>
      <c r="AC893" s="10" t="str">
        <f>IF(Overall!$A895&lt;&gt;"",IF(AND(MONTH($N893) &lt;= 10, MONTH($O893) &gt;= 10), IF($S893 &lt;&gt; "", $H893/$S893, ""), ""),"")</f>
        <v/>
      </c>
      <c r="AD893" s="10" t="str">
        <f>IF(Overall!$A895&lt;&gt;"",IF(AND(MONTH($N893) &lt;= 11, MONTH($O893) &gt;= 11), IF($S893 &lt;&gt; "", $H893/$S893, ""), ""),"")</f>
        <v/>
      </c>
      <c r="AE893" s="10" t="str">
        <f>IF(Overall!$A895&lt;&gt;"",IF(AND(MONTH($N893) &lt;= 12, MONTH($O893) &gt;= 12), IF($S893 &lt;&gt; "", $H893/$S893, ""), ""),"")</f>
        <v/>
      </c>
      <c r="AG893" s="10" t="str">
        <f ca="1">IFERROR(IF(AND(NOW()&lt;= EOMONTH(DATE(YEAR($O893),1, 1), 0), Overall!$A895&lt;&gt;"", MONTH($N893) &lt;= 1, MONTH($O893) &gt;= 1), IF($S893 &lt;&gt; "", $H893/$S893, ""), ""), "")</f>
        <v/>
      </c>
      <c r="AH893" s="10" t="str">
        <f ca="1">IFERROR(IF(AND(NOW()&lt;= EOMONTH(DATE(YEAR($O893),2, 1), 0), Overall!$A895&lt;&gt;"", MONTH($N893) &lt;= 2, MONTH($O893) &gt;= 2), IF($S893 &lt;&gt; "", $H893/$S893, ""), ""), "")</f>
        <v/>
      </c>
      <c r="AI893" s="10" t="str">
        <f ca="1">IFERROR(IF(AND(NOW()&lt;= EOMONTH(DATE(YEAR($O893),3, 1), 0), Overall!$A895&lt;&gt;"", MONTH($N893) &lt;= 3, MONTH($O893) &gt;= 3), IF($S893 &lt;&gt; "", $H893/$S893, ""), ""), "")</f>
        <v/>
      </c>
      <c r="AJ893" s="10" t="str">
        <f ca="1">IFERROR(IF(AND(NOW()&lt;= EOMONTH(DATE(YEAR($O893),4, 1), 0), Overall!$A895&lt;&gt;"", MONTH($N893) &lt;= 4, MONTH($O893) &gt;= 4), IF($S893 &lt;&gt; "", $H893/$S893, ""), ""), "")</f>
        <v/>
      </c>
      <c r="AK893" s="10" t="str">
        <f ca="1">IFERROR(IF(AND(NOW()&lt;= EOMONTH(DATE(YEAR($O893),5, 1), 0), Overall!$A895&lt;&gt;"", MONTH($N893) &lt;= 5, MONTH($O893) &gt;= 5), IF($S893 &lt;&gt; "", $H893/$S893, ""), ""), "")</f>
        <v/>
      </c>
      <c r="AL893" s="10" t="str">
        <f ca="1">IFERROR(IF(AND(NOW()&lt;= EOMONTH(DATE(YEAR($O893),6, 1), 0), Overall!$A895&lt;&gt;"", MONTH($N893) &lt;= 6, MONTH($O893) &gt;= 6), IF($S893 &lt;&gt; "", $H893/$S893, ""), ""), "")</f>
        <v/>
      </c>
      <c r="AM893" s="10" t="str">
        <f ca="1">IFERROR(IF(AND(NOW()&lt;= EOMONTH(DATE(YEAR($O893),7, 1), 0), Overall!$A895&lt;&gt;"", MONTH($N893) &lt;= 7, MONTH($O893) &gt;= 7), IF($S893 &lt;&gt; "", $H893/$S893, ""), ""), "")</f>
        <v/>
      </c>
      <c r="AN893" s="10" t="str">
        <f ca="1">IFERROR(IF(AND(NOW()&lt;= EOMONTH(DATE(YEAR($O893),8, 1), 0), Overall!$A895&lt;&gt;"", MONTH($N893) &lt;= 8, MONTH($O893) &gt;= 8), IF($S893 &lt;&gt; "", $H893/$S893, ""), ""), "")</f>
        <v/>
      </c>
      <c r="AO893" s="10" t="str">
        <f ca="1">IFERROR(IF(AND(NOW()&lt;= EOMONTH(DATE(YEAR($O893),9, 1), 0), Overall!$A895&lt;&gt;"", MONTH($N893) &lt;= 9, MONTH($O893) &gt;= 9), IF($S893 &lt;&gt; "", $H893/$S893, ""), ""), "")</f>
        <v/>
      </c>
      <c r="AP893" s="10" t="str">
        <f ca="1">IFERROR(IF(AND(NOW()&lt;= EOMONTH(DATE(YEAR($O893),10, 1), 0), Overall!$A895&lt;&gt;"", MONTH($N893) &lt;= 10, MONTH($O893) &gt;= 10), IF($S893 &lt;&gt; "", $H893/$S893, ""), ""), "")</f>
        <v/>
      </c>
      <c r="AQ893" s="10" t="str">
        <f ca="1">IFERROR(IF(AND(NOW()&lt;= EOMONTH(DATE(YEAR($O893),11, 1), 0), Overall!$A895&lt;&gt;"", MONTH($N893) &lt;=11, MONTH($O893) &gt;= 11), IF($S893 &lt;&gt; "", $H893/$S893, ""), ""), "")</f>
        <v/>
      </c>
      <c r="AR893" s="10" t="str">
        <f ca="1">IFERROR(IF(AND(NOW()&lt;= EOMONTH(DATE(YEAR($O893),12, 1), 0), Overall!$A895&lt;&gt;"", MONTH($N893) &lt;= 12, MONTH($O893) &gt;= 12), IF($S893 &lt;&gt; "", $H893/$S893, ""), ""), "")</f>
        <v/>
      </c>
      <c r="AS893" s="16">
        <f t="shared" ca="1" si="28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IF(Overall!S896&lt;&gt;"",_xlfn.VALUETOTEXT(Overall!S896),"")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7"/>
        <v/>
      </c>
      <c r="T894" s="10" t="str">
        <f>IF(Overall!$A896&lt;&gt;"",IF(AND(MONTH($N894) &lt;= 1, MONTH($O894) &gt;= 1), IF($S894 &lt;&gt; "", $H894/$S894, ""), ""),"")</f>
        <v/>
      </c>
      <c r="U894" s="10" t="str">
        <f>IF(Overall!$A896&lt;&gt;"",IF(AND(MONTH($N894) &lt;= 2, MONTH($O894) &gt;= 2), IF($S894 &lt;&gt; "", $H894/$S894, ""), ""),"")</f>
        <v/>
      </c>
      <c r="V894" s="10" t="str">
        <f>IF(Overall!$A896&lt;&gt;"",IF(AND(MONTH($N894) &lt;= 3, MONTH($O894) &gt;= 3), IF($S894 &lt;&gt; "", $H894/$S894, ""), ""),"")</f>
        <v/>
      </c>
      <c r="W894" s="10" t="str">
        <f>IF(Overall!$A896&lt;&gt;"",IF(AND(MONTH($N894) &lt;= 4, MONTH($O894) &gt;= 4), IF($S894 &lt;&gt; "", $H894/$S894, ""), ""),"")</f>
        <v/>
      </c>
      <c r="X894" s="10" t="str">
        <f>IF(Overall!$A896&lt;&gt;"",IF(AND(MONTH($N894) &lt;= 5, MONTH($O894) &gt;= 5), IF($S894 &lt;&gt; "", $H894/$S894, ""), ""),"")</f>
        <v/>
      </c>
      <c r="Y894" s="10" t="str">
        <f>IF(Overall!$A896&lt;&gt;"",IF(AND(MONTH($N894) &lt;= 6, MONTH($O894) &gt;= 6), IF($S894 &lt;&gt; "", $H894/$S894, ""), ""),"")</f>
        <v/>
      </c>
      <c r="Z894" s="10" t="str">
        <f>IF(Overall!$A896&lt;&gt;"",IF(AND(MONTH($N894) &lt;= 7, MONTH($O894) &gt;= 7 ), IF($S894 &lt;&gt; "", $H894/$S894, ""), ""),"")</f>
        <v/>
      </c>
      <c r="AA894" s="10" t="str">
        <f>IF(Overall!$A896&lt;&gt;"",IF(AND(MONTH($N894) &lt;= 8, MONTH($O894) &gt;= 8), IF($S894 &lt;&gt; "", $H894/$S894, ""), ""),"")</f>
        <v/>
      </c>
      <c r="AB894" s="10" t="str">
        <f>IF(Overall!$A896&lt;&gt;"",IF(AND(MONTH($N894) &lt;= 9, MONTH($O894) &gt;= 9), IF($S894 &lt;&gt; "", $H894/$S894, ""), ""),"")</f>
        <v/>
      </c>
      <c r="AC894" s="10" t="str">
        <f>IF(Overall!$A896&lt;&gt;"",IF(AND(MONTH($N894) &lt;= 10, MONTH($O894) &gt;= 10), IF($S894 &lt;&gt; "", $H894/$S894, ""), ""),"")</f>
        <v/>
      </c>
      <c r="AD894" s="10" t="str">
        <f>IF(Overall!$A896&lt;&gt;"",IF(AND(MONTH($N894) &lt;= 11, MONTH($O894) &gt;= 11), IF($S894 &lt;&gt; "", $H894/$S894, ""), ""),"")</f>
        <v/>
      </c>
      <c r="AE894" s="10" t="str">
        <f>IF(Overall!$A896&lt;&gt;"",IF(AND(MONTH($N894) &lt;= 12, MONTH($O894) &gt;= 12), IF($S894 &lt;&gt; "", $H894/$S894, ""), ""),"")</f>
        <v/>
      </c>
      <c r="AG894" s="10" t="str">
        <f ca="1">IFERROR(IF(AND(NOW()&lt;= EOMONTH(DATE(YEAR($O894),1, 1), 0), Overall!$A896&lt;&gt;"", MONTH($N894) &lt;= 1, MONTH($O894) &gt;= 1), IF($S894 &lt;&gt; "", $H894/$S894, ""), ""), "")</f>
        <v/>
      </c>
      <c r="AH894" s="10" t="str">
        <f ca="1">IFERROR(IF(AND(NOW()&lt;= EOMONTH(DATE(YEAR($O894),2, 1), 0), Overall!$A896&lt;&gt;"", MONTH($N894) &lt;= 2, MONTH($O894) &gt;= 2), IF($S894 &lt;&gt; "", $H894/$S894, ""), ""), "")</f>
        <v/>
      </c>
      <c r="AI894" s="10" t="str">
        <f ca="1">IFERROR(IF(AND(NOW()&lt;= EOMONTH(DATE(YEAR($O894),3, 1), 0), Overall!$A896&lt;&gt;"", MONTH($N894) &lt;= 3, MONTH($O894) &gt;= 3), IF($S894 &lt;&gt; "", $H894/$S894, ""), ""), "")</f>
        <v/>
      </c>
      <c r="AJ894" s="10" t="str">
        <f ca="1">IFERROR(IF(AND(NOW()&lt;= EOMONTH(DATE(YEAR($O894),4, 1), 0), Overall!$A896&lt;&gt;"", MONTH($N894) &lt;= 4, MONTH($O894) &gt;= 4), IF($S894 &lt;&gt; "", $H894/$S894, ""), ""), "")</f>
        <v/>
      </c>
      <c r="AK894" s="10" t="str">
        <f ca="1">IFERROR(IF(AND(NOW()&lt;= EOMONTH(DATE(YEAR($O894),5, 1), 0), Overall!$A896&lt;&gt;"", MONTH($N894) &lt;= 5, MONTH($O894) &gt;= 5), IF($S894 &lt;&gt; "", $H894/$S894, ""), ""), "")</f>
        <v/>
      </c>
      <c r="AL894" s="10" t="str">
        <f ca="1">IFERROR(IF(AND(NOW()&lt;= EOMONTH(DATE(YEAR($O894),6, 1), 0), Overall!$A896&lt;&gt;"", MONTH($N894) &lt;= 6, MONTH($O894) &gt;= 6), IF($S894 &lt;&gt; "", $H894/$S894, ""), ""), "")</f>
        <v/>
      </c>
      <c r="AM894" s="10" t="str">
        <f ca="1">IFERROR(IF(AND(NOW()&lt;= EOMONTH(DATE(YEAR($O894),7, 1), 0), Overall!$A896&lt;&gt;"", MONTH($N894) &lt;= 7, MONTH($O894) &gt;= 7), IF($S894 &lt;&gt; "", $H894/$S894, ""), ""), "")</f>
        <v/>
      </c>
      <c r="AN894" s="10" t="str">
        <f ca="1">IFERROR(IF(AND(NOW()&lt;= EOMONTH(DATE(YEAR($O894),8, 1), 0), Overall!$A896&lt;&gt;"", MONTH($N894) &lt;= 8, MONTH($O894) &gt;= 8), IF($S894 &lt;&gt; "", $H894/$S894, ""), ""), "")</f>
        <v/>
      </c>
      <c r="AO894" s="10" t="str">
        <f ca="1">IFERROR(IF(AND(NOW()&lt;= EOMONTH(DATE(YEAR($O894),9, 1), 0), Overall!$A896&lt;&gt;"", MONTH($N894) &lt;= 9, MONTH($O894) &gt;= 9), IF($S894 &lt;&gt; "", $H894/$S894, ""), ""), "")</f>
        <v/>
      </c>
      <c r="AP894" s="10" t="str">
        <f ca="1">IFERROR(IF(AND(NOW()&lt;= EOMONTH(DATE(YEAR($O894),10, 1), 0), Overall!$A896&lt;&gt;"", MONTH($N894) &lt;= 10, MONTH($O894) &gt;= 10), IF($S894 &lt;&gt; "", $H894/$S894, ""), ""), "")</f>
        <v/>
      </c>
      <c r="AQ894" s="10" t="str">
        <f ca="1">IFERROR(IF(AND(NOW()&lt;= EOMONTH(DATE(YEAR($O894),11, 1), 0), Overall!$A896&lt;&gt;"", MONTH($N894) &lt;=11, MONTH($O894) &gt;= 11), IF($S894 &lt;&gt; "", $H894/$S894, ""), ""), "")</f>
        <v/>
      </c>
      <c r="AR894" s="10" t="str">
        <f ca="1">IFERROR(IF(AND(NOW()&lt;= EOMONTH(DATE(YEAR($O894),12, 1), 0), Overall!$A896&lt;&gt;"", MONTH($N894) &lt;= 12, MONTH($O894) &gt;= 12), IF($S894 &lt;&gt; "", $H894/$S894, ""), ""), "")</f>
        <v/>
      </c>
      <c r="AS894" s="16">
        <f t="shared" ca="1" si="28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IF(Overall!S897&lt;&gt;"",_xlfn.VALUETOTEXT(Overall!S897),"")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7"/>
        <v/>
      </c>
      <c r="T895" s="10" t="str">
        <f>IF(Overall!$A897&lt;&gt;"",IF(AND(MONTH($N895) &lt;= 1, MONTH($O895) &gt;= 1), IF($S895 &lt;&gt; "", $H895/$S895, ""), ""),"")</f>
        <v/>
      </c>
      <c r="U895" s="10" t="str">
        <f>IF(Overall!$A897&lt;&gt;"",IF(AND(MONTH($N895) &lt;= 2, MONTH($O895) &gt;= 2), IF($S895 &lt;&gt; "", $H895/$S895, ""), ""),"")</f>
        <v/>
      </c>
      <c r="V895" s="10" t="str">
        <f>IF(Overall!$A897&lt;&gt;"",IF(AND(MONTH($N895) &lt;= 3, MONTH($O895) &gt;= 3), IF($S895 &lt;&gt; "", $H895/$S895, ""), ""),"")</f>
        <v/>
      </c>
      <c r="W895" s="10" t="str">
        <f>IF(Overall!$A897&lt;&gt;"",IF(AND(MONTH($N895) &lt;= 4, MONTH($O895) &gt;= 4), IF($S895 &lt;&gt; "", $H895/$S895, ""), ""),"")</f>
        <v/>
      </c>
      <c r="X895" s="10" t="str">
        <f>IF(Overall!$A897&lt;&gt;"",IF(AND(MONTH($N895) &lt;= 5, MONTH($O895) &gt;= 5), IF($S895 &lt;&gt; "", $H895/$S895, ""), ""),"")</f>
        <v/>
      </c>
      <c r="Y895" s="10" t="str">
        <f>IF(Overall!$A897&lt;&gt;"",IF(AND(MONTH($N895) &lt;= 6, MONTH($O895) &gt;= 6), IF($S895 &lt;&gt; "", $H895/$S895, ""), ""),"")</f>
        <v/>
      </c>
      <c r="Z895" s="10" t="str">
        <f>IF(Overall!$A897&lt;&gt;"",IF(AND(MONTH($N895) &lt;= 7, MONTH($O895) &gt;= 7 ), IF($S895 &lt;&gt; "", $H895/$S895, ""), ""),"")</f>
        <v/>
      </c>
      <c r="AA895" s="10" t="str">
        <f>IF(Overall!$A897&lt;&gt;"",IF(AND(MONTH($N895) &lt;= 8, MONTH($O895) &gt;= 8), IF($S895 &lt;&gt; "", $H895/$S895, ""), ""),"")</f>
        <v/>
      </c>
      <c r="AB895" s="10" t="str">
        <f>IF(Overall!$A897&lt;&gt;"",IF(AND(MONTH($N895) &lt;= 9, MONTH($O895) &gt;= 9), IF($S895 &lt;&gt; "", $H895/$S895, ""), ""),"")</f>
        <v/>
      </c>
      <c r="AC895" s="10" t="str">
        <f>IF(Overall!$A897&lt;&gt;"",IF(AND(MONTH($N895) &lt;= 10, MONTH($O895) &gt;= 10), IF($S895 &lt;&gt; "", $H895/$S895, ""), ""),"")</f>
        <v/>
      </c>
      <c r="AD895" s="10" t="str">
        <f>IF(Overall!$A897&lt;&gt;"",IF(AND(MONTH($N895) &lt;= 11, MONTH($O895) &gt;= 11), IF($S895 &lt;&gt; "", $H895/$S895, ""), ""),"")</f>
        <v/>
      </c>
      <c r="AE895" s="10" t="str">
        <f>IF(Overall!$A897&lt;&gt;"",IF(AND(MONTH($N895) &lt;= 12, MONTH($O895) &gt;= 12), IF($S895 &lt;&gt; "", $H895/$S895, ""), ""),"")</f>
        <v/>
      </c>
      <c r="AG895" s="10" t="str">
        <f ca="1">IFERROR(IF(AND(NOW()&lt;= EOMONTH(DATE(YEAR($O895),1, 1), 0), Overall!$A897&lt;&gt;"", MONTH($N895) &lt;= 1, MONTH($O895) &gt;= 1), IF($S895 &lt;&gt; "", $H895/$S895, ""), ""), "")</f>
        <v/>
      </c>
      <c r="AH895" s="10" t="str">
        <f ca="1">IFERROR(IF(AND(NOW()&lt;= EOMONTH(DATE(YEAR($O895),2, 1), 0), Overall!$A897&lt;&gt;"", MONTH($N895) &lt;= 2, MONTH($O895) &gt;= 2), IF($S895 &lt;&gt; "", $H895/$S895, ""), ""), "")</f>
        <v/>
      </c>
      <c r="AI895" s="10" t="str">
        <f ca="1">IFERROR(IF(AND(NOW()&lt;= EOMONTH(DATE(YEAR($O895),3, 1), 0), Overall!$A897&lt;&gt;"", MONTH($N895) &lt;= 3, MONTH($O895) &gt;= 3), IF($S895 &lt;&gt; "", $H895/$S895, ""), ""), "")</f>
        <v/>
      </c>
      <c r="AJ895" s="10" t="str">
        <f ca="1">IFERROR(IF(AND(NOW()&lt;= EOMONTH(DATE(YEAR($O895),4, 1), 0), Overall!$A897&lt;&gt;"", MONTH($N895) &lt;= 4, MONTH($O895) &gt;= 4), IF($S895 &lt;&gt; "", $H895/$S895, ""), ""), "")</f>
        <v/>
      </c>
      <c r="AK895" s="10" t="str">
        <f ca="1">IFERROR(IF(AND(NOW()&lt;= EOMONTH(DATE(YEAR($O895),5, 1), 0), Overall!$A897&lt;&gt;"", MONTH($N895) &lt;= 5, MONTH($O895) &gt;= 5), IF($S895 &lt;&gt; "", $H895/$S895, ""), ""), "")</f>
        <v/>
      </c>
      <c r="AL895" s="10" t="str">
        <f ca="1">IFERROR(IF(AND(NOW()&lt;= EOMONTH(DATE(YEAR($O895),6, 1), 0), Overall!$A897&lt;&gt;"", MONTH($N895) &lt;= 6, MONTH($O895) &gt;= 6), IF($S895 &lt;&gt; "", $H895/$S895, ""), ""), "")</f>
        <v/>
      </c>
      <c r="AM895" s="10" t="str">
        <f ca="1">IFERROR(IF(AND(NOW()&lt;= EOMONTH(DATE(YEAR($O895),7, 1), 0), Overall!$A897&lt;&gt;"", MONTH($N895) &lt;= 7, MONTH($O895) &gt;= 7), IF($S895 &lt;&gt; "", $H895/$S895, ""), ""), "")</f>
        <v/>
      </c>
      <c r="AN895" s="10" t="str">
        <f ca="1">IFERROR(IF(AND(NOW()&lt;= EOMONTH(DATE(YEAR($O895),8, 1), 0), Overall!$A897&lt;&gt;"", MONTH($N895) &lt;= 8, MONTH($O895) &gt;= 8), IF($S895 &lt;&gt; "", $H895/$S895, ""), ""), "")</f>
        <v/>
      </c>
      <c r="AO895" s="10" t="str">
        <f ca="1">IFERROR(IF(AND(NOW()&lt;= EOMONTH(DATE(YEAR($O895),9, 1), 0), Overall!$A897&lt;&gt;"", MONTH($N895) &lt;= 9, MONTH($O895) &gt;= 9), IF($S895 &lt;&gt; "", $H895/$S895, ""), ""), "")</f>
        <v/>
      </c>
      <c r="AP895" s="10" t="str">
        <f ca="1">IFERROR(IF(AND(NOW()&lt;= EOMONTH(DATE(YEAR($O895),10, 1), 0), Overall!$A897&lt;&gt;"", MONTH($N895) &lt;= 10, MONTH($O895) &gt;= 10), IF($S895 &lt;&gt; "", $H895/$S895, ""), ""), "")</f>
        <v/>
      </c>
      <c r="AQ895" s="10" t="str">
        <f ca="1">IFERROR(IF(AND(NOW()&lt;= EOMONTH(DATE(YEAR($O895),11, 1), 0), Overall!$A897&lt;&gt;"", MONTH($N895) &lt;=11, MONTH($O895) &gt;= 11), IF($S895 &lt;&gt; "", $H895/$S895, ""), ""), "")</f>
        <v/>
      </c>
      <c r="AR895" s="10" t="str">
        <f ca="1">IFERROR(IF(AND(NOW()&lt;= EOMONTH(DATE(YEAR($O895),12, 1), 0), Overall!$A897&lt;&gt;"", MONTH($N895) &lt;= 12, MONTH($O895) &gt;= 12), IF($S895 &lt;&gt; "", $H895/$S895, ""), ""), "")</f>
        <v/>
      </c>
      <c r="AS895" s="16">
        <f t="shared" ca="1" si="28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IF(Overall!S898&lt;&gt;"",_xlfn.VALUETOTEXT(Overall!S898),"")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7"/>
        <v/>
      </c>
      <c r="T896" s="10" t="str">
        <f>IF(Overall!$A898&lt;&gt;"",IF(AND(MONTH($N896) &lt;= 1, MONTH($O896) &gt;= 1), IF($S896 &lt;&gt; "", $H896/$S896, ""), ""),"")</f>
        <v/>
      </c>
      <c r="U896" s="10" t="str">
        <f>IF(Overall!$A898&lt;&gt;"",IF(AND(MONTH($N896) &lt;= 2, MONTH($O896) &gt;= 2), IF($S896 &lt;&gt; "", $H896/$S896, ""), ""),"")</f>
        <v/>
      </c>
      <c r="V896" s="10" t="str">
        <f>IF(Overall!$A898&lt;&gt;"",IF(AND(MONTH($N896) &lt;= 3, MONTH($O896) &gt;= 3), IF($S896 &lt;&gt; "", $H896/$S896, ""), ""),"")</f>
        <v/>
      </c>
      <c r="W896" s="10" t="str">
        <f>IF(Overall!$A898&lt;&gt;"",IF(AND(MONTH($N896) &lt;= 4, MONTH($O896) &gt;= 4), IF($S896 &lt;&gt; "", $H896/$S896, ""), ""),"")</f>
        <v/>
      </c>
      <c r="X896" s="10" t="str">
        <f>IF(Overall!$A898&lt;&gt;"",IF(AND(MONTH($N896) &lt;= 5, MONTH($O896) &gt;= 5), IF($S896 &lt;&gt; "", $H896/$S896, ""), ""),"")</f>
        <v/>
      </c>
      <c r="Y896" s="10" t="str">
        <f>IF(Overall!$A898&lt;&gt;"",IF(AND(MONTH($N896) &lt;= 6, MONTH($O896) &gt;= 6), IF($S896 &lt;&gt; "", $H896/$S896, ""), ""),"")</f>
        <v/>
      </c>
      <c r="Z896" s="10" t="str">
        <f>IF(Overall!$A898&lt;&gt;"",IF(AND(MONTH($N896) &lt;= 7, MONTH($O896) &gt;= 7 ), IF($S896 &lt;&gt; "", $H896/$S896, ""), ""),"")</f>
        <v/>
      </c>
      <c r="AA896" s="10" t="str">
        <f>IF(Overall!$A898&lt;&gt;"",IF(AND(MONTH($N896) &lt;= 8, MONTH($O896) &gt;= 8), IF($S896 &lt;&gt; "", $H896/$S896, ""), ""),"")</f>
        <v/>
      </c>
      <c r="AB896" s="10" t="str">
        <f>IF(Overall!$A898&lt;&gt;"",IF(AND(MONTH($N896) &lt;= 9, MONTH($O896) &gt;= 9), IF($S896 &lt;&gt; "", $H896/$S896, ""), ""),"")</f>
        <v/>
      </c>
      <c r="AC896" s="10" t="str">
        <f>IF(Overall!$A898&lt;&gt;"",IF(AND(MONTH($N896) &lt;= 10, MONTH($O896) &gt;= 10), IF($S896 &lt;&gt; "", $H896/$S896, ""), ""),"")</f>
        <v/>
      </c>
      <c r="AD896" s="10" t="str">
        <f>IF(Overall!$A898&lt;&gt;"",IF(AND(MONTH($N896) &lt;= 11, MONTH($O896) &gt;= 11), IF($S896 &lt;&gt; "", $H896/$S896, ""), ""),"")</f>
        <v/>
      </c>
      <c r="AE896" s="10" t="str">
        <f>IF(Overall!$A898&lt;&gt;"",IF(AND(MONTH($N896) &lt;= 12, MONTH($O896) &gt;= 12), IF($S896 &lt;&gt; "", $H896/$S896, ""), ""),"")</f>
        <v/>
      </c>
      <c r="AG896" s="10" t="str">
        <f ca="1">IFERROR(IF(AND(NOW()&lt;= EOMONTH(DATE(YEAR($O896),1, 1), 0), Overall!$A898&lt;&gt;"", MONTH($N896) &lt;= 1, MONTH($O896) &gt;= 1), IF($S896 &lt;&gt; "", $H896/$S896, ""), ""), "")</f>
        <v/>
      </c>
      <c r="AH896" s="10" t="str">
        <f ca="1">IFERROR(IF(AND(NOW()&lt;= EOMONTH(DATE(YEAR($O896),2, 1), 0), Overall!$A898&lt;&gt;"", MONTH($N896) &lt;= 2, MONTH($O896) &gt;= 2), IF($S896 &lt;&gt; "", $H896/$S896, ""), ""), "")</f>
        <v/>
      </c>
      <c r="AI896" s="10" t="str">
        <f ca="1">IFERROR(IF(AND(NOW()&lt;= EOMONTH(DATE(YEAR($O896),3, 1), 0), Overall!$A898&lt;&gt;"", MONTH($N896) &lt;= 3, MONTH($O896) &gt;= 3), IF($S896 &lt;&gt; "", $H896/$S896, ""), ""), "")</f>
        <v/>
      </c>
      <c r="AJ896" s="10" t="str">
        <f ca="1">IFERROR(IF(AND(NOW()&lt;= EOMONTH(DATE(YEAR($O896),4, 1), 0), Overall!$A898&lt;&gt;"", MONTH($N896) &lt;= 4, MONTH($O896) &gt;= 4), IF($S896 &lt;&gt; "", $H896/$S896, ""), ""), "")</f>
        <v/>
      </c>
      <c r="AK896" s="10" t="str">
        <f ca="1">IFERROR(IF(AND(NOW()&lt;= EOMONTH(DATE(YEAR($O896),5, 1), 0), Overall!$A898&lt;&gt;"", MONTH($N896) &lt;= 5, MONTH($O896) &gt;= 5), IF($S896 &lt;&gt; "", $H896/$S896, ""), ""), "")</f>
        <v/>
      </c>
      <c r="AL896" s="10" t="str">
        <f ca="1">IFERROR(IF(AND(NOW()&lt;= EOMONTH(DATE(YEAR($O896),6, 1), 0), Overall!$A898&lt;&gt;"", MONTH($N896) &lt;= 6, MONTH($O896) &gt;= 6), IF($S896 &lt;&gt; "", $H896/$S896, ""), ""), "")</f>
        <v/>
      </c>
      <c r="AM896" s="10" t="str">
        <f ca="1">IFERROR(IF(AND(NOW()&lt;= EOMONTH(DATE(YEAR($O896),7, 1), 0), Overall!$A898&lt;&gt;"", MONTH($N896) &lt;= 7, MONTH($O896) &gt;= 7), IF($S896 &lt;&gt; "", $H896/$S896, ""), ""), "")</f>
        <v/>
      </c>
      <c r="AN896" s="10" t="str">
        <f ca="1">IFERROR(IF(AND(NOW()&lt;= EOMONTH(DATE(YEAR($O896),8, 1), 0), Overall!$A898&lt;&gt;"", MONTH($N896) &lt;= 8, MONTH($O896) &gt;= 8), IF($S896 &lt;&gt; "", $H896/$S896, ""), ""), "")</f>
        <v/>
      </c>
      <c r="AO896" s="10" t="str">
        <f ca="1">IFERROR(IF(AND(NOW()&lt;= EOMONTH(DATE(YEAR($O896),9, 1), 0), Overall!$A898&lt;&gt;"", MONTH($N896) &lt;= 9, MONTH($O896) &gt;= 9), IF($S896 &lt;&gt; "", $H896/$S896, ""), ""), "")</f>
        <v/>
      </c>
      <c r="AP896" s="10" t="str">
        <f ca="1">IFERROR(IF(AND(NOW()&lt;= EOMONTH(DATE(YEAR($O896),10, 1), 0), Overall!$A898&lt;&gt;"", MONTH($N896) &lt;= 10, MONTH($O896) &gt;= 10), IF($S896 &lt;&gt; "", $H896/$S896, ""), ""), "")</f>
        <v/>
      </c>
      <c r="AQ896" s="10" t="str">
        <f ca="1">IFERROR(IF(AND(NOW()&lt;= EOMONTH(DATE(YEAR($O896),11, 1), 0), Overall!$A898&lt;&gt;"", MONTH($N896) &lt;=11, MONTH($O896) &gt;= 11), IF($S896 &lt;&gt; "", $H896/$S896, ""), ""), "")</f>
        <v/>
      </c>
      <c r="AR896" s="10" t="str">
        <f ca="1">IFERROR(IF(AND(NOW()&lt;= EOMONTH(DATE(YEAR($O896),12, 1), 0), Overall!$A898&lt;&gt;"", MONTH($N896) &lt;= 12, MONTH($O896) &gt;= 12), IF($S896 &lt;&gt; "", $H896/$S896, ""), ""), "")</f>
        <v/>
      </c>
      <c r="AS896" s="16">
        <f t="shared" ca="1" si="28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IF(Overall!S899&lt;&gt;"",_xlfn.VALUETOTEXT(Overall!S899),"")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7"/>
        <v/>
      </c>
      <c r="T897" s="10" t="str">
        <f>IF(Overall!$A899&lt;&gt;"",IF(AND(MONTH($N897) &lt;= 1, MONTH($O897) &gt;= 1), IF($S897 &lt;&gt; "", $H897/$S897, ""), ""),"")</f>
        <v/>
      </c>
      <c r="U897" s="10" t="str">
        <f>IF(Overall!$A899&lt;&gt;"",IF(AND(MONTH($N897) &lt;= 2, MONTH($O897) &gt;= 2), IF($S897 &lt;&gt; "", $H897/$S897, ""), ""),"")</f>
        <v/>
      </c>
      <c r="V897" s="10" t="str">
        <f>IF(Overall!$A899&lt;&gt;"",IF(AND(MONTH($N897) &lt;= 3, MONTH($O897) &gt;= 3), IF($S897 &lt;&gt; "", $H897/$S897, ""), ""),"")</f>
        <v/>
      </c>
      <c r="W897" s="10" t="str">
        <f>IF(Overall!$A899&lt;&gt;"",IF(AND(MONTH($N897) &lt;= 4, MONTH($O897) &gt;= 4), IF($S897 &lt;&gt; "", $H897/$S897, ""), ""),"")</f>
        <v/>
      </c>
      <c r="X897" s="10" t="str">
        <f>IF(Overall!$A899&lt;&gt;"",IF(AND(MONTH($N897) &lt;= 5, MONTH($O897) &gt;= 5), IF($S897 &lt;&gt; "", $H897/$S897, ""), ""),"")</f>
        <v/>
      </c>
      <c r="Y897" s="10" t="str">
        <f>IF(Overall!$A899&lt;&gt;"",IF(AND(MONTH($N897) &lt;= 6, MONTH($O897) &gt;= 6), IF($S897 &lt;&gt; "", $H897/$S897, ""), ""),"")</f>
        <v/>
      </c>
      <c r="Z897" s="10" t="str">
        <f>IF(Overall!$A899&lt;&gt;"",IF(AND(MONTH($N897) &lt;= 7, MONTH($O897) &gt;= 7 ), IF($S897 &lt;&gt; "", $H897/$S897, ""), ""),"")</f>
        <v/>
      </c>
      <c r="AA897" s="10" t="str">
        <f>IF(Overall!$A899&lt;&gt;"",IF(AND(MONTH($N897) &lt;= 8, MONTH($O897) &gt;= 8), IF($S897 &lt;&gt; "", $H897/$S897, ""), ""),"")</f>
        <v/>
      </c>
      <c r="AB897" s="10" t="str">
        <f>IF(Overall!$A899&lt;&gt;"",IF(AND(MONTH($N897) &lt;= 9, MONTH($O897) &gt;= 9), IF($S897 &lt;&gt; "", $H897/$S897, ""), ""),"")</f>
        <v/>
      </c>
      <c r="AC897" s="10" t="str">
        <f>IF(Overall!$A899&lt;&gt;"",IF(AND(MONTH($N897) &lt;= 10, MONTH($O897) &gt;= 10), IF($S897 &lt;&gt; "", $H897/$S897, ""), ""),"")</f>
        <v/>
      </c>
      <c r="AD897" s="10" t="str">
        <f>IF(Overall!$A899&lt;&gt;"",IF(AND(MONTH($N897) &lt;= 11, MONTH($O897) &gt;= 11), IF($S897 &lt;&gt; "", $H897/$S897, ""), ""),"")</f>
        <v/>
      </c>
      <c r="AE897" s="10" t="str">
        <f>IF(Overall!$A899&lt;&gt;"",IF(AND(MONTH($N897) &lt;= 12, MONTH($O897) &gt;= 12), IF($S897 &lt;&gt; "", $H897/$S897, ""), ""),"")</f>
        <v/>
      </c>
      <c r="AG897" s="10" t="str">
        <f ca="1">IFERROR(IF(AND(NOW()&lt;= EOMONTH(DATE(YEAR($O897),1, 1), 0), Overall!$A899&lt;&gt;"", MONTH($N897) &lt;= 1, MONTH($O897) &gt;= 1), IF($S897 &lt;&gt; "", $H897/$S897, ""), ""), "")</f>
        <v/>
      </c>
      <c r="AH897" s="10" t="str">
        <f ca="1">IFERROR(IF(AND(NOW()&lt;= EOMONTH(DATE(YEAR($O897),2, 1), 0), Overall!$A899&lt;&gt;"", MONTH($N897) &lt;= 2, MONTH($O897) &gt;= 2), IF($S897 &lt;&gt; "", $H897/$S897, ""), ""), "")</f>
        <v/>
      </c>
      <c r="AI897" s="10" t="str">
        <f ca="1">IFERROR(IF(AND(NOW()&lt;= EOMONTH(DATE(YEAR($O897),3, 1), 0), Overall!$A899&lt;&gt;"", MONTH($N897) &lt;= 3, MONTH($O897) &gt;= 3), IF($S897 &lt;&gt; "", $H897/$S897, ""), ""), "")</f>
        <v/>
      </c>
      <c r="AJ897" s="10" t="str">
        <f ca="1">IFERROR(IF(AND(NOW()&lt;= EOMONTH(DATE(YEAR($O897),4, 1), 0), Overall!$A899&lt;&gt;"", MONTH($N897) &lt;= 4, MONTH($O897) &gt;= 4), IF($S897 &lt;&gt; "", $H897/$S897, ""), ""), "")</f>
        <v/>
      </c>
      <c r="AK897" s="10" t="str">
        <f ca="1">IFERROR(IF(AND(NOW()&lt;= EOMONTH(DATE(YEAR($O897),5, 1), 0), Overall!$A899&lt;&gt;"", MONTH($N897) &lt;= 5, MONTH($O897) &gt;= 5), IF($S897 &lt;&gt; "", $H897/$S897, ""), ""), "")</f>
        <v/>
      </c>
      <c r="AL897" s="10" t="str">
        <f ca="1">IFERROR(IF(AND(NOW()&lt;= EOMONTH(DATE(YEAR($O897),6, 1), 0), Overall!$A899&lt;&gt;"", MONTH($N897) &lt;= 6, MONTH($O897) &gt;= 6), IF($S897 &lt;&gt; "", $H897/$S897, ""), ""), "")</f>
        <v/>
      </c>
      <c r="AM897" s="10" t="str">
        <f ca="1">IFERROR(IF(AND(NOW()&lt;= EOMONTH(DATE(YEAR($O897),7, 1), 0), Overall!$A899&lt;&gt;"", MONTH($N897) &lt;= 7, MONTH($O897) &gt;= 7), IF($S897 &lt;&gt; "", $H897/$S897, ""), ""), "")</f>
        <v/>
      </c>
      <c r="AN897" s="10" t="str">
        <f ca="1">IFERROR(IF(AND(NOW()&lt;= EOMONTH(DATE(YEAR($O897),8, 1), 0), Overall!$A899&lt;&gt;"", MONTH($N897) &lt;= 8, MONTH($O897) &gt;= 8), IF($S897 &lt;&gt; "", $H897/$S897, ""), ""), "")</f>
        <v/>
      </c>
      <c r="AO897" s="10" t="str">
        <f ca="1">IFERROR(IF(AND(NOW()&lt;= EOMONTH(DATE(YEAR($O897),9, 1), 0), Overall!$A899&lt;&gt;"", MONTH($N897) &lt;= 9, MONTH($O897) &gt;= 9), IF($S897 &lt;&gt; "", $H897/$S897, ""), ""), "")</f>
        <v/>
      </c>
      <c r="AP897" s="10" t="str">
        <f ca="1">IFERROR(IF(AND(NOW()&lt;= EOMONTH(DATE(YEAR($O897),10, 1), 0), Overall!$A899&lt;&gt;"", MONTH($N897) &lt;= 10, MONTH($O897) &gt;= 10), IF($S897 &lt;&gt; "", $H897/$S897, ""), ""), "")</f>
        <v/>
      </c>
      <c r="AQ897" s="10" t="str">
        <f ca="1">IFERROR(IF(AND(NOW()&lt;= EOMONTH(DATE(YEAR($O897),11, 1), 0), Overall!$A899&lt;&gt;"", MONTH($N897) &lt;=11, MONTH($O897) &gt;= 11), IF($S897 &lt;&gt; "", $H897/$S897, ""), ""), "")</f>
        <v/>
      </c>
      <c r="AR897" s="10" t="str">
        <f ca="1">IFERROR(IF(AND(NOW()&lt;= EOMONTH(DATE(YEAR($O897),12, 1), 0), Overall!$A899&lt;&gt;"", MONTH($N897) &lt;= 12, MONTH($O897) &gt;= 12), IF($S897 &lt;&gt; "", $H897/$S897, ""), ""), "")</f>
        <v/>
      </c>
      <c r="AS897" s="16">
        <f t="shared" ca="1" si="28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IF(Overall!S900&lt;&gt;"",_xlfn.VALUETOTEXT(Overall!S900),"")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ref="S898:S961" si="29">IF(AND(N898&lt;&gt;"", O898&lt;&gt;""), DATEDIF(N898, O898, "M") + 1, "")</f>
        <v/>
      </c>
      <c r="T898" s="10" t="str">
        <f>IF(Overall!$A900&lt;&gt;"",IF(AND(MONTH($N898) &lt;= 1, MONTH($O898) &gt;= 1), IF($S898 &lt;&gt; "", $H898/$S898, ""), ""),"")</f>
        <v/>
      </c>
      <c r="U898" s="10" t="str">
        <f>IF(Overall!$A900&lt;&gt;"",IF(AND(MONTH($N898) &lt;= 2, MONTH($O898) &gt;= 2), IF($S898 &lt;&gt; "", $H898/$S898, ""), ""),"")</f>
        <v/>
      </c>
      <c r="V898" s="10" t="str">
        <f>IF(Overall!$A900&lt;&gt;"",IF(AND(MONTH($N898) &lt;= 3, MONTH($O898) &gt;= 3), IF($S898 &lt;&gt; "", $H898/$S898, ""), ""),"")</f>
        <v/>
      </c>
      <c r="W898" s="10" t="str">
        <f>IF(Overall!$A900&lt;&gt;"",IF(AND(MONTH($N898) &lt;= 4, MONTH($O898) &gt;= 4), IF($S898 &lt;&gt; "", $H898/$S898, ""), ""),"")</f>
        <v/>
      </c>
      <c r="X898" s="10" t="str">
        <f>IF(Overall!$A900&lt;&gt;"",IF(AND(MONTH($N898) &lt;= 5, MONTH($O898) &gt;= 5), IF($S898 &lt;&gt; "", $H898/$S898, ""), ""),"")</f>
        <v/>
      </c>
      <c r="Y898" s="10" t="str">
        <f>IF(Overall!$A900&lt;&gt;"",IF(AND(MONTH($N898) &lt;= 6, MONTH($O898) &gt;= 6), IF($S898 &lt;&gt; "", $H898/$S898, ""), ""),"")</f>
        <v/>
      </c>
      <c r="Z898" s="10" t="str">
        <f>IF(Overall!$A900&lt;&gt;"",IF(AND(MONTH($N898) &lt;= 7, MONTH($O898) &gt;= 7 ), IF($S898 &lt;&gt; "", $H898/$S898, ""), ""),"")</f>
        <v/>
      </c>
      <c r="AA898" s="10" t="str">
        <f>IF(Overall!$A900&lt;&gt;"",IF(AND(MONTH($N898) &lt;= 8, MONTH($O898) &gt;= 8), IF($S898 &lt;&gt; "", $H898/$S898, ""), ""),"")</f>
        <v/>
      </c>
      <c r="AB898" s="10" t="str">
        <f>IF(Overall!$A900&lt;&gt;"",IF(AND(MONTH($N898) &lt;= 9, MONTH($O898) &gt;= 9), IF($S898 &lt;&gt; "", $H898/$S898, ""), ""),"")</f>
        <v/>
      </c>
      <c r="AC898" s="10" t="str">
        <f>IF(Overall!$A900&lt;&gt;"",IF(AND(MONTH($N898) &lt;= 10, MONTH($O898) &gt;= 10), IF($S898 &lt;&gt; "", $H898/$S898, ""), ""),"")</f>
        <v/>
      </c>
      <c r="AD898" s="10" t="str">
        <f>IF(Overall!$A900&lt;&gt;"",IF(AND(MONTH($N898) &lt;= 11, MONTH($O898) &gt;= 11), IF($S898 &lt;&gt; "", $H898/$S898, ""), ""),"")</f>
        <v/>
      </c>
      <c r="AE898" s="10" t="str">
        <f>IF(Overall!$A900&lt;&gt;"",IF(AND(MONTH($N898) &lt;= 12, MONTH($O898) &gt;= 12), IF($S898 &lt;&gt; "", $H898/$S898, ""), ""),"")</f>
        <v/>
      </c>
      <c r="AG898" s="10" t="str">
        <f ca="1">IFERROR(IF(AND(NOW()&lt;= EOMONTH(DATE(YEAR($O898),1, 1), 0), Overall!$A900&lt;&gt;"", MONTH($N898) &lt;= 1, MONTH($O898) &gt;= 1), IF($S898 &lt;&gt; "", $H898/$S898, ""), ""), "")</f>
        <v/>
      </c>
      <c r="AH898" s="10" t="str">
        <f ca="1">IFERROR(IF(AND(NOW()&lt;= EOMONTH(DATE(YEAR($O898),2, 1), 0), Overall!$A900&lt;&gt;"", MONTH($N898) &lt;= 2, MONTH($O898) &gt;= 2), IF($S898 &lt;&gt; "", $H898/$S898, ""), ""), "")</f>
        <v/>
      </c>
      <c r="AI898" s="10" t="str">
        <f ca="1">IFERROR(IF(AND(NOW()&lt;= EOMONTH(DATE(YEAR($O898),3, 1), 0), Overall!$A900&lt;&gt;"", MONTH($N898) &lt;= 3, MONTH($O898) &gt;= 3), IF($S898 &lt;&gt; "", $H898/$S898, ""), ""), "")</f>
        <v/>
      </c>
      <c r="AJ898" s="10" t="str">
        <f ca="1">IFERROR(IF(AND(NOW()&lt;= EOMONTH(DATE(YEAR($O898),4, 1), 0), Overall!$A900&lt;&gt;"", MONTH($N898) &lt;= 4, MONTH($O898) &gt;= 4), IF($S898 &lt;&gt; "", $H898/$S898, ""), ""), "")</f>
        <v/>
      </c>
      <c r="AK898" s="10" t="str">
        <f ca="1">IFERROR(IF(AND(NOW()&lt;= EOMONTH(DATE(YEAR($O898),5, 1), 0), Overall!$A900&lt;&gt;"", MONTH($N898) &lt;= 5, MONTH($O898) &gt;= 5), IF($S898 &lt;&gt; "", $H898/$S898, ""), ""), "")</f>
        <v/>
      </c>
      <c r="AL898" s="10" t="str">
        <f ca="1">IFERROR(IF(AND(NOW()&lt;= EOMONTH(DATE(YEAR($O898),6, 1), 0), Overall!$A900&lt;&gt;"", MONTH($N898) &lt;= 6, MONTH($O898) &gt;= 6), IF($S898 &lt;&gt; "", $H898/$S898, ""), ""), "")</f>
        <v/>
      </c>
      <c r="AM898" s="10" t="str">
        <f ca="1">IFERROR(IF(AND(NOW()&lt;= EOMONTH(DATE(YEAR($O898),7, 1), 0), Overall!$A900&lt;&gt;"", MONTH($N898) &lt;= 7, MONTH($O898) &gt;= 7), IF($S898 &lt;&gt; "", $H898/$S898, ""), ""), "")</f>
        <v/>
      </c>
      <c r="AN898" s="10" t="str">
        <f ca="1">IFERROR(IF(AND(NOW()&lt;= EOMONTH(DATE(YEAR($O898),8, 1), 0), Overall!$A900&lt;&gt;"", MONTH($N898) &lt;= 8, MONTH($O898) &gt;= 8), IF($S898 &lt;&gt; "", $H898/$S898, ""), ""), "")</f>
        <v/>
      </c>
      <c r="AO898" s="10" t="str">
        <f ca="1">IFERROR(IF(AND(NOW()&lt;= EOMONTH(DATE(YEAR($O898),9, 1), 0), Overall!$A900&lt;&gt;"", MONTH($N898) &lt;= 9, MONTH($O898) &gt;= 9), IF($S898 &lt;&gt; "", $H898/$S898, ""), ""), "")</f>
        <v/>
      </c>
      <c r="AP898" s="10" t="str">
        <f ca="1">IFERROR(IF(AND(NOW()&lt;= EOMONTH(DATE(YEAR($O898),10, 1), 0), Overall!$A900&lt;&gt;"", MONTH($N898) &lt;= 10, MONTH($O898) &gt;= 10), IF($S898 &lt;&gt; "", $H898/$S898, ""), ""), "")</f>
        <v/>
      </c>
      <c r="AQ898" s="10" t="str">
        <f ca="1">IFERROR(IF(AND(NOW()&lt;= EOMONTH(DATE(YEAR($O898),11, 1), 0), Overall!$A900&lt;&gt;"", MONTH($N898) &lt;=11, MONTH($O898) &gt;= 11), IF($S898 &lt;&gt; "", $H898/$S898, ""), ""), "")</f>
        <v/>
      </c>
      <c r="AR898" s="10" t="str">
        <f ca="1">IFERROR(IF(AND(NOW()&lt;= EOMONTH(DATE(YEAR($O898),12, 1), 0), Overall!$A900&lt;&gt;"", MONTH($N898) &lt;= 12, MONTH($O898) &gt;= 12), IF($S898 &lt;&gt; "", $H898/$S898, ""), ""), "")</f>
        <v/>
      </c>
      <c r="AS898" s="16">
        <f t="shared" ca="1" si="28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IF(Overall!S901&lt;&gt;"",_xlfn.VALUETOTEXT(Overall!S901),"")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9"/>
        <v/>
      </c>
      <c r="T899" s="10" t="str">
        <f>IF(Overall!$A901&lt;&gt;"",IF(AND(MONTH($N899) &lt;= 1, MONTH($O899) &gt;= 1), IF($S899 &lt;&gt; "", $H899/$S899, ""), ""),"")</f>
        <v/>
      </c>
      <c r="U899" s="10" t="str">
        <f>IF(Overall!$A901&lt;&gt;"",IF(AND(MONTH($N899) &lt;= 2, MONTH($O899) &gt;= 2), IF($S899 &lt;&gt; "", $H899/$S899, ""), ""),"")</f>
        <v/>
      </c>
      <c r="V899" s="10" t="str">
        <f>IF(Overall!$A901&lt;&gt;"",IF(AND(MONTH($N899) &lt;= 3, MONTH($O899) &gt;= 3), IF($S899 &lt;&gt; "", $H899/$S899, ""), ""),"")</f>
        <v/>
      </c>
      <c r="W899" s="10" t="str">
        <f>IF(Overall!$A901&lt;&gt;"",IF(AND(MONTH($N899) &lt;= 4, MONTH($O899) &gt;= 4), IF($S899 &lt;&gt; "", $H899/$S899, ""), ""),"")</f>
        <v/>
      </c>
      <c r="X899" s="10" t="str">
        <f>IF(Overall!$A901&lt;&gt;"",IF(AND(MONTH($N899) &lt;= 5, MONTH($O899) &gt;= 5), IF($S899 &lt;&gt; "", $H899/$S899, ""), ""),"")</f>
        <v/>
      </c>
      <c r="Y899" s="10" t="str">
        <f>IF(Overall!$A901&lt;&gt;"",IF(AND(MONTH($N899) &lt;= 6, MONTH($O899) &gt;= 6), IF($S899 &lt;&gt; "", $H899/$S899, ""), ""),"")</f>
        <v/>
      </c>
      <c r="Z899" s="10" t="str">
        <f>IF(Overall!$A901&lt;&gt;"",IF(AND(MONTH($N899) &lt;= 7, MONTH($O899) &gt;= 7 ), IF($S899 &lt;&gt; "", $H899/$S899, ""), ""),"")</f>
        <v/>
      </c>
      <c r="AA899" s="10" t="str">
        <f>IF(Overall!$A901&lt;&gt;"",IF(AND(MONTH($N899) &lt;= 8, MONTH($O899) &gt;= 8), IF($S899 &lt;&gt; "", $H899/$S899, ""), ""),"")</f>
        <v/>
      </c>
      <c r="AB899" s="10" t="str">
        <f>IF(Overall!$A901&lt;&gt;"",IF(AND(MONTH($N899) &lt;= 9, MONTH($O899) &gt;= 9), IF($S899 &lt;&gt; "", $H899/$S899, ""), ""),"")</f>
        <v/>
      </c>
      <c r="AC899" s="10" t="str">
        <f>IF(Overall!$A901&lt;&gt;"",IF(AND(MONTH($N899) &lt;= 10, MONTH($O899) &gt;= 10), IF($S899 &lt;&gt; "", $H899/$S899, ""), ""),"")</f>
        <v/>
      </c>
      <c r="AD899" s="10" t="str">
        <f>IF(Overall!$A901&lt;&gt;"",IF(AND(MONTH($N899) &lt;= 11, MONTH($O899) &gt;= 11), IF($S899 &lt;&gt; "", $H899/$S899, ""), ""),"")</f>
        <v/>
      </c>
      <c r="AE899" s="10" t="str">
        <f>IF(Overall!$A901&lt;&gt;"",IF(AND(MONTH($N899) &lt;= 12, MONTH($O899) &gt;= 12), IF($S899 &lt;&gt; "", $H899/$S899, ""), ""),"")</f>
        <v/>
      </c>
      <c r="AG899" s="10" t="str">
        <f ca="1">IFERROR(IF(AND(NOW()&lt;= EOMONTH(DATE(YEAR($O899),1, 1), 0), Overall!$A901&lt;&gt;"", MONTH($N899) &lt;= 1, MONTH($O899) &gt;= 1), IF($S899 &lt;&gt; "", $H899/$S899, ""), ""), "")</f>
        <v/>
      </c>
      <c r="AH899" s="10" t="str">
        <f ca="1">IFERROR(IF(AND(NOW()&lt;= EOMONTH(DATE(YEAR($O899),2, 1), 0), Overall!$A901&lt;&gt;"", MONTH($N899) &lt;= 2, MONTH($O899) &gt;= 2), IF($S899 &lt;&gt; "", $H899/$S899, ""), ""), "")</f>
        <v/>
      </c>
      <c r="AI899" s="10" t="str">
        <f ca="1">IFERROR(IF(AND(NOW()&lt;= EOMONTH(DATE(YEAR($O899),3, 1), 0), Overall!$A901&lt;&gt;"", MONTH($N899) &lt;= 3, MONTH($O899) &gt;= 3), IF($S899 &lt;&gt; "", $H899/$S899, ""), ""), "")</f>
        <v/>
      </c>
      <c r="AJ899" s="10" t="str">
        <f ca="1">IFERROR(IF(AND(NOW()&lt;= EOMONTH(DATE(YEAR($O899),4, 1), 0), Overall!$A901&lt;&gt;"", MONTH($N899) &lt;= 4, MONTH($O899) &gt;= 4), IF($S899 &lt;&gt; "", $H899/$S899, ""), ""), "")</f>
        <v/>
      </c>
      <c r="AK899" s="10" t="str">
        <f ca="1">IFERROR(IF(AND(NOW()&lt;= EOMONTH(DATE(YEAR($O899),5, 1), 0), Overall!$A901&lt;&gt;"", MONTH($N899) &lt;= 5, MONTH($O899) &gt;= 5), IF($S899 &lt;&gt; "", $H899/$S899, ""), ""), "")</f>
        <v/>
      </c>
      <c r="AL899" s="10" t="str">
        <f ca="1">IFERROR(IF(AND(NOW()&lt;= EOMONTH(DATE(YEAR($O899),6, 1), 0), Overall!$A901&lt;&gt;"", MONTH($N899) &lt;= 6, MONTH($O899) &gt;= 6), IF($S899 &lt;&gt; "", $H899/$S899, ""), ""), "")</f>
        <v/>
      </c>
      <c r="AM899" s="10" t="str">
        <f ca="1">IFERROR(IF(AND(NOW()&lt;= EOMONTH(DATE(YEAR($O899),7, 1), 0), Overall!$A901&lt;&gt;"", MONTH($N899) &lt;= 7, MONTH($O899) &gt;= 7), IF($S899 &lt;&gt; "", $H899/$S899, ""), ""), "")</f>
        <v/>
      </c>
      <c r="AN899" s="10" t="str">
        <f ca="1">IFERROR(IF(AND(NOW()&lt;= EOMONTH(DATE(YEAR($O899),8, 1), 0), Overall!$A901&lt;&gt;"", MONTH($N899) &lt;= 8, MONTH($O899) &gt;= 8), IF($S899 &lt;&gt; "", $H899/$S899, ""), ""), "")</f>
        <v/>
      </c>
      <c r="AO899" s="10" t="str">
        <f ca="1">IFERROR(IF(AND(NOW()&lt;= EOMONTH(DATE(YEAR($O899),9, 1), 0), Overall!$A901&lt;&gt;"", MONTH($N899) &lt;= 9, MONTH($O899) &gt;= 9), IF($S899 &lt;&gt; "", $H899/$S899, ""), ""), "")</f>
        <v/>
      </c>
      <c r="AP899" s="10" t="str">
        <f ca="1">IFERROR(IF(AND(NOW()&lt;= EOMONTH(DATE(YEAR($O899),10, 1), 0), Overall!$A901&lt;&gt;"", MONTH($N899) &lt;= 10, MONTH($O899) &gt;= 10), IF($S899 &lt;&gt; "", $H899/$S899, ""), ""), "")</f>
        <v/>
      </c>
      <c r="AQ899" s="10" t="str">
        <f ca="1">IFERROR(IF(AND(NOW()&lt;= EOMONTH(DATE(YEAR($O899),11, 1), 0), Overall!$A901&lt;&gt;"", MONTH($N899) &lt;=11, MONTH($O899) &gt;= 11), IF($S899 &lt;&gt; "", $H899/$S899, ""), ""), "")</f>
        <v/>
      </c>
      <c r="AR899" s="10" t="str">
        <f ca="1">IFERROR(IF(AND(NOW()&lt;= EOMONTH(DATE(YEAR($O899),12, 1), 0), Overall!$A901&lt;&gt;"", MONTH($N899) &lt;= 12, MONTH($O899) &gt;= 12), IF($S899 &lt;&gt; "", $H899/$S899, ""), ""), "")</f>
        <v/>
      </c>
      <c r="AS899" s="16">
        <f t="shared" ca="1" si="28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IF(Overall!S902&lt;&gt;"",_xlfn.VALUETOTEXT(Overall!S902),"")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9"/>
        <v/>
      </c>
      <c r="T900" s="10" t="str">
        <f>IF(Overall!$A902&lt;&gt;"",IF(AND(MONTH($N900) &lt;= 1, MONTH($O900) &gt;= 1), IF($S900 &lt;&gt; "", $H900/$S900, ""), ""),"")</f>
        <v/>
      </c>
      <c r="U900" s="10" t="str">
        <f>IF(Overall!$A902&lt;&gt;"",IF(AND(MONTH($N900) &lt;= 2, MONTH($O900) &gt;= 2), IF($S900 &lt;&gt; "", $H900/$S900, ""), ""),"")</f>
        <v/>
      </c>
      <c r="V900" s="10" t="str">
        <f>IF(Overall!$A902&lt;&gt;"",IF(AND(MONTH($N900) &lt;= 3, MONTH($O900) &gt;= 3), IF($S900 &lt;&gt; "", $H900/$S900, ""), ""),"")</f>
        <v/>
      </c>
      <c r="W900" s="10" t="str">
        <f>IF(Overall!$A902&lt;&gt;"",IF(AND(MONTH($N900) &lt;= 4, MONTH($O900) &gt;= 4), IF($S900 &lt;&gt; "", $H900/$S900, ""), ""),"")</f>
        <v/>
      </c>
      <c r="X900" s="10" t="str">
        <f>IF(Overall!$A902&lt;&gt;"",IF(AND(MONTH($N900) &lt;= 5, MONTH($O900) &gt;= 5), IF($S900 &lt;&gt; "", $H900/$S900, ""), ""),"")</f>
        <v/>
      </c>
      <c r="Y900" s="10" t="str">
        <f>IF(Overall!$A902&lt;&gt;"",IF(AND(MONTH($N900) &lt;= 6, MONTH($O900) &gt;= 6), IF($S900 &lt;&gt; "", $H900/$S900, ""), ""),"")</f>
        <v/>
      </c>
      <c r="Z900" s="10" t="str">
        <f>IF(Overall!$A902&lt;&gt;"",IF(AND(MONTH($N900) &lt;= 7, MONTH($O900) &gt;= 7 ), IF($S900 &lt;&gt; "", $H900/$S900, ""), ""),"")</f>
        <v/>
      </c>
      <c r="AA900" s="10" t="str">
        <f>IF(Overall!$A902&lt;&gt;"",IF(AND(MONTH($N900) &lt;= 8, MONTH($O900) &gt;= 8), IF($S900 &lt;&gt; "", $H900/$S900, ""), ""),"")</f>
        <v/>
      </c>
      <c r="AB900" s="10" t="str">
        <f>IF(Overall!$A902&lt;&gt;"",IF(AND(MONTH($N900) &lt;= 9, MONTH($O900) &gt;= 9), IF($S900 &lt;&gt; "", $H900/$S900, ""), ""),"")</f>
        <v/>
      </c>
      <c r="AC900" s="10" t="str">
        <f>IF(Overall!$A902&lt;&gt;"",IF(AND(MONTH($N900) &lt;= 10, MONTH($O900) &gt;= 10), IF($S900 &lt;&gt; "", $H900/$S900, ""), ""),"")</f>
        <v/>
      </c>
      <c r="AD900" s="10" t="str">
        <f>IF(Overall!$A902&lt;&gt;"",IF(AND(MONTH($N900) &lt;= 11, MONTH($O900) &gt;= 11), IF($S900 &lt;&gt; "", $H900/$S900, ""), ""),"")</f>
        <v/>
      </c>
      <c r="AE900" s="10" t="str">
        <f>IF(Overall!$A902&lt;&gt;"",IF(AND(MONTH($N900) &lt;= 12, MONTH($O900) &gt;= 12), IF($S900 &lt;&gt; "", $H900/$S900, ""), ""),"")</f>
        <v/>
      </c>
      <c r="AG900" s="10" t="str">
        <f ca="1">IFERROR(IF(AND(NOW()&lt;= EOMONTH(DATE(YEAR($O900),1, 1), 0), Overall!$A902&lt;&gt;"", MONTH($N900) &lt;= 1, MONTH($O900) &gt;= 1), IF($S900 &lt;&gt; "", $H900/$S900, ""), ""), "")</f>
        <v/>
      </c>
      <c r="AH900" s="10" t="str">
        <f ca="1">IFERROR(IF(AND(NOW()&lt;= EOMONTH(DATE(YEAR($O900),2, 1), 0), Overall!$A902&lt;&gt;"", MONTH($N900) &lt;= 2, MONTH($O900) &gt;= 2), IF($S900 &lt;&gt; "", $H900/$S900, ""), ""), "")</f>
        <v/>
      </c>
      <c r="AI900" s="10" t="str">
        <f ca="1">IFERROR(IF(AND(NOW()&lt;= EOMONTH(DATE(YEAR($O900),3, 1), 0), Overall!$A902&lt;&gt;"", MONTH($N900) &lt;= 3, MONTH($O900) &gt;= 3), IF($S900 &lt;&gt; "", $H900/$S900, ""), ""), "")</f>
        <v/>
      </c>
      <c r="AJ900" s="10" t="str">
        <f ca="1">IFERROR(IF(AND(NOW()&lt;= EOMONTH(DATE(YEAR($O900),4, 1), 0), Overall!$A902&lt;&gt;"", MONTH($N900) &lt;= 4, MONTH($O900) &gt;= 4), IF($S900 &lt;&gt; "", $H900/$S900, ""), ""), "")</f>
        <v/>
      </c>
      <c r="AK900" s="10" t="str">
        <f ca="1">IFERROR(IF(AND(NOW()&lt;= EOMONTH(DATE(YEAR($O900),5, 1), 0), Overall!$A902&lt;&gt;"", MONTH($N900) &lt;= 5, MONTH($O900) &gt;= 5), IF($S900 &lt;&gt; "", $H900/$S900, ""), ""), "")</f>
        <v/>
      </c>
      <c r="AL900" s="10" t="str">
        <f ca="1">IFERROR(IF(AND(NOW()&lt;= EOMONTH(DATE(YEAR($O900),6, 1), 0), Overall!$A902&lt;&gt;"", MONTH($N900) &lt;= 6, MONTH($O900) &gt;= 6), IF($S900 &lt;&gt; "", $H900/$S900, ""), ""), "")</f>
        <v/>
      </c>
      <c r="AM900" s="10" t="str">
        <f ca="1">IFERROR(IF(AND(NOW()&lt;= EOMONTH(DATE(YEAR($O900),7, 1), 0), Overall!$A902&lt;&gt;"", MONTH($N900) &lt;= 7, MONTH($O900) &gt;= 7), IF($S900 &lt;&gt; "", $H900/$S900, ""), ""), "")</f>
        <v/>
      </c>
      <c r="AN900" s="10" t="str">
        <f ca="1">IFERROR(IF(AND(NOW()&lt;= EOMONTH(DATE(YEAR($O900),8, 1), 0), Overall!$A902&lt;&gt;"", MONTH($N900) &lt;= 8, MONTH($O900) &gt;= 8), IF($S900 &lt;&gt; "", $H900/$S900, ""), ""), "")</f>
        <v/>
      </c>
      <c r="AO900" s="10" t="str">
        <f ca="1">IFERROR(IF(AND(NOW()&lt;= EOMONTH(DATE(YEAR($O900),9, 1), 0), Overall!$A902&lt;&gt;"", MONTH($N900) &lt;= 9, MONTH($O900) &gt;= 9), IF($S900 &lt;&gt; "", $H900/$S900, ""), ""), "")</f>
        <v/>
      </c>
      <c r="AP900" s="10" t="str">
        <f ca="1">IFERROR(IF(AND(NOW()&lt;= EOMONTH(DATE(YEAR($O900),10, 1), 0), Overall!$A902&lt;&gt;"", MONTH($N900) &lt;= 10, MONTH($O900) &gt;= 10), IF($S900 &lt;&gt; "", $H900/$S900, ""), ""), "")</f>
        <v/>
      </c>
      <c r="AQ900" s="10" t="str">
        <f ca="1">IFERROR(IF(AND(NOW()&lt;= EOMONTH(DATE(YEAR($O900),11, 1), 0), Overall!$A902&lt;&gt;"", MONTH($N900) &lt;=11, MONTH($O900) &gt;= 11), IF($S900 &lt;&gt; "", $H900/$S900, ""), ""), "")</f>
        <v/>
      </c>
      <c r="AR900" s="10" t="str">
        <f ca="1">IFERROR(IF(AND(NOW()&lt;= EOMONTH(DATE(YEAR($O900),12, 1), 0), Overall!$A902&lt;&gt;"", MONTH($N900) &lt;= 12, MONTH($O900) &gt;= 12), IF($S900 &lt;&gt; "", $H900/$S900, ""), ""), "")</f>
        <v/>
      </c>
      <c r="AS900" s="16">
        <f t="shared" ca="1" si="28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IF(Overall!S903&lt;&gt;"",_xlfn.VALUETOTEXT(Overall!S903),"")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9"/>
        <v/>
      </c>
      <c r="T901" s="10" t="str">
        <f>IF(Overall!$A903&lt;&gt;"",IF(AND(MONTH($N901) &lt;= 1, MONTH($O901) &gt;= 1), IF($S901 &lt;&gt; "", $H901/$S901, ""), ""),"")</f>
        <v/>
      </c>
      <c r="U901" s="10" t="str">
        <f>IF(Overall!$A903&lt;&gt;"",IF(AND(MONTH($N901) &lt;= 2, MONTH($O901) &gt;= 2), IF($S901 &lt;&gt; "", $H901/$S901, ""), ""),"")</f>
        <v/>
      </c>
      <c r="V901" s="10" t="str">
        <f>IF(Overall!$A903&lt;&gt;"",IF(AND(MONTH($N901) &lt;= 3, MONTH($O901) &gt;= 3), IF($S901 &lt;&gt; "", $H901/$S901, ""), ""),"")</f>
        <v/>
      </c>
      <c r="W901" s="10" t="str">
        <f>IF(Overall!$A903&lt;&gt;"",IF(AND(MONTH($N901) &lt;= 4, MONTH($O901) &gt;= 4), IF($S901 &lt;&gt; "", $H901/$S901, ""), ""),"")</f>
        <v/>
      </c>
      <c r="X901" s="10" t="str">
        <f>IF(Overall!$A903&lt;&gt;"",IF(AND(MONTH($N901) &lt;= 5, MONTH($O901) &gt;= 5), IF($S901 &lt;&gt; "", $H901/$S901, ""), ""),"")</f>
        <v/>
      </c>
      <c r="Y901" s="10" t="str">
        <f>IF(Overall!$A903&lt;&gt;"",IF(AND(MONTH($N901) &lt;= 6, MONTH($O901) &gt;= 6), IF($S901 &lt;&gt; "", $H901/$S901, ""), ""),"")</f>
        <v/>
      </c>
      <c r="Z901" s="10" t="str">
        <f>IF(Overall!$A903&lt;&gt;"",IF(AND(MONTH($N901) &lt;= 7, MONTH($O901) &gt;= 7 ), IF($S901 &lt;&gt; "", $H901/$S901, ""), ""),"")</f>
        <v/>
      </c>
      <c r="AA901" s="10" t="str">
        <f>IF(Overall!$A903&lt;&gt;"",IF(AND(MONTH($N901) &lt;= 8, MONTH($O901) &gt;= 8), IF($S901 &lt;&gt; "", $H901/$S901, ""), ""),"")</f>
        <v/>
      </c>
      <c r="AB901" s="10" t="str">
        <f>IF(Overall!$A903&lt;&gt;"",IF(AND(MONTH($N901) &lt;= 9, MONTH($O901) &gt;= 9), IF($S901 &lt;&gt; "", $H901/$S901, ""), ""),"")</f>
        <v/>
      </c>
      <c r="AC901" s="10" t="str">
        <f>IF(Overall!$A903&lt;&gt;"",IF(AND(MONTH($N901) &lt;= 10, MONTH($O901) &gt;= 10), IF($S901 &lt;&gt; "", $H901/$S901, ""), ""),"")</f>
        <v/>
      </c>
      <c r="AD901" s="10" t="str">
        <f>IF(Overall!$A903&lt;&gt;"",IF(AND(MONTH($N901) &lt;= 11, MONTH($O901) &gt;= 11), IF($S901 &lt;&gt; "", $H901/$S901, ""), ""),"")</f>
        <v/>
      </c>
      <c r="AE901" s="10" t="str">
        <f>IF(Overall!$A903&lt;&gt;"",IF(AND(MONTH($N901) &lt;= 12, MONTH($O901) &gt;= 12), IF($S901 &lt;&gt; "", $H901/$S901, ""), ""),"")</f>
        <v/>
      </c>
      <c r="AG901" s="10" t="str">
        <f ca="1">IFERROR(IF(AND(NOW()&lt;= EOMONTH(DATE(YEAR($O901),1, 1), 0), Overall!$A903&lt;&gt;"", MONTH($N901) &lt;= 1, MONTH($O901) &gt;= 1), IF($S901 &lt;&gt; "", $H901/$S901, ""), ""), "")</f>
        <v/>
      </c>
      <c r="AH901" s="10" t="str">
        <f ca="1">IFERROR(IF(AND(NOW()&lt;= EOMONTH(DATE(YEAR($O901),2, 1), 0), Overall!$A903&lt;&gt;"", MONTH($N901) &lt;= 2, MONTH($O901) &gt;= 2), IF($S901 &lt;&gt; "", $H901/$S901, ""), ""), "")</f>
        <v/>
      </c>
      <c r="AI901" s="10" t="str">
        <f ca="1">IFERROR(IF(AND(NOW()&lt;= EOMONTH(DATE(YEAR($O901),3, 1), 0), Overall!$A903&lt;&gt;"", MONTH($N901) &lt;= 3, MONTH($O901) &gt;= 3), IF($S901 &lt;&gt; "", $H901/$S901, ""), ""), "")</f>
        <v/>
      </c>
      <c r="AJ901" s="10" t="str">
        <f ca="1">IFERROR(IF(AND(NOW()&lt;= EOMONTH(DATE(YEAR($O901),4, 1), 0), Overall!$A903&lt;&gt;"", MONTH($N901) &lt;= 4, MONTH($O901) &gt;= 4), IF($S901 &lt;&gt; "", $H901/$S901, ""), ""), "")</f>
        <v/>
      </c>
      <c r="AK901" s="10" t="str">
        <f ca="1">IFERROR(IF(AND(NOW()&lt;= EOMONTH(DATE(YEAR($O901),5, 1), 0), Overall!$A903&lt;&gt;"", MONTH($N901) &lt;= 5, MONTH($O901) &gt;= 5), IF($S901 &lt;&gt; "", $H901/$S901, ""), ""), "")</f>
        <v/>
      </c>
      <c r="AL901" s="10" t="str">
        <f ca="1">IFERROR(IF(AND(NOW()&lt;= EOMONTH(DATE(YEAR($O901),6, 1), 0), Overall!$A903&lt;&gt;"", MONTH($N901) &lt;= 6, MONTH($O901) &gt;= 6), IF($S901 &lt;&gt; "", $H901/$S901, ""), ""), "")</f>
        <v/>
      </c>
      <c r="AM901" s="10" t="str">
        <f ca="1">IFERROR(IF(AND(NOW()&lt;= EOMONTH(DATE(YEAR($O901),7, 1), 0), Overall!$A903&lt;&gt;"", MONTH($N901) &lt;= 7, MONTH($O901) &gt;= 7), IF($S901 &lt;&gt; "", $H901/$S901, ""), ""), "")</f>
        <v/>
      </c>
      <c r="AN901" s="10" t="str">
        <f ca="1">IFERROR(IF(AND(NOW()&lt;= EOMONTH(DATE(YEAR($O901),8, 1), 0), Overall!$A903&lt;&gt;"", MONTH($N901) &lt;= 8, MONTH($O901) &gt;= 8), IF($S901 &lt;&gt; "", $H901/$S901, ""), ""), "")</f>
        <v/>
      </c>
      <c r="AO901" s="10" t="str">
        <f ca="1">IFERROR(IF(AND(NOW()&lt;= EOMONTH(DATE(YEAR($O901),9, 1), 0), Overall!$A903&lt;&gt;"", MONTH($N901) &lt;= 9, MONTH($O901) &gt;= 9), IF($S901 &lt;&gt; "", $H901/$S901, ""), ""), "")</f>
        <v/>
      </c>
      <c r="AP901" s="10" t="str">
        <f ca="1">IFERROR(IF(AND(NOW()&lt;= EOMONTH(DATE(YEAR($O901),10, 1), 0), Overall!$A903&lt;&gt;"", MONTH($N901) &lt;= 10, MONTH($O901) &gt;= 10), IF($S901 &lt;&gt; "", $H901/$S901, ""), ""), "")</f>
        <v/>
      </c>
      <c r="AQ901" s="10" t="str">
        <f ca="1">IFERROR(IF(AND(NOW()&lt;= EOMONTH(DATE(YEAR($O901),11, 1), 0), Overall!$A903&lt;&gt;"", MONTH($N901) &lt;=11, MONTH($O901) &gt;= 11), IF($S901 &lt;&gt; "", $H901/$S901, ""), ""), "")</f>
        <v/>
      </c>
      <c r="AR901" s="10" t="str">
        <f ca="1">IFERROR(IF(AND(NOW()&lt;= EOMONTH(DATE(YEAR($O901),12, 1), 0), Overall!$A903&lt;&gt;"", MONTH($N901) &lt;= 12, MONTH($O901) &gt;= 12), IF($S901 &lt;&gt; "", $H901/$S901, ""), ""), "")</f>
        <v/>
      </c>
      <c r="AS901" s="16">
        <f t="shared" ca="1" si="28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IF(Overall!S904&lt;&gt;"",_xlfn.VALUETOTEXT(Overall!S904),"")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9"/>
        <v/>
      </c>
      <c r="T902" s="10" t="str">
        <f>IF(Overall!$A904&lt;&gt;"",IF(AND(MONTH($N902) &lt;= 1, MONTH($O902) &gt;= 1), IF($S902 &lt;&gt; "", $H902/$S902, ""), ""),"")</f>
        <v/>
      </c>
      <c r="U902" s="10" t="str">
        <f>IF(Overall!$A904&lt;&gt;"",IF(AND(MONTH($N902) &lt;= 2, MONTH($O902) &gt;= 2), IF($S902 &lt;&gt; "", $H902/$S902, ""), ""),"")</f>
        <v/>
      </c>
      <c r="V902" s="10" t="str">
        <f>IF(Overall!$A904&lt;&gt;"",IF(AND(MONTH($N902) &lt;= 3, MONTH($O902) &gt;= 3), IF($S902 &lt;&gt; "", $H902/$S902, ""), ""),"")</f>
        <v/>
      </c>
      <c r="W902" s="10" t="str">
        <f>IF(Overall!$A904&lt;&gt;"",IF(AND(MONTH($N902) &lt;= 4, MONTH($O902) &gt;= 4), IF($S902 &lt;&gt; "", $H902/$S902, ""), ""),"")</f>
        <v/>
      </c>
      <c r="X902" s="10" t="str">
        <f>IF(Overall!$A904&lt;&gt;"",IF(AND(MONTH($N902) &lt;= 5, MONTH($O902) &gt;= 5), IF($S902 &lt;&gt; "", $H902/$S902, ""), ""),"")</f>
        <v/>
      </c>
      <c r="Y902" s="10" t="str">
        <f>IF(Overall!$A904&lt;&gt;"",IF(AND(MONTH($N902) &lt;= 6, MONTH($O902) &gt;= 6), IF($S902 &lt;&gt; "", $H902/$S902, ""), ""),"")</f>
        <v/>
      </c>
      <c r="Z902" s="10" t="str">
        <f>IF(Overall!$A904&lt;&gt;"",IF(AND(MONTH($N902) &lt;= 7, MONTH($O902) &gt;= 7 ), IF($S902 &lt;&gt; "", $H902/$S902, ""), ""),"")</f>
        <v/>
      </c>
      <c r="AA902" s="10" t="str">
        <f>IF(Overall!$A904&lt;&gt;"",IF(AND(MONTH($N902) &lt;= 8, MONTH($O902) &gt;= 8), IF($S902 &lt;&gt; "", $H902/$S902, ""), ""),"")</f>
        <v/>
      </c>
      <c r="AB902" s="10" t="str">
        <f>IF(Overall!$A904&lt;&gt;"",IF(AND(MONTH($N902) &lt;= 9, MONTH($O902) &gt;= 9), IF($S902 &lt;&gt; "", $H902/$S902, ""), ""),"")</f>
        <v/>
      </c>
      <c r="AC902" s="10" t="str">
        <f>IF(Overall!$A904&lt;&gt;"",IF(AND(MONTH($N902) &lt;= 10, MONTH($O902) &gt;= 10), IF($S902 &lt;&gt; "", $H902/$S902, ""), ""),"")</f>
        <v/>
      </c>
      <c r="AD902" s="10" t="str">
        <f>IF(Overall!$A904&lt;&gt;"",IF(AND(MONTH($N902) &lt;= 11, MONTH($O902) &gt;= 11), IF($S902 &lt;&gt; "", $H902/$S902, ""), ""),"")</f>
        <v/>
      </c>
      <c r="AE902" s="10" t="str">
        <f>IF(Overall!$A904&lt;&gt;"",IF(AND(MONTH($N902) &lt;= 12, MONTH($O902) &gt;= 12), IF($S902 &lt;&gt; "", $H902/$S902, ""), ""),"")</f>
        <v/>
      </c>
      <c r="AG902" s="10" t="str">
        <f ca="1">IFERROR(IF(AND(NOW()&lt;= EOMONTH(DATE(YEAR($O902),1, 1), 0), Overall!$A904&lt;&gt;"", MONTH($N902) &lt;= 1, MONTH($O902) &gt;= 1), IF($S902 &lt;&gt; "", $H902/$S902, ""), ""), "")</f>
        <v/>
      </c>
      <c r="AH902" s="10" t="str">
        <f ca="1">IFERROR(IF(AND(NOW()&lt;= EOMONTH(DATE(YEAR($O902),2, 1), 0), Overall!$A904&lt;&gt;"", MONTH($N902) &lt;= 2, MONTH($O902) &gt;= 2), IF($S902 &lt;&gt; "", $H902/$S902, ""), ""), "")</f>
        <v/>
      </c>
      <c r="AI902" s="10" t="str">
        <f ca="1">IFERROR(IF(AND(NOW()&lt;= EOMONTH(DATE(YEAR($O902),3, 1), 0), Overall!$A904&lt;&gt;"", MONTH($N902) &lt;= 3, MONTH($O902) &gt;= 3), IF($S902 &lt;&gt; "", $H902/$S902, ""), ""), "")</f>
        <v/>
      </c>
      <c r="AJ902" s="10" t="str">
        <f ca="1">IFERROR(IF(AND(NOW()&lt;= EOMONTH(DATE(YEAR($O902),4, 1), 0), Overall!$A904&lt;&gt;"", MONTH($N902) &lt;= 4, MONTH($O902) &gt;= 4), IF($S902 &lt;&gt; "", $H902/$S902, ""), ""), "")</f>
        <v/>
      </c>
      <c r="AK902" s="10" t="str">
        <f ca="1">IFERROR(IF(AND(NOW()&lt;= EOMONTH(DATE(YEAR($O902),5, 1), 0), Overall!$A904&lt;&gt;"", MONTH($N902) &lt;= 5, MONTH($O902) &gt;= 5), IF($S902 &lt;&gt; "", $H902/$S902, ""), ""), "")</f>
        <v/>
      </c>
      <c r="AL902" s="10" t="str">
        <f ca="1">IFERROR(IF(AND(NOW()&lt;= EOMONTH(DATE(YEAR($O902),6, 1), 0), Overall!$A904&lt;&gt;"", MONTH($N902) &lt;= 6, MONTH($O902) &gt;= 6), IF($S902 &lt;&gt; "", $H902/$S902, ""), ""), "")</f>
        <v/>
      </c>
      <c r="AM902" s="10" t="str">
        <f ca="1">IFERROR(IF(AND(NOW()&lt;= EOMONTH(DATE(YEAR($O902),7, 1), 0), Overall!$A904&lt;&gt;"", MONTH($N902) &lt;= 7, MONTH($O902) &gt;= 7), IF($S902 &lt;&gt; "", $H902/$S902, ""), ""), "")</f>
        <v/>
      </c>
      <c r="AN902" s="10" t="str">
        <f ca="1">IFERROR(IF(AND(NOW()&lt;= EOMONTH(DATE(YEAR($O902),8, 1), 0), Overall!$A904&lt;&gt;"", MONTH($N902) &lt;= 8, MONTH($O902) &gt;= 8), IF($S902 &lt;&gt; "", $H902/$S902, ""), ""), "")</f>
        <v/>
      </c>
      <c r="AO902" s="10" t="str">
        <f ca="1">IFERROR(IF(AND(NOW()&lt;= EOMONTH(DATE(YEAR($O902),9, 1), 0), Overall!$A904&lt;&gt;"", MONTH($N902) &lt;= 9, MONTH($O902) &gt;= 9), IF($S902 &lt;&gt; "", $H902/$S902, ""), ""), "")</f>
        <v/>
      </c>
      <c r="AP902" s="10" t="str">
        <f ca="1">IFERROR(IF(AND(NOW()&lt;= EOMONTH(DATE(YEAR($O902),10, 1), 0), Overall!$A904&lt;&gt;"", MONTH($N902) &lt;= 10, MONTH($O902) &gt;= 10), IF($S902 &lt;&gt; "", $H902/$S902, ""), ""), "")</f>
        <v/>
      </c>
      <c r="AQ902" s="10" t="str">
        <f ca="1">IFERROR(IF(AND(NOW()&lt;= EOMONTH(DATE(YEAR($O902),11, 1), 0), Overall!$A904&lt;&gt;"", MONTH($N902) &lt;=11, MONTH($O902) &gt;= 11), IF($S902 &lt;&gt; "", $H902/$S902, ""), ""), "")</f>
        <v/>
      </c>
      <c r="AR902" s="10" t="str">
        <f ca="1">IFERROR(IF(AND(NOW()&lt;= EOMONTH(DATE(YEAR($O902),12, 1), 0), Overall!$A904&lt;&gt;"", MONTH($N902) &lt;= 12, MONTH($O902) &gt;= 12), IF($S902 &lt;&gt; "", $H902/$S902, ""), ""), "")</f>
        <v/>
      </c>
      <c r="AS902" s="16">
        <f t="shared" ca="1" si="28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IF(Overall!S905&lt;&gt;"",_xlfn.VALUETOTEXT(Overall!S905),"")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9"/>
        <v/>
      </c>
      <c r="T903" s="10" t="str">
        <f>IF(Overall!$A905&lt;&gt;"",IF(AND(MONTH($N903) &lt;= 1, MONTH($O903) &gt;= 1), IF($S903 &lt;&gt; "", $H903/$S903, ""), ""),"")</f>
        <v/>
      </c>
      <c r="U903" s="10" t="str">
        <f>IF(Overall!$A905&lt;&gt;"",IF(AND(MONTH($N903) &lt;= 2, MONTH($O903) &gt;= 2), IF($S903 &lt;&gt; "", $H903/$S903, ""), ""),"")</f>
        <v/>
      </c>
      <c r="V903" s="10" t="str">
        <f>IF(Overall!$A905&lt;&gt;"",IF(AND(MONTH($N903) &lt;= 3, MONTH($O903) &gt;= 3), IF($S903 &lt;&gt; "", $H903/$S903, ""), ""),"")</f>
        <v/>
      </c>
      <c r="W903" s="10" t="str">
        <f>IF(Overall!$A905&lt;&gt;"",IF(AND(MONTH($N903) &lt;= 4, MONTH($O903) &gt;= 4), IF($S903 &lt;&gt; "", $H903/$S903, ""), ""),"")</f>
        <v/>
      </c>
      <c r="X903" s="10" t="str">
        <f>IF(Overall!$A905&lt;&gt;"",IF(AND(MONTH($N903) &lt;= 5, MONTH($O903) &gt;= 5), IF($S903 &lt;&gt; "", $H903/$S903, ""), ""),"")</f>
        <v/>
      </c>
      <c r="Y903" s="10" t="str">
        <f>IF(Overall!$A905&lt;&gt;"",IF(AND(MONTH($N903) &lt;= 6, MONTH($O903) &gt;= 6), IF($S903 &lt;&gt; "", $H903/$S903, ""), ""),"")</f>
        <v/>
      </c>
      <c r="Z903" s="10" t="str">
        <f>IF(Overall!$A905&lt;&gt;"",IF(AND(MONTH($N903) &lt;= 7, MONTH($O903) &gt;= 7 ), IF($S903 &lt;&gt; "", $H903/$S903, ""), ""),"")</f>
        <v/>
      </c>
      <c r="AA903" s="10" t="str">
        <f>IF(Overall!$A905&lt;&gt;"",IF(AND(MONTH($N903) &lt;= 8, MONTH($O903) &gt;= 8), IF($S903 &lt;&gt; "", $H903/$S903, ""), ""),"")</f>
        <v/>
      </c>
      <c r="AB903" s="10" t="str">
        <f>IF(Overall!$A905&lt;&gt;"",IF(AND(MONTH($N903) &lt;= 9, MONTH($O903) &gt;= 9), IF($S903 &lt;&gt; "", $H903/$S903, ""), ""),"")</f>
        <v/>
      </c>
      <c r="AC903" s="10" t="str">
        <f>IF(Overall!$A905&lt;&gt;"",IF(AND(MONTH($N903) &lt;= 10, MONTH($O903) &gt;= 10), IF($S903 &lt;&gt; "", $H903/$S903, ""), ""),"")</f>
        <v/>
      </c>
      <c r="AD903" s="10" t="str">
        <f>IF(Overall!$A905&lt;&gt;"",IF(AND(MONTH($N903) &lt;= 11, MONTH($O903) &gt;= 11), IF($S903 &lt;&gt; "", $H903/$S903, ""), ""),"")</f>
        <v/>
      </c>
      <c r="AE903" s="10" t="str">
        <f>IF(Overall!$A905&lt;&gt;"",IF(AND(MONTH($N903) &lt;= 12, MONTH($O903) &gt;= 12), IF($S903 &lt;&gt; "", $H903/$S903, ""), ""),"")</f>
        <v/>
      </c>
      <c r="AG903" s="10" t="str">
        <f ca="1">IFERROR(IF(AND(NOW()&lt;= EOMONTH(DATE(YEAR($O903),1, 1), 0), Overall!$A905&lt;&gt;"", MONTH($N903) &lt;= 1, MONTH($O903) &gt;= 1), IF($S903 &lt;&gt; "", $H903/$S903, ""), ""), "")</f>
        <v/>
      </c>
      <c r="AH903" s="10" t="str">
        <f ca="1">IFERROR(IF(AND(NOW()&lt;= EOMONTH(DATE(YEAR($O903),2, 1), 0), Overall!$A905&lt;&gt;"", MONTH($N903) &lt;= 2, MONTH($O903) &gt;= 2), IF($S903 &lt;&gt; "", $H903/$S903, ""), ""), "")</f>
        <v/>
      </c>
      <c r="AI903" s="10" t="str">
        <f ca="1">IFERROR(IF(AND(NOW()&lt;= EOMONTH(DATE(YEAR($O903),3, 1), 0), Overall!$A905&lt;&gt;"", MONTH($N903) &lt;= 3, MONTH($O903) &gt;= 3), IF($S903 &lt;&gt; "", $H903/$S903, ""), ""), "")</f>
        <v/>
      </c>
      <c r="AJ903" s="10" t="str">
        <f ca="1">IFERROR(IF(AND(NOW()&lt;= EOMONTH(DATE(YEAR($O903),4, 1), 0), Overall!$A905&lt;&gt;"", MONTH($N903) &lt;= 4, MONTH($O903) &gt;= 4), IF($S903 &lt;&gt; "", $H903/$S903, ""), ""), "")</f>
        <v/>
      </c>
      <c r="AK903" s="10" t="str">
        <f ca="1">IFERROR(IF(AND(NOW()&lt;= EOMONTH(DATE(YEAR($O903),5, 1), 0), Overall!$A905&lt;&gt;"", MONTH($N903) &lt;= 5, MONTH($O903) &gt;= 5), IF($S903 &lt;&gt; "", $H903/$S903, ""), ""), "")</f>
        <v/>
      </c>
      <c r="AL903" s="10" t="str">
        <f ca="1">IFERROR(IF(AND(NOW()&lt;= EOMONTH(DATE(YEAR($O903),6, 1), 0), Overall!$A905&lt;&gt;"", MONTH($N903) &lt;= 6, MONTH($O903) &gt;= 6), IF($S903 &lt;&gt; "", $H903/$S903, ""), ""), "")</f>
        <v/>
      </c>
      <c r="AM903" s="10" t="str">
        <f ca="1">IFERROR(IF(AND(NOW()&lt;= EOMONTH(DATE(YEAR($O903),7, 1), 0), Overall!$A905&lt;&gt;"", MONTH($N903) &lt;= 7, MONTH($O903) &gt;= 7), IF($S903 &lt;&gt; "", $H903/$S903, ""), ""), "")</f>
        <v/>
      </c>
      <c r="AN903" s="10" t="str">
        <f ca="1">IFERROR(IF(AND(NOW()&lt;= EOMONTH(DATE(YEAR($O903),8, 1), 0), Overall!$A905&lt;&gt;"", MONTH($N903) &lt;= 8, MONTH($O903) &gt;= 8), IF($S903 &lt;&gt; "", $H903/$S903, ""), ""), "")</f>
        <v/>
      </c>
      <c r="AO903" s="10" t="str">
        <f ca="1">IFERROR(IF(AND(NOW()&lt;= EOMONTH(DATE(YEAR($O903),9, 1), 0), Overall!$A905&lt;&gt;"", MONTH($N903) &lt;= 9, MONTH($O903) &gt;= 9), IF($S903 &lt;&gt; "", $H903/$S903, ""), ""), "")</f>
        <v/>
      </c>
      <c r="AP903" s="10" t="str">
        <f ca="1">IFERROR(IF(AND(NOW()&lt;= EOMONTH(DATE(YEAR($O903),10, 1), 0), Overall!$A905&lt;&gt;"", MONTH($N903) &lt;= 10, MONTH($O903) &gt;= 10), IF($S903 &lt;&gt; "", $H903/$S903, ""), ""), "")</f>
        <v/>
      </c>
      <c r="AQ903" s="10" t="str">
        <f ca="1">IFERROR(IF(AND(NOW()&lt;= EOMONTH(DATE(YEAR($O903),11, 1), 0), Overall!$A905&lt;&gt;"", MONTH($N903) &lt;=11, MONTH($O903) &gt;= 11), IF($S903 &lt;&gt; "", $H903/$S903, ""), ""), "")</f>
        <v/>
      </c>
      <c r="AR903" s="10" t="str">
        <f ca="1">IFERROR(IF(AND(NOW()&lt;= EOMONTH(DATE(YEAR($O903),12, 1), 0), Overall!$A905&lt;&gt;"", MONTH($N903) &lt;= 12, MONTH($O903) &gt;= 12), IF($S903 &lt;&gt; "", $H903/$S903, ""), ""), "")</f>
        <v/>
      </c>
      <c r="AS903" s="16">
        <f t="shared" ca="1" si="28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IF(Overall!S906&lt;&gt;"",_xlfn.VALUETOTEXT(Overall!S906),"")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9"/>
        <v/>
      </c>
      <c r="T904" s="10" t="str">
        <f>IF(Overall!$A906&lt;&gt;"",IF(AND(MONTH($N904) &lt;= 1, MONTH($O904) &gt;= 1), IF($S904 &lt;&gt; "", $H904/$S904, ""), ""),"")</f>
        <v/>
      </c>
      <c r="U904" s="10" t="str">
        <f>IF(Overall!$A906&lt;&gt;"",IF(AND(MONTH($N904) &lt;= 2, MONTH($O904) &gt;= 2), IF($S904 &lt;&gt; "", $H904/$S904, ""), ""),"")</f>
        <v/>
      </c>
      <c r="V904" s="10" t="str">
        <f>IF(Overall!$A906&lt;&gt;"",IF(AND(MONTH($N904) &lt;= 3, MONTH($O904) &gt;= 3), IF($S904 &lt;&gt; "", $H904/$S904, ""), ""),"")</f>
        <v/>
      </c>
      <c r="W904" s="10" t="str">
        <f>IF(Overall!$A906&lt;&gt;"",IF(AND(MONTH($N904) &lt;= 4, MONTH($O904) &gt;= 4), IF($S904 &lt;&gt; "", $H904/$S904, ""), ""),"")</f>
        <v/>
      </c>
      <c r="X904" s="10" t="str">
        <f>IF(Overall!$A906&lt;&gt;"",IF(AND(MONTH($N904) &lt;= 5, MONTH($O904) &gt;= 5), IF($S904 &lt;&gt; "", $H904/$S904, ""), ""),"")</f>
        <v/>
      </c>
      <c r="Y904" s="10" t="str">
        <f>IF(Overall!$A906&lt;&gt;"",IF(AND(MONTH($N904) &lt;= 6, MONTH($O904) &gt;= 6), IF($S904 &lt;&gt; "", $H904/$S904, ""), ""),"")</f>
        <v/>
      </c>
      <c r="Z904" s="10" t="str">
        <f>IF(Overall!$A906&lt;&gt;"",IF(AND(MONTH($N904) &lt;= 7, MONTH($O904) &gt;= 7 ), IF($S904 &lt;&gt; "", $H904/$S904, ""), ""),"")</f>
        <v/>
      </c>
      <c r="AA904" s="10" t="str">
        <f>IF(Overall!$A906&lt;&gt;"",IF(AND(MONTH($N904) &lt;= 8, MONTH($O904) &gt;= 8), IF($S904 &lt;&gt; "", $H904/$S904, ""), ""),"")</f>
        <v/>
      </c>
      <c r="AB904" s="10" t="str">
        <f>IF(Overall!$A906&lt;&gt;"",IF(AND(MONTH($N904) &lt;= 9, MONTH($O904) &gt;= 9), IF($S904 &lt;&gt; "", $H904/$S904, ""), ""),"")</f>
        <v/>
      </c>
      <c r="AC904" s="10" t="str">
        <f>IF(Overall!$A906&lt;&gt;"",IF(AND(MONTH($N904) &lt;= 10, MONTH($O904) &gt;= 10), IF($S904 &lt;&gt; "", $H904/$S904, ""), ""),"")</f>
        <v/>
      </c>
      <c r="AD904" s="10" t="str">
        <f>IF(Overall!$A906&lt;&gt;"",IF(AND(MONTH($N904) &lt;= 11, MONTH($O904) &gt;= 11), IF($S904 &lt;&gt; "", $H904/$S904, ""), ""),"")</f>
        <v/>
      </c>
      <c r="AE904" s="10" t="str">
        <f>IF(Overall!$A906&lt;&gt;"",IF(AND(MONTH($N904) &lt;= 12, MONTH($O904) &gt;= 12), IF($S904 &lt;&gt; "", $H904/$S904, ""), ""),"")</f>
        <v/>
      </c>
      <c r="AG904" s="10" t="str">
        <f ca="1">IFERROR(IF(AND(NOW()&lt;= EOMONTH(DATE(YEAR($O904),1, 1), 0), Overall!$A906&lt;&gt;"", MONTH($N904) &lt;= 1, MONTH($O904) &gt;= 1), IF($S904 &lt;&gt; "", $H904/$S904, ""), ""), "")</f>
        <v/>
      </c>
      <c r="AH904" s="10" t="str">
        <f ca="1">IFERROR(IF(AND(NOW()&lt;= EOMONTH(DATE(YEAR($O904),2, 1), 0), Overall!$A906&lt;&gt;"", MONTH($N904) &lt;= 2, MONTH($O904) &gt;= 2), IF($S904 &lt;&gt; "", $H904/$S904, ""), ""), "")</f>
        <v/>
      </c>
      <c r="AI904" s="10" t="str">
        <f ca="1">IFERROR(IF(AND(NOW()&lt;= EOMONTH(DATE(YEAR($O904),3, 1), 0), Overall!$A906&lt;&gt;"", MONTH($N904) &lt;= 3, MONTH($O904) &gt;= 3), IF($S904 &lt;&gt; "", $H904/$S904, ""), ""), "")</f>
        <v/>
      </c>
      <c r="AJ904" s="10" t="str">
        <f ca="1">IFERROR(IF(AND(NOW()&lt;= EOMONTH(DATE(YEAR($O904),4, 1), 0), Overall!$A906&lt;&gt;"", MONTH($N904) &lt;= 4, MONTH($O904) &gt;= 4), IF($S904 &lt;&gt; "", $H904/$S904, ""), ""), "")</f>
        <v/>
      </c>
      <c r="AK904" s="10" t="str">
        <f ca="1">IFERROR(IF(AND(NOW()&lt;= EOMONTH(DATE(YEAR($O904),5, 1), 0), Overall!$A906&lt;&gt;"", MONTH($N904) &lt;= 5, MONTH($O904) &gt;= 5), IF($S904 &lt;&gt; "", $H904/$S904, ""), ""), "")</f>
        <v/>
      </c>
      <c r="AL904" s="10" t="str">
        <f ca="1">IFERROR(IF(AND(NOW()&lt;= EOMONTH(DATE(YEAR($O904),6, 1), 0), Overall!$A906&lt;&gt;"", MONTH($N904) &lt;= 6, MONTH($O904) &gt;= 6), IF($S904 &lt;&gt; "", $H904/$S904, ""), ""), "")</f>
        <v/>
      </c>
      <c r="AM904" s="10" t="str">
        <f ca="1">IFERROR(IF(AND(NOW()&lt;= EOMONTH(DATE(YEAR($O904),7, 1), 0), Overall!$A906&lt;&gt;"", MONTH($N904) &lt;= 7, MONTH($O904) &gt;= 7), IF($S904 &lt;&gt; "", $H904/$S904, ""), ""), "")</f>
        <v/>
      </c>
      <c r="AN904" s="10" t="str">
        <f ca="1">IFERROR(IF(AND(NOW()&lt;= EOMONTH(DATE(YEAR($O904),8, 1), 0), Overall!$A906&lt;&gt;"", MONTH($N904) &lt;= 8, MONTH($O904) &gt;= 8), IF($S904 &lt;&gt; "", $H904/$S904, ""), ""), "")</f>
        <v/>
      </c>
      <c r="AO904" s="10" t="str">
        <f ca="1">IFERROR(IF(AND(NOW()&lt;= EOMONTH(DATE(YEAR($O904),9, 1), 0), Overall!$A906&lt;&gt;"", MONTH($N904) &lt;= 9, MONTH($O904) &gt;= 9), IF($S904 &lt;&gt; "", $H904/$S904, ""), ""), "")</f>
        <v/>
      </c>
      <c r="AP904" s="10" t="str">
        <f ca="1">IFERROR(IF(AND(NOW()&lt;= EOMONTH(DATE(YEAR($O904),10, 1), 0), Overall!$A906&lt;&gt;"", MONTH($N904) &lt;= 10, MONTH($O904) &gt;= 10), IF($S904 &lt;&gt; "", $H904/$S904, ""), ""), "")</f>
        <v/>
      </c>
      <c r="AQ904" s="10" t="str">
        <f ca="1">IFERROR(IF(AND(NOW()&lt;= EOMONTH(DATE(YEAR($O904),11, 1), 0), Overall!$A906&lt;&gt;"", MONTH($N904) &lt;=11, MONTH($O904) &gt;= 11), IF($S904 &lt;&gt; "", $H904/$S904, ""), ""), "")</f>
        <v/>
      </c>
      <c r="AR904" s="10" t="str">
        <f ca="1">IFERROR(IF(AND(NOW()&lt;= EOMONTH(DATE(YEAR($O904),12, 1), 0), Overall!$A906&lt;&gt;"", MONTH($N904) &lt;= 12, MONTH($O904) &gt;= 12), IF($S904 &lt;&gt; "", $H904/$S904, ""), ""), "")</f>
        <v/>
      </c>
      <c r="AS904" s="16">
        <f t="shared" ca="1" si="28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IF(Overall!S907&lt;&gt;"",_xlfn.VALUETOTEXT(Overall!S907),"")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9"/>
        <v/>
      </c>
      <c r="T905" s="10" t="str">
        <f>IF(Overall!$A907&lt;&gt;"",IF(AND(MONTH($N905) &lt;= 1, MONTH($O905) &gt;= 1), IF($S905 &lt;&gt; "", $H905/$S905, ""), ""),"")</f>
        <v/>
      </c>
      <c r="U905" s="10" t="str">
        <f>IF(Overall!$A907&lt;&gt;"",IF(AND(MONTH($N905) &lt;= 2, MONTH($O905) &gt;= 2), IF($S905 &lt;&gt; "", $H905/$S905, ""), ""),"")</f>
        <v/>
      </c>
      <c r="V905" s="10" t="str">
        <f>IF(Overall!$A907&lt;&gt;"",IF(AND(MONTH($N905) &lt;= 3, MONTH($O905) &gt;= 3), IF($S905 &lt;&gt; "", $H905/$S905, ""), ""),"")</f>
        <v/>
      </c>
      <c r="W905" s="10" t="str">
        <f>IF(Overall!$A907&lt;&gt;"",IF(AND(MONTH($N905) &lt;= 4, MONTH($O905) &gt;= 4), IF($S905 &lt;&gt; "", $H905/$S905, ""), ""),"")</f>
        <v/>
      </c>
      <c r="X905" s="10" t="str">
        <f>IF(Overall!$A907&lt;&gt;"",IF(AND(MONTH($N905) &lt;= 5, MONTH($O905) &gt;= 5), IF($S905 &lt;&gt; "", $H905/$S905, ""), ""),"")</f>
        <v/>
      </c>
      <c r="Y905" s="10" t="str">
        <f>IF(Overall!$A907&lt;&gt;"",IF(AND(MONTH($N905) &lt;= 6, MONTH($O905) &gt;= 6), IF($S905 &lt;&gt; "", $H905/$S905, ""), ""),"")</f>
        <v/>
      </c>
      <c r="Z905" s="10" t="str">
        <f>IF(Overall!$A907&lt;&gt;"",IF(AND(MONTH($N905) &lt;= 7, MONTH($O905) &gt;= 7 ), IF($S905 &lt;&gt; "", $H905/$S905, ""), ""),"")</f>
        <v/>
      </c>
      <c r="AA905" s="10" t="str">
        <f>IF(Overall!$A907&lt;&gt;"",IF(AND(MONTH($N905) &lt;= 8, MONTH($O905) &gt;= 8), IF($S905 &lt;&gt; "", $H905/$S905, ""), ""),"")</f>
        <v/>
      </c>
      <c r="AB905" s="10" t="str">
        <f>IF(Overall!$A907&lt;&gt;"",IF(AND(MONTH($N905) &lt;= 9, MONTH($O905) &gt;= 9), IF($S905 &lt;&gt; "", $H905/$S905, ""), ""),"")</f>
        <v/>
      </c>
      <c r="AC905" s="10" t="str">
        <f>IF(Overall!$A907&lt;&gt;"",IF(AND(MONTH($N905) &lt;= 10, MONTH($O905) &gt;= 10), IF($S905 &lt;&gt; "", $H905/$S905, ""), ""),"")</f>
        <v/>
      </c>
      <c r="AD905" s="10" t="str">
        <f>IF(Overall!$A907&lt;&gt;"",IF(AND(MONTH($N905) &lt;= 11, MONTH($O905) &gt;= 11), IF($S905 &lt;&gt; "", $H905/$S905, ""), ""),"")</f>
        <v/>
      </c>
      <c r="AE905" s="10" t="str">
        <f>IF(Overall!$A907&lt;&gt;"",IF(AND(MONTH($N905) &lt;= 12, MONTH($O905) &gt;= 12), IF($S905 &lt;&gt; "", $H905/$S905, ""), ""),"")</f>
        <v/>
      </c>
      <c r="AG905" s="10" t="str">
        <f ca="1">IFERROR(IF(AND(NOW()&lt;= EOMONTH(DATE(YEAR($O905),1, 1), 0), Overall!$A907&lt;&gt;"", MONTH($N905) &lt;= 1, MONTH($O905) &gt;= 1), IF($S905 &lt;&gt; "", $H905/$S905, ""), ""), "")</f>
        <v/>
      </c>
      <c r="AH905" s="10" t="str">
        <f ca="1">IFERROR(IF(AND(NOW()&lt;= EOMONTH(DATE(YEAR($O905),2, 1), 0), Overall!$A907&lt;&gt;"", MONTH($N905) &lt;= 2, MONTH($O905) &gt;= 2), IF($S905 &lt;&gt; "", $H905/$S905, ""), ""), "")</f>
        <v/>
      </c>
      <c r="AI905" s="10" t="str">
        <f ca="1">IFERROR(IF(AND(NOW()&lt;= EOMONTH(DATE(YEAR($O905),3, 1), 0), Overall!$A907&lt;&gt;"", MONTH($N905) &lt;= 3, MONTH($O905) &gt;= 3), IF($S905 &lt;&gt; "", $H905/$S905, ""), ""), "")</f>
        <v/>
      </c>
      <c r="AJ905" s="10" t="str">
        <f ca="1">IFERROR(IF(AND(NOW()&lt;= EOMONTH(DATE(YEAR($O905),4, 1), 0), Overall!$A907&lt;&gt;"", MONTH($N905) &lt;= 4, MONTH($O905) &gt;= 4), IF($S905 &lt;&gt; "", $H905/$S905, ""), ""), "")</f>
        <v/>
      </c>
      <c r="AK905" s="10" t="str">
        <f ca="1">IFERROR(IF(AND(NOW()&lt;= EOMONTH(DATE(YEAR($O905),5, 1), 0), Overall!$A907&lt;&gt;"", MONTH($N905) &lt;= 5, MONTH($O905) &gt;= 5), IF($S905 &lt;&gt; "", $H905/$S905, ""), ""), "")</f>
        <v/>
      </c>
      <c r="AL905" s="10" t="str">
        <f ca="1">IFERROR(IF(AND(NOW()&lt;= EOMONTH(DATE(YEAR($O905),6, 1), 0), Overall!$A907&lt;&gt;"", MONTH($N905) &lt;= 6, MONTH($O905) &gt;= 6), IF($S905 &lt;&gt; "", $H905/$S905, ""), ""), "")</f>
        <v/>
      </c>
      <c r="AM905" s="10" t="str">
        <f ca="1">IFERROR(IF(AND(NOW()&lt;= EOMONTH(DATE(YEAR($O905),7, 1), 0), Overall!$A907&lt;&gt;"", MONTH($N905) &lt;= 7, MONTH($O905) &gt;= 7), IF($S905 &lt;&gt; "", $H905/$S905, ""), ""), "")</f>
        <v/>
      </c>
      <c r="AN905" s="10" t="str">
        <f ca="1">IFERROR(IF(AND(NOW()&lt;= EOMONTH(DATE(YEAR($O905),8, 1), 0), Overall!$A907&lt;&gt;"", MONTH($N905) &lt;= 8, MONTH($O905) &gt;= 8), IF($S905 &lt;&gt; "", $H905/$S905, ""), ""), "")</f>
        <v/>
      </c>
      <c r="AO905" s="10" t="str">
        <f ca="1">IFERROR(IF(AND(NOW()&lt;= EOMONTH(DATE(YEAR($O905),9, 1), 0), Overall!$A907&lt;&gt;"", MONTH($N905) &lt;= 9, MONTH($O905) &gt;= 9), IF($S905 &lt;&gt; "", $H905/$S905, ""), ""), "")</f>
        <v/>
      </c>
      <c r="AP905" s="10" t="str">
        <f ca="1">IFERROR(IF(AND(NOW()&lt;= EOMONTH(DATE(YEAR($O905),10, 1), 0), Overall!$A907&lt;&gt;"", MONTH($N905) &lt;= 10, MONTH($O905) &gt;= 10), IF($S905 &lt;&gt; "", $H905/$S905, ""), ""), "")</f>
        <v/>
      </c>
      <c r="AQ905" s="10" t="str">
        <f ca="1">IFERROR(IF(AND(NOW()&lt;= EOMONTH(DATE(YEAR($O905),11, 1), 0), Overall!$A907&lt;&gt;"", MONTH($N905) &lt;=11, MONTH($O905) &gt;= 11), IF($S905 &lt;&gt; "", $H905/$S905, ""), ""), "")</f>
        <v/>
      </c>
      <c r="AR905" s="10" t="str">
        <f ca="1">IFERROR(IF(AND(NOW()&lt;= EOMONTH(DATE(YEAR($O905),12, 1), 0), Overall!$A907&lt;&gt;"", MONTH($N905) &lt;= 12, MONTH($O905) &gt;= 12), IF($S905 &lt;&gt; "", $H905/$S905, ""), ""), "")</f>
        <v/>
      </c>
      <c r="AS905" s="16">
        <f t="shared" ca="1" si="28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IF(Overall!S908&lt;&gt;"",_xlfn.VALUETOTEXT(Overall!S908),"")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9"/>
        <v/>
      </c>
      <c r="T906" s="10" t="str">
        <f>IF(Overall!$A908&lt;&gt;"",IF(AND(MONTH($N906) &lt;= 1, MONTH($O906) &gt;= 1), IF($S906 &lt;&gt; "", $H906/$S906, ""), ""),"")</f>
        <v/>
      </c>
      <c r="U906" s="10" t="str">
        <f>IF(Overall!$A908&lt;&gt;"",IF(AND(MONTH($N906) &lt;= 2, MONTH($O906) &gt;= 2), IF($S906 &lt;&gt; "", $H906/$S906, ""), ""),"")</f>
        <v/>
      </c>
      <c r="V906" s="10" t="str">
        <f>IF(Overall!$A908&lt;&gt;"",IF(AND(MONTH($N906) &lt;= 3, MONTH($O906) &gt;= 3), IF($S906 &lt;&gt; "", $H906/$S906, ""), ""),"")</f>
        <v/>
      </c>
      <c r="W906" s="10" t="str">
        <f>IF(Overall!$A908&lt;&gt;"",IF(AND(MONTH($N906) &lt;= 4, MONTH($O906) &gt;= 4), IF($S906 &lt;&gt; "", $H906/$S906, ""), ""),"")</f>
        <v/>
      </c>
      <c r="X906" s="10" t="str">
        <f>IF(Overall!$A908&lt;&gt;"",IF(AND(MONTH($N906) &lt;= 5, MONTH($O906) &gt;= 5), IF($S906 &lt;&gt; "", $H906/$S906, ""), ""),"")</f>
        <v/>
      </c>
      <c r="Y906" s="10" t="str">
        <f>IF(Overall!$A908&lt;&gt;"",IF(AND(MONTH($N906) &lt;= 6, MONTH($O906) &gt;= 6), IF($S906 &lt;&gt; "", $H906/$S906, ""), ""),"")</f>
        <v/>
      </c>
      <c r="Z906" s="10" t="str">
        <f>IF(Overall!$A908&lt;&gt;"",IF(AND(MONTH($N906) &lt;= 7, MONTH($O906) &gt;= 7 ), IF($S906 &lt;&gt; "", $H906/$S906, ""), ""),"")</f>
        <v/>
      </c>
      <c r="AA906" s="10" t="str">
        <f>IF(Overall!$A908&lt;&gt;"",IF(AND(MONTH($N906) &lt;= 8, MONTH($O906) &gt;= 8), IF($S906 &lt;&gt; "", $H906/$S906, ""), ""),"")</f>
        <v/>
      </c>
      <c r="AB906" s="10" t="str">
        <f>IF(Overall!$A908&lt;&gt;"",IF(AND(MONTH($N906) &lt;= 9, MONTH($O906) &gt;= 9), IF($S906 &lt;&gt; "", $H906/$S906, ""), ""),"")</f>
        <v/>
      </c>
      <c r="AC906" s="10" t="str">
        <f>IF(Overall!$A908&lt;&gt;"",IF(AND(MONTH($N906) &lt;= 10, MONTH($O906) &gt;= 10), IF($S906 &lt;&gt; "", $H906/$S906, ""), ""),"")</f>
        <v/>
      </c>
      <c r="AD906" s="10" t="str">
        <f>IF(Overall!$A908&lt;&gt;"",IF(AND(MONTH($N906) &lt;= 11, MONTH($O906) &gt;= 11), IF($S906 &lt;&gt; "", $H906/$S906, ""), ""),"")</f>
        <v/>
      </c>
      <c r="AE906" s="10" t="str">
        <f>IF(Overall!$A908&lt;&gt;"",IF(AND(MONTH($N906) &lt;= 12, MONTH($O906) &gt;= 12), IF($S906 &lt;&gt; "", $H906/$S906, ""), ""),"")</f>
        <v/>
      </c>
      <c r="AG906" s="10" t="str">
        <f ca="1">IFERROR(IF(AND(NOW()&lt;= EOMONTH(DATE(YEAR($O906),1, 1), 0), Overall!$A908&lt;&gt;"", MONTH($N906) &lt;= 1, MONTH($O906) &gt;= 1), IF($S906 &lt;&gt; "", $H906/$S906, ""), ""), "")</f>
        <v/>
      </c>
      <c r="AH906" s="10" t="str">
        <f ca="1">IFERROR(IF(AND(NOW()&lt;= EOMONTH(DATE(YEAR($O906),2, 1), 0), Overall!$A908&lt;&gt;"", MONTH($N906) &lt;= 2, MONTH($O906) &gt;= 2), IF($S906 &lt;&gt; "", $H906/$S906, ""), ""), "")</f>
        <v/>
      </c>
      <c r="AI906" s="10" t="str">
        <f ca="1">IFERROR(IF(AND(NOW()&lt;= EOMONTH(DATE(YEAR($O906),3, 1), 0), Overall!$A908&lt;&gt;"", MONTH($N906) &lt;= 3, MONTH($O906) &gt;= 3), IF($S906 &lt;&gt; "", $H906/$S906, ""), ""), "")</f>
        <v/>
      </c>
      <c r="AJ906" s="10" t="str">
        <f ca="1">IFERROR(IF(AND(NOW()&lt;= EOMONTH(DATE(YEAR($O906),4, 1), 0), Overall!$A908&lt;&gt;"", MONTH($N906) &lt;= 4, MONTH($O906) &gt;= 4), IF($S906 &lt;&gt; "", $H906/$S906, ""), ""), "")</f>
        <v/>
      </c>
      <c r="AK906" s="10" t="str">
        <f ca="1">IFERROR(IF(AND(NOW()&lt;= EOMONTH(DATE(YEAR($O906),5, 1), 0), Overall!$A908&lt;&gt;"", MONTH($N906) &lt;= 5, MONTH($O906) &gt;= 5), IF($S906 &lt;&gt; "", $H906/$S906, ""), ""), "")</f>
        <v/>
      </c>
      <c r="AL906" s="10" t="str">
        <f ca="1">IFERROR(IF(AND(NOW()&lt;= EOMONTH(DATE(YEAR($O906),6, 1), 0), Overall!$A908&lt;&gt;"", MONTH($N906) &lt;= 6, MONTH($O906) &gt;= 6), IF($S906 &lt;&gt; "", $H906/$S906, ""), ""), "")</f>
        <v/>
      </c>
      <c r="AM906" s="10" t="str">
        <f ca="1">IFERROR(IF(AND(NOW()&lt;= EOMONTH(DATE(YEAR($O906),7, 1), 0), Overall!$A908&lt;&gt;"", MONTH($N906) &lt;= 7, MONTH($O906) &gt;= 7), IF($S906 &lt;&gt; "", $H906/$S906, ""), ""), "")</f>
        <v/>
      </c>
      <c r="AN906" s="10" t="str">
        <f ca="1">IFERROR(IF(AND(NOW()&lt;= EOMONTH(DATE(YEAR($O906),8, 1), 0), Overall!$A908&lt;&gt;"", MONTH($N906) &lt;= 8, MONTH($O906) &gt;= 8), IF($S906 &lt;&gt; "", $H906/$S906, ""), ""), "")</f>
        <v/>
      </c>
      <c r="AO906" s="10" t="str">
        <f ca="1">IFERROR(IF(AND(NOW()&lt;= EOMONTH(DATE(YEAR($O906),9, 1), 0), Overall!$A908&lt;&gt;"", MONTH($N906) &lt;= 9, MONTH($O906) &gt;= 9), IF($S906 &lt;&gt; "", $H906/$S906, ""), ""), "")</f>
        <v/>
      </c>
      <c r="AP906" s="10" t="str">
        <f ca="1">IFERROR(IF(AND(NOW()&lt;= EOMONTH(DATE(YEAR($O906),10, 1), 0), Overall!$A908&lt;&gt;"", MONTH($N906) &lt;= 10, MONTH($O906) &gt;= 10), IF($S906 &lt;&gt; "", $H906/$S906, ""), ""), "")</f>
        <v/>
      </c>
      <c r="AQ906" s="10" t="str">
        <f ca="1">IFERROR(IF(AND(NOW()&lt;= EOMONTH(DATE(YEAR($O906),11, 1), 0), Overall!$A908&lt;&gt;"", MONTH($N906) &lt;=11, MONTH($O906) &gt;= 11), IF($S906 &lt;&gt; "", $H906/$S906, ""), ""), "")</f>
        <v/>
      </c>
      <c r="AR906" s="10" t="str">
        <f ca="1">IFERROR(IF(AND(NOW()&lt;= EOMONTH(DATE(YEAR($O906),12, 1), 0), Overall!$A908&lt;&gt;"", MONTH($N906) &lt;= 12, MONTH($O906) &gt;= 12), IF($S906 &lt;&gt; "", $H906/$S906, ""), ""), "")</f>
        <v/>
      </c>
      <c r="AS906" s="16">
        <f t="shared" ca="1" si="28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IF(Overall!S909&lt;&gt;"",_xlfn.VALUETOTEXT(Overall!S909),"")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9"/>
        <v/>
      </c>
      <c r="T907" s="10" t="str">
        <f>IF(Overall!$A909&lt;&gt;"",IF(AND(MONTH($N907) &lt;= 1, MONTH($O907) &gt;= 1), IF($S907 &lt;&gt; "", $H907/$S907, ""), ""),"")</f>
        <v/>
      </c>
      <c r="U907" s="10" t="str">
        <f>IF(Overall!$A909&lt;&gt;"",IF(AND(MONTH($N907) &lt;= 2, MONTH($O907) &gt;= 2), IF($S907 &lt;&gt; "", $H907/$S907, ""), ""),"")</f>
        <v/>
      </c>
      <c r="V907" s="10" t="str">
        <f>IF(Overall!$A909&lt;&gt;"",IF(AND(MONTH($N907) &lt;= 3, MONTH($O907) &gt;= 3), IF($S907 &lt;&gt; "", $H907/$S907, ""), ""),"")</f>
        <v/>
      </c>
      <c r="W907" s="10" t="str">
        <f>IF(Overall!$A909&lt;&gt;"",IF(AND(MONTH($N907) &lt;= 4, MONTH($O907) &gt;= 4), IF($S907 &lt;&gt; "", $H907/$S907, ""), ""),"")</f>
        <v/>
      </c>
      <c r="X907" s="10" t="str">
        <f>IF(Overall!$A909&lt;&gt;"",IF(AND(MONTH($N907) &lt;= 5, MONTH($O907) &gt;= 5), IF($S907 &lt;&gt; "", $H907/$S907, ""), ""),"")</f>
        <v/>
      </c>
      <c r="Y907" s="10" t="str">
        <f>IF(Overall!$A909&lt;&gt;"",IF(AND(MONTH($N907) &lt;= 6, MONTH($O907) &gt;= 6), IF($S907 &lt;&gt; "", $H907/$S907, ""), ""),"")</f>
        <v/>
      </c>
      <c r="Z907" s="10" t="str">
        <f>IF(Overall!$A909&lt;&gt;"",IF(AND(MONTH($N907) &lt;= 7, MONTH($O907) &gt;= 7 ), IF($S907 &lt;&gt; "", $H907/$S907, ""), ""),"")</f>
        <v/>
      </c>
      <c r="AA907" s="10" t="str">
        <f>IF(Overall!$A909&lt;&gt;"",IF(AND(MONTH($N907) &lt;= 8, MONTH($O907) &gt;= 8), IF($S907 &lt;&gt; "", $H907/$S907, ""), ""),"")</f>
        <v/>
      </c>
      <c r="AB907" s="10" t="str">
        <f>IF(Overall!$A909&lt;&gt;"",IF(AND(MONTH($N907) &lt;= 9, MONTH($O907) &gt;= 9), IF($S907 &lt;&gt; "", $H907/$S907, ""), ""),"")</f>
        <v/>
      </c>
      <c r="AC907" s="10" t="str">
        <f>IF(Overall!$A909&lt;&gt;"",IF(AND(MONTH($N907) &lt;= 10, MONTH($O907) &gt;= 10), IF($S907 &lt;&gt; "", $H907/$S907, ""), ""),"")</f>
        <v/>
      </c>
      <c r="AD907" s="10" t="str">
        <f>IF(Overall!$A909&lt;&gt;"",IF(AND(MONTH($N907) &lt;= 11, MONTH($O907) &gt;= 11), IF($S907 &lt;&gt; "", $H907/$S907, ""), ""),"")</f>
        <v/>
      </c>
      <c r="AE907" s="10" t="str">
        <f>IF(Overall!$A909&lt;&gt;"",IF(AND(MONTH($N907) &lt;= 12, MONTH($O907) &gt;= 12), IF($S907 &lt;&gt; "", $H907/$S907, ""), ""),"")</f>
        <v/>
      </c>
      <c r="AG907" s="10" t="str">
        <f ca="1">IFERROR(IF(AND(NOW()&lt;= EOMONTH(DATE(YEAR($O907),1, 1), 0), Overall!$A909&lt;&gt;"", MONTH($N907) &lt;= 1, MONTH($O907) &gt;= 1), IF($S907 &lt;&gt; "", $H907/$S907, ""), ""), "")</f>
        <v/>
      </c>
      <c r="AH907" s="10" t="str">
        <f ca="1">IFERROR(IF(AND(NOW()&lt;= EOMONTH(DATE(YEAR($O907),2, 1), 0), Overall!$A909&lt;&gt;"", MONTH($N907) &lt;= 2, MONTH($O907) &gt;= 2), IF($S907 &lt;&gt; "", $H907/$S907, ""), ""), "")</f>
        <v/>
      </c>
      <c r="AI907" s="10" t="str">
        <f ca="1">IFERROR(IF(AND(NOW()&lt;= EOMONTH(DATE(YEAR($O907),3, 1), 0), Overall!$A909&lt;&gt;"", MONTH($N907) &lt;= 3, MONTH($O907) &gt;= 3), IF($S907 &lt;&gt; "", $H907/$S907, ""), ""), "")</f>
        <v/>
      </c>
      <c r="AJ907" s="10" t="str">
        <f ca="1">IFERROR(IF(AND(NOW()&lt;= EOMONTH(DATE(YEAR($O907),4, 1), 0), Overall!$A909&lt;&gt;"", MONTH($N907) &lt;= 4, MONTH($O907) &gt;= 4), IF($S907 &lt;&gt; "", $H907/$S907, ""), ""), "")</f>
        <v/>
      </c>
      <c r="AK907" s="10" t="str">
        <f ca="1">IFERROR(IF(AND(NOW()&lt;= EOMONTH(DATE(YEAR($O907),5, 1), 0), Overall!$A909&lt;&gt;"", MONTH($N907) &lt;= 5, MONTH($O907) &gt;= 5), IF($S907 &lt;&gt; "", $H907/$S907, ""), ""), "")</f>
        <v/>
      </c>
      <c r="AL907" s="10" t="str">
        <f ca="1">IFERROR(IF(AND(NOW()&lt;= EOMONTH(DATE(YEAR($O907),6, 1), 0), Overall!$A909&lt;&gt;"", MONTH($N907) &lt;= 6, MONTH($O907) &gt;= 6), IF($S907 &lt;&gt; "", $H907/$S907, ""), ""), "")</f>
        <v/>
      </c>
      <c r="AM907" s="10" t="str">
        <f ca="1">IFERROR(IF(AND(NOW()&lt;= EOMONTH(DATE(YEAR($O907),7, 1), 0), Overall!$A909&lt;&gt;"", MONTH($N907) &lt;= 7, MONTH($O907) &gt;= 7), IF($S907 &lt;&gt; "", $H907/$S907, ""), ""), "")</f>
        <v/>
      </c>
      <c r="AN907" s="10" t="str">
        <f ca="1">IFERROR(IF(AND(NOW()&lt;= EOMONTH(DATE(YEAR($O907),8, 1), 0), Overall!$A909&lt;&gt;"", MONTH($N907) &lt;= 8, MONTH($O907) &gt;= 8), IF($S907 &lt;&gt; "", $H907/$S907, ""), ""), "")</f>
        <v/>
      </c>
      <c r="AO907" s="10" t="str">
        <f ca="1">IFERROR(IF(AND(NOW()&lt;= EOMONTH(DATE(YEAR($O907),9, 1), 0), Overall!$A909&lt;&gt;"", MONTH($N907) &lt;= 9, MONTH($O907) &gt;= 9), IF($S907 &lt;&gt; "", $H907/$S907, ""), ""), "")</f>
        <v/>
      </c>
      <c r="AP907" s="10" t="str">
        <f ca="1">IFERROR(IF(AND(NOW()&lt;= EOMONTH(DATE(YEAR($O907),10, 1), 0), Overall!$A909&lt;&gt;"", MONTH($N907) &lt;= 10, MONTH($O907) &gt;= 10), IF($S907 &lt;&gt; "", $H907/$S907, ""), ""), "")</f>
        <v/>
      </c>
      <c r="AQ907" s="10" t="str">
        <f ca="1">IFERROR(IF(AND(NOW()&lt;= EOMONTH(DATE(YEAR($O907),11, 1), 0), Overall!$A909&lt;&gt;"", MONTH($N907) &lt;=11, MONTH($O907) &gt;= 11), IF($S907 &lt;&gt; "", $H907/$S907, ""), ""), "")</f>
        <v/>
      </c>
      <c r="AR907" s="10" t="str">
        <f ca="1">IFERROR(IF(AND(NOW()&lt;= EOMONTH(DATE(YEAR($O907),12, 1), 0), Overall!$A909&lt;&gt;"", MONTH($N907) &lt;= 12, MONTH($O907) &gt;= 12), IF($S907 &lt;&gt; "", $H907/$S907, ""), ""), "")</f>
        <v/>
      </c>
      <c r="AS907" s="16">
        <f t="shared" ca="1" si="28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IF(Overall!S910&lt;&gt;"",_xlfn.VALUETOTEXT(Overall!S910),"")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9"/>
        <v/>
      </c>
      <c r="T908" s="10" t="str">
        <f>IF(Overall!$A910&lt;&gt;"",IF(AND(MONTH($N908) &lt;= 1, MONTH($O908) &gt;= 1), IF($S908 &lt;&gt; "", $H908/$S908, ""), ""),"")</f>
        <v/>
      </c>
      <c r="U908" s="10" t="str">
        <f>IF(Overall!$A910&lt;&gt;"",IF(AND(MONTH($N908) &lt;= 2, MONTH($O908) &gt;= 2), IF($S908 &lt;&gt; "", $H908/$S908, ""), ""),"")</f>
        <v/>
      </c>
      <c r="V908" s="10" t="str">
        <f>IF(Overall!$A910&lt;&gt;"",IF(AND(MONTH($N908) &lt;= 3, MONTH($O908) &gt;= 3), IF($S908 &lt;&gt; "", $H908/$S908, ""), ""),"")</f>
        <v/>
      </c>
      <c r="W908" s="10" t="str">
        <f>IF(Overall!$A910&lt;&gt;"",IF(AND(MONTH($N908) &lt;= 4, MONTH($O908) &gt;= 4), IF($S908 &lt;&gt; "", $H908/$S908, ""), ""),"")</f>
        <v/>
      </c>
      <c r="X908" s="10" t="str">
        <f>IF(Overall!$A910&lt;&gt;"",IF(AND(MONTH($N908) &lt;= 5, MONTH($O908) &gt;= 5), IF($S908 &lt;&gt; "", $H908/$S908, ""), ""),"")</f>
        <v/>
      </c>
      <c r="Y908" s="10" t="str">
        <f>IF(Overall!$A910&lt;&gt;"",IF(AND(MONTH($N908) &lt;= 6, MONTH($O908) &gt;= 6), IF($S908 &lt;&gt; "", $H908/$S908, ""), ""),"")</f>
        <v/>
      </c>
      <c r="Z908" s="10" t="str">
        <f>IF(Overall!$A910&lt;&gt;"",IF(AND(MONTH($N908) &lt;= 7, MONTH($O908) &gt;= 7 ), IF($S908 &lt;&gt; "", $H908/$S908, ""), ""),"")</f>
        <v/>
      </c>
      <c r="AA908" s="10" t="str">
        <f>IF(Overall!$A910&lt;&gt;"",IF(AND(MONTH($N908) &lt;= 8, MONTH($O908) &gt;= 8), IF($S908 &lt;&gt; "", $H908/$S908, ""), ""),"")</f>
        <v/>
      </c>
      <c r="AB908" s="10" t="str">
        <f>IF(Overall!$A910&lt;&gt;"",IF(AND(MONTH($N908) &lt;= 9, MONTH($O908) &gt;= 9), IF($S908 &lt;&gt; "", $H908/$S908, ""), ""),"")</f>
        <v/>
      </c>
      <c r="AC908" s="10" t="str">
        <f>IF(Overall!$A910&lt;&gt;"",IF(AND(MONTH($N908) &lt;= 10, MONTH($O908) &gt;= 10), IF($S908 &lt;&gt; "", $H908/$S908, ""), ""),"")</f>
        <v/>
      </c>
      <c r="AD908" s="10" t="str">
        <f>IF(Overall!$A910&lt;&gt;"",IF(AND(MONTH($N908) &lt;= 11, MONTH($O908) &gt;= 11), IF($S908 &lt;&gt; "", $H908/$S908, ""), ""),"")</f>
        <v/>
      </c>
      <c r="AE908" s="10" t="str">
        <f>IF(Overall!$A910&lt;&gt;"",IF(AND(MONTH($N908) &lt;= 12, MONTH($O908) &gt;= 12), IF($S908 &lt;&gt; "", $H908/$S908, ""), ""),"")</f>
        <v/>
      </c>
      <c r="AG908" s="10" t="str">
        <f ca="1">IFERROR(IF(AND(NOW()&lt;= EOMONTH(DATE(YEAR($O908),1, 1), 0), Overall!$A910&lt;&gt;"", MONTH($N908) &lt;= 1, MONTH($O908) &gt;= 1), IF($S908 &lt;&gt; "", $H908/$S908, ""), ""), "")</f>
        <v/>
      </c>
      <c r="AH908" s="10" t="str">
        <f ca="1">IFERROR(IF(AND(NOW()&lt;= EOMONTH(DATE(YEAR($O908),2, 1), 0), Overall!$A910&lt;&gt;"", MONTH($N908) &lt;= 2, MONTH($O908) &gt;= 2), IF($S908 &lt;&gt; "", $H908/$S908, ""), ""), "")</f>
        <v/>
      </c>
      <c r="AI908" s="10" t="str">
        <f ca="1">IFERROR(IF(AND(NOW()&lt;= EOMONTH(DATE(YEAR($O908),3, 1), 0), Overall!$A910&lt;&gt;"", MONTH($N908) &lt;= 3, MONTH($O908) &gt;= 3), IF($S908 &lt;&gt; "", $H908/$S908, ""), ""), "")</f>
        <v/>
      </c>
      <c r="AJ908" s="10" t="str">
        <f ca="1">IFERROR(IF(AND(NOW()&lt;= EOMONTH(DATE(YEAR($O908),4, 1), 0), Overall!$A910&lt;&gt;"", MONTH($N908) &lt;= 4, MONTH($O908) &gt;= 4), IF($S908 &lt;&gt; "", $H908/$S908, ""), ""), "")</f>
        <v/>
      </c>
      <c r="AK908" s="10" t="str">
        <f ca="1">IFERROR(IF(AND(NOW()&lt;= EOMONTH(DATE(YEAR($O908),5, 1), 0), Overall!$A910&lt;&gt;"", MONTH($N908) &lt;= 5, MONTH($O908) &gt;= 5), IF($S908 &lt;&gt; "", $H908/$S908, ""), ""), "")</f>
        <v/>
      </c>
      <c r="AL908" s="10" t="str">
        <f ca="1">IFERROR(IF(AND(NOW()&lt;= EOMONTH(DATE(YEAR($O908),6, 1), 0), Overall!$A910&lt;&gt;"", MONTH($N908) &lt;= 6, MONTH($O908) &gt;= 6), IF($S908 &lt;&gt; "", $H908/$S908, ""), ""), "")</f>
        <v/>
      </c>
      <c r="AM908" s="10" t="str">
        <f ca="1">IFERROR(IF(AND(NOW()&lt;= EOMONTH(DATE(YEAR($O908),7, 1), 0), Overall!$A910&lt;&gt;"", MONTH($N908) &lt;= 7, MONTH($O908) &gt;= 7), IF($S908 &lt;&gt; "", $H908/$S908, ""), ""), "")</f>
        <v/>
      </c>
      <c r="AN908" s="10" t="str">
        <f ca="1">IFERROR(IF(AND(NOW()&lt;= EOMONTH(DATE(YEAR($O908),8, 1), 0), Overall!$A910&lt;&gt;"", MONTH($N908) &lt;= 8, MONTH($O908) &gt;= 8), IF($S908 &lt;&gt; "", $H908/$S908, ""), ""), "")</f>
        <v/>
      </c>
      <c r="AO908" s="10" t="str">
        <f ca="1">IFERROR(IF(AND(NOW()&lt;= EOMONTH(DATE(YEAR($O908),9, 1), 0), Overall!$A910&lt;&gt;"", MONTH($N908) &lt;= 9, MONTH($O908) &gt;= 9), IF($S908 &lt;&gt; "", $H908/$S908, ""), ""), "")</f>
        <v/>
      </c>
      <c r="AP908" s="10" t="str">
        <f ca="1">IFERROR(IF(AND(NOW()&lt;= EOMONTH(DATE(YEAR($O908),10, 1), 0), Overall!$A910&lt;&gt;"", MONTH($N908) &lt;= 10, MONTH($O908) &gt;= 10), IF($S908 &lt;&gt; "", $H908/$S908, ""), ""), "")</f>
        <v/>
      </c>
      <c r="AQ908" s="10" t="str">
        <f ca="1">IFERROR(IF(AND(NOW()&lt;= EOMONTH(DATE(YEAR($O908),11, 1), 0), Overall!$A910&lt;&gt;"", MONTH($N908) &lt;=11, MONTH($O908) &gt;= 11), IF($S908 &lt;&gt; "", $H908/$S908, ""), ""), "")</f>
        <v/>
      </c>
      <c r="AR908" s="10" t="str">
        <f ca="1">IFERROR(IF(AND(NOW()&lt;= EOMONTH(DATE(YEAR($O908),12, 1), 0), Overall!$A910&lt;&gt;"", MONTH($N908) &lt;= 12, MONTH($O908) &gt;= 12), IF($S908 &lt;&gt; "", $H908/$S908, ""), ""), "")</f>
        <v/>
      </c>
      <c r="AS908" s="16">
        <f t="shared" ca="1" si="28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IF(Overall!S911&lt;&gt;"",_xlfn.VALUETOTEXT(Overall!S911),"")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9"/>
        <v/>
      </c>
      <c r="T909" s="10" t="str">
        <f>IF(Overall!$A911&lt;&gt;"",IF(AND(MONTH($N909) &lt;= 1, MONTH($O909) &gt;= 1), IF($S909 &lt;&gt; "", $H909/$S909, ""), ""),"")</f>
        <v/>
      </c>
      <c r="U909" s="10" t="str">
        <f>IF(Overall!$A911&lt;&gt;"",IF(AND(MONTH($N909) &lt;= 2, MONTH($O909) &gt;= 2), IF($S909 &lt;&gt; "", $H909/$S909, ""), ""),"")</f>
        <v/>
      </c>
      <c r="V909" s="10" t="str">
        <f>IF(Overall!$A911&lt;&gt;"",IF(AND(MONTH($N909) &lt;= 3, MONTH($O909) &gt;= 3), IF($S909 &lt;&gt; "", $H909/$S909, ""), ""),"")</f>
        <v/>
      </c>
      <c r="W909" s="10" t="str">
        <f>IF(Overall!$A911&lt;&gt;"",IF(AND(MONTH($N909) &lt;= 4, MONTH($O909) &gt;= 4), IF($S909 &lt;&gt; "", $H909/$S909, ""), ""),"")</f>
        <v/>
      </c>
      <c r="X909" s="10" t="str">
        <f>IF(Overall!$A911&lt;&gt;"",IF(AND(MONTH($N909) &lt;= 5, MONTH($O909) &gt;= 5), IF($S909 &lt;&gt; "", $H909/$S909, ""), ""),"")</f>
        <v/>
      </c>
      <c r="Y909" s="10" t="str">
        <f>IF(Overall!$A911&lt;&gt;"",IF(AND(MONTH($N909) &lt;= 6, MONTH($O909) &gt;= 6), IF($S909 &lt;&gt; "", $H909/$S909, ""), ""),"")</f>
        <v/>
      </c>
      <c r="Z909" s="10" t="str">
        <f>IF(Overall!$A911&lt;&gt;"",IF(AND(MONTH($N909) &lt;= 7, MONTH($O909) &gt;= 7 ), IF($S909 &lt;&gt; "", $H909/$S909, ""), ""),"")</f>
        <v/>
      </c>
      <c r="AA909" s="10" t="str">
        <f>IF(Overall!$A911&lt;&gt;"",IF(AND(MONTH($N909) &lt;= 8, MONTH($O909) &gt;= 8), IF($S909 &lt;&gt; "", $H909/$S909, ""), ""),"")</f>
        <v/>
      </c>
      <c r="AB909" s="10" t="str">
        <f>IF(Overall!$A911&lt;&gt;"",IF(AND(MONTH($N909) &lt;= 9, MONTH($O909) &gt;= 9), IF($S909 &lt;&gt; "", $H909/$S909, ""), ""),"")</f>
        <v/>
      </c>
      <c r="AC909" s="10" t="str">
        <f>IF(Overall!$A911&lt;&gt;"",IF(AND(MONTH($N909) &lt;= 10, MONTH($O909) &gt;= 10), IF($S909 &lt;&gt; "", $H909/$S909, ""), ""),"")</f>
        <v/>
      </c>
      <c r="AD909" s="10" t="str">
        <f>IF(Overall!$A911&lt;&gt;"",IF(AND(MONTH($N909) &lt;= 11, MONTH($O909) &gt;= 11), IF($S909 &lt;&gt; "", $H909/$S909, ""), ""),"")</f>
        <v/>
      </c>
      <c r="AE909" s="10" t="str">
        <f>IF(Overall!$A911&lt;&gt;"",IF(AND(MONTH($N909) &lt;= 12, MONTH($O909) &gt;= 12), IF($S909 &lt;&gt; "", $H909/$S909, ""), ""),"")</f>
        <v/>
      </c>
      <c r="AG909" s="10" t="str">
        <f ca="1">IFERROR(IF(AND(NOW()&lt;= EOMONTH(DATE(YEAR($O909),1, 1), 0), Overall!$A911&lt;&gt;"", MONTH($N909) &lt;= 1, MONTH($O909) &gt;= 1), IF($S909 &lt;&gt; "", $H909/$S909, ""), ""), "")</f>
        <v/>
      </c>
      <c r="AH909" s="10" t="str">
        <f ca="1">IFERROR(IF(AND(NOW()&lt;= EOMONTH(DATE(YEAR($O909),2, 1), 0), Overall!$A911&lt;&gt;"", MONTH($N909) &lt;= 2, MONTH($O909) &gt;= 2), IF($S909 &lt;&gt; "", $H909/$S909, ""), ""), "")</f>
        <v/>
      </c>
      <c r="AI909" s="10" t="str">
        <f ca="1">IFERROR(IF(AND(NOW()&lt;= EOMONTH(DATE(YEAR($O909),3, 1), 0), Overall!$A911&lt;&gt;"", MONTH($N909) &lt;= 3, MONTH($O909) &gt;= 3), IF($S909 &lt;&gt; "", $H909/$S909, ""), ""), "")</f>
        <v/>
      </c>
      <c r="AJ909" s="10" t="str">
        <f ca="1">IFERROR(IF(AND(NOW()&lt;= EOMONTH(DATE(YEAR($O909),4, 1), 0), Overall!$A911&lt;&gt;"", MONTH($N909) &lt;= 4, MONTH($O909) &gt;= 4), IF($S909 &lt;&gt; "", $H909/$S909, ""), ""), "")</f>
        <v/>
      </c>
      <c r="AK909" s="10" t="str">
        <f ca="1">IFERROR(IF(AND(NOW()&lt;= EOMONTH(DATE(YEAR($O909),5, 1), 0), Overall!$A911&lt;&gt;"", MONTH($N909) &lt;= 5, MONTH($O909) &gt;= 5), IF($S909 &lt;&gt; "", $H909/$S909, ""), ""), "")</f>
        <v/>
      </c>
      <c r="AL909" s="10" t="str">
        <f ca="1">IFERROR(IF(AND(NOW()&lt;= EOMONTH(DATE(YEAR($O909),6, 1), 0), Overall!$A911&lt;&gt;"", MONTH($N909) &lt;= 6, MONTH($O909) &gt;= 6), IF($S909 &lt;&gt; "", $H909/$S909, ""), ""), "")</f>
        <v/>
      </c>
      <c r="AM909" s="10" t="str">
        <f ca="1">IFERROR(IF(AND(NOW()&lt;= EOMONTH(DATE(YEAR($O909),7, 1), 0), Overall!$A911&lt;&gt;"", MONTH($N909) &lt;= 7, MONTH($O909) &gt;= 7), IF($S909 &lt;&gt; "", $H909/$S909, ""), ""), "")</f>
        <v/>
      </c>
      <c r="AN909" s="10" t="str">
        <f ca="1">IFERROR(IF(AND(NOW()&lt;= EOMONTH(DATE(YEAR($O909),8, 1), 0), Overall!$A911&lt;&gt;"", MONTH($N909) &lt;= 8, MONTH($O909) &gt;= 8), IF($S909 &lt;&gt; "", $H909/$S909, ""), ""), "")</f>
        <v/>
      </c>
      <c r="AO909" s="10" t="str">
        <f ca="1">IFERROR(IF(AND(NOW()&lt;= EOMONTH(DATE(YEAR($O909),9, 1), 0), Overall!$A911&lt;&gt;"", MONTH($N909) &lt;= 9, MONTH($O909) &gt;= 9), IF($S909 &lt;&gt; "", $H909/$S909, ""), ""), "")</f>
        <v/>
      </c>
      <c r="AP909" s="10" t="str">
        <f ca="1">IFERROR(IF(AND(NOW()&lt;= EOMONTH(DATE(YEAR($O909),10, 1), 0), Overall!$A911&lt;&gt;"", MONTH($N909) &lt;= 10, MONTH($O909) &gt;= 10), IF($S909 &lt;&gt; "", $H909/$S909, ""), ""), "")</f>
        <v/>
      </c>
      <c r="AQ909" s="10" t="str">
        <f ca="1">IFERROR(IF(AND(NOW()&lt;= EOMONTH(DATE(YEAR($O909),11, 1), 0), Overall!$A911&lt;&gt;"", MONTH($N909) &lt;=11, MONTH($O909) &gt;= 11), IF($S909 &lt;&gt; "", $H909/$S909, ""), ""), "")</f>
        <v/>
      </c>
      <c r="AR909" s="10" t="str">
        <f ca="1">IFERROR(IF(AND(NOW()&lt;= EOMONTH(DATE(YEAR($O909),12, 1), 0), Overall!$A911&lt;&gt;"", MONTH($N909) &lt;= 12, MONTH($O909) &gt;= 12), IF($S909 &lt;&gt; "", $H909/$S909, ""), ""), "")</f>
        <v/>
      </c>
      <c r="AS909" s="16">
        <f t="shared" ca="1" si="28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IF(Overall!S912&lt;&gt;"",_xlfn.VALUETOTEXT(Overall!S912),"")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9"/>
        <v/>
      </c>
      <c r="T910" s="10" t="str">
        <f>IF(Overall!$A912&lt;&gt;"",IF(AND(MONTH($N910) &lt;= 1, MONTH($O910) &gt;= 1), IF($S910 &lt;&gt; "", $H910/$S910, ""), ""),"")</f>
        <v/>
      </c>
      <c r="U910" s="10" t="str">
        <f>IF(Overall!$A912&lt;&gt;"",IF(AND(MONTH($N910) &lt;= 2, MONTH($O910) &gt;= 2), IF($S910 &lt;&gt; "", $H910/$S910, ""), ""),"")</f>
        <v/>
      </c>
      <c r="V910" s="10" t="str">
        <f>IF(Overall!$A912&lt;&gt;"",IF(AND(MONTH($N910) &lt;= 3, MONTH($O910) &gt;= 3), IF($S910 &lt;&gt; "", $H910/$S910, ""), ""),"")</f>
        <v/>
      </c>
      <c r="W910" s="10" t="str">
        <f>IF(Overall!$A912&lt;&gt;"",IF(AND(MONTH($N910) &lt;= 4, MONTH($O910) &gt;= 4), IF($S910 &lt;&gt; "", $H910/$S910, ""), ""),"")</f>
        <v/>
      </c>
      <c r="X910" s="10" t="str">
        <f>IF(Overall!$A912&lt;&gt;"",IF(AND(MONTH($N910) &lt;= 5, MONTH($O910) &gt;= 5), IF($S910 &lt;&gt; "", $H910/$S910, ""), ""),"")</f>
        <v/>
      </c>
      <c r="Y910" s="10" t="str">
        <f>IF(Overall!$A912&lt;&gt;"",IF(AND(MONTH($N910) &lt;= 6, MONTH($O910) &gt;= 6), IF($S910 &lt;&gt; "", $H910/$S910, ""), ""),"")</f>
        <v/>
      </c>
      <c r="Z910" s="10" t="str">
        <f>IF(Overall!$A912&lt;&gt;"",IF(AND(MONTH($N910) &lt;= 7, MONTH($O910) &gt;= 7 ), IF($S910 &lt;&gt; "", $H910/$S910, ""), ""),"")</f>
        <v/>
      </c>
      <c r="AA910" s="10" t="str">
        <f>IF(Overall!$A912&lt;&gt;"",IF(AND(MONTH($N910) &lt;= 8, MONTH($O910) &gt;= 8), IF($S910 &lt;&gt; "", $H910/$S910, ""), ""),"")</f>
        <v/>
      </c>
      <c r="AB910" s="10" t="str">
        <f>IF(Overall!$A912&lt;&gt;"",IF(AND(MONTH($N910) &lt;= 9, MONTH($O910) &gt;= 9), IF($S910 &lt;&gt; "", $H910/$S910, ""), ""),"")</f>
        <v/>
      </c>
      <c r="AC910" s="10" t="str">
        <f>IF(Overall!$A912&lt;&gt;"",IF(AND(MONTH($N910) &lt;= 10, MONTH($O910) &gt;= 10), IF($S910 &lt;&gt; "", $H910/$S910, ""), ""),"")</f>
        <v/>
      </c>
      <c r="AD910" s="10" t="str">
        <f>IF(Overall!$A912&lt;&gt;"",IF(AND(MONTH($N910) &lt;= 11, MONTH($O910) &gt;= 11), IF($S910 &lt;&gt; "", $H910/$S910, ""), ""),"")</f>
        <v/>
      </c>
      <c r="AE910" s="10" t="str">
        <f>IF(Overall!$A912&lt;&gt;"",IF(AND(MONTH($N910) &lt;= 12, MONTH($O910) &gt;= 12), IF($S910 &lt;&gt; "", $H910/$S910, ""), ""),"")</f>
        <v/>
      </c>
      <c r="AG910" s="10" t="str">
        <f ca="1">IFERROR(IF(AND(NOW()&lt;= EOMONTH(DATE(YEAR($O910),1, 1), 0), Overall!$A912&lt;&gt;"", MONTH($N910) &lt;= 1, MONTH($O910) &gt;= 1), IF($S910 &lt;&gt; "", $H910/$S910, ""), ""), "")</f>
        <v/>
      </c>
      <c r="AH910" s="10" t="str">
        <f ca="1">IFERROR(IF(AND(NOW()&lt;= EOMONTH(DATE(YEAR($O910),2, 1), 0), Overall!$A912&lt;&gt;"", MONTH($N910) &lt;= 2, MONTH($O910) &gt;= 2), IF($S910 &lt;&gt; "", $H910/$S910, ""), ""), "")</f>
        <v/>
      </c>
      <c r="AI910" s="10" t="str">
        <f ca="1">IFERROR(IF(AND(NOW()&lt;= EOMONTH(DATE(YEAR($O910),3, 1), 0), Overall!$A912&lt;&gt;"", MONTH($N910) &lt;= 3, MONTH($O910) &gt;= 3), IF($S910 &lt;&gt; "", $H910/$S910, ""), ""), "")</f>
        <v/>
      </c>
      <c r="AJ910" s="10" t="str">
        <f ca="1">IFERROR(IF(AND(NOW()&lt;= EOMONTH(DATE(YEAR($O910),4, 1), 0), Overall!$A912&lt;&gt;"", MONTH($N910) &lt;= 4, MONTH($O910) &gt;= 4), IF($S910 &lt;&gt; "", $H910/$S910, ""), ""), "")</f>
        <v/>
      </c>
      <c r="AK910" s="10" t="str">
        <f ca="1">IFERROR(IF(AND(NOW()&lt;= EOMONTH(DATE(YEAR($O910),5, 1), 0), Overall!$A912&lt;&gt;"", MONTH($N910) &lt;= 5, MONTH($O910) &gt;= 5), IF($S910 &lt;&gt; "", $H910/$S910, ""), ""), "")</f>
        <v/>
      </c>
      <c r="AL910" s="10" t="str">
        <f ca="1">IFERROR(IF(AND(NOW()&lt;= EOMONTH(DATE(YEAR($O910),6, 1), 0), Overall!$A912&lt;&gt;"", MONTH($N910) &lt;= 6, MONTH($O910) &gt;= 6), IF($S910 &lt;&gt; "", $H910/$S910, ""), ""), "")</f>
        <v/>
      </c>
      <c r="AM910" s="10" t="str">
        <f ca="1">IFERROR(IF(AND(NOW()&lt;= EOMONTH(DATE(YEAR($O910),7, 1), 0), Overall!$A912&lt;&gt;"", MONTH($N910) &lt;= 7, MONTH($O910) &gt;= 7), IF($S910 &lt;&gt; "", $H910/$S910, ""), ""), "")</f>
        <v/>
      </c>
      <c r="AN910" s="10" t="str">
        <f ca="1">IFERROR(IF(AND(NOW()&lt;= EOMONTH(DATE(YEAR($O910),8, 1), 0), Overall!$A912&lt;&gt;"", MONTH($N910) &lt;= 8, MONTH($O910) &gt;= 8), IF($S910 &lt;&gt; "", $H910/$S910, ""), ""), "")</f>
        <v/>
      </c>
      <c r="AO910" s="10" t="str">
        <f ca="1">IFERROR(IF(AND(NOW()&lt;= EOMONTH(DATE(YEAR($O910),9, 1), 0), Overall!$A912&lt;&gt;"", MONTH($N910) &lt;= 9, MONTH($O910) &gt;= 9), IF($S910 &lt;&gt; "", $H910/$S910, ""), ""), "")</f>
        <v/>
      </c>
      <c r="AP910" s="10" t="str">
        <f ca="1">IFERROR(IF(AND(NOW()&lt;= EOMONTH(DATE(YEAR($O910),10, 1), 0), Overall!$A912&lt;&gt;"", MONTH($N910) &lt;= 10, MONTH($O910) &gt;= 10), IF($S910 &lt;&gt; "", $H910/$S910, ""), ""), "")</f>
        <v/>
      </c>
      <c r="AQ910" s="10" t="str">
        <f ca="1">IFERROR(IF(AND(NOW()&lt;= EOMONTH(DATE(YEAR($O910),11, 1), 0), Overall!$A912&lt;&gt;"", MONTH($N910) &lt;=11, MONTH($O910) &gt;= 11), IF($S910 &lt;&gt; "", $H910/$S910, ""), ""), "")</f>
        <v/>
      </c>
      <c r="AR910" s="10" t="str">
        <f ca="1">IFERROR(IF(AND(NOW()&lt;= EOMONTH(DATE(YEAR($O910),12, 1), 0), Overall!$A912&lt;&gt;"", MONTH($N910) &lt;= 12, MONTH($O910) &gt;= 12), IF($S910 &lt;&gt; "", $H910/$S910, ""), ""), "")</f>
        <v/>
      </c>
      <c r="AS910" s="16">
        <f t="shared" ca="1" si="28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IF(Overall!S913&lt;&gt;"",_xlfn.VALUETOTEXT(Overall!S913),"")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9"/>
        <v/>
      </c>
      <c r="T911" s="10" t="str">
        <f>IF(Overall!$A913&lt;&gt;"",IF(AND(MONTH($N911) &lt;= 1, MONTH($O911) &gt;= 1), IF($S911 &lt;&gt; "", $H911/$S911, ""), ""),"")</f>
        <v/>
      </c>
      <c r="U911" s="10" t="str">
        <f>IF(Overall!$A913&lt;&gt;"",IF(AND(MONTH($N911) &lt;= 2, MONTH($O911) &gt;= 2), IF($S911 &lt;&gt; "", $H911/$S911, ""), ""),"")</f>
        <v/>
      </c>
      <c r="V911" s="10" t="str">
        <f>IF(Overall!$A913&lt;&gt;"",IF(AND(MONTH($N911) &lt;= 3, MONTH($O911) &gt;= 3), IF($S911 &lt;&gt; "", $H911/$S911, ""), ""),"")</f>
        <v/>
      </c>
      <c r="W911" s="10" t="str">
        <f>IF(Overall!$A913&lt;&gt;"",IF(AND(MONTH($N911) &lt;= 4, MONTH($O911) &gt;= 4), IF($S911 &lt;&gt; "", $H911/$S911, ""), ""),"")</f>
        <v/>
      </c>
      <c r="X911" s="10" t="str">
        <f>IF(Overall!$A913&lt;&gt;"",IF(AND(MONTH($N911) &lt;= 5, MONTH($O911) &gt;= 5), IF($S911 &lt;&gt; "", $H911/$S911, ""), ""),"")</f>
        <v/>
      </c>
      <c r="Y911" s="10" t="str">
        <f>IF(Overall!$A913&lt;&gt;"",IF(AND(MONTH($N911) &lt;= 6, MONTH($O911) &gt;= 6), IF($S911 &lt;&gt; "", $H911/$S911, ""), ""),"")</f>
        <v/>
      </c>
      <c r="Z911" s="10" t="str">
        <f>IF(Overall!$A913&lt;&gt;"",IF(AND(MONTH($N911) &lt;= 7, MONTH($O911) &gt;= 7 ), IF($S911 &lt;&gt; "", $H911/$S911, ""), ""),"")</f>
        <v/>
      </c>
      <c r="AA911" s="10" t="str">
        <f>IF(Overall!$A913&lt;&gt;"",IF(AND(MONTH($N911) &lt;= 8, MONTH($O911) &gt;= 8), IF($S911 &lt;&gt; "", $H911/$S911, ""), ""),"")</f>
        <v/>
      </c>
      <c r="AB911" s="10" t="str">
        <f>IF(Overall!$A913&lt;&gt;"",IF(AND(MONTH($N911) &lt;= 9, MONTH($O911) &gt;= 9), IF($S911 &lt;&gt; "", $H911/$S911, ""), ""),"")</f>
        <v/>
      </c>
      <c r="AC911" s="10" t="str">
        <f>IF(Overall!$A913&lt;&gt;"",IF(AND(MONTH($N911) &lt;= 10, MONTH($O911) &gt;= 10), IF($S911 &lt;&gt; "", $H911/$S911, ""), ""),"")</f>
        <v/>
      </c>
      <c r="AD911" s="10" t="str">
        <f>IF(Overall!$A913&lt;&gt;"",IF(AND(MONTH($N911) &lt;= 11, MONTH($O911) &gt;= 11), IF($S911 &lt;&gt; "", $H911/$S911, ""), ""),"")</f>
        <v/>
      </c>
      <c r="AE911" s="10" t="str">
        <f>IF(Overall!$A913&lt;&gt;"",IF(AND(MONTH($N911) &lt;= 12, MONTH($O911) &gt;= 12), IF($S911 &lt;&gt; "", $H911/$S911, ""), ""),"")</f>
        <v/>
      </c>
      <c r="AG911" s="10" t="str">
        <f ca="1">IFERROR(IF(AND(NOW()&lt;= EOMONTH(DATE(YEAR($O911),1, 1), 0), Overall!$A913&lt;&gt;"", MONTH($N911) &lt;= 1, MONTH($O911) &gt;= 1), IF($S911 &lt;&gt; "", $H911/$S911, ""), ""), "")</f>
        <v/>
      </c>
      <c r="AH911" s="10" t="str">
        <f ca="1">IFERROR(IF(AND(NOW()&lt;= EOMONTH(DATE(YEAR($O911),2, 1), 0), Overall!$A913&lt;&gt;"", MONTH($N911) &lt;= 2, MONTH($O911) &gt;= 2), IF($S911 &lt;&gt; "", $H911/$S911, ""), ""), "")</f>
        <v/>
      </c>
      <c r="AI911" s="10" t="str">
        <f ca="1">IFERROR(IF(AND(NOW()&lt;= EOMONTH(DATE(YEAR($O911),3, 1), 0), Overall!$A913&lt;&gt;"", MONTH($N911) &lt;= 3, MONTH($O911) &gt;= 3), IF($S911 &lt;&gt; "", $H911/$S911, ""), ""), "")</f>
        <v/>
      </c>
      <c r="AJ911" s="10" t="str">
        <f ca="1">IFERROR(IF(AND(NOW()&lt;= EOMONTH(DATE(YEAR($O911),4, 1), 0), Overall!$A913&lt;&gt;"", MONTH($N911) &lt;= 4, MONTH($O911) &gt;= 4), IF($S911 &lt;&gt; "", $H911/$S911, ""), ""), "")</f>
        <v/>
      </c>
      <c r="AK911" s="10" t="str">
        <f ca="1">IFERROR(IF(AND(NOW()&lt;= EOMONTH(DATE(YEAR($O911),5, 1), 0), Overall!$A913&lt;&gt;"", MONTH($N911) &lt;= 5, MONTH($O911) &gt;= 5), IF($S911 &lt;&gt; "", $H911/$S911, ""), ""), "")</f>
        <v/>
      </c>
      <c r="AL911" s="10" t="str">
        <f ca="1">IFERROR(IF(AND(NOW()&lt;= EOMONTH(DATE(YEAR($O911),6, 1), 0), Overall!$A913&lt;&gt;"", MONTH($N911) &lt;= 6, MONTH($O911) &gt;= 6), IF($S911 &lt;&gt; "", $H911/$S911, ""), ""), "")</f>
        <v/>
      </c>
      <c r="AM911" s="10" t="str">
        <f ca="1">IFERROR(IF(AND(NOW()&lt;= EOMONTH(DATE(YEAR($O911),7, 1), 0), Overall!$A913&lt;&gt;"", MONTH($N911) &lt;= 7, MONTH($O911) &gt;= 7), IF($S911 &lt;&gt; "", $H911/$S911, ""), ""), "")</f>
        <v/>
      </c>
      <c r="AN911" s="10" t="str">
        <f ca="1">IFERROR(IF(AND(NOW()&lt;= EOMONTH(DATE(YEAR($O911),8, 1), 0), Overall!$A913&lt;&gt;"", MONTH($N911) &lt;= 8, MONTH($O911) &gt;= 8), IF($S911 &lt;&gt; "", $H911/$S911, ""), ""), "")</f>
        <v/>
      </c>
      <c r="AO911" s="10" t="str">
        <f ca="1">IFERROR(IF(AND(NOW()&lt;= EOMONTH(DATE(YEAR($O911),9, 1), 0), Overall!$A913&lt;&gt;"", MONTH($N911) &lt;= 9, MONTH($O911) &gt;= 9), IF($S911 &lt;&gt; "", $H911/$S911, ""), ""), "")</f>
        <v/>
      </c>
      <c r="AP911" s="10" t="str">
        <f ca="1">IFERROR(IF(AND(NOW()&lt;= EOMONTH(DATE(YEAR($O911),10, 1), 0), Overall!$A913&lt;&gt;"", MONTH($N911) &lt;= 10, MONTH($O911) &gt;= 10), IF($S911 &lt;&gt; "", $H911/$S911, ""), ""), "")</f>
        <v/>
      </c>
      <c r="AQ911" s="10" t="str">
        <f ca="1">IFERROR(IF(AND(NOW()&lt;= EOMONTH(DATE(YEAR($O911),11, 1), 0), Overall!$A913&lt;&gt;"", MONTH($N911) &lt;=11, MONTH($O911) &gt;= 11), IF($S911 &lt;&gt; "", $H911/$S911, ""), ""), "")</f>
        <v/>
      </c>
      <c r="AR911" s="10" t="str">
        <f ca="1">IFERROR(IF(AND(NOW()&lt;= EOMONTH(DATE(YEAR($O911),12, 1), 0), Overall!$A913&lt;&gt;"", MONTH($N911) &lt;= 12, MONTH($O911) &gt;= 12), IF($S911 &lt;&gt; "", $H911/$S911, ""), ""), "")</f>
        <v/>
      </c>
      <c r="AS911" s="16">
        <f t="shared" ca="1" si="28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IF(Overall!S914&lt;&gt;"",_xlfn.VALUETOTEXT(Overall!S914),"")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9"/>
        <v/>
      </c>
      <c r="T912" s="10" t="str">
        <f>IF(Overall!$A914&lt;&gt;"",IF(AND(MONTH($N912) &lt;= 1, MONTH($O912) &gt;= 1), IF($S912 &lt;&gt; "", $H912/$S912, ""), ""),"")</f>
        <v/>
      </c>
      <c r="U912" s="10" t="str">
        <f>IF(Overall!$A914&lt;&gt;"",IF(AND(MONTH($N912) &lt;= 2, MONTH($O912) &gt;= 2), IF($S912 &lt;&gt; "", $H912/$S912, ""), ""),"")</f>
        <v/>
      </c>
      <c r="V912" s="10" t="str">
        <f>IF(Overall!$A914&lt;&gt;"",IF(AND(MONTH($N912) &lt;= 3, MONTH($O912) &gt;= 3), IF($S912 &lt;&gt; "", $H912/$S912, ""), ""),"")</f>
        <v/>
      </c>
      <c r="W912" s="10" t="str">
        <f>IF(Overall!$A914&lt;&gt;"",IF(AND(MONTH($N912) &lt;= 4, MONTH($O912) &gt;= 4), IF($S912 &lt;&gt; "", $H912/$S912, ""), ""),"")</f>
        <v/>
      </c>
      <c r="X912" s="10" t="str">
        <f>IF(Overall!$A914&lt;&gt;"",IF(AND(MONTH($N912) &lt;= 5, MONTH($O912) &gt;= 5), IF($S912 &lt;&gt; "", $H912/$S912, ""), ""),"")</f>
        <v/>
      </c>
      <c r="Y912" s="10" t="str">
        <f>IF(Overall!$A914&lt;&gt;"",IF(AND(MONTH($N912) &lt;= 6, MONTH($O912) &gt;= 6), IF($S912 &lt;&gt; "", $H912/$S912, ""), ""),"")</f>
        <v/>
      </c>
      <c r="Z912" s="10" t="str">
        <f>IF(Overall!$A914&lt;&gt;"",IF(AND(MONTH($N912) &lt;= 7, MONTH($O912) &gt;= 7 ), IF($S912 &lt;&gt; "", $H912/$S912, ""), ""),"")</f>
        <v/>
      </c>
      <c r="AA912" s="10" t="str">
        <f>IF(Overall!$A914&lt;&gt;"",IF(AND(MONTH($N912) &lt;= 8, MONTH($O912) &gt;= 8), IF($S912 &lt;&gt; "", $H912/$S912, ""), ""),"")</f>
        <v/>
      </c>
      <c r="AB912" s="10" t="str">
        <f>IF(Overall!$A914&lt;&gt;"",IF(AND(MONTH($N912) &lt;= 9, MONTH($O912) &gt;= 9), IF($S912 &lt;&gt; "", $H912/$S912, ""), ""),"")</f>
        <v/>
      </c>
      <c r="AC912" s="10" t="str">
        <f>IF(Overall!$A914&lt;&gt;"",IF(AND(MONTH($N912) &lt;= 10, MONTH($O912) &gt;= 10), IF($S912 &lt;&gt; "", $H912/$S912, ""), ""),"")</f>
        <v/>
      </c>
      <c r="AD912" s="10" t="str">
        <f>IF(Overall!$A914&lt;&gt;"",IF(AND(MONTH($N912) &lt;= 11, MONTH($O912) &gt;= 11), IF($S912 &lt;&gt; "", $H912/$S912, ""), ""),"")</f>
        <v/>
      </c>
      <c r="AE912" s="10" t="str">
        <f>IF(Overall!$A914&lt;&gt;"",IF(AND(MONTH($N912) &lt;= 12, MONTH($O912) &gt;= 12), IF($S912 &lt;&gt; "", $H912/$S912, ""), ""),"")</f>
        <v/>
      </c>
      <c r="AG912" s="10" t="str">
        <f ca="1">IFERROR(IF(AND(NOW()&lt;= EOMONTH(DATE(YEAR($O912),1, 1), 0), Overall!$A914&lt;&gt;"", MONTH($N912) &lt;= 1, MONTH($O912) &gt;= 1), IF($S912 &lt;&gt; "", $H912/$S912, ""), ""), "")</f>
        <v/>
      </c>
      <c r="AH912" s="10" t="str">
        <f ca="1">IFERROR(IF(AND(NOW()&lt;= EOMONTH(DATE(YEAR($O912),2, 1), 0), Overall!$A914&lt;&gt;"", MONTH($N912) &lt;= 2, MONTH($O912) &gt;= 2), IF($S912 &lt;&gt; "", $H912/$S912, ""), ""), "")</f>
        <v/>
      </c>
      <c r="AI912" s="10" t="str">
        <f ca="1">IFERROR(IF(AND(NOW()&lt;= EOMONTH(DATE(YEAR($O912),3, 1), 0), Overall!$A914&lt;&gt;"", MONTH($N912) &lt;= 3, MONTH($O912) &gt;= 3), IF($S912 &lt;&gt; "", $H912/$S912, ""), ""), "")</f>
        <v/>
      </c>
      <c r="AJ912" s="10" t="str">
        <f ca="1">IFERROR(IF(AND(NOW()&lt;= EOMONTH(DATE(YEAR($O912),4, 1), 0), Overall!$A914&lt;&gt;"", MONTH($N912) &lt;= 4, MONTH($O912) &gt;= 4), IF($S912 &lt;&gt; "", $H912/$S912, ""), ""), "")</f>
        <v/>
      </c>
      <c r="AK912" s="10" t="str">
        <f ca="1">IFERROR(IF(AND(NOW()&lt;= EOMONTH(DATE(YEAR($O912),5, 1), 0), Overall!$A914&lt;&gt;"", MONTH($N912) &lt;= 5, MONTH($O912) &gt;= 5), IF($S912 &lt;&gt; "", $H912/$S912, ""), ""), "")</f>
        <v/>
      </c>
      <c r="AL912" s="10" t="str">
        <f ca="1">IFERROR(IF(AND(NOW()&lt;= EOMONTH(DATE(YEAR($O912),6, 1), 0), Overall!$A914&lt;&gt;"", MONTH($N912) &lt;= 6, MONTH($O912) &gt;= 6), IF($S912 &lt;&gt; "", $H912/$S912, ""), ""), "")</f>
        <v/>
      </c>
      <c r="AM912" s="10" t="str">
        <f ca="1">IFERROR(IF(AND(NOW()&lt;= EOMONTH(DATE(YEAR($O912),7, 1), 0), Overall!$A914&lt;&gt;"", MONTH($N912) &lt;= 7, MONTH($O912) &gt;= 7), IF($S912 &lt;&gt; "", $H912/$S912, ""), ""), "")</f>
        <v/>
      </c>
      <c r="AN912" s="10" t="str">
        <f ca="1">IFERROR(IF(AND(NOW()&lt;= EOMONTH(DATE(YEAR($O912),8, 1), 0), Overall!$A914&lt;&gt;"", MONTH($N912) &lt;= 8, MONTH($O912) &gt;= 8), IF($S912 &lt;&gt; "", $H912/$S912, ""), ""), "")</f>
        <v/>
      </c>
      <c r="AO912" s="10" t="str">
        <f ca="1">IFERROR(IF(AND(NOW()&lt;= EOMONTH(DATE(YEAR($O912),9, 1), 0), Overall!$A914&lt;&gt;"", MONTH($N912) &lt;= 9, MONTH($O912) &gt;= 9), IF($S912 &lt;&gt; "", $H912/$S912, ""), ""), "")</f>
        <v/>
      </c>
      <c r="AP912" s="10" t="str">
        <f ca="1">IFERROR(IF(AND(NOW()&lt;= EOMONTH(DATE(YEAR($O912),10, 1), 0), Overall!$A914&lt;&gt;"", MONTH($N912) &lt;= 10, MONTH($O912) &gt;= 10), IF($S912 &lt;&gt; "", $H912/$S912, ""), ""), "")</f>
        <v/>
      </c>
      <c r="AQ912" s="10" t="str">
        <f ca="1">IFERROR(IF(AND(NOW()&lt;= EOMONTH(DATE(YEAR($O912),11, 1), 0), Overall!$A914&lt;&gt;"", MONTH($N912) &lt;=11, MONTH($O912) &gt;= 11), IF($S912 &lt;&gt; "", $H912/$S912, ""), ""), "")</f>
        <v/>
      </c>
      <c r="AR912" s="10" t="str">
        <f ca="1">IFERROR(IF(AND(NOW()&lt;= EOMONTH(DATE(YEAR($O912),12, 1), 0), Overall!$A914&lt;&gt;"", MONTH($N912) &lt;= 12, MONTH($O912) &gt;= 12), IF($S912 &lt;&gt; "", $H912/$S912, ""), ""), "")</f>
        <v/>
      </c>
      <c r="AS912" s="16">
        <f t="shared" ca="1" si="28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IF(Overall!S915&lt;&gt;"",_xlfn.VALUETOTEXT(Overall!S915),"")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9"/>
        <v/>
      </c>
      <c r="T913" s="10" t="str">
        <f>IF(Overall!$A915&lt;&gt;"",IF(AND(MONTH($N913) &lt;= 1, MONTH($O913) &gt;= 1), IF($S913 &lt;&gt; "", $H913/$S913, ""), ""),"")</f>
        <v/>
      </c>
      <c r="U913" s="10" t="str">
        <f>IF(Overall!$A915&lt;&gt;"",IF(AND(MONTH($N913) &lt;= 2, MONTH($O913) &gt;= 2), IF($S913 &lt;&gt; "", $H913/$S913, ""), ""),"")</f>
        <v/>
      </c>
      <c r="V913" s="10" t="str">
        <f>IF(Overall!$A915&lt;&gt;"",IF(AND(MONTH($N913) &lt;= 3, MONTH($O913) &gt;= 3), IF($S913 &lt;&gt; "", $H913/$S913, ""), ""),"")</f>
        <v/>
      </c>
      <c r="W913" s="10" t="str">
        <f>IF(Overall!$A915&lt;&gt;"",IF(AND(MONTH($N913) &lt;= 4, MONTH($O913) &gt;= 4), IF($S913 &lt;&gt; "", $H913/$S913, ""), ""),"")</f>
        <v/>
      </c>
      <c r="X913" s="10" t="str">
        <f>IF(Overall!$A915&lt;&gt;"",IF(AND(MONTH($N913) &lt;= 5, MONTH($O913) &gt;= 5), IF($S913 &lt;&gt; "", $H913/$S913, ""), ""),"")</f>
        <v/>
      </c>
      <c r="Y913" s="10" t="str">
        <f>IF(Overall!$A915&lt;&gt;"",IF(AND(MONTH($N913) &lt;= 6, MONTH($O913) &gt;= 6), IF($S913 &lt;&gt; "", $H913/$S913, ""), ""),"")</f>
        <v/>
      </c>
      <c r="Z913" s="10" t="str">
        <f>IF(Overall!$A915&lt;&gt;"",IF(AND(MONTH($N913) &lt;= 7, MONTH($O913) &gt;= 7 ), IF($S913 &lt;&gt; "", $H913/$S913, ""), ""),"")</f>
        <v/>
      </c>
      <c r="AA913" s="10" t="str">
        <f>IF(Overall!$A915&lt;&gt;"",IF(AND(MONTH($N913) &lt;= 8, MONTH($O913) &gt;= 8), IF($S913 &lt;&gt; "", $H913/$S913, ""), ""),"")</f>
        <v/>
      </c>
      <c r="AB913" s="10" t="str">
        <f>IF(Overall!$A915&lt;&gt;"",IF(AND(MONTH($N913) &lt;= 9, MONTH($O913) &gt;= 9), IF($S913 &lt;&gt; "", $H913/$S913, ""), ""),"")</f>
        <v/>
      </c>
      <c r="AC913" s="10" t="str">
        <f>IF(Overall!$A915&lt;&gt;"",IF(AND(MONTH($N913) &lt;= 10, MONTH($O913) &gt;= 10), IF($S913 &lt;&gt; "", $H913/$S913, ""), ""),"")</f>
        <v/>
      </c>
      <c r="AD913" s="10" t="str">
        <f>IF(Overall!$A915&lt;&gt;"",IF(AND(MONTH($N913) &lt;= 11, MONTH($O913) &gt;= 11), IF($S913 &lt;&gt; "", $H913/$S913, ""), ""),"")</f>
        <v/>
      </c>
      <c r="AE913" s="10" t="str">
        <f>IF(Overall!$A915&lt;&gt;"",IF(AND(MONTH($N913) &lt;= 12, MONTH($O913) &gt;= 12), IF($S913 &lt;&gt; "", $H913/$S913, ""), ""),"")</f>
        <v/>
      </c>
      <c r="AG913" s="10" t="str">
        <f ca="1">IFERROR(IF(AND(NOW()&lt;= EOMONTH(DATE(YEAR($O913),1, 1), 0), Overall!$A915&lt;&gt;"", MONTH($N913) &lt;= 1, MONTH($O913) &gt;= 1), IF($S913 &lt;&gt; "", $H913/$S913, ""), ""), "")</f>
        <v/>
      </c>
      <c r="AH913" s="10" t="str">
        <f ca="1">IFERROR(IF(AND(NOW()&lt;= EOMONTH(DATE(YEAR($O913),2, 1), 0), Overall!$A915&lt;&gt;"", MONTH($N913) &lt;= 2, MONTH($O913) &gt;= 2), IF($S913 &lt;&gt; "", $H913/$S913, ""), ""), "")</f>
        <v/>
      </c>
      <c r="AI913" s="10" t="str">
        <f ca="1">IFERROR(IF(AND(NOW()&lt;= EOMONTH(DATE(YEAR($O913),3, 1), 0), Overall!$A915&lt;&gt;"", MONTH($N913) &lt;= 3, MONTH($O913) &gt;= 3), IF($S913 &lt;&gt; "", $H913/$S913, ""), ""), "")</f>
        <v/>
      </c>
      <c r="AJ913" s="10" t="str">
        <f ca="1">IFERROR(IF(AND(NOW()&lt;= EOMONTH(DATE(YEAR($O913),4, 1), 0), Overall!$A915&lt;&gt;"", MONTH($N913) &lt;= 4, MONTH($O913) &gt;= 4), IF($S913 &lt;&gt; "", $H913/$S913, ""), ""), "")</f>
        <v/>
      </c>
      <c r="AK913" s="10" t="str">
        <f ca="1">IFERROR(IF(AND(NOW()&lt;= EOMONTH(DATE(YEAR($O913),5, 1), 0), Overall!$A915&lt;&gt;"", MONTH($N913) &lt;= 5, MONTH($O913) &gt;= 5), IF($S913 &lt;&gt; "", $H913/$S913, ""), ""), "")</f>
        <v/>
      </c>
      <c r="AL913" s="10" t="str">
        <f ca="1">IFERROR(IF(AND(NOW()&lt;= EOMONTH(DATE(YEAR($O913),6, 1), 0), Overall!$A915&lt;&gt;"", MONTH($N913) &lt;= 6, MONTH($O913) &gt;= 6), IF($S913 &lt;&gt; "", $H913/$S913, ""), ""), "")</f>
        <v/>
      </c>
      <c r="AM913" s="10" t="str">
        <f ca="1">IFERROR(IF(AND(NOW()&lt;= EOMONTH(DATE(YEAR($O913),7, 1), 0), Overall!$A915&lt;&gt;"", MONTH($N913) &lt;= 7, MONTH($O913) &gt;= 7), IF($S913 &lt;&gt; "", $H913/$S913, ""), ""), "")</f>
        <v/>
      </c>
      <c r="AN913" s="10" t="str">
        <f ca="1">IFERROR(IF(AND(NOW()&lt;= EOMONTH(DATE(YEAR($O913),8, 1), 0), Overall!$A915&lt;&gt;"", MONTH($N913) &lt;= 8, MONTH($O913) &gt;= 8), IF($S913 &lt;&gt; "", $H913/$S913, ""), ""), "")</f>
        <v/>
      </c>
      <c r="AO913" s="10" t="str">
        <f ca="1">IFERROR(IF(AND(NOW()&lt;= EOMONTH(DATE(YEAR($O913),9, 1), 0), Overall!$A915&lt;&gt;"", MONTH($N913) &lt;= 9, MONTH($O913) &gt;= 9), IF($S913 &lt;&gt; "", $H913/$S913, ""), ""), "")</f>
        <v/>
      </c>
      <c r="AP913" s="10" t="str">
        <f ca="1">IFERROR(IF(AND(NOW()&lt;= EOMONTH(DATE(YEAR($O913),10, 1), 0), Overall!$A915&lt;&gt;"", MONTH($N913) &lt;= 10, MONTH($O913) &gt;= 10), IF($S913 &lt;&gt; "", $H913/$S913, ""), ""), "")</f>
        <v/>
      </c>
      <c r="AQ913" s="10" t="str">
        <f ca="1">IFERROR(IF(AND(NOW()&lt;= EOMONTH(DATE(YEAR($O913),11, 1), 0), Overall!$A915&lt;&gt;"", MONTH($N913) &lt;=11, MONTH($O913) &gt;= 11), IF($S913 &lt;&gt; "", $H913/$S913, ""), ""), "")</f>
        <v/>
      </c>
      <c r="AR913" s="10" t="str">
        <f ca="1">IFERROR(IF(AND(NOW()&lt;= EOMONTH(DATE(YEAR($O913),12, 1), 0), Overall!$A915&lt;&gt;"", MONTH($N913) &lt;= 12, MONTH($O913) &gt;= 12), IF($S913 &lt;&gt; "", $H913/$S913, ""), ""), "")</f>
        <v/>
      </c>
      <c r="AS913" s="16">
        <f t="shared" ca="1" si="28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IF(Overall!S916&lt;&gt;"",_xlfn.VALUETOTEXT(Overall!S916),"")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9"/>
        <v/>
      </c>
      <c r="T914" s="10" t="str">
        <f>IF(Overall!$A916&lt;&gt;"",IF(AND(MONTH($N914) &lt;= 1, MONTH($O914) &gt;= 1), IF($S914 &lt;&gt; "", $H914/$S914, ""), ""),"")</f>
        <v/>
      </c>
      <c r="U914" s="10" t="str">
        <f>IF(Overall!$A916&lt;&gt;"",IF(AND(MONTH($N914) &lt;= 2, MONTH($O914) &gt;= 2), IF($S914 &lt;&gt; "", $H914/$S914, ""), ""),"")</f>
        <v/>
      </c>
      <c r="V914" s="10" t="str">
        <f>IF(Overall!$A916&lt;&gt;"",IF(AND(MONTH($N914) &lt;= 3, MONTH($O914) &gt;= 3), IF($S914 &lt;&gt; "", $H914/$S914, ""), ""),"")</f>
        <v/>
      </c>
      <c r="W914" s="10" t="str">
        <f>IF(Overall!$A916&lt;&gt;"",IF(AND(MONTH($N914) &lt;= 4, MONTH($O914) &gt;= 4), IF($S914 &lt;&gt; "", $H914/$S914, ""), ""),"")</f>
        <v/>
      </c>
      <c r="X914" s="10" t="str">
        <f>IF(Overall!$A916&lt;&gt;"",IF(AND(MONTH($N914) &lt;= 5, MONTH($O914) &gt;= 5), IF($S914 &lt;&gt; "", $H914/$S914, ""), ""),"")</f>
        <v/>
      </c>
      <c r="Y914" s="10" t="str">
        <f>IF(Overall!$A916&lt;&gt;"",IF(AND(MONTH($N914) &lt;= 6, MONTH($O914) &gt;= 6), IF($S914 &lt;&gt; "", $H914/$S914, ""), ""),"")</f>
        <v/>
      </c>
      <c r="Z914" s="10" t="str">
        <f>IF(Overall!$A916&lt;&gt;"",IF(AND(MONTH($N914) &lt;= 7, MONTH($O914) &gt;= 7 ), IF($S914 &lt;&gt; "", $H914/$S914, ""), ""),"")</f>
        <v/>
      </c>
      <c r="AA914" s="10" t="str">
        <f>IF(Overall!$A916&lt;&gt;"",IF(AND(MONTH($N914) &lt;= 8, MONTH($O914) &gt;= 8), IF($S914 &lt;&gt; "", $H914/$S914, ""), ""),"")</f>
        <v/>
      </c>
      <c r="AB914" s="10" t="str">
        <f>IF(Overall!$A916&lt;&gt;"",IF(AND(MONTH($N914) &lt;= 9, MONTH($O914) &gt;= 9), IF($S914 &lt;&gt; "", $H914/$S914, ""), ""),"")</f>
        <v/>
      </c>
      <c r="AC914" s="10" t="str">
        <f>IF(Overall!$A916&lt;&gt;"",IF(AND(MONTH($N914) &lt;= 10, MONTH($O914) &gt;= 10), IF($S914 &lt;&gt; "", $H914/$S914, ""), ""),"")</f>
        <v/>
      </c>
      <c r="AD914" s="10" t="str">
        <f>IF(Overall!$A916&lt;&gt;"",IF(AND(MONTH($N914) &lt;= 11, MONTH($O914) &gt;= 11), IF($S914 &lt;&gt; "", $H914/$S914, ""), ""),"")</f>
        <v/>
      </c>
      <c r="AE914" s="10" t="str">
        <f>IF(Overall!$A916&lt;&gt;"",IF(AND(MONTH($N914) &lt;= 12, MONTH($O914) &gt;= 12), IF($S914 &lt;&gt; "", $H914/$S914, ""), ""),"")</f>
        <v/>
      </c>
      <c r="AG914" s="10" t="str">
        <f ca="1">IFERROR(IF(AND(NOW()&lt;= EOMONTH(DATE(YEAR($O914),1, 1), 0), Overall!$A916&lt;&gt;"", MONTH($N914) &lt;= 1, MONTH($O914) &gt;= 1), IF($S914 &lt;&gt; "", $H914/$S914, ""), ""), "")</f>
        <v/>
      </c>
      <c r="AH914" s="10" t="str">
        <f ca="1">IFERROR(IF(AND(NOW()&lt;= EOMONTH(DATE(YEAR($O914),2, 1), 0), Overall!$A916&lt;&gt;"", MONTH($N914) &lt;= 2, MONTH($O914) &gt;= 2), IF($S914 &lt;&gt; "", $H914/$S914, ""), ""), "")</f>
        <v/>
      </c>
      <c r="AI914" s="10" t="str">
        <f ca="1">IFERROR(IF(AND(NOW()&lt;= EOMONTH(DATE(YEAR($O914),3, 1), 0), Overall!$A916&lt;&gt;"", MONTH($N914) &lt;= 3, MONTH($O914) &gt;= 3), IF($S914 &lt;&gt; "", $H914/$S914, ""), ""), "")</f>
        <v/>
      </c>
      <c r="AJ914" s="10" t="str">
        <f ca="1">IFERROR(IF(AND(NOW()&lt;= EOMONTH(DATE(YEAR($O914),4, 1), 0), Overall!$A916&lt;&gt;"", MONTH($N914) &lt;= 4, MONTH($O914) &gt;= 4), IF($S914 &lt;&gt; "", $H914/$S914, ""), ""), "")</f>
        <v/>
      </c>
      <c r="AK914" s="10" t="str">
        <f ca="1">IFERROR(IF(AND(NOW()&lt;= EOMONTH(DATE(YEAR($O914),5, 1), 0), Overall!$A916&lt;&gt;"", MONTH($N914) &lt;= 5, MONTH($O914) &gt;= 5), IF($S914 &lt;&gt; "", $H914/$S914, ""), ""), "")</f>
        <v/>
      </c>
      <c r="AL914" s="10" t="str">
        <f ca="1">IFERROR(IF(AND(NOW()&lt;= EOMONTH(DATE(YEAR($O914),6, 1), 0), Overall!$A916&lt;&gt;"", MONTH($N914) &lt;= 6, MONTH($O914) &gt;= 6), IF($S914 &lt;&gt; "", $H914/$S914, ""), ""), "")</f>
        <v/>
      </c>
      <c r="AM914" s="10" t="str">
        <f ca="1">IFERROR(IF(AND(NOW()&lt;= EOMONTH(DATE(YEAR($O914),7, 1), 0), Overall!$A916&lt;&gt;"", MONTH($N914) &lt;= 7, MONTH($O914) &gt;= 7), IF($S914 &lt;&gt; "", $H914/$S914, ""), ""), "")</f>
        <v/>
      </c>
      <c r="AN914" s="10" t="str">
        <f ca="1">IFERROR(IF(AND(NOW()&lt;= EOMONTH(DATE(YEAR($O914),8, 1), 0), Overall!$A916&lt;&gt;"", MONTH($N914) &lt;= 8, MONTH($O914) &gt;= 8), IF($S914 &lt;&gt; "", $H914/$S914, ""), ""), "")</f>
        <v/>
      </c>
      <c r="AO914" s="10" t="str">
        <f ca="1">IFERROR(IF(AND(NOW()&lt;= EOMONTH(DATE(YEAR($O914),9, 1), 0), Overall!$A916&lt;&gt;"", MONTH($N914) &lt;= 9, MONTH($O914) &gt;= 9), IF($S914 &lt;&gt; "", $H914/$S914, ""), ""), "")</f>
        <v/>
      </c>
      <c r="AP914" s="10" t="str">
        <f ca="1">IFERROR(IF(AND(NOW()&lt;= EOMONTH(DATE(YEAR($O914),10, 1), 0), Overall!$A916&lt;&gt;"", MONTH($N914) &lt;= 10, MONTH($O914) &gt;= 10), IF($S914 &lt;&gt; "", $H914/$S914, ""), ""), "")</f>
        <v/>
      </c>
      <c r="AQ914" s="10" t="str">
        <f ca="1">IFERROR(IF(AND(NOW()&lt;= EOMONTH(DATE(YEAR($O914),11, 1), 0), Overall!$A916&lt;&gt;"", MONTH($N914) &lt;=11, MONTH($O914) &gt;= 11), IF($S914 &lt;&gt; "", $H914/$S914, ""), ""), "")</f>
        <v/>
      </c>
      <c r="AR914" s="10" t="str">
        <f ca="1">IFERROR(IF(AND(NOW()&lt;= EOMONTH(DATE(YEAR($O914),12, 1), 0), Overall!$A916&lt;&gt;"", MONTH($N914) &lt;= 12, MONTH($O914) &gt;= 12), IF($S914 &lt;&gt; "", $H914/$S914, ""), ""), "")</f>
        <v/>
      </c>
      <c r="AS914" s="16">
        <f t="shared" ca="1" si="28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IF(Overall!S917&lt;&gt;"",_xlfn.VALUETOTEXT(Overall!S917),"")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9"/>
        <v/>
      </c>
      <c r="T915" s="10" t="str">
        <f>IF(Overall!$A917&lt;&gt;"",IF(AND(MONTH($N915) &lt;= 1, MONTH($O915) &gt;= 1), IF($S915 &lt;&gt; "", $H915/$S915, ""), ""),"")</f>
        <v/>
      </c>
      <c r="U915" s="10" t="str">
        <f>IF(Overall!$A917&lt;&gt;"",IF(AND(MONTH($N915) &lt;= 2, MONTH($O915) &gt;= 2), IF($S915 &lt;&gt; "", $H915/$S915, ""), ""),"")</f>
        <v/>
      </c>
      <c r="V915" s="10" t="str">
        <f>IF(Overall!$A917&lt;&gt;"",IF(AND(MONTH($N915) &lt;= 3, MONTH($O915) &gt;= 3), IF($S915 &lt;&gt; "", $H915/$S915, ""), ""),"")</f>
        <v/>
      </c>
      <c r="W915" s="10" t="str">
        <f>IF(Overall!$A917&lt;&gt;"",IF(AND(MONTH($N915) &lt;= 4, MONTH($O915) &gt;= 4), IF($S915 &lt;&gt; "", $H915/$S915, ""), ""),"")</f>
        <v/>
      </c>
      <c r="X915" s="10" t="str">
        <f>IF(Overall!$A917&lt;&gt;"",IF(AND(MONTH($N915) &lt;= 5, MONTH($O915) &gt;= 5), IF($S915 &lt;&gt; "", $H915/$S915, ""), ""),"")</f>
        <v/>
      </c>
      <c r="Y915" s="10" t="str">
        <f>IF(Overall!$A917&lt;&gt;"",IF(AND(MONTH($N915) &lt;= 6, MONTH($O915) &gt;= 6), IF($S915 &lt;&gt; "", $H915/$S915, ""), ""),"")</f>
        <v/>
      </c>
      <c r="Z915" s="10" t="str">
        <f>IF(Overall!$A917&lt;&gt;"",IF(AND(MONTH($N915) &lt;= 7, MONTH($O915) &gt;= 7 ), IF($S915 &lt;&gt; "", $H915/$S915, ""), ""),"")</f>
        <v/>
      </c>
      <c r="AA915" s="10" t="str">
        <f>IF(Overall!$A917&lt;&gt;"",IF(AND(MONTH($N915) &lt;= 8, MONTH($O915) &gt;= 8), IF($S915 &lt;&gt; "", $H915/$S915, ""), ""),"")</f>
        <v/>
      </c>
      <c r="AB915" s="10" t="str">
        <f>IF(Overall!$A917&lt;&gt;"",IF(AND(MONTH($N915) &lt;= 9, MONTH($O915) &gt;= 9), IF($S915 &lt;&gt; "", $H915/$S915, ""), ""),"")</f>
        <v/>
      </c>
      <c r="AC915" s="10" t="str">
        <f>IF(Overall!$A917&lt;&gt;"",IF(AND(MONTH($N915) &lt;= 10, MONTH($O915) &gt;= 10), IF($S915 &lt;&gt; "", $H915/$S915, ""), ""),"")</f>
        <v/>
      </c>
      <c r="AD915" s="10" t="str">
        <f>IF(Overall!$A917&lt;&gt;"",IF(AND(MONTH($N915) &lt;= 11, MONTH($O915) &gt;= 11), IF($S915 &lt;&gt; "", $H915/$S915, ""), ""),"")</f>
        <v/>
      </c>
      <c r="AE915" s="10" t="str">
        <f>IF(Overall!$A917&lt;&gt;"",IF(AND(MONTH($N915) &lt;= 12, MONTH($O915) &gt;= 12), IF($S915 &lt;&gt; "", $H915/$S915, ""), ""),"")</f>
        <v/>
      </c>
      <c r="AG915" s="10" t="str">
        <f ca="1">IFERROR(IF(AND(NOW()&lt;= EOMONTH(DATE(YEAR($O915),1, 1), 0), Overall!$A917&lt;&gt;"", MONTH($N915) &lt;= 1, MONTH($O915) &gt;= 1), IF($S915 &lt;&gt; "", $H915/$S915, ""), ""), "")</f>
        <v/>
      </c>
      <c r="AH915" s="10" t="str">
        <f ca="1">IFERROR(IF(AND(NOW()&lt;= EOMONTH(DATE(YEAR($O915),2, 1), 0), Overall!$A917&lt;&gt;"", MONTH($N915) &lt;= 2, MONTH($O915) &gt;= 2), IF($S915 &lt;&gt; "", $H915/$S915, ""), ""), "")</f>
        <v/>
      </c>
      <c r="AI915" s="10" t="str">
        <f ca="1">IFERROR(IF(AND(NOW()&lt;= EOMONTH(DATE(YEAR($O915),3, 1), 0), Overall!$A917&lt;&gt;"", MONTH($N915) &lt;= 3, MONTH($O915) &gt;= 3), IF($S915 &lt;&gt; "", $H915/$S915, ""), ""), "")</f>
        <v/>
      </c>
      <c r="AJ915" s="10" t="str">
        <f ca="1">IFERROR(IF(AND(NOW()&lt;= EOMONTH(DATE(YEAR($O915),4, 1), 0), Overall!$A917&lt;&gt;"", MONTH($N915) &lt;= 4, MONTH($O915) &gt;= 4), IF($S915 &lt;&gt; "", $H915/$S915, ""), ""), "")</f>
        <v/>
      </c>
      <c r="AK915" s="10" t="str">
        <f ca="1">IFERROR(IF(AND(NOW()&lt;= EOMONTH(DATE(YEAR($O915),5, 1), 0), Overall!$A917&lt;&gt;"", MONTH($N915) &lt;= 5, MONTH($O915) &gt;= 5), IF($S915 &lt;&gt; "", $H915/$S915, ""), ""), "")</f>
        <v/>
      </c>
      <c r="AL915" s="10" t="str">
        <f ca="1">IFERROR(IF(AND(NOW()&lt;= EOMONTH(DATE(YEAR($O915),6, 1), 0), Overall!$A917&lt;&gt;"", MONTH($N915) &lt;= 6, MONTH($O915) &gt;= 6), IF($S915 &lt;&gt; "", $H915/$S915, ""), ""), "")</f>
        <v/>
      </c>
      <c r="AM915" s="10" t="str">
        <f ca="1">IFERROR(IF(AND(NOW()&lt;= EOMONTH(DATE(YEAR($O915),7, 1), 0), Overall!$A917&lt;&gt;"", MONTH($N915) &lt;= 7, MONTH($O915) &gt;= 7), IF($S915 &lt;&gt; "", $H915/$S915, ""), ""), "")</f>
        <v/>
      </c>
      <c r="AN915" s="10" t="str">
        <f ca="1">IFERROR(IF(AND(NOW()&lt;= EOMONTH(DATE(YEAR($O915),8, 1), 0), Overall!$A917&lt;&gt;"", MONTH($N915) &lt;= 8, MONTH($O915) &gt;= 8), IF($S915 &lt;&gt; "", $H915/$S915, ""), ""), "")</f>
        <v/>
      </c>
      <c r="AO915" s="10" t="str">
        <f ca="1">IFERROR(IF(AND(NOW()&lt;= EOMONTH(DATE(YEAR($O915),9, 1), 0), Overall!$A917&lt;&gt;"", MONTH($N915) &lt;= 9, MONTH($O915) &gt;= 9), IF($S915 &lt;&gt; "", $H915/$S915, ""), ""), "")</f>
        <v/>
      </c>
      <c r="AP915" s="10" t="str">
        <f ca="1">IFERROR(IF(AND(NOW()&lt;= EOMONTH(DATE(YEAR($O915),10, 1), 0), Overall!$A917&lt;&gt;"", MONTH($N915) &lt;= 10, MONTH($O915) &gt;= 10), IF($S915 &lt;&gt; "", $H915/$S915, ""), ""), "")</f>
        <v/>
      </c>
      <c r="AQ915" s="10" t="str">
        <f ca="1">IFERROR(IF(AND(NOW()&lt;= EOMONTH(DATE(YEAR($O915),11, 1), 0), Overall!$A917&lt;&gt;"", MONTH($N915) &lt;=11, MONTH($O915) &gt;= 11), IF($S915 &lt;&gt; "", $H915/$S915, ""), ""), "")</f>
        <v/>
      </c>
      <c r="AR915" s="10" t="str">
        <f ca="1">IFERROR(IF(AND(NOW()&lt;= EOMONTH(DATE(YEAR($O915),12, 1), 0), Overall!$A917&lt;&gt;"", MONTH($N915) &lt;= 12, MONTH($O915) &gt;= 12), IF($S915 &lt;&gt; "", $H915/$S915, ""), ""), "")</f>
        <v/>
      </c>
      <c r="AS915" s="16">
        <f t="shared" ca="1" si="28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IF(Overall!S918&lt;&gt;"",_xlfn.VALUETOTEXT(Overall!S918),"")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9"/>
        <v/>
      </c>
      <c r="T916" s="10" t="str">
        <f>IF(Overall!$A918&lt;&gt;"",IF(AND(MONTH($N916) &lt;= 1, MONTH($O916) &gt;= 1), IF($S916 &lt;&gt; "", $H916/$S916, ""), ""),"")</f>
        <v/>
      </c>
      <c r="U916" s="10" t="str">
        <f>IF(Overall!$A918&lt;&gt;"",IF(AND(MONTH($N916) &lt;= 2, MONTH($O916) &gt;= 2), IF($S916 &lt;&gt; "", $H916/$S916, ""), ""),"")</f>
        <v/>
      </c>
      <c r="V916" s="10" t="str">
        <f>IF(Overall!$A918&lt;&gt;"",IF(AND(MONTH($N916) &lt;= 3, MONTH($O916) &gt;= 3), IF($S916 &lt;&gt; "", $H916/$S916, ""), ""),"")</f>
        <v/>
      </c>
      <c r="W916" s="10" t="str">
        <f>IF(Overall!$A918&lt;&gt;"",IF(AND(MONTH($N916) &lt;= 4, MONTH($O916) &gt;= 4), IF($S916 &lt;&gt; "", $H916/$S916, ""), ""),"")</f>
        <v/>
      </c>
      <c r="X916" s="10" t="str">
        <f>IF(Overall!$A918&lt;&gt;"",IF(AND(MONTH($N916) &lt;= 5, MONTH($O916) &gt;= 5), IF($S916 &lt;&gt; "", $H916/$S916, ""), ""),"")</f>
        <v/>
      </c>
      <c r="Y916" s="10" t="str">
        <f>IF(Overall!$A918&lt;&gt;"",IF(AND(MONTH($N916) &lt;= 6, MONTH($O916) &gt;= 6), IF($S916 &lt;&gt; "", $H916/$S916, ""), ""),"")</f>
        <v/>
      </c>
      <c r="Z916" s="10" t="str">
        <f>IF(Overall!$A918&lt;&gt;"",IF(AND(MONTH($N916) &lt;= 7, MONTH($O916) &gt;= 7 ), IF($S916 &lt;&gt; "", $H916/$S916, ""), ""),"")</f>
        <v/>
      </c>
      <c r="AA916" s="10" t="str">
        <f>IF(Overall!$A918&lt;&gt;"",IF(AND(MONTH($N916) &lt;= 8, MONTH($O916) &gt;= 8), IF($S916 &lt;&gt; "", $H916/$S916, ""), ""),"")</f>
        <v/>
      </c>
      <c r="AB916" s="10" t="str">
        <f>IF(Overall!$A918&lt;&gt;"",IF(AND(MONTH($N916) &lt;= 9, MONTH($O916) &gt;= 9), IF($S916 &lt;&gt; "", $H916/$S916, ""), ""),"")</f>
        <v/>
      </c>
      <c r="AC916" s="10" t="str">
        <f>IF(Overall!$A918&lt;&gt;"",IF(AND(MONTH($N916) &lt;= 10, MONTH($O916) &gt;= 10), IF($S916 &lt;&gt; "", $H916/$S916, ""), ""),"")</f>
        <v/>
      </c>
      <c r="AD916" s="10" t="str">
        <f>IF(Overall!$A918&lt;&gt;"",IF(AND(MONTH($N916) &lt;= 11, MONTH($O916) &gt;= 11), IF($S916 &lt;&gt; "", $H916/$S916, ""), ""),"")</f>
        <v/>
      </c>
      <c r="AE916" s="10" t="str">
        <f>IF(Overall!$A918&lt;&gt;"",IF(AND(MONTH($N916) &lt;= 12, MONTH($O916) &gt;= 12), IF($S916 &lt;&gt; "", $H916/$S916, ""), ""),"")</f>
        <v/>
      </c>
      <c r="AG916" s="10" t="str">
        <f ca="1">IFERROR(IF(AND(NOW()&lt;= EOMONTH(DATE(YEAR($O916),1, 1), 0), Overall!$A918&lt;&gt;"", MONTH($N916) &lt;= 1, MONTH($O916) &gt;= 1), IF($S916 &lt;&gt; "", $H916/$S916, ""), ""), "")</f>
        <v/>
      </c>
      <c r="AH916" s="10" t="str">
        <f ca="1">IFERROR(IF(AND(NOW()&lt;= EOMONTH(DATE(YEAR($O916),2, 1), 0), Overall!$A918&lt;&gt;"", MONTH($N916) &lt;= 2, MONTH($O916) &gt;= 2), IF($S916 &lt;&gt; "", $H916/$S916, ""), ""), "")</f>
        <v/>
      </c>
      <c r="AI916" s="10" t="str">
        <f ca="1">IFERROR(IF(AND(NOW()&lt;= EOMONTH(DATE(YEAR($O916),3, 1), 0), Overall!$A918&lt;&gt;"", MONTH($N916) &lt;= 3, MONTH($O916) &gt;= 3), IF($S916 &lt;&gt; "", $H916/$S916, ""), ""), "")</f>
        <v/>
      </c>
      <c r="AJ916" s="10" t="str">
        <f ca="1">IFERROR(IF(AND(NOW()&lt;= EOMONTH(DATE(YEAR($O916),4, 1), 0), Overall!$A918&lt;&gt;"", MONTH($N916) &lt;= 4, MONTH($O916) &gt;= 4), IF($S916 &lt;&gt; "", $H916/$S916, ""), ""), "")</f>
        <v/>
      </c>
      <c r="AK916" s="10" t="str">
        <f ca="1">IFERROR(IF(AND(NOW()&lt;= EOMONTH(DATE(YEAR($O916),5, 1), 0), Overall!$A918&lt;&gt;"", MONTH($N916) &lt;= 5, MONTH($O916) &gt;= 5), IF($S916 &lt;&gt; "", $H916/$S916, ""), ""), "")</f>
        <v/>
      </c>
      <c r="AL916" s="10" t="str">
        <f ca="1">IFERROR(IF(AND(NOW()&lt;= EOMONTH(DATE(YEAR($O916),6, 1), 0), Overall!$A918&lt;&gt;"", MONTH($N916) &lt;= 6, MONTH($O916) &gt;= 6), IF($S916 &lt;&gt; "", $H916/$S916, ""), ""), "")</f>
        <v/>
      </c>
      <c r="AM916" s="10" t="str">
        <f ca="1">IFERROR(IF(AND(NOW()&lt;= EOMONTH(DATE(YEAR($O916),7, 1), 0), Overall!$A918&lt;&gt;"", MONTH($N916) &lt;= 7, MONTH($O916) &gt;= 7), IF($S916 &lt;&gt; "", $H916/$S916, ""), ""), "")</f>
        <v/>
      </c>
      <c r="AN916" s="10" t="str">
        <f ca="1">IFERROR(IF(AND(NOW()&lt;= EOMONTH(DATE(YEAR($O916),8, 1), 0), Overall!$A918&lt;&gt;"", MONTH($N916) &lt;= 8, MONTH($O916) &gt;= 8), IF($S916 &lt;&gt; "", $H916/$S916, ""), ""), "")</f>
        <v/>
      </c>
      <c r="AO916" s="10" t="str">
        <f ca="1">IFERROR(IF(AND(NOW()&lt;= EOMONTH(DATE(YEAR($O916),9, 1), 0), Overall!$A918&lt;&gt;"", MONTH($N916) &lt;= 9, MONTH($O916) &gt;= 9), IF($S916 &lt;&gt; "", $H916/$S916, ""), ""), "")</f>
        <v/>
      </c>
      <c r="AP916" s="10" t="str">
        <f ca="1">IFERROR(IF(AND(NOW()&lt;= EOMONTH(DATE(YEAR($O916),10, 1), 0), Overall!$A918&lt;&gt;"", MONTH($N916) &lt;= 10, MONTH($O916) &gt;= 10), IF($S916 &lt;&gt; "", $H916/$S916, ""), ""), "")</f>
        <v/>
      </c>
      <c r="AQ916" s="10" t="str">
        <f ca="1">IFERROR(IF(AND(NOW()&lt;= EOMONTH(DATE(YEAR($O916),11, 1), 0), Overall!$A918&lt;&gt;"", MONTH($N916) &lt;=11, MONTH($O916) &gt;= 11), IF($S916 &lt;&gt; "", $H916/$S916, ""), ""), "")</f>
        <v/>
      </c>
      <c r="AR916" s="10" t="str">
        <f ca="1">IFERROR(IF(AND(NOW()&lt;= EOMONTH(DATE(YEAR($O916),12, 1), 0), Overall!$A918&lt;&gt;"", MONTH($N916) &lt;= 12, MONTH($O916) &gt;= 12), IF($S916 &lt;&gt; "", $H916/$S916, ""), ""), "")</f>
        <v/>
      </c>
      <c r="AS916" s="16">
        <f t="shared" ca="1" si="28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IF(Overall!S919&lt;&gt;"",_xlfn.VALUETOTEXT(Overall!S919),"")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9"/>
        <v/>
      </c>
      <c r="T917" s="10" t="str">
        <f>IF(Overall!$A919&lt;&gt;"",IF(AND(MONTH($N917) &lt;= 1, MONTH($O917) &gt;= 1), IF($S917 &lt;&gt; "", $H917/$S917, ""), ""),"")</f>
        <v/>
      </c>
      <c r="U917" s="10" t="str">
        <f>IF(Overall!$A919&lt;&gt;"",IF(AND(MONTH($N917) &lt;= 2, MONTH($O917) &gt;= 2), IF($S917 &lt;&gt; "", $H917/$S917, ""), ""),"")</f>
        <v/>
      </c>
      <c r="V917" s="10" t="str">
        <f>IF(Overall!$A919&lt;&gt;"",IF(AND(MONTH($N917) &lt;= 3, MONTH($O917) &gt;= 3), IF($S917 &lt;&gt; "", $H917/$S917, ""), ""),"")</f>
        <v/>
      </c>
      <c r="W917" s="10" t="str">
        <f>IF(Overall!$A919&lt;&gt;"",IF(AND(MONTH($N917) &lt;= 4, MONTH($O917) &gt;= 4), IF($S917 &lt;&gt; "", $H917/$S917, ""), ""),"")</f>
        <v/>
      </c>
      <c r="X917" s="10" t="str">
        <f>IF(Overall!$A919&lt;&gt;"",IF(AND(MONTH($N917) &lt;= 5, MONTH($O917) &gt;= 5), IF($S917 &lt;&gt; "", $H917/$S917, ""), ""),"")</f>
        <v/>
      </c>
      <c r="Y917" s="10" t="str">
        <f>IF(Overall!$A919&lt;&gt;"",IF(AND(MONTH($N917) &lt;= 6, MONTH($O917) &gt;= 6), IF($S917 &lt;&gt; "", $H917/$S917, ""), ""),"")</f>
        <v/>
      </c>
      <c r="Z917" s="10" t="str">
        <f>IF(Overall!$A919&lt;&gt;"",IF(AND(MONTH($N917) &lt;= 7, MONTH($O917) &gt;= 7 ), IF($S917 &lt;&gt; "", $H917/$S917, ""), ""),"")</f>
        <v/>
      </c>
      <c r="AA917" s="10" t="str">
        <f>IF(Overall!$A919&lt;&gt;"",IF(AND(MONTH($N917) &lt;= 8, MONTH($O917) &gt;= 8), IF($S917 &lt;&gt; "", $H917/$S917, ""), ""),"")</f>
        <v/>
      </c>
      <c r="AB917" s="10" t="str">
        <f>IF(Overall!$A919&lt;&gt;"",IF(AND(MONTH($N917) &lt;= 9, MONTH($O917) &gt;= 9), IF($S917 &lt;&gt; "", $H917/$S917, ""), ""),"")</f>
        <v/>
      </c>
      <c r="AC917" s="10" t="str">
        <f>IF(Overall!$A919&lt;&gt;"",IF(AND(MONTH($N917) &lt;= 10, MONTH($O917) &gt;= 10), IF($S917 &lt;&gt; "", $H917/$S917, ""), ""),"")</f>
        <v/>
      </c>
      <c r="AD917" s="10" t="str">
        <f>IF(Overall!$A919&lt;&gt;"",IF(AND(MONTH($N917) &lt;= 11, MONTH($O917) &gt;= 11), IF($S917 &lt;&gt; "", $H917/$S917, ""), ""),"")</f>
        <v/>
      </c>
      <c r="AE917" s="10" t="str">
        <f>IF(Overall!$A919&lt;&gt;"",IF(AND(MONTH($N917) &lt;= 12, MONTH($O917) &gt;= 12), IF($S917 &lt;&gt; "", $H917/$S917, ""), ""),"")</f>
        <v/>
      </c>
      <c r="AG917" s="10" t="str">
        <f ca="1">IFERROR(IF(AND(NOW()&lt;= EOMONTH(DATE(YEAR($O917),1, 1), 0), Overall!$A919&lt;&gt;"", MONTH($N917) &lt;= 1, MONTH($O917) &gt;= 1), IF($S917 &lt;&gt; "", $H917/$S917, ""), ""), "")</f>
        <v/>
      </c>
      <c r="AH917" s="10" t="str">
        <f ca="1">IFERROR(IF(AND(NOW()&lt;= EOMONTH(DATE(YEAR($O917),2, 1), 0), Overall!$A919&lt;&gt;"", MONTH($N917) &lt;= 2, MONTH($O917) &gt;= 2), IF($S917 &lt;&gt; "", $H917/$S917, ""), ""), "")</f>
        <v/>
      </c>
      <c r="AI917" s="10" t="str">
        <f ca="1">IFERROR(IF(AND(NOW()&lt;= EOMONTH(DATE(YEAR($O917),3, 1), 0), Overall!$A919&lt;&gt;"", MONTH($N917) &lt;= 3, MONTH($O917) &gt;= 3), IF($S917 &lt;&gt; "", $H917/$S917, ""), ""), "")</f>
        <v/>
      </c>
      <c r="AJ917" s="10" t="str">
        <f ca="1">IFERROR(IF(AND(NOW()&lt;= EOMONTH(DATE(YEAR($O917),4, 1), 0), Overall!$A919&lt;&gt;"", MONTH($N917) &lt;= 4, MONTH($O917) &gt;= 4), IF($S917 &lt;&gt; "", $H917/$S917, ""), ""), "")</f>
        <v/>
      </c>
      <c r="AK917" s="10" t="str">
        <f ca="1">IFERROR(IF(AND(NOW()&lt;= EOMONTH(DATE(YEAR($O917),5, 1), 0), Overall!$A919&lt;&gt;"", MONTH($N917) &lt;= 5, MONTH($O917) &gt;= 5), IF($S917 &lt;&gt; "", $H917/$S917, ""), ""), "")</f>
        <v/>
      </c>
      <c r="AL917" s="10" t="str">
        <f ca="1">IFERROR(IF(AND(NOW()&lt;= EOMONTH(DATE(YEAR($O917),6, 1), 0), Overall!$A919&lt;&gt;"", MONTH($N917) &lt;= 6, MONTH($O917) &gt;= 6), IF($S917 &lt;&gt; "", $H917/$S917, ""), ""), "")</f>
        <v/>
      </c>
      <c r="AM917" s="10" t="str">
        <f ca="1">IFERROR(IF(AND(NOW()&lt;= EOMONTH(DATE(YEAR($O917),7, 1), 0), Overall!$A919&lt;&gt;"", MONTH($N917) &lt;= 7, MONTH($O917) &gt;= 7), IF($S917 &lt;&gt; "", $H917/$S917, ""), ""), "")</f>
        <v/>
      </c>
      <c r="AN917" s="10" t="str">
        <f ca="1">IFERROR(IF(AND(NOW()&lt;= EOMONTH(DATE(YEAR($O917),8, 1), 0), Overall!$A919&lt;&gt;"", MONTH($N917) &lt;= 8, MONTH($O917) &gt;= 8), IF($S917 &lt;&gt; "", $H917/$S917, ""), ""), "")</f>
        <v/>
      </c>
      <c r="AO917" s="10" t="str">
        <f ca="1">IFERROR(IF(AND(NOW()&lt;= EOMONTH(DATE(YEAR($O917),9, 1), 0), Overall!$A919&lt;&gt;"", MONTH($N917) &lt;= 9, MONTH($O917) &gt;= 9), IF($S917 &lt;&gt; "", $H917/$S917, ""), ""), "")</f>
        <v/>
      </c>
      <c r="AP917" s="10" t="str">
        <f ca="1">IFERROR(IF(AND(NOW()&lt;= EOMONTH(DATE(YEAR($O917),10, 1), 0), Overall!$A919&lt;&gt;"", MONTH($N917) &lt;= 10, MONTH($O917) &gt;= 10), IF($S917 &lt;&gt; "", $H917/$S917, ""), ""), "")</f>
        <v/>
      </c>
      <c r="AQ917" s="10" t="str">
        <f ca="1">IFERROR(IF(AND(NOW()&lt;= EOMONTH(DATE(YEAR($O917),11, 1), 0), Overall!$A919&lt;&gt;"", MONTH($N917) &lt;=11, MONTH($O917) &gt;= 11), IF($S917 &lt;&gt; "", $H917/$S917, ""), ""), "")</f>
        <v/>
      </c>
      <c r="AR917" s="10" t="str">
        <f ca="1">IFERROR(IF(AND(NOW()&lt;= EOMONTH(DATE(YEAR($O917),12, 1), 0), Overall!$A919&lt;&gt;"", MONTH($N917) &lt;= 12, MONTH($O917) &gt;= 12), IF($S917 &lt;&gt; "", $H917/$S917, ""), ""), "")</f>
        <v/>
      </c>
      <c r="AS917" s="16">
        <f t="shared" ca="1" si="28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IF(Overall!S920&lt;&gt;"",_xlfn.VALUETOTEXT(Overall!S920),"")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9"/>
        <v/>
      </c>
      <c r="T918" s="10" t="str">
        <f>IF(Overall!$A920&lt;&gt;"",IF(AND(MONTH($N918) &lt;= 1, MONTH($O918) &gt;= 1), IF($S918 &lt;&gt; "", $H918/$S918, ""), ""),"")</f>
        <v/>
      </c>
      <c r="U918" s="10" t="str">
        <f>IF(Overall!$A920&lt;&gt;"",IF(AND(MONTH($N918) &lt;= 2, MONTH($O918) &gt;= 2), IF($S918 &lt;&gt; "", $H918/$S918, ""), ""),"")</f>
        <v/>
      </c>
      <c r="V918" s="10" t="str">
        <f>IF(Overall!$A920&lt;&gt;"",IF(AND(MONTH($N918) &lt;= 3, MONTH($O918) &gt;= 3), IF($S918 &lt;&gt; "", $H918/$S918, ""), ""),"")</f>
        <v/>
      </c>
      <c r="W918" s="10" t="str">
        <f>IF(Overall!$A920&lt;&gt;"",IF(AND(MONTH($N918) &lt;= 4, MONTH($O918) &gt;= 4), IF($S918 &lt;&gt; "", $H918/$S918, ""), ""),"")</f>
        <v/>
      </c>
      <c r="X918" s="10" t="str">
        <f>IF(Overall!$A920&lt;&gt;"",IF(AND(MONTH($N918) &lt;= 5, MONTH($O918) &gt;= 5), IF($S918 &lt;&gt; "", $H918/$S918, ""), ""),"")</f>
        <v/>
      </c>
      <c r="Y918" s="10" t="str">
        <f>IF(Overall!$A920&lt;&gt;"",IF(AND(MONTH($N918) &lt;= 6, MONTH($O918) &gt;= 6), IF($S918 &lt;&gt; "", $H918/$S918, ""), ""),"")</f>
        <v/>
      </c>
      <c r="Z918" s="10" t="str">
        <f>IF(Overall!$A920&lt;&gt;"",IF(AND(MONTH($N918) &lt;= 7, MONTH($O918) &gt;= 7 ), IF($S918 &lt;&gt; "", $H918/$S918, ""), ""),"")</f>
        <v/>
      </c>
      <c r="AA918" s="10" t="str">
        <f>IF(Overall!$A920&lt;&gt;"",IF(AND(MONTH($N918) &lt;= 8, MONTH($O918) &gt;= 8), IF($S918 &lt;&gt; "", $H918/$S918, ""), ""),"")</f>
        <v/>
      </c>
      <c r="AB918" s="10" t="str">
        <f>IF(Overall!$A920&lt;&gt;"",IF(AND(MONTH($N918) &lt;= 9, MONTH($O918) &gt;= 9), IF($S918 &lt;&gt; "", $H918/$S918, ""), ""),"")</f>
        <v/>
      </c>
      <c r="AC918" s="10" t="str">
        <f>IF(Overall!$A920&lt;&gt;"",IF(AND(MONTH($N918) &lt;= 10, MONTH($O918) &gt;= 10), IF($S918 &lt;&gt; "", $H918/$S918, ""), ""),"")</f>
        <v/>
      </c>
      <c r="AD918" s="10" t="str">
        <f>IF(Overall!$A920&lt;&gt;"",IF(AND(MONTH($N918) &lt;= 11, MONTH($O918) &gt;= 11), IF($S918 &lt;&gt; "", $H918/$S918, ""), ""),"")</f>
        <v/>
      </c>
      <c r="AE918" s="10" t="str">
        <f>IF(Overall!$A920&lt;&gt;"",IF(AND(MONTH($N918) &lt;= 12, MONTH($O918) &gt;= 12), IF($S918 &lt;&gt; "", $H918/$S918, ""), ""),"")</f>
        <v/>
      </c>
      <c r="AG918" s="10" t="str">
        <f ca="1">IFERROR(IF(AND(NOW()&lt;= EOMONTH(DATE(YEAR($O918),1, 1), 0), Overall!$A920&lt;&gt;"", MONTH($N918) &lt;= 1, MONTH($O918) &gt;= 1), IF($S918 &lt;&gt; "", $H918/$S918, ""), ""), "")</f>
        <v/>
      </c>
      <c r="AH918" s="10" t="str">
        <f ca="1">IFERROR(IF(AND(NOW()&lt;= EOMONTH(DATE(YEAR($O918),2, 1), 0), Overall!$A920&lt;&gt;"", MONTH($N918) &lt;= 2, MONTH($O918) &gt;= 2), IF($S918 &lt;&gt; "", $H918/$S918, ""), ""), "")</f>
        <v/>
      </c>
      <c r="AI918" s="10" t="str">
        <f ca="1">IFERROR(IF(AND(NOW()&lt;= EOMONTH(DATE(YEAR($O918),3, 1), 0), Overall!$A920&lt;&gt;"", MONTH($N918) &lt;= 3, MONTH($O918) &gt;= 3), IF($S918 &lt;&gt; "", $H918/$S918, ""), ""), "")</f>
        <v/>
      </c>
      <c r="AJ918" s="10" t="str">
        <f ca="1">IFERROR(IF(AND(NOW()&lt;= EOMONTH(DATE(YEAR($O918),4, 1), 0), Overall!$A920&lt;&gt;"", MONTH($N918) &lt;= 4, MONTH($O918) &gt;= 4), IF($S918 &lt;&gt; "", $H918/$S918, ""), ""), "")</f>
        <v/>
      </c>
      <c r="AK918" s="10" t="str">
        <f ca="1">IFERROR(IF(AND(NOW()&lt;= EOMONTH(DATE(YEAR($O918),5, 1), 0), Overall!$A920&lt;&gt;"", MONTH($N918) &lt;= 5, MONTH($O918) &gt;= 5), IF($S918 &lt;&gt; "", $H918/$S918, ""), ""), "")</f>
        <v/>
      </c>
      <c r="AL918" s="10" t="str">
        <f ca="1">IFERROR(IF(AND(NOW()&lt;= EOMONTH(DATE(YEAR($O918),6, 1), 0), Overall!$A920&lt;&gt;"", MONTH($N918) &lt;= 6, MONTH($O918) &gt;= 6), IF($S918 &lt;&gt; "", $H918/$S918, ""), ""), "")</f>
        <v/>
      </c>
      <c r="AM918" s="10" t="str">
        <f ca="1">IFERROR(IF(AND(NOW()&lt;= EOMONTH(DATE(YEAR($O918),7, 1), 0), Overall!$A920&lt;&gt;"", MONTH($N918) &lt;= 7, MONTH($O918) &gt;= 7), IF($S918 &lt;&gt; "", $H918/$S918, ""), ""), "")</f>
        <v/>
      </c>
      <c r="AN918" s="10" t="str">
        <f ca="1">IFERROR(IF(AND(NOW()&lt;= EOMONTH(DATE(YEAR($O918),8, 1), 0), Overall!$A920&lt;&gt;"", MONTH($N918) &lt;= 8, MONTH($O918) &gt;= 8), IF($S918 &lt;&gt; "", $H918/$S918, ""), ""), "")</f>
        <v/>
      </c>
      <c r="AO918" s="10" t="str">
        <f ca="1">IFERROR(IF(AND(NOW()&lt;= EOMONTH(DATE(YEAR($O918),9, 1), 0), Overall!$A920&lt;&gt;"", MONTH($N918) &lt;= 9, MONTH($O918) &gt;= 9), IF($S918 &lt;&gt; "", $H918/$S918, ""), ""), "")</f>
        <v/>
      </c>
      <c r="AP918" s="10" t="str">
        <f ca="1">IFERROR(IF(AND(NOW()&lt;= EOMONTH(DATE(YEAR($O918),10, 1), 0), Overall!$A920&lt;&gt;"", MONTH($N918) &lt;= 10, MONTH($O918) &gt;= 10), IF($S918 &lt;&gt; "", $H918/$S918, ""), ""), "")</f>
        <v/>
      </c>
      <c r="AQ918" s="10" t="str">
        <f ca="1">IFERROR(IF(AND(NOW()&lt;= EOMONTH(DATE(YEAR($O918),11, 1), 0), Overall!$A920&lt;&gt;"", MONTH($N918) &lt;=11, MONTH($O918) &gt;= 11), IF($S918 &lt;&gt; "", $H918/$S918, ""), ""), "")</f>
        <v/>
      </c>
      <c r="AR918" s="10" t="str">
        <f ca="1">IFERROR(IF(AND(NOW()&lt;= EOMONTH(DATE(YEAR($O918),12, 1), 0), Overall!$A920&lt;&gt;"", MONTH($N918) &lt;= 12, MONTH($O918) &gt;= 12), IF($S918 &lt;&gt; "", $H918/$S918, ""), ""), "")</f>
        <v/>
      </c>
      <c r="AS918" s="16">
        <f t="shared" ca="1" si="28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IF(Overall!S921&lt;&gt;"",_xlfn.VALUETOTEXT(Overall!S921),"")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9"/>
        <v/>
      </c>
      <c r="T919" s="10" t="str">
        <f>IF(Overall!$A921&lt;&gt;"",IF(AND(MONTH($N919) &lt;= 1, MONTH($O919) &gt;= 1), IF($S919 &lt;&gt; "", $H919/$S919, ""), ""),"")</f>
        <v/>
      </c>
      <c r="U919" s="10" t="str">
        <f>IF(Overall!$A921&lt;&gt;"",IF(AND(MONTH($N919) &lt;= 2, MONTH($O919) &gt;= 2), IF($S919 &lt;&gt; "", $H919/$S919, ""), ""),"")</f>
        <v/>
      </c>
      <c r="V919" s="10" t="str">
        <f>IF(Overall!$A921&lt;&gt;"",IF(AND(MONTH($N919) &lt;= 3, MONTH($O919) &gt;= 3), IF($S919 &lt;&gt; "", $H919/$S919, ""), ""),"")</f>
        <v/>
      </c>
      <c r="W919" s="10" t="str">
        <f>IF(Overall!$A921&lt;&gt;"",IF(AND(MONTH($N919) &lt;= 4, MONTH($O919) &gt;= 4), IF($S919 &lt;&gt; "", $H919/$S919, ""), ""),"")</f>
        <v/>
      </c>
      <c r="X919" s="10" t="str">
        <f>IF(Overall!$A921&lt;&gt;"",IF(AND(MONTH($N919) &lt;= 5, MONTH($O919) &gt;= 5), IF($S919 &lt;&gt; "", $H919/$S919, ""), ""),"")</f>
        <v/>
      </c>
      <c r="Y919" s="10" t="str">
        <f>IF(Overall!$A921&lt;&gt;"",IF(AND(MONTH($N919) &lt;= 6, MONTH($O919) &gt;= 6), IF($S919 &lt;&gt; "", $H919/$S919, ""), ""),"")</f>
        <v/>
      </c>
      <c r="Z919" s="10" t="str">
        <f>IF(Overall!$A921&lt;&gt;"",IF(AND(MONTH($N919) &lt;= 7, MONTH($O919) &gt;= 7 ), IF($S919 &lt;&gt; "", $H919/$S919, ""), ""),"")</f>
        <v/>
      </c>
      <c r="AA919" s="10" t="str">
        <f>IF(Overall!$A921&lt;&gt;"",IF(AND(MONTH($N919) &lt;= 8, MONTH($O919) &gt;= 8), IF($S919 &lt;&gt; "", $H919/$S919, ""), ""),"")</f>
        <v/>
      </c>
      <c r="AB919" s="10" t="str">
        <f>IF(Overall!$A921&lt;&gt;"",IF(AND(MONTH($N919) &lt;= 9, MONTH($O919) &gt;= 9), IF($S919 &lt;&gt; "", $H919/$S919, ""), ""),"")</f>
        <v/>
      </c>
      <c r="AC919" s="10" t="str">
        <f>IF(Overall!$A921&lt;&gt;"",IF(AND(MONTH($N919) &lt;= 10, MONTH($O919) &gt;= 10), IF($S919 &lt;&gt; "", $H919/$S919, ""), ""),"")</f>
        <v/>
      </c>
      <c r="AD919" s="10" t="str">
        <f>IF(Overall!$A921&lt;&gt;"",IF(AND(MONTH($N919) &lt;= 11, MONTH($O919) &gt;= 11), IF($S919 &lt;&gt; "", $H919/$S919, ""), ""),"")</f>
        <v/>
      </c>
      <c r="AE919" s="10" t="str">
        <f>IF(Overall!$A921&lt;&gt;"",IF(AND(MONTH($N919) &lt;= 12, MONTH($O919) &gt;= 12), IF($S919 &lt;&gt; "", $H919/$S919, ""), ""),"")</f>
        <v/>
      </c>
      <c r="AG919" s="10" t="str">
        <f ca="1">IFERROR(IF(AND(NOW()&lt;= EOMONTH(DATE(YEAR($O919),1, 1), 0), Overall!$A921&lt;&gt;"", MONTH($N919) &lt;= 1, MONTH($O919) &gt;= 1), IF($S919 &lt;&gt; "", $H919/$S919, ""), ""), "")</f>
        <v/>
      </c>
      <c r="AH919" s="10" t="str">
        <f ca="1">IFERROR(IF(AND(NOW()&lt;= EOMONTH(DATE(YEAR($O919),2, 1), 0), Overall!$A921&lt;&gt;"", MONTH($N919) &lt;= 2, MONTH($O919) &gt;= 2), IF($S919 &lt;&gt; "", $H919/$S919, ""), ""), "")</f>
        <v/>
      </c>
      <c r="AI919" s="10" t="str">
        <f ca="1">IFERROR(IF(AND(NOW()&lt;= EOMONTH(DATE(YEAR($O919),3, 1), 0), Overall!$A921&lt;&gt;"", MONTH($N919) &lt;= 3, MONTH($O919) &gt;= 3), IF($S919 &lt;&gt; "", $H919/$S919, ""), ""), "")</f>
        <v/>
      </c>
      <c r="AJ919" s="10" t="str">
        <f ca="1">IFERROR(IF(AND(NOW()&lt;= EOMONTH(DATE(YEAR($O919),4, 1), 0), Overall!$A921&lt;&gt;"", MONTH($N919) &lt;= 4, MONTH($O919) &gt;= 4), IF($S919 &lt;&gt; "", $H919/$S919, ""), ""), "")</f>
        <v/>
      </c>
      <c r="AK919" s="10" t="str">
        <f ca="1">IFERROR(IF(AND(NOW()&lt;= EOMONTH(DATE(YEAR($O919),5, 1), 0), Overall!$A921&lt;&gt;"", MONTH($N919) &lt;= 5, MONTH($O919) &gt;= 5), IF($S919 &lt;&gt; "", $H919/$S919, ""), ""), "")</f>
        <v/>
      </c>
      <c r="AL919" s="10" t="str">
        <f ca="1">IFERROR(IF(AND(NOW()&lt;= EOMONTH(DATE(YEAR($O919),6, 1), 0), Overall!$A921&lt;&gt;"", MONTH($N919) &lt;= 6, MONTH($O919) &gt;= 6), IF($S919 &lt;&gt; "", $H919/$S919, ""), ""), "")</f>
        <v/>
      </c>
      <c r="AM919" s="10" t="str">
        <f ca="1">IFERROR(IF(AND(NOW()&lt;= EOMONTH(DATE(YEAR($O919),7, 1), 0), Overall!$A921&lt;&gt;"", MONTH($N919) &lt;= 7, MONTH($O919) &gt;= 7), IF($S919 &lt;&gt; "", $H919/$S919, ""), ""), "")</f>
        <v/>
      </c>
      <c r="AN919" s="10" t="str">
        <f ca="1">IFERROR(IF(AND(NOW()&lt;= EOMONTH(DATE(YEAR($O919),8, 1), 0), Overall!$A921&lt;&gt;"", MONTH($N919) &lt;= 8, MONTH($O919) &gt;= 8), IF($S919 &lt;&gt; "", $H919/$S919, ""), ""), "")</f>
        <v/>
      </c>
      <c r="AO919" s="10" t="str">
        <f ca="1">IFERROR(IF(AND(NOW()&lt;= EOMONTH(DATE(YEAR($O919),9, 1), 0), Overall!$A921&lt;&gt;"", MONTH($N919) &lt;= 9, MONTH($O919) &gt;= 9), IF($S919 &lt;&gt; "", $H919/$S919, ""), ""), "")</f>
        <v/>
      </c>
      <c r="AP919" s="10" t="str">
        <f ca="1">IFERROR(IF(AND(NOW()&lt;= EOMONTH(DATE(YEAR($O919),10, 1), 0), Overall!$A921&lt;&gt;"", MONTH($N919) &lt;= 10, MONTH($O919) &gt;= 10), IF($S919 &lt;&gt; "", $H919/$S919, ""), ""), "")</f>
        <v/>
      </c>
      <c r="AQ919" s="10" t="str">
        <f ca="1">IFERROR(IF(AND(NOW()&lt;= EOMONTH(DATE(YEAR($O919),11, 1), 0), Overall!$A921&lt;&gt;"", MONTH($N919) &lt;=11, MONTH($O919) &gt;= 11), IF($S919 &lt;&gt; "", $H919/$S919, ""), ""), "")</f>
        <v/>
      </c>
      <c r="AR919" s="10" t="str">
        <f ca="1">IFERROR(IF(AND(NOW()&lt;= EOMONTH(DATE(YEAR($O919),12, 1), 0), Overall!$A921&lt;&gt;"", MONTH($N919) &lt;= 12, MONTH($O919) &gt;= 12), IF($S919 &lt;&gt; "", $H919/$S919, ""), ""), "")</f>
        <v/>
      </c>
      <c r="AS919" s="16">
        <f t="shared" ca="1" si="28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IF(Overall!S922&lt;&gt;"",_xlfn.VALUETOTEXT(Overall!S922),"")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9"/>
        <v/>
      </c>
      <c r="T920" s="10" t="str">
        <f>IF(Overall!$A922&lt;&gt;"",IF(AND(MONTH($N920) &lt;= 1, MONTH($O920) &gt;= 1), IF($S920 &lt;&gt; "", $H920/$S920, ""), ""),"")</f>
        <v/>
      </c>
      <c r="U920" s="10" t="str">
        <f>IF(Overall!$A922&lt;&gt;"",IF(AND(MONTH($N920) &lt;= 2, MONTH($O920) &gt;= 2), IF($S920 &lt;&gt; "", $H920/$S920, ""), ""),"")</f>
        <v/>
      </c>
      <c r="V920" s="10" t="str">
        <f>IF(Overall!$A922&lt;&gt;"",IF(AND(MONTH($N920) &lt;= 3, MONTH($O920) &gt;= 3), IF($S920 &lt;&gt; "", $H920/$S920, ""), ""),"")</f>
        <v/>
      </c>
      <c r="W920" s="10" t="str">
        <f>IF(Overall!$A922&lt;&gt;"",IF(AND(MONTH($N920) &lt;= 4, MONTH($O920) &gt;= 4), IF($S920 &lt;&gt; "", $H920/$S920, ""), ""),"")</f>
        <v/>
      </c>
      <c r="X920" s="10" t="str">
        <f>IF(Overall!$A922&lt;&gt;"",IF(AND(MONTH($N920) &lt;= 5, MONTH($O920) &gt;= 5), IF($S920 &lt;&gt; "", $H920/$S920, ""), ""),"")</f>
        <v/>
      </c>
      <c r="Y920" s="10" t="str">
        <f>IF(Overall!$A922&lt;&gt;"",IF(AND(MONTH($N920) &lt;= 6, MONTH($O920) &gt;= 6), IF($S920 &lt;&gt; "", $H920/$S920, ""), ""),"")</f>
        <v/>
      </c>
      <c r="Z920" s="10" t="str">
        <f>IF(Overall!$A922&lt;&gt;"",IF(AND(MONTH($N920) &lt;= 7, MONTH($O920) &gt;= 7 ), IF($S920 &lt;&gt; "", $H920/$S920, ""), ""),"")</f>
        <v/>
      </c>
      <c r="AA920" s="10" t="str">
        <f>IF(Overall!$A922&lt;&gt;"",IF(AND(MONTH($N920) &lt;= 8, MONTH($O920) &gt;= 8), IF($S920 &lt;&gt; "", $H920/$S920, ""), ""),"")</f>
        <v/>
      </c>
      <c r="AB920" s="10" t="str">
        <f>IF(Overall!$A922&lt;&gt;"",IF(AND(MONTH($N920) &lt;= 9, MONTH($O920) &gt;= 9), IF($S920 &lt;&gt; "", $H920/$S920, ""), ""),"")</f>
        <v/>
      </c>
      <c r="AC920" s="10" t="str">
        <f>IF(Overall!$A922&lt;&gt;"",IF(AND(MONTH($N920) &lt;= 10, MONTH($O920) &gt;= 10), IF($S920 &lt;&gt; "", $H920/$S920, ""), ""),"")</f>
        <v/>
      </c>
      <c r="AD920" s="10" t="str">
        <f>IF(Overall!$A922&lt;&gt;"",IF(AND(MONTH($N920) &lt;= 11, MONTH($O920) &gt;= 11), IF($S920 &lt;&gt; "", $H920/$S920, ""), ""),"")</f>
        <v/>
      </c>
      <c r="AE920" s="10" t="str">
        <f>IF(Overall!$A922&lt;&gt;"",IF(AND(MONTH($N920) &lt;= 12, MONTH($O920) &gt;= 12), IF($S920 &lt;&gt; "", $H920/$S920, ""), ""),"")</f>
        <v/>
      </c>
      <c r="AG920" s="10" t="str">
        <f ca="1">IFERROR(IF(AND(NOW()&lt;= EOMONTH(DATE(YEAR($O920),1, 1), 0), Overall!$A922&lt;&gt;"", MONTH($N920) &lt;= 1, MONTH($O920) &gt;= 1), IF($S920 &lt;&gt; "", $H920/$S920, ""), ""), "")</f>
        <v/>
      </c>
      <c r="AH920" s="10" t="str">
        <f ca="1">IFERROR(IF(AND(NOW()&lt;= EOMONTH(DATE(YEAR($O920),2, 1), 0), Overall!$A922&lt;&gt;"", MONTH($N920) &lt;= 2, MONTH($O920) &gt;= 2), IF($S920 &lt;&gt; "", $H920/$S920, ""), ""), "")</f>
        <v/>
      </c>
      <c r="AI920" s="10" t="str">
        <f ca="1">IFERROR(IF(AND(NOW()&lt;= EOMONTH(DATE(YEAR($O920),3, 1), 0), Overall!$A922&lt;&gt;"", MONTH($N920) &lt;= 3, MONTH($O920) &gt;= 3), IF($S920 &lt;&gt; "", $H920/$S920, ""), ""), "")</f>
        <v/>
      </c>
      <c r="AJ920" s="10" t="str">
        <f ca="1">IFERROR(IF(AND(NOW()&lt;= EOMONTH(DATE(YEAR($O920),4, 1), 0), Overall!$A922&lt;&gt;"", MONTH($N920) &lt;= 4, MONTH($O920) &gt;= 4), IF($S920 &lt;&gt; "", $H920/$S920, ""), ""), "")</f>
        <v/>
      </c>
      <c r="AK920" s="10" t="str">
        <f ca="1">IFERROR(IF(AND(NOW()&lt;= EOMONTH(DATE(YEAR($O920),5, 1), 0), Overall!$A922&lt;&gt;"", MONTH($N920) &lt;= 5, MONTH($O920) &gt;= 5), IF($S920 &lt;&gt; "", $H920/$S920, ""), ""), "")</f>
        <v/>
      </c>
      <c r="AL920" s="10" t="str">
        <f ca="1">IFERROR(IF(AND(NOW()&lt;= EOMONTH(DATE(YEAR($O920),6, 1), 0), Overall!$A922&lt;&gt;"", MONTH($N920) &lt;= 6, MONTH($O920) &gt;= 6), IF($S920 &lt;&gt; "", $H920/$S920, ""), ""), "")</f>
        <v/>
      </c>
      <c r="AM920" s="10" t="str">
        <f ca="1">IFERROR(IF(AND(NOW()&lt;= EOMONTH(DATE(YEAR($O920),7, 1), 0), Overall!$A922&lt;&gt;"", MONTH($N920) &lt;= 7, MONTH($O920) &gt;= 7), IF($S920 &lt;&gt; "", $H920/$S920, ""), ""), "")</f>
        <v/>
      </c>
      <c r="AN920" s="10" t="str">
        <f ca="1">IFERROR(IF(AND(NOW()&lt;= EOMONTH(DATE(YEAR($O920),8, 1), 0), Overall!$A922&lt;&gt;"", MONTH($N920) &lt;= 8, MONTH($O920) &gt;= 8), IF($S920 &lt;&gt; "", $H920/$S920, ""), ""), "")</f>
        <v/>
      </c>
      <c r="AO920" s="10" t="str">
        <f ca="1">IFERROR(IF(AND(NOW()&lt;= EOMONTH(DATE(YEAR($O920),9, 1), 0), Overall!$A922&lt;&gt;"", MONTH($N920) &lt;= 9, MONTH($O920) &gt;= 9), IF($S920 &lt;&gt; "", $H920/$S920, ""), ""), "")</f>
        <v/>
      </c>
      <c r="AP920" s="10" t="str">
        <f ca="1">IFERROR(IF(AND(NOW()&lt;= EOMONTH(DATE(YEAR($O920),10, 1), 0), Overall!$A922&lt;&gt;"", MONTH($N920) &lt;= 10, MONTH($O920) &gt;= 10), IF($S920 &lt;&gt; "", $H920/$S920, ""), ""), "")</f>
        <v/>
      </c>
      <c r="AQ920" s="10" t="str">
        <f ca="1">IFERROR(IF(AND(NOW()&lt;= EOMONTH(DATE(YEAR($O920),11, 1), 0), Overall!$A922&lt;&gt;"", MONTH($N920) &lt;=11, MONTH($O920) &gt;= 11), IF($S920 &lt;&gt; "", $H920/$S920, ""), ""), "")</f>
        <v/>
      </c>
      <c r="AR920" s="10" t="str">
        <f ca="1">IFERROR(IF(AND(NOW()&lt;= EOMONTH(DATE(YEAR($O920),12, 1), 0), Overall!$A922&lt;&gt;"", MONTH($N920) &lt;= 12, MONTH($O920) &gt;= 12), IF($S920 &lt;&gt; "", $H920/$S920, ""), ""), "")</f>
        <v/>
      </c>
      <c r="AS920" s="16">
        <f t="shared" ca="1" si="28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IF(Overall!S923&lt;&gt;"",_xlfn.VALUETOTEXT(Overall!S923),"")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9"/>
        <v/>
      </c>
      <c r="T921" s="10" t="str">
        <f>IF(Overall!$A923&lt;&gt;"",IF(AND(MONTH($N921) &lt;= 1, MONTH($O921) &gt;= 1), IF($S921 &lt;&gt; "", $H921/$S921, ""), ""),"")</f>
        <v/>
      </c>
      <c r="U921" s="10" t="str">
        <f>IF(Overall!$A923&lt;&gt;"",IF(AND(MONTH($N921) &lt;= 2, MONTH($O921) &gt;= 2), IF($S921 &lt;&gt; "", $H921/$S921, ""), ""),"")</f>
        <v/>
      </c>
      <c r="V921" s="10" t="str">
        <f>IF(Overall!$A923&lt;&gt;"",IF(AND(MONTH($N921) &lt;= 3, MONTH($O921) &gt;= 3), IF($S921 &lt;&gt; "", $H921/$S921, ""), ""),"")</f>
        <v/>
      </c>
      <c r="W921" s="10" t="str">
        <f>IF(Overall!$A923&lt;&gt;"",IF(AND(MONTH($N921) &lt;= 4, MONTH($O921) &gt;= 4), IF($S921 &lt;&gt; "", $H921/$S921, ""), ""),"")</f>
        <v/>
      </c>
      <c r="X921" s="10" t="str">
        <f>IF(Overall!$A923&lt;&gt;"",IF(AND(MONTH($N921) &lt;= 5, MONTH($O921) &gt;= 5), IF($S921 &lt;&gt; "", $H921/$S921, ""), ""),"")</f>
        <v/>
      </c>
      <c r="Y921" s="10" t="str">
        <f>IF(Overall!$A923&lt;&gt;"",IF(AND(MONTH($N921) &lt;= 6, MONTH($O921) &gt;= 6), IF($S921 &lt;&gt; "", $H921/$S921, ""), ""),"")</f>
        <v/>
      </c>
      <c r="Z921" s="10" t="str">
        <f>IF(Overall!$A923&lt;&gt;"",IF(AND(MONTH($N921) &lt;= 7, MONTH($O921) &gt;= 7 ), IF($S921 &lt;&gt; "", $H921/$S921, ""), ""),"")</f>
        <v/>
      </c>
      <c r="AA921" s="10" t="str">
        <f>IF(Overall!$A923&lt;&gt;"",IF(AND(MONTH($N921) &lt;= 8, MONTH($O921) &gt;= 8), IF($S921 &lt;&gt; "", $H921/$S921, ""), ""),"")</f>
        <v/>
      </c>
      <c r="AB921" s="10" t="str">
        <f>IF(Overall!$A923&lt;&gt;"",IF(AND(MONTH($N921) &lt;= 9, MONTH($O921) &gt;= 9), IF($S921 &lt;&gt; "", $H921/$S921, ""), ""),"")</f>
        <v/>
      </c>
      <c r="AC921" s="10" t="str">
        <f>IF(Overall!$A923&lt;&gt;"",IF(AND(MONTH($N921) &lt;= 10, MONTH($O921) &gt;= 10), IF($S921 &lt;&gt; "", $H921/$S921, ""), ""),"")</f>
        <v/>
      </c>
      <c r="AD921" s="10" t="str">
        <f>IF(Overall!$A923&lt;&gt;"",IF(AND(MONTH($N921) &lt;= 11, MONTH($O921) &gt;= 11), IF($S921 &lt;&gt; "", $H921/$S921, ""), ""),"")</f>
        <v/>
      </c>
      <c r="AE921" s="10" t="str">
        <f>IF(Overall!$A923&lt;&gt;"",IF(AND(MONTH($N921) &lt;= 12, MONTH($O921) &gt;= 12), IF($S921 &lt;&gt; "", $H921/$S921, ""), ""),"")</f>
        <v/>
      </c>
      <c r="AG921" s="10" t="str">
        <f ca="1">IFERROR(IF(AND(NOW()&lt;= EOMONTH(DATE(YEAR($O921),1, 1), 0), Overall!$A923&lt;&gt;"", MONTH($N921) &lt;= 1, MONTH($O921) &gt;= 1), IF($S921 &lt;&gt; "", $H921/$S921, ""), ""), "")</f>
        <v/>
      </c>
      <c r="AH921" s="10" t="str">
        <f ca="1">IFERROR(IF(AND(NOW()&lt;= EOMONTH(DATE(YEAR($O921),2, 1), 0), Overall!$A923&lt;&gt;"", MONTH($N921) &lt;= 2, MONTH($O921) &gt;= 2), IF($S921 &lt;&gt; "", $H921/$S921, ""), ""), "")</f>
        <v/>
      </c>
      <c r="AI921" s="10" t="str">
        <f ca="1">IFERROR(IF(AND(NOW()&lt;= EOMONTH(DATE(YEAR($O921),3, 1), 0), Overall!$A923&lt;&gt;"", MONTH($N921) &lt;= 3, MONTH($O921) &gt;= 3), IF($S921 &lt;&gt; "", $H921/$S921, ""), ""), "")</f>
        <v/>
      </c>
      <c r="AJ921" s="10" t="str">
        <f ca="1">IFERROR(IF(AND(NOW()&lt;= EOMONTH(DATE(YEAR($O921),4, 1), 0), Overall!$A923&lt;&gt;"", MONTH($N921) &lt;= 4, MONTH($O921) &gt;= 4), IF($S921 &lt;&gt; "", $H921/$S921, ""), ""), "")</f>
        <v/>
      </c>
      <c r="AK921" s="10" t="str">
        <f ca="1">IFERROR(IF(AND(NOW()&lt;= EOMONTH(DATE(YEAR($O921),5, 1), 0), Overall!$A923&lt;&gt;"", MONTH($N921) &lt;= 5, MONTH($O921) &gt;= 5), IF($S921 &lt;&gt; "", $H921/$S921, ""), ""), "")</f>
        <v/>
      </c>
      <c r="AL921" s="10" t="str">
        <f ca="1">IFERROR(IF(AND(NOW()&lt;= EOMONTH(DATE(YEAR($O921),6, 1), 0), Overall!$A923&lt;&gt;"", MONTH($N921) &lt;= 6, MONTH($O921) &gt;= 6), IF($S921 &lt;&gt; "", $H921/$S921, ""), ""), "")</f>
        <v/>
      </c>
      <c r="AM921" s="10" t="str">
        <f ca="1">IFERROR(IF(AND(NOW()&lt;= EOMONTH(DATE(YEAR($O921),7, 1), 0), Overall!$A923&lt;&gt;"", MONTH($N921) &lt;= 7, MONTH($O921) &gt;= 7), IF($S921 &lt;&gt; "", $H921/$S921, ""), ""), "")</f>
        <v/>
      </c>
      <c r="AN921" s="10" t="str">
        <f ca="1">IFERROR(IF(AND(NOW()&lt;= EOMONTH(DATE(YEAR($O921),8, 1), 0), Overall!$A923&lt;&gt;"", MONTH($N921) &lt;= 8, MONTH($O921) &gt;= 8), IF($S921 &lt;&gt; "", $H921/$S921, ""), ""), "")</f>
        <v/>
      </c>
      <c r="AO921" s="10" t="str">
        <f ca="1">IFERROR(IF(AND(NOW()&lt;= EOMONTH(DATE(YEAR($O921),9, 1), 0), Overall!$A923&lt;&gt;"", MONTH($N921) &lt;= 9, MONTH($O921) &gt;= 9), IF($S921 &lt;&gt; "", $H921/$S921, ""), ""), "")</f>
        <v/>
      </c>
      <c r="AP921" s="10" t="str">
        <f ca="1">IFERROR(IF(AND(NOW()&lt;= EOMONTH(DATE(YEAR($O921),10, 1), 0), Overall!$A923&lt;&gt;"", MONTH($N921) &lt;= 10, MONTH($O921) &gt;= 10), IF($S921 &lt;&gt; "", $H921/$S921, ""), ""), "")</f>
        <v/>
      </c>
      <c r="AQ921" s="10" t="str">
        <f ca="1">IFERROR(IF(AND(NOW()&lt;= EOMONTH(DATE(YEAR($O921),11, 1), 0), Overall!$A923&lt;&gt;"", MONTH($N921) &lt;=11, MONTH($O921) &gt;= 11), IF($S921 &lt;&gt; "", $H921/$S921, ""), ""), "")</f>
        <v/>
      </c>
      <c r="AR921" s="10" t="str">
        <f ca="1">IFERROR(IF(AND(NOW()&lt;= EOMONTH(DATE(YEAR($O921),12, 1), 0), Overall!$A923&lt;&gt;"", MONTH($N921) &lt;= 12, MONTH($O921) &gt;= 12), IF($S921 &lt;&gt; "", $H921/$S921, ""), ""), "")</f>
        <v/>
      </c>
      <c r="AS921" s="16">
        <f t="shared" ca="1" si="28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IF(Overall!S924&lt;&gt;"",_xlfn.VALUETOTEXT(Overall!S924),"")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9"/>
        <v/>
      </c>
      <c r="T922" s="10" t="str">
        <f>IF(Overall!$A924&lt;&gt;"",IF(AND(MONTH($N922) &lt;= 1, MONTH($O922) &gt;= 1), IF($S922 &lt;&gt; "", $H922/$S922, ""), ""),"")</f>
        <v/>
      </c>
      <c r="U922" s="10" t="str">
        <f>IF(Overall!$A924&lt;&gt;"",IF(AND(MONTH($N922) &lt;= 2, MONTH($O922) &gt;= 2), IF($S922 &lt;&gt; "", $H922/$S922, ""), ""),"")</f>
        <v/>
      </c>
      <c r="V922" s="10" t="str">
        <f>IF(Overall!$A924&lt;&gt;"",IF(AND(MONTH($N922) &lt;= 3, MONTH($O922) &gt;= 3), IF($S922 &lt;&gt; "", $H922/$S922, ""), ""),"")</f>
        <v/>
      </c>
      <c r="W922" s="10" t="str">
        <f>IF(Overall!$A924&lt;&gt;"",IF(AND(MONTH($N922) &lt;= 4, MONTH($O922) &gt;= 4), IF($S922 &lt;&gt; "", $H922/$S922, ""), ""),"")</f>
        <v/>
      </c>
      <c r="X922" s="10" t="str">
        <f>IF(Overall!$A924&lt;&gt;"",IF(AND(MONTH($N922) &lt;= 5, MONTH($O922) &gt;= 5), IF($S922 &lt;&gt; "", $H922/$S922, ""), ""),"")</f>
        <v/>
      </c>
      <c r="Y922" s="10" t="str">
        <f>IF(Overall!$A924&lt;&gt;"",IF(AND(MONTH($N922) &lt;= 6, MONTH($O922) &gt;= 6), IF($S922 &lt;&gt; "", $H922/$S922, ""), ""),"")</f>
        <v/>
      </c>
      <c r="Z922" s="10" t="str">
        <f>IF(Overall!$A924&lt;&gt;"",IF(AND(MONTH($N922) &lt;= 7, MONTH($O922) &gt;= 7 ), IF($S922 &lt;&gt; "", $H922/$S922, ""), ""),"")</f>
        <v/>
      </c>
      <c r="AA922" s="10" t="str">
        <f>IF(Overall!$A924&lt;&gt;"",IF(AND(MONTH($N922) &lt;= 8, MONTH($O922) &gt;= 8), IF($S922 &lt;&gt; "", $H922/$S922, ""), ""),"")</f>
        <v/>
      </c>
      <c r="AB922" s="10" t="str">
        <f>IF(Overall!$A924&lt;&gt;"",IF(AND(MONTH($N922) &lt;= 9, MONTH($O922) &gt;= 9), IF($S922 &lt;&gt; "", $H922/$S922, ""), ""),"")</f>
        <v/>
      </c>
      <c r="AC922" s="10" t="str">
        <f>IF(Overall!$A924&lt;&gt;"",IF(AND(MONTH($N922) &lt;= 10, MONTH($O922) &gt;= 10), IF($S922 &lt;&gt; "", $H922/$S922, ""), ""),"")</f>
        <v/>
      </c>
      <c r="AD922" s="10" t="str">
        <f>IF(Overall!$A924&lt;&gt;"",IF(AND(MONTH($N922) &lt;= 11, MONTH($O922) &gt;= 11), IF($S922 &lt;&gt; "", $H922/$S922, ""), ""),"")</f>
        <v/>
      </c>
      <c r="AE922" s="10" t="str">
        <f>IF(Overall!$A924&lt;&gt;"",IF(AND(MONTH($N922) &lt;= 12, MONTH($O922) &gt;= 12), IF($S922 &lt;&gt; "", $H922/$S922, ""), ""),"")</f>
        <v/>
      </c>
      <c r="AG922" s="10" t="str">
        <f ca="1">IFERROR(IF(AND(NOW()&lt;= EOMONTH(DATE(YEAR($O922),1, 1), 0), Overall!$A924&lt;&gt;"", MONTH($N922) &lt;= 1, MONTH($O922) &gt;= 1), IF($S922 &lt;&gt; "", $H922/$S922, ""), ""), "")</f>
        <v/>
      </c>
      <c r="AH922" s="10" t="str">
        <f ca="1">IFERROR(IF(AND(NOW()&lt;= EOMONTH(DATE(YEAR($O922),2, 1), 0), Overall!$A924&lt;&gt;"", MONTH($N922) &lt;= 2, MONTH($O922) &gt;= 2), IF($S922 &lt;&gt; "", $H922/$S922, ""), ""), "")</f>
        <v/>
      </c>
      <c r="AI922" s="10" t="str">
        <f ca="1">IFERROR(IF(AND(NOW()&lt;= EOMONTH(DATE(YEAR($O922),3, 1), 0), Overall!$A924&lt;&gt;"", MONTH($N922) &lt;= 3, MONTH($O922) &gt;= 3), IF($S922 &lt;&gt; "", $H922/$S922, ""), ""), "")</f>
        <v/>
      </c>
      <c r="AJ922" s="10" t="str">
        <f ca="1">IFERROR(IF(AND(NOW()&lt;= EOMONTH(DATE(YEAR($O922),4, 1), 0), Overall!$A924&lt;&gt;"", MONTH($N922) &lt;= 4, MONTH($O922) &gt;= 4), IF($S922 &lt;&gt; "", $H922/$S922, ""), ""), "")</f>
        <v/>
      </c>
      <c r="AK922" s="10" t="str">
        <f ca="1">IFERROR(IF(AND(NOW()&lt;= EOMONTH(DATE(YEAR($O922),5, 1), 0), Overall!$A924&lt;&gt;"", MONTH($N922) &lt;= 5, MONTH($O922) &gt;= 5), IF($S922 &lt;&gt; "", $H922/$S922, ""), ""), "")</f>
        <v/>
      </c>
      <c r="AL922" s="10" t="str">
        <f ca="1">IFERROR(IF(AND(NOW()&lt;= EOMONTH(DATE(YEAR($O922),6, 1), 0), Overall!$A924&lt;&gt;"", MONTH($N922) &lt;= 6, MONTH($O922) &gt;= 6), IF($S922 &lt;&gt; "", $H922/$S922, ""), ""), "")</f>
        <v/>
      </c>
      <c r="AM922" s="10" t="str">
        <f ca="1">IFERROR(IF(AND(NOW()&lt;= EOMONTH(DATE(YEAR($O922),7, 1), 0), Overall!$A924&lt;&gt;"", MONTH($N922) &lt;= 7, MONTH($O922) &gt;= 7), IF($S922 &lt;&gt; "", $H922/$S922, ""), ""), "")</f>
        <v/>
      </c>
      <c r="AN922" s="10" t="str">
        <f ca="1">IFERROR(IF(AND(NOW()&lt;= EOMONTH(DATE(YEAR($O922),8, 1), 0), Overall!$A924&lt;&gt;"", MONTH($N922) &lt;= 8, MONTH($O922) &gt;= 8), IF($S922 &lt;&gt; "", $H922/$S922, ""), ""), "")</f>
        <v/>
      </c>
      <c r="AO922" s="10" t="str">
        <f ca="1">IFERROR(IF(AND(NOW()&lt;= EOMONTH(DATE(YEAR($O922),9, 1), 0), Overall!$A924&lt;&gt;"", MONTH($N922) &lt;= 9, MONTH($O922) &gt;= 9), IF($S922 &lt;&gt; "", $H922/$S922, ""), ""), "")</f>
        <v/>
      </c>
      <c r="AP922" s="10" t="str">
        <f ca="1">IFERROR(IF(AND(NOW()&lt;= EOMONTH(DATE(YEAR($O922),10, 1), 0), Overall!$A924&lt;&gt;"", MONTH($N922) &lt;= 10, MONTH($O922) &gt;= 10), IF($S922 &lt;&gt; "", $H922/$S922, ""), ""), "")</f>
        <v/>
      </c>
      <c r="AQ922" s="10" t="str">
        <f ca="1">IFERROR(IF(AND(NOW()&lt;= EOMONTH(DATE(YEAR($O922),11, 1), 0), Overall!$A924&lt;&gt;"", MONTH($N922) &lt;=11, MONTH($O922) &gt;= 11), IF($S922 &lt;&gt; "", $H922/$S922, ""), ""), "")</f>
        <v/>
      </c>
      <c r="AR922" s="10" t="str">
        <f ca="1">IFERROR(IF(AND(NOW()&lt;= EOMONTH(DATE(YEAR($O922),12, 1), 0), Overall!$A924&lt;&gt;"", MONTH($N922) &lt;= 12, MONTH($O922) &gt;= 12), IF($S922 &lt;&gt; "", $H922/$S922, ""), ""), "")</f>
        <v/>
      </c>
      <c r="AS922" s="16">
        <f t="shared" ca="1" si="28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IF(Overall!S925&lt;&gt;"",_xlfn.VALUETOTEXT(Overall!S925),"")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9"/>
        <v/>
      </c>
      <c r="T923" s="10" t="str">
        <f>IF(Overall!$A925&lt;&gt;"",IF(AND(MONTH($N923) &lt;= 1, MONTH($O923) &gt;= 1), IF($S923 &lt;&gt; "", $H923/$S923, ""), ""),"")</f>
        <v/>
      </c>
      <c r="U923" s="10" t="str">
        <f>IF(Overall!$A925&lt;&gt;"",IF(AND(MONTH($N923) &lt;= 2, MONTH($O923) &gt;= 2), IF($S923 &lt;&gt; "", $H923/$S923, ""), ""),"")</f>
        <v/>
      </c>
      <c r="V923" s="10" t="str">
        <f>IF(Overall!$A925&lt;&gt;"",IF(AND(MONTH($N923) &lt;= 3, MONTH($O923) &gt;= 3), IF($S923 &lt;&gt; "", $H923/$S923, ""), ""),"")</f>
        <v/>
      </c>
      <c r="W923" s="10" t="str">
        <f>IF(Overall!$A925&lt;&gt;"",IF(AND(MONTH($N923) &lt;= 4, MONTH($O923) &gt;= 4), IF($S923 &lt;&gt; "", $H923/$S923, ""), ""),"")</f>
        <v/>
      </c>
      <c r="X923" s="10" t="str">
        <f>IF(Overall!$A925&lt;&gt;"",IF(AND(MONTH($N923) &lt;= 5, MONTH($O923) &gt;= 5), IF($S923 &lt;&gt; "", $H923/$S923, ""), ""),"")</f>
        <v/>
      </c>
      <c r="Y923" s="10" t="str">
        <f>IF(Overall!$A925&lt;&gt;"",IF(AND(MONTH($N923) &lt;= 6, MONTH($O923) &gt;= 6), IF($S923 &lt;&gt; "", $H923/$S923, ""), ""),"")</f>
        <v/>
      </c>
      <c r="Z923" s="10" t="str">
        <f>IF(Overall!$A925&lt;&gt;"",IF(AND(MONTH($N923) &lt;= 7, MONTH($O923) &gt;= 7 ), IF($S923 &lt;&gt; "", $H923/$S923, ""), ""),"")</f>
        <v/>
      </c>
      <c r="AA923" s="10" t="str">
        <f>IF(Overall!$A925&lt;&gt;"",IF(AND(MONTH($N923) &lt;= 8, MONTH($O923) &gt;= 8), IF($S923 &lt;&gt; "", $H923/$S923, ""), ""),"")</f>
        <v/>
      </c>
      <c r="AB923" s="10" t="str">
        <f>IF(Overall!$A925&lt;&gt;"",IF(AND(MONTH($N923) &lt;= 9, MONTH($O923) &gt;= 9), IF($S923 &lt;&gt; "", $H923/$S923, ""), ""),"")</f>
        <v/>
      </c>
      <c r="AC923" s="10" t="str">
        <f>IF(Overall!$A925&lt;&gt;"",IF(AND(MONTH($N923) &lt;= 10, MONTH($O923) &gt;= 10), IF($S923 &lt;&gt; "", $H923/$S923, ""), ""),"")</f>
        <v/>
      </c>
      <c r="AD923" s="10" t="str">
        <f>IF(Overall!$A925&lt;&gt;"",IF(AND(MONTH($N923) &lt;= 11, MONTH($O923) &gt;= 11), IF($S923 &lt;&gt; "", $H923/$S923, ""), ""),"")</f>
        <v/>
      </c>
      <c r="AE923" s="10" t="str">
        <f>IF(Overall!$A925&lt;&gt;"",IF(AND(MONTH($N923) &lt;= 12, MONTH($O923) &gt;= 12), IF($S923 &lt;&gt; "", $H923/$S923, ""), ""),"")</f>
        <v/>
      </c>
      <c r="AG923" s="10" t="str">
        <f ca="1">IFERROR(IF(AND(NOW()&lt;= EOMONTH(DATE(YEAR($O923),1, 1), 0), Overall!$A925&lt;&gt;"", MONTH($N923) &lt;= 1, MONTH($O923) &gt;= 1), IF($S923 &lt;&gt; "", $H923/$S923, ""), ""), "")</f>
        <v/>
      </c>
      <c r="AH923" s="10" t="str">
        <f ca="1">IFERROR(IF(AND(NOW()&lt;= EOMONTH(DATE(YEAR($O923),2, 1), 0), Overall!$A925&lt;&gt;"", MONTH($N923) &lt;= 2, MONTH($O923) &gt;= 2), IF($S923 &lt;&gt; "", $H923/$S923, ""), ""), "")</f>
        <v/>
      </c>
      <c r="AI923" s="10" t="str">
        <f ca="1">IFERROR(IF(AND(NOW()&lt;= EOMONTH(DATE(YEAR($O923),3, 1), 0), Overall!$A925&lt;&gt;"", MONTH($N923) &lt;= 3, MONTH($O923) &gt;= 3), IF($S923 &lt;&gt; "", $H923/$S923, ""), ""), "")</f>
        <v/>
      </c>
      <c r="AJ923" s="10" t="str">
        <f ca="1">IFERROR(IF(AND(NOW()&lt;= EOMONTH(DATE(YEAR($O923),4, 1), 0), Overall!$A925&lt;&gt;"", MONTH($N923) &lt;= 4, MONTH($O923) &gt;= 4), IF($S923 &lt;&gt; "", $H923/$S923, ""), ""), "")</f>
        <v/>
      </c>
      <c r="AK923" s="10" t="str">
        <f ca="1">IFERROR(IF(AND(NOW()&lt;= EOMONTH(DATE(YEAR($O923),5, 1), 0), Overall!$A925&lt;&gt;"", MONTH($N923) &lt;= 5, MONTH($O923) &gt;= 5), IF($S923 &lt;&gt; "", $H923/$S923, ""), ""), "")</f>
        <v/>
      </c>
      <c r="AL923" s="10" t="str">
        <f ca="1">IFERROR(IF(AND(NOW()&lt;= EOMONTH(DATE(YEAR($O923),6, 1), 0), Overall!$A925&lt;&gt;"", MONTH($N923) &lt;= 6, MONTH($O923) &gt;= 6), IF($S923 &lt;&gt; "", $H923/$S923, ""), ""), "")</f>
        <v/>
      </c>
      <c r="AM923" s="10" t="str">
        <f ca="1">IFERROR(IF(AND(NOW()&lt;= EOMONTH(DATE(YEAR($O923),7, 1), 0), Overall!$A925&lt;&gt;"", MONTH($N923) &lt;= 7, MONTH($O923) &gt;= 7), IF($S923 &lt;&gt; "", $H923/$S923, ""), ""), "")</f>
        <v/>
      </c>
      <c r="AN923" s="10" t="str">
        <f ca="1">IFERROR(IF(AND(NOW()&lt;= EOMONTH(DATE(YEAR($O923),8, 1), 0), Overall!$A925&lt;&gt;"", MONTH($N923) &lt;= 8, MONTH($O923) &gt;= 8), IF($S923 &lt;&gt; "", $H923/$S923, ""), ""), "")</f>
        <v/>
      </c>
      <c r="AO923" s="10" t="str">
        <f ca="1">IFERROR(IF(AND(NOW()&lt;= EOMONTH(DATE(YEAR($O923),9, 1), 0), Overall!$A925&lt;&gt;"", MONTH($N923) &lt;= 9, MONTH($O923) &gt;= 9), IF($S923 &lt;&gt; "", $H923/$S923, ""), ""), "")</f>
        <v/>
      </c>
      <c r="AP923" s="10" t="str">
        <f ca="1">IFERROR(IF(AND(NOW()&lt;= EOMONTH(DATE(YEAR($O923),10, 1), 0), Overall!$A925&lt;&gt;"", MONTH($N923) &lt;= 10, MONTH($O923) &gt;= 10), IF($S923 &lt;&gt; "", $H923/$S923, ""), ""), "")</f>
        <v/>
      </c>
      <c r="AQ923" s="10" t="str">
        <f ca="1">IFERROR(IF(AND(NOW()&lt;= EOMONTH(DATE(YEAR($O923),11, 1), 0), Overall!$A925&lt;&gt;"", MONTH($N923) &lt;=11, MONTH($O923) &gt;= 11), IF($S923 &lt;&gt; "", $H923/$S923, ""), ""), "")</f>
        <v/>
      </c>
      <c r="AR923" s="10" t="str">
        <f ca="1">IFERROR(IF(AND(NOW()&lt;= EOMONTH(DATE(YEAR($O923),12, 1), 0), Overall!$A925&lt;&gt;"", MONTH($N923) &lt;= 12, MONTH($O923) &gt;= 12), IF($S923 &lt;&gt; "", $H923/$S923, ""), ""), "")</f>
        <v/>
      </c>
      <c r="AS923" s="16">
        <f t="shared" ca="1" si="28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IF(Overall!S926&lt;&gt;"",_xlfn.VALUETOTEXT(Overall!S926),"")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9"/>
        <v/>
      </c>
      <c r="T924" s="10" t="str">
        <f>IF(Overall!$A926&lt;&gt;"",IF(AND(MONTH($N924) &lt;= 1, MONTH($O924) &gt;= 1), IF($S924 &lt;&gt; "", $H924/$S924, ""), ""),"")</f>
        <v/>
      </c>
      <c r="U924" s="10" t="str">
        <f>IF(Overall!$A926&lt;&gt;"",IF(AND(MONTH($N924) &lt;= 2, MONTH($O924) &gt;= 2), IF($S924 &lt;&gt; "", $H924/$S924, ""), ""),"")</f>
        <v/>
      </c>
      <c r="V924" s="10" t="str">
        <f>IF(Overall!$A926&lt;&gt;"",IF(AND(MONTH($N924) &lt;= 3, MONTH($O924) &gt;= 3), IF($S924 &lt;&gt; "", $H924/$S924, ""), ""),"")</f>
        <v/>
      </c>
      <c r="W924" s="10" t="str">
        <f>IF(Overall!$A926&lt;&gt;"",IF(AND(MONTH($N924) &lt;= 4, MONTH($O924) &gt;= 4), IF($S924 &lt;&gt; "", $H924/$S924, ""), ""),"")</f>
        <v/>
      </c>
      <c r="X924" s="10" t="str">
        <f>IF(Overall!$A926&lt;&gt;"",IF(AND(MONTH($N924) &lt;= 5, MONTH($O924) &gt;= 5), IF($S924 &lt;&gt; "", $H924/$S924, ""), ""),"")</f>
        <v/>
      </c>
      <c r="Y924" s="10" t="str">
        <f>IF(Overall!$A926&lt;&gt;"",IF(AND(MONTH($N924) &lt;= 6, MONTH($O924) &gt;= 6), IF($S924 &lt;&gt; "", $H924/$S924, ""), ""),"")</f>
        <v/>
      </c>
      <c r="Z924" s="10" t="str">
        <f>IF(Overall!$A926&lt;&gt;"",IF(AND(MONTH($N924) &lt;= 7, MONTH($O924) &gt;= 7 ), IF($S924 &lt;&gt; "", $H924/$S924, ""), ""),"")</f>
        <v/>
      </c>
      <c r="AA924" s="10" t="str">
        <f>IF(Overall!$A926&lt;&gt;"",IF(AND(MONTH($N924) &lt;= 8, MONTH($O924) &gt;= 8), IF($S924 &lt;&gt; "", $H924/$S924, ""), ""),"")</f>
        <v/>
      </c>
      <c r="AB924" s="10" t="str">
        <f>IF(Overall!$A926&lt;&gt;"",IF(AND(MONTH($N924) &lt;= 9, MONTH($O924) &gt;= 9), IF($S924 &lt;&gt; "", $H924/$S924, ""), ""),"")</f>
        <v/>
      </c>
      <c r="AC924" s="10" t="str">
        <f>IF(Overall!$A926&lt;&gt;"",IF(AND(MONTH($N924) &lt;= 10, MONTH($O924) &gt;= 10), IF($S924 &lt;&gt; "", $H924/$S924, ""), ""),"")</f>
        <v/>
      </c>
      <c r="AD924" s="10" t="str">
        <f>IF(Overall!$A926&lt;&gt;"",IF(AND(MONTH($N924) &lt;= 11, MONTH($O924) &gt;= 11), IF($S924 &lt;&gt; "", $H924/$S924, ""), ""),"")</f>
        <v/>
      </c>
      <c r="AE924" s="10" t="str">
        <f>IF(Overall!$A926&lt;&gt;"",IF(AND(MONTH($N924) &lt;= 12, MONTH($O924) &gt;= 12), IF($S924 &lt;&gt; "", $H924/$S924, ""), ""),"")</f>
        <v/>
      </c>
      <c r="AG924" s="10" t="str">
        <f ca="1">IFERROR(IF(AND(NOW()&lt;= EOMONTH(DATE(YEAR($O924),1, 1), 0), Overall!$A926&lt;&gt;"", MONTH($N924) &lt;= 1, MONTH($O924) &gt;= 1), IF($S924 &lt;&gt; "", $H924/$S924, ""), ""), "")</f>
        <v/>
      </c>
      <c r="AH924" s="10" t="str">
        <f ca="1">IFERROR(IF(AND(NOW()&lt;= EOMONTH(DATE(YEAR($O924),2, 1), 0), Overall!$A926&lt;&gt;"", MONTH($N924) &lt;= 2, MONTH($O924) &gt;= 2), IF($S924 &lt;&gt; "", $H924/$S924, ""), ""), "")</f>
        <v/>
      </c>
      <c r="AI924" s="10" t="str">
        <f ca="1">IFERROR(IF(AND(NOW()&lt;= EOMONTH(DATE(YEAR($O924),3, 1), 0), Overall!$A926&lt;&gt;"", MONTH($N924) &lt;= 3, MONTH($O924) &gt;= 3), IF($S924 &lt;&gt; "", $H924/$S924, ""), ""), "")</f>
        <v/>
      </c>
      <c r="AJ924" s="10" t="str">
        <f ca="1">IFERROR(IF(AND(NOW()&lt;= EOMONTH(DATE(YEAR($O924),4, 1), 0), Overall!$A926&lt;&gt;"", MONTH($N924) &lt;= 4, MONTH($O924) &gt;= 4), IF($S924 &lt;&gt; "", $H924/$S924, ""), ""), "")</f>
        <v/>
      </c>
      <c r="AK924" s="10" t="str">
        <f ca="1">IFERROR(IF(AND(NOW()&lt;= EOMONTH(DATE(YEAR($O924),5, 1), 0), Overall!$A926&lt;&gt;"", MONTH($N924) &lt;= 5, MONTH($O924) &gt;= 5), IF($S924 &lt;&gt; "", $H924/$S924, ""), ""), "")</f>
        <v/>
      </c>
      <c r="AL924" s="10" t="str">
        <f ca="1">IFERROR(IF(AND(NOW()&lt;= EOMONTH(DATE(YEAR($O924),6, 1), 0), Overall!$A926&lt;&gt;"", MONTH($N924) &lt;= 6, MONTH($O924) &gt;= 6), IF($S924 &lt;&gt; "", $H924/$S924, ""), ""), "")</f>
        <v/>
      </c>
      <c r="AM924" s="10" t="str">
        <f ca="1">IFERROR(IF(AND(NOW()&lt;= EOMONTH(DATE(YEAR($O924),7, 1), 0), Overall!$A926&lt;&gt;"", MONTH($N924) &lt;= 7, MONTH($O924) &gt;= 7), IF($S924 &lt;&gt; "", $H924/$S924, ""), ""), "")</f>
        <v/>
      </c>
      <c r="AN924" s="10" t="str">
        <f ca="1">IFERROR(IF(AND(NOW()&lt;= EOMONTH(DATE(YEAR($O924),8, 1), 0), Overall!$A926&lt;&gt;"", MONTH($N924) &lt;= 8, MONTH($O924) &gt;= 8), IF($S924 &lt;&gt; "", $H924/$S924, ""), ""), "")</f>
        <v/>
      </c>
      <c r="AO924" s="10" t="str">
        <f ca="1">IFERROR(IF(AND(NOW()&lt;= EOMONTH(DATE(YEAR($O924),9, 1), 0), Overall!$A926&lt;&gt;"", MONTH($N924) &lt;= 9, MONTH($O924) &gt;= 9), IF($S924 &lt;&gt; "", $H924/$S924, ""), ""), "")</f>
        <v/>
      </c>
      <c r="AP924" s="10" t="str">
        <f ca="1">IFERROR(IF(AND(NOW()&lt;= EOMONTH(DATE(YEAR($O924),10, 1), 0), Overall!$A926&lt;&gt;"", MONTH($N924) &lt;= 10, MONTH($O924) &gt;= 10), IF($S924 &lt;&gt; "", $H924/$S924, ""), ""), "")</f>
        <v/>
      </c>
      <c r="AQ924" s="10" t="str">
        <f ca="1">IFERROR(IF(AND(NOW()&lt;= EOMONTH(DATE(YEAR($O924),11, 1), 0), Overall!$A926&lt;&gt;"", MONTH($N924) &lt;=11, MONTH($O924) &gt;= 11), IF($S924 &lt;&gt; "", $H924/$S924, ""), ""), "")</f>
        <v/>
      </c>
      <c r="AR924" s="10" t="str">
        <f ca="1">IFERROR(IF(AND(NOW()&lt;= EOMONTH(DATE(YEAR($O924),12, 1), 0), Overall!$A926&lt;&gt;"", MONTH($N924) &lt;= 12, MONTH($O924) &gt;= 12), IF($S924 &lt;&gt; "", $H924/$S924, ""), ""), "")</f>
        <v/>
      </c>
      <c r="AS924" s="16">
        <f t="shared" ca="1" si="28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IF(Overall!S927&lt;&gt;"",_xlfn.VALUETOTEXT(Overall!S927),"")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9"/>
        <v/>
      </c>
      <c r="T925" s="10" t="str">
        <f>IF(Overall!$A927&lt;&gt;"",IF(AND(MONTH($N925) &lt;= 1, MONTH($O925) &gt;= 1), IF($S925 &lt;&gt; "", $H925/$S925, ""), ""),"")</f>
        <v/>
      </c>
      <c r="U925" s="10" t="str">
        <f>IF(Overall!$A927&lt;&gt;"",IF(AND(MONTH($N925) &lt;= 2, MONTH($O925) &gt;= 2), IF($S925 &lt;&gt; "", $H925/$S925, ""), ""),"")</f>
        <v/>
      </c>
      <c r="V925" s="10" t="str">
        <f>IF(Overall!$A927&lt;&gt;"",IF(AND(MONTH($N925) &lt;= 3, MONTH($O925) &gt;= 3), IF($S925 &lt;&gt; "", $H925/$S925, ""), ""),"")</f>
        <v/>
      </c>
      <c r="W925" s="10" t="str">
        <f>IF(Overall!$A927&lt;&gt;"",IF(AND(MONTH($N925) &lt;= 4, MONTH($O925) &gt;= 4), IF($S925 &lt;&gt; "", $H925/$S925, ""), ""),"")</f>
        <v/>
      </c>
      <c r="X925" s="10" t="str">
        <f>IF(Overall!$A927&lt;&gt;"",IF(AND(MONTH($N925) &lt;= 5, MONTH($O925) &gt;= 5), IF($S925 &lt;&gt; "", $H925/$S925, ""), ""),"")</f>
        <v/>
      </c>
      <c r="Y925" s="10" t="str">
        <f>IF(Overall!$A927&lt;&gt;"",IF(AND(MONTH($N925) &lt;= 6, MONTH($O925) &gt;= 6), IF($S925 &lt;&gt; "", $H925/$S925, ""), ""),"")</f>
        <v/>
      </c>
      <c r="Z925" s="10" t="str">
        <f>IF(Overall!$A927&lt;&gt;"",IF(AND(MONTH($N925) &lt;= 7, MONTH($O925) &gt;= 7 ), IF($S925 &lt;&gt; "", $H925/$S925, ""), ""),"")</f>
        <v/>
      </c>
      <c r="AA925" s="10" t="str">
        <f>IF(Overall!$A927&lt;&gt;"",IF(AND(MONTH($N925) &lt;= 8, MONTH($O925) &gt;= 8), IF($S925 &lt;&gt; "", $H925/$S925, ""), ""),"")</f>
        <v/>
      </c>
      <c r="AB925" s="10" t="str">
        <f>IF(Overall!$A927&lt;&gt;"",IF(AND(MONTH($N925) &lt;= 9, MONTH($O925) &gt;= 9), IF($S925 &lt;&gt; "", $H925/$S925, ""), ""),"")</f>
        <v/>
      </c>
      <c r="AC925" s="10" t="str">
        <f>IF(Overall!$A927&lt;&gt;"",IF(AND(MONTH($N925) &lt;= 10, MONTH($O925) &gt;= 10), IF($S925 &lt;&gt; "", $H925/$S925, ""), ""),"")</f>
        <v/>
      </c>
      <c r="AD925" s="10" t="str">
        <f>IF(Overall!$A927&lt;&gt;"",IF(AND(MONTH($N925) &lt;= 11, MONTH($O925) &gt;= 11), IF($S925 &lt;&gt; "", $H925/$S925, ""), ""),"")</f>
        <v/>
      </c>
      <c r="AE925" s="10" t="str">
        <f>IF(Overall!$A927&lt;&gt;"",IF(AND(MONTH($N925) &lt;= 12, MONTH($O925) &gt;= 12), IF($S925 &lt;&gt; "", $H925/$S925, ""), ""),"")</f>
        <v/>
      </c>
      <c r="AG925" s="10" t="str">
        <f ca="1">IFERROR(IF(AND(NOW()&lt;= EOMONTH(DATE(YEAR($O925),1, 1), 0), Overall!$A927&lt;&gt;"", MONTH($N925) &lt;= 1, MONTH($O925) &gt;= 1), IF($S925 &lt;&gt; "", $H925/$S925, ""), ""), "")</f>
        <v/>
      </c>
      <c r="AH925" s="10" t="str">
        <f ca="1">IFERROR(IF(AND(NOW()&lt;= EOMONTH(DATE(YEAR($O925),2, 1), 0), Overall!$A927&lt;&gt;"", MONTH($N925) &lt;= 2, MONTH($O925) &gt;= 2), IF($S925 &lt;&gt; "", $H925/$S925, ""), ""), "")</f>
        <v/>
      </c>
      <c r="AI925" s="10" t="str">
        <f ca="1">IFERROR(IF(AND(NOW()&lt;= EOMONTH(DATE(YEAR($O925),3, 1), 0), Overall!$A927&lt;&gt;"", MONTH($N925) &lt;= 3, MONTH($O925) &gt;= 3), IF($S925 &lt;&gt; "", $H925/$S925, ""), ""), "")</f>
        <v/>
      </c>
      <c r="AJ925" s="10" t="str">
        <f ca="1">IFERROR(IF(AND(NOW()&lt;= EOMONTH(DATE(YEAR($O925),4, 1), 0), Overall!$A927&lt;&gt;"", MONTH($N925) &lt;= 4, MONTH($O925) &gt;= 4), IF($S925 &lt;&gt; "", $H925/$S925, ""), ""), "")</f>
        <v/>
      </c>
      <c r="AK925" s="10" t="str">
        <f ca="1">IFERROR(IF(AND(NOW()&lt;= EOMONTH(DATE(YEAR($O925),5, 1), 0), Overall!$A927&lt;&gt;"", MONTH($N925) &lt;= 5, MONTH($O925) &gt;= 5), IF($S925 &lt;&gt; "", $H925/$S925, ""), ""), "")</f>
        <v/>
      </c>
      <c r="AL925" s="10" t="str">
        <f ca="1">IFERROR(IF(AND(NOW()&lt;= EOMONTH(DATE(YEAR($O925),6, 1), 0), Overall!$A927&lt;&gt;"", MONTH($N925) &lt;= 6, MONTH($O925) &gt;= 6), IF($S925 &lt;&gt; "", $H925/$S925, ""), ""), "")</f>
        <v/>
      </c>
      <c r="AM925" s="10" t="str">
        <f ca="1">IFERROR(IF(AND(NOW()&lt;= EOMONTH(DATE(YEAR($O925),7, 1), 0), Overall!$A927&lt;&gt;"", MONTH($N925) &lt;= 7, MONTH($O925) &gt;= 7), IF($S925 &lt;&gt; "", $H925/$S925, ""), ""), "")</f>
        <v/>
      </c>
      <c r="AN925" s="10" t="str">
        <f ca="1">IFERROR(IF(AND(NOW()&lt;= EOMONTH(DATE(YEAR($O925),8, 1), 0), Overall!$A927&lt;&gt;"", MONTH($N925) &lt;= 8, MONTH($O925) &gt;= 8), IF($S925 &lt;&gt; "", $H925/$S925, ""), ""), "")</f>
        <v/>
      </c>
      <c r="AO925" s="10" t="str">
        <f ca="1">IFERROR(IF(AND(NOW()&lt;= EOMONTH(DATE(YEAR($O925),9, 1), 0), Overall!$A927&lt;&gt;"", MONTH($N925) &lt;= 9, MONTH($O925) &gt;= 9), IF($S925 &lt;&gt; "", $H925/$S925, ""), ""), "")</f>
        <v/>
      </c>
      <c r="AP925" s="10" t="str">
        <f ca="1">IFERROR(IF(AND(NOW()&lt;= EOMONTH(DATE(YEAR($O925),10, 1), 0), Overall!$A927&lt;&gt;"", MONTH($N925) &lt;= 10, MONTH($O925) &gt;= 10), IF($S925 &lt;&gt; "", $H925/$S925, ""), ""), "")</f>
        <v/>
      </c>
      <c r="AQ925" s="10" t="str">
        <f ca="1">IFERROR(IF(AND(NOW()&lt;= EOMONTH(DATE(YEAR($O925),11, 1), 0), Overall!$A927&lt;&gt;"", MONTH($N925) &lt;=11, MONTH($O925) &gt;= 11), IF($S925 &lt;&gt; "", $H925/$S925, ""), ""), "")</f>
        <v/>
      </c>
      <c r="AR925" s="10" t="str">
        <f ca="1">IFERROR(IF(AND(NOW()&lt;= EOMONTH(DATE(YEAR($O925),12, 1), 0), Overall!$A927&lt;&gt;"", MONTH($N925) &lt;= 12, MONTH($O925) &gt;= 12), IF($S925 &lt;&gt; "", $H925/$S925, ""), ""), "")</f>
        <v/>
      </c>
      <c r="AS925" s="16">
        <f t="shared" ca="1" si="28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IF(Overall!S928&lt;&gt;"",_xlfn.VALUETOTEXT(Overall!S928),"")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9"/>
        <v/>
      </c>
      <c r="T926" s="10" t="str">
        <f>IF(Overall!$A928&lt;&gt;"",IF(AND(MONTH($N926) &lt;= 1, MONTH($O926) &gt;= 1), IF($S926 &lt;&gt; "", $H926/$S926, ""), ""),"")</f>
        <v/>
      </c>
      <c r="U926" s="10" t="str">
        <f>IF(Overall!$A928&lt;&gt;"",IF(AND(MONTH($N926) &lt;= 2, MONTH($O926) &gt;= 2), IF($S926 &lt;&gt; "", $H926/$S926, ""), ""),"")</f>
        <v/>
      </c>
      <c r="V926" s="10" t="str">
        <f>IF(Overall!$A928&lt;&gt;"",IF(AND(MONTH($N926) &lt;= 3, MONTH($O926) &gt;= 3), IF($S926 &lt;&gt; "", $H926/$S926, ""), ""),"")</f>
        <v/>
      </c>
      <c r="W926" s="10" t="str">
        <f>IF(Overall!$A928&lt;&gt;"",IF(AND(MONTH($N926) &lt;= 4, MONTH($O926) &gt;= 4), IF($S926 &lt;&gt; "", $H926/$S926, ""), ""),"")</f>
        <v/>
      </c>
      <c r="X926" s="10" t="str">
        <f>IF(Overall!$A928&lt;&gt;"",IF(AND(MONTH($N926) &lt;= 5, MONTH($O926) &gt;= 5), IF($S926 &lt;&gt; "", $H926/$S926, ""), ""),"")</f>
        <v/>
      </c>
      <c r="Y926" s="10" t="str">
        <f>IF(Overall!$A928&lt;&gt;"",IF(AND(MONTH($N926) &lt;= 6, MONTH($O926) &gt;= 6), IF($S926 &lt;&gt; "", $H926/$S926, ""), ""),"")</f>
        <v/>
      </c>
      <c r="Z926" s="10" t="str">
        <f>IF(Overall!$A928&lt;&gt;"",IF(AND(MONTH($N926) &lt;= 7, MONTH($O926) &gt;= 7 ), IF($S926 &lt;&gt; "", $H926/$S926, ""), ""),"")</f>
        <v/>
      </c>
      <c r="AA926" s="10" t="str">
        <f>IF(Overall!$A928&lt;&gt;"",IF(AND(MONTH($N926) &lt;= 8, MONTH($O926) &gt;= 8), IF($S926 &lt;&gt; "", $H926/$S926, ""), ""),"")</f>
        <v/>
      </c>
      <c r="AB926" s="10" t="str">
        <f>IF(Overall!$A928&lt;&gt;"",IF(AND(MONTH($N926) &lt;= 9, MONTH($O926) &gt;= 9), IF($S926 &lt;&gt; "", $H926/$S926, ""), ""),"")</f>
        <v/>
      </c>
      <c r="AC926" s="10" t="str">
        <f>IF(Overall!$A928&lt;&gt;"",IF(AND(MONTH($N926) &lt;= 10, MONTH($O926) &gt;= 10), IF($S926 &lt;&gt; "", $H926/$S926, ""), ""),"")</f>
        <v/>
      </c>
      <c r="AD926" s="10" t="str">
        <f>IF(Overall!$A928&lt;&gt;"",IF(AND(MONTH($N926) &lt;= 11, MONTH($O926) &gt;= 11), IF($S926 &lt;&gt; "", $H926/$S926, ""), ""),"")</f>
        <v/>
      </c>
      <c r="AE926" s="10" t="str">
        <f>IF(Overall!$A928&lt;&gt;"",IF(AND(MONTH($N926) &lt;= 12, MONTH($O926) &gt;= 12), IF($S926 &lt;&gt; "", $H926/$S926, ""), ""),"")</f>
        <v/>
      </c>
      <c r="AG926" s="10" t="str">
        <f ca="1">IFERROR(IF(AND(NOW()&lt;= EOMONTH(DATE(YEAR($O926),1, 1), 0), Overall!$A928&lt;&gt;"", MONTH($N926) &lt;= 1, MONTH($O926) &gt;= 1), IF($S926 &lt;&gt; "", $H926/$S926, ""), ""), "")</f>
        <v/>
      </c>
      <c r="AH926" s="10" t="str">
        <f ca="1">IFERROR(IF(AND(NOW()&lt;= EOMONTH(DATE(YEAR($O926),2, 1), 0), Overall!$A928&lt;&gt;"", MONTH($N926) &lt;= 2, MONTH($O926) &gt;= 2), IF($S926 &lt;&gt; "", $H926/$S926, ""), ""), "")</f>
        <v/>
      </c>
      <c r="AI926" s="10" t="str">
        <f ca="1">IFERROR(IF(AND(NOW()&lt;= EOMONTH(DATE(YEAR($O926),3, 1), 0), Overall!$A928&lt;&gt;"", MONTH($N926) &lt;= 3, MONTH($O926) &gt;= 3), IF($S926 &lt;&gt; "", $H926/$S926, ""), ""), "")</f>
        <v/>
      </c>
      <c r="AJ926" s="10" t="str">
        <f ca="1">IFERROR(IF(AND(NOW()&lt;= EOMONTH(DATE(YEAR($O926),4, 1), 0), Overall!$A928&lt;&gt;"", MONTH($N926) &lt;= 4, MONTH($O926) &gt;= 4), IF($S926 &lt;&gt; "", $H926/$S926, ""), ""), "")</f>
        <v/>
      </c>
      <c r="AK926" s="10" t="str">
        <f ca="1">IFERROR(IF(AND(NOW()&lt;= EOMONTH(DATE(YEAR($O926),5, 1), 0), Overall!$A928&lt;&gt;"", MONTH($N926) &lt;= 5, MONTH($O926) &gt;= 5), IF($S926 &lt;&gt; "", $H926/$S926, ""), ""), "")</f>
        <v/>
      </c>
      <c r="AL926" s="10" t="str">
        <f ca="1">IFERROR(IF(AND(NOW()&lt;= EOMONTH(DATE(YEAR($O926),6, 1), 0), Overall!$A928&lt;&gt;"", MONTH($N926) &lt;= 6, MONTH($O926) &gt;= 6), IF($S926 &lt;&gt; "", $H926/$S926, ""), ""), "")</f>
        <v/>
      </c>
      <c r="AM926" s="10" t="str">
        <f ca="1">IFERROR(IF(AND(NOW()&lt;= EOMONTH(DATE(YEAR($O926),7, 1), 0), Overall!$A928&lt;&gt;"", MONTH($N926) &lt;= 7, MONTH($O926) &gt;= 7), IF($S926 &lt;&gt; "", $H926/$S926, ""), ""), "")</f>
        <v/>
      </c>
      <c r="AN926" s="10" t="str">
        <f ca="1">IFERROR(IF(AND(NOW()&lt;= EOMONTH(DATE(YEAR($O926),8, 1), 0), Overall!$A928&lt;&gt;"", MONTH($N926) &lt;= 8, MONTH($O926) &gt;= 8), IF($S926 &lt;&gt; "", $H926/$S926, ""), ""), "")</f>
        <v/>
      </c>
      <c r="AO926" s="10" t="str">
        <f ca="1">IFERROR(IF(AND(NOW()&lt;= EOMONTH(DATE(YEAR($O926),9, 1), 0), Overall!$A928&lt;&gt;"", MONTH($N926) &lt;= 9, MONTH($O926) &gt;= 9), IF($S926 &lt;&gt; "", $H926/$S926, ""), ""), "")</f>
        <v/>
      </c>
      <c r="AP926" s="10" t="str">
        <f ca="1">IFERROR(IF(AND(NOW()&lt;= EOMONTH(DATE(YEAR($O926),10, 1), 0), Overall!$A928&lt;&gt;"", MONTH($N926) &lt;= 10, MONTH($O926) &gt;= 10), IF($S926 &lt;&gt; "", $H926/$S926, ""), ""), "")</f>
        <v/>
      </c>
      <c r="AQ926" s="10" t="str">
        <f ca="1">IFERROR(IF(AND(NOW()&lt;= EOMONTH(DATE(YEAR($O926),11, 1), 0), Overall!$A928&lt;&gt;"", MONTH($N926) &lt;=11, MONTH($O926) &gt;= 11), IF($S926 &lt;&gt; "", $H926/$S926, ""), ""), "")</f>
        <v/>
      </c>
      <c r="AR926" s="10" t="str">
        <f ca="1">IFERROR(IF(AND(NOW()&lt;= EOMONTH(DATE(YEAR($O926),12, 1), 0), Overall!$A928&lt;&gt;"", MONTH($N926) &lt;= 12, MONTH($O926) &gt;= 12), IF($S926 &lt;&gt; "", $H926/$S926, ""), ""), "")</f>
        <v/>
      </c>
      <c r="AS926" s="16">
        <f t="shared" ca="1" si="28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IF(Overall!S929&lt;&gt;"",_xlfn.VALUETOTEXT(Overall!S929),"")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9"/>
        <v/>
      </c>
      <c r="T927" s="10" t="str">
        <f>IF(Overall!$A929&lt;&gt;"",IF(AND(MONTH($N927) &lt;= 1, MONTH($O927) &gt;= 1), IF($S927 &lt;&gt; "", $H927/$S927, ""), ""),"")</f>
        <v/>
      </c>
      <c r="U927" s="10" t="str">
        <f>IF(Overall!$A929&lt;&gt;"",IF(AND(MONTH($N927) &lt;= 2, MONTH($O927) &gt;= 2), IF($S927 &lt;&gt; "", $H927/$S927, ""), ""),"")</f>
        <v/>
      </c>
      <c r="V927" s="10" t="str">
        <f>IF(Overall!$A929&lt;&gt;"",IF(AND(MONTH($N927) &lt;= 3, MONTH($O927) &gt;= 3), IF($S927 &lt;&gt; "", $H927/$S927, ""), ""),"")</f>
        <v/>
      </c>
      <c r="W927" s="10" t="str">
        <f>IF(Overall!$A929&lt;&gt;"",IF(AND(MONTH($N927) &lt;= 4, MONTH($O927) &gt;= 4), IF($S927 &lt;&gt; "", $H927/$S927, ""), ""),"")</f>
        <v/>
      </c>
      <c r="X927" s="10" t="str">
        <f>IF(Overall!$A929&lt;&gt;"",IF(AND(MONTH($N927) &lt;= 5, MONTH($O927) &gt;= 5), IF($S927 &lt;&gt; "", $H927/$S927, ""), ""),"")</f>
        <v/>
      </c>
      <c r="Y927" s="10" t="str">
        <f>IF(Overall!$A929&lt;&gt;"",IF(AND(MONTH($N927) &lt;= 6, MONTH($O927) &gt;= 6), IF($S927 &lt;&gt; "", $H927/$S927, ""), ""),"")</f>
        <v/>
      </c>
      <c r="Z927" s="10" t="str">
        <f>IF(Overall!$A929&lt;&gt;"",IF(AND(MONTH($N927) &lt;= 7, MONTH($O927) &gt;= 7 ), IF($S927 &lt;&gt; "", $H927/$S927, ""), ""),"")</f>
        <v/>
      </c>
      <c r="AA927" s="10" t="str">
        <f>IF(Overall!$A929&lt;&gt;"",IF(AND(MONTH($N927) &lt;= 8, MONTH($O927) &gt;= 8), IF($S927 &lt;&gt; "", $H927/$S927, ""), ""),"")</f>
        <v/>
      </c>
      <c r="AB927" s="10" t="str">
        <f>IF(Overall!$A929&lt;&gt;"",IF(AND(MONTH($N927) &lt;= 9, MONTH($O927) &gt;= 9), IF($S927 &lt;&gt; "", $H927/$S927, ""), ""),"")</f>
        <v/>
      </c>
      <c r="AC927" s="10" t="str">
        <f>IF(Overall!$A929&lt;&gt;"",IF(AND(MONTH($N927) &lt;= 10, MONTH($O927) &gt;= 10), IF($S927 &lt;&gt; "", $H927/$S927, ""), ""),"")</f>
        <v/>
      </c>
      <c r="AD927" s="10" t="str">
        <f>IF(Overall!$A929&lt;&gt;"",IF(AND(MONTH($N927) &lt;= 11, MONTH($O927) &gt;= 11), IF($S927 &lt;&gt; "", $H927/$S927, ""), ""),"")</f>
        <v/>
      </c>
      <c r="AE927" s="10" t="str">
        <f>IF(Overall!$A929&lt;&gt;"",IF(AND(MONTH($N927) &lt;= 12, MONTH($O927) &gt;= 12), IF($S927 &lt;&gt; "", $H927/$S927, ""), ""),"")</f>
        <v/>
      </c>
      <c r="AG927" s="10" t="str">
        <f ca="1">IFERROR(IF(AND(NOW()&lt;= EOMONTH(DATE(YEAR($O927),1, 1), 0), Overall!$A929&lt;&gt;"", MONTH($N927) &lt;= 1, MONTH($O927) &gt;= 1), IF($S927 &lt;&gt; "", $H927/$S927, ""), ""), "")</f>
        <v/>
      </c>
      <c r="AH927" s="10" t="str">
        <f ca="1">IFERROR(IF(AND(NOW()&lt;= EOMONTH(DATE(YEAR($O927),2, 1), 0), Overall!$A929&lt;&gt;"", MONTH($N927) &lt;= 2, MONTH($O927) &gt;= 2), IF($S927 &lt;&gt; "", $H927/$S927, ""), ""), "")</f>
        <v/>
      </c>
      <c r="AI927" s="10" t="str">
        <f ca="1">IFERROR(IF(AND(NOW()&lt;= EOMONTH(DATE(YEAR($O927),3, 1), 0), Overall!$A929&lt;&gt;"", MONTH($N927) &lt;= 3, MONTH($O927) &gt;= 3), IF($S927 &lt;&gt; "", $H927/$S927, ""), ""), "")</f>
        <v/>
      </c>
      <c r="AJ927" s="10" t="str">
        <f ca="1">IFERROR(IF(AND(NOW()&lt;= EOMONTH(DATE(YEAR($O927),4, 1), 0), Overall!$A929&lt;&gt;"", MONTH($N927) &lt;= 4, MONTH($O927) &gt;= 4), IF($S927 &lt;&gt; "", $H927/$S927, ""), ""), "")</f>
        <v/>
      </c>
      <c r="AK927" s="10" t="str">
        <f ca="1">IFERROR(IF(AND(NOW()&lt;= EOMONTH(DATE(YEAR($O927),5, 1), 0), Overall!$A929&lt;&gt;"", MONTH($N927) &lt;= 5, MONTH($O927) &gt;= 5), IF($S927 &lt;&gt; "", $H927/$S927, ""), ""), "")</f>
        <v/>
      </c>
      <c r="AL927" s="10" t="str">
        <f ca="1">IFERROR(IF(AND(NOW()&lt;= EOMONTH(DATE(YEAR($O927),6, 1), 0), Overall!$A929&lt;&gt;"", MONTH($N927) &lt;= 6, MONTH($O927) &gt;= 6), IF($S927 &lt;&gt; "", $H927/$S927, ""), ""), "")</f>
        <v/>
      </c>
      <c r="AM927" s="10" t="str">
        <f ca="1">IFERROR(IF(AND(NOW()&lt;= EOMONTH(DATE(YEAR($O927),7, 1), 0), Overall!$A929&lt;&gt;"", MONTH($N927) &lt;= 7, MONTH($O927) &gt;= 7), IF($S927 &lt;&gt; "", $H927/$S927, ""), ""), "")</f>
        <v/>
      </c>
      <c r="AN927" s="10" t="str">
        <f ca="1">IFERROR(IF(AND(NOW()&lt;= EOMONTH(DATE(YEAR($O927),8, 1), 0), Overall!$A929&lt;&gt;"", MONTH($N927) &lt;= 8, MONTH($O927) &gt;= 8), IF($S927 &lt;&gt; "", $H927/$S927, ""), ""), "")</f>
        <v/>
      </c>
      <c r="AO927" s="10" t="str">
        <f ca="1">IFERROR(IF(AND(NOW()&lt;= EOMONTH(DATE(YEAR($O927),9, 1), 0), Overall!$A929&lt;&gt;"", MONTH($N927) &lt;= 9, MONTH($O927) &gt;= 9), IF($S927 &lt;&gt; "", $H927/$S927, ""), ""), "")</f>
        <v/>
      </c>
      <c r="AP927" s="10" t="str">
        <f ca="1">IFERROR(IF(AND(NOW()&lt;= EOMONTH(DATE(YEAR($O927),10, 1), 0), Overall!$A929&lt;&gt;"", MONTH($N927) &lt;= 10, MONTH($O927) &gt;= 10), IF($S927 &lt;&gt; "", $H927/$S927, ""), ""), "")</f>
        <v/>
      </c>
      <c r="AQ927" s="10" t="str">
        <f ca="1">IFERROR(IF(AND(NOW()&lt;= EOMONTH(DATE(YEAR($O927),11, 1), 0), Overall!$A929&lt;&gt;"", MONTH($N927) &lt;=11, MONTH($O927) &gt;= 11), IF($S927 &lt;&gt; "", $H927/$S927, ""), ""), "")</f>
        <v/>
      </c>
      <c r="AR927" s="10" t="str">
        <f ca="1">IFERROR(IF(AND(NOW()&lt;= EOMONTH(DATE(YEAR($O927),12, 1), 0), Overall!$A929&lt;&gt;"", MONTH($N927) &lt;= 12, MONTH($O927) &gt;= 12), IF($S927 &lt;&gt; "", $H927/$S927, ""), ""), "")</f>
        <v/>
      </c>
      <c r="AS927" s="16">
        <f t="shared" ca="1" si="28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IF(Overall!S930&lt;&gt;"",_xlfn.VALUETOTEXT(Overall!S930),"")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9"/>
        <v/>
      </c>
      <c r="T928" s="10" t="str">
        <f>IF(Overall!$A930&lt;&gt;"",IF(AND(MONTH($N928) &lt;= 1, MONTH($O928) &gt;= 1), IF($S928 &lt;&gt; "", $H928/$S928, ""), ""),"")</f>
        <v/>
      </c>
      <c r="U928" s="10" t="str">
        <f>IF(Overall!$A930&lt;&gt;"",IF(AND(MONTH($N928) &lt;= 2, MONTH($O928) &gt;= 2), IF($S928 &lt;&gt; "", $H928/$S928, ""), ""),"")</f>
        <v/>
      </c>
      <c r="V928" s="10" t="str">
        <f>IF(Overall!$A930&lt;&gt;"",IF(AND(MONTH($N928) &lt;= 3, MONTH($O928) &gt;= 3), IF($S928 &lt;&gt; "", $H928/$S928, ""), ""),"")</f>
        <v/>
      </c>
      <c r="W928" s="10" t="str">
        <f>IF(Overall!$A930&lt;&gt;"",IF(AND(MONTH($N928) &lt;= 4, MONTH($O928) &gt;= 4), IF($S928 &lt;&gt; "", $H928/$S928, ""), ""),"")</f>
        <v/>
      </c>
      <c r="X928" s="10" t="str">
        <f>IF(Overall!$A930&lt;&gt;"",IF(AND(MONTH($N928) &lt;= 5, MONTH($O928) &gt;= 5), IF($S928 &lt;&gt; "", $H928/$S928, ""), ""),"")</f>
        <v/>
      </c>
      <c r="Y928" s="10" t="str">
        <f>IF(Overall!$A930&lt;&gt;"",IF(AND(MONTH($N928) &lt;= 6, MONTH($O928) &gt;= 6), IF($S928 &lt;&gt; "", $H928/$S928, ""), ""),"")</f>
        <v/>
      </c>
      <c r="Z928" s="10" t="str">
        <f>IF(Overall!$A930&lt;&gt;"",IF(AND(MONTH($N928) &lt;= 7, MONTH($O928) &gt;= 7 ), IF($S928 &lt;&gt; "", $H928/$S928, ""), ""),"")</f>
        <v/>
      </c>
      <c r="AA928" s="10" t="str">
        <f>IF(Overall!$A930&lt;&gt;"",IF(AND(MONTH($N928) &lt;= 8, MONTH($O928) &gt;= 8), IF($S928 &lt;&gt; "", $H928/$S928, ""), ""),"")</f>
        <v/>
      </c>
      <c r="AB928" s="10" t="str">
        <f>IF(Overall!$A930&lt;&gt;"",IF(AND(MONTH($N928) &lt;= 9, MONTH($O928) &gt;= 9), IF($S928 &lt;&gt; "", $H928/$S928, ""), ""),"")</f>
        <v/>
      </c>
      <c r="AC928" s="10" t="str">
        <f>IF(Overall!$A930&lt;&gt;"",IF(AND(MONTH($N928) &lt;= 10, MONTH($O928) &gt;= 10), IF($S928 &lt;&gt; "", $H928/$S928, ""), ""),"")</f>
        <v/>
      </c>
      <c r="AD928" s="10" t="str">
        <f>IF(Overall!$A930&lt;&gt;"",IF(AND(MONTH($N928) &lt;= 11, MONTH($O928) &gt;= 11), IF($S928 &lt;&gt; "", $H928/$S928, ""), ""),"")</f>
        <v/>
      </c>
      <c r="AE928" s="10" t="str">
        <f>IF(Overall!$A930&lt;&gt;"",IF(AND(MONTH($N928) &lt;= 12, MONTH($O928) &gt;= 12), IF($S928 &lt;&gt; "", $H928/$S928, ""), ""),"")</f>
        <v/>
      </c>
      <c r="AG928" s="10" t="str">
        <f ca="1">IFERROR(IF(AND(NOW()&lt;= EOMONTH(DATE(YEAR($O928),1, 1), 0), Overall!$A930&lt;&gt;"", MONTH($N928) &lt;= 1, MONTH($O928) &gt;= 1), IF($S928 &lt;&gt; "", $H928/$S928, ""), ""), "")</f>
        <v/>
      </c>
      <c r="AH928" s="10" t="str">
        <f ca="1">IFERROR(IF(AND(NOW()&lt;= EOMONTH(DATE(YEAR($O928),2, 1), 0), Overall!$A930&lt;&gt;"", MONTH($N928) &lt;= 2, MONTH($O928) &gt;= 2), IF($S928 &lt;&gt; "", $H928/$S928, ""), ""), "")</f>
        <v/>
      </c>
      <c r="AI928" s="10" t="str">
        <f ca="1">IFERROR(IF(AND(NOW()&lt;= EOMONTH(DATE(YEAR($O928),3, 1), 0), Overall!$A930&lt;&gt;"", MONTH($N928) &lt;= 3, MONTH($O928) &gt;= 3), IF($S928 &lt;&gt; "", $H928/$S928, ""), ""), "")</f>
        <v/>
      </c>
      <c r="AJ928" s="10" t="str">
        <f ca="1">IFERROR(IF(AND(NOW()&lt;= EOMONTH(DATE(YEAR($O928),4, 1), 0), Overall!$A930&lt;&gt;"", MONTH($N928) &lt;= 4, MONTH($O928) &gt;= 4), IF($S928 &lt;&gt; "", $H928/$S928, ""), ""), "")</f>
        <v/>
      </c>
      <c r="AK928" s="10" t="str">
        <f ca="1">IFERROR(IF(AND(NOW()&lt;= EOMONTH(DATE(YEAR($O928),5, 1), 0), Overall!$A930&lt;&gt;"", MONTH($N928) &lt;= 5, MONTH($O928) &gt;= 5), IF($S928 &lt;&gt; "", $H928/$S928, ""), ""), "")</f>
        <v/>
      </c>
      <c r="AL928" s="10" t="str">
        <f ca="1">IFERROR(IF(AND(NOW()&lt;= EOMONTH(DATE(YEAR($O928),6, 1), 0), Overall!$A930&lt;&gt;"", MONTH($N928) &lt;= 6, MONTH($O928) &gt;= 6), IF($S928 &lt;&gt; "", $H928/$S928, ""), ""), "")</f>
        <v/>
      </c>
      <c r="AM928" s="10" t="str">
        <f ca="1">IFERROR(IF(AND(NOW()&lt;= EOMONTH(DATE(YEAR($O928),7, 1), 0), Overall!$A930&lt;&gt;"", MONTH($N928) &lt;= 7, MONTH($O928) &gt;= 7), IF($S928 &lt;&gt; "", $H928/$S928, ""), ""), "")</f>
        <v/>
      </c>
      <c r="AN928" s="10" t="str">
        <f ca="1">IFERROR(IF(AND(NOW()&lt;= EOMONTH(DATE(YEAR($O928),8, 1), 0), Overall!$A930&lt;&gt;"", MONTH($N928) &lt;= 8, MONTH($O928) &gt;= 8), IF($S928 &lt;&gt; "", $H928/$S928, ""), ""), "")</f>
        <v/>
      </c>
      <c r="AO928" s="10" t="str">
        <f ca="1">IFERROR(IF(AND(NOW()&lt;= EOMONTH(DATE(YEAR($O928),9, 1), 0), Overall!$A930&lt;&gt;"", MONTH($N928) &lt;= 9, MONTH($O928) &gt;= 9), IF($S928 &lt;&gt; "", $H928/$S928, ""), ""), "")</f>
        <v/>
      </c>
      <c r="AP928" s="10" t="str">
        <f ca="1">IFERROR(IF(AND(NOW()&lt;= EOMONTH(DATE(YEAR($O928),10, 1), 0), Overall!$A930&lt;&gt;"", MONTH($N928) &lt;= 10, MONTH($O928) &gt;= 10), IF($S928 &lt;&gt; "", $H928/$S928, ""), ""), "")</f>
        <v/>
      </c>
      <c r="AQ928" s="10" t="str">
        <f ca="1">IFERROR(IF(AND(NOW()&lt;= EOMONTH(DATE(YEAR($O928),11, 1), 0), Overall!$A930&lt;&gt;"", MONTH($N928) &lt;=11, MONTH($O928) &gt;= 11), IF($S928 &lt;&gt; "", $H928/$S928, ""), ""), "")</f>
        <v/>
      </c>
      <c r="AR928" s="10" t="str">
        <f ca="1">IFERROR(IF(AND(NOW()&lt;= EOMONTH(DATE(YEAR($O928),12, 1), 0), Overall!$A930&lt;&gt;"", MONTH($N928) &lt;= 12, MONTH($O928) &gt;= 12), IF($S928 &lt;&gt; "", $H928/$S928, ""), ""), "")</f>
        <v/>
      </c>
      <c r="AS928" s="16">
        <f t="shared" ca="1" si="28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IF(Overall!S931&lt;&gt;"",_xlfn.VALUETOTEXT(Overall!S931),"")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9"/>
        <v/>
      </c>
      <c r="T929" s="10" t="str">
        <f>IF(Overall!$A931&lt;&gt;"",IF(AND(MONTH($N929) &lt;= 1, MONTH($O929) &gt;= 1), IF($S929 &lt;&gt; "", $H929/$S929, ""), ""),"")</f>
        <v/>
      </c>
      <c r="U929" s="10" t="str">
        <f>IF(Overall!$A931&lt;&gt;"",IF(AND(MONTH($N929) &lt;= 2, MONTH($O929) &gt;= 2), IF($S929 &lt;&gt; "", $H929/$S929, ""), ""),"")</f>
        <v/>
      </c>
      <c r="V929" s="10" t="str">
        <f>IF(Overall!$A931&lt;&gt;"",IF(AND(MONTH($N929) &lt;= 3, MONTH($O929) &gt;= 3), IF($S929 &lt;&gt; "", $H929/$S929, ""), ""),"")</f>
        <v/>
      </c>
      <c r="W929" s="10" t="str">
        <f>IF(Overall!$A931&lt;&gt;"",IF(AND(MONTH($N929) &lt;= 4, MONTH($O929) &gt;= 4), IF($S929 &lt;&gt; "", $H929/$S929, ""), ""),"")</f>
        <v/>
      </c>
      <c r="X929" s="10" t="str">
        <f>IF(Overall!$A931&lt;&gt;"",IF(AND(MONTH($N929) &lt;= 5, MONTH($O929) &gt;= 5), IF($S929 &lt;&gt; "", $H929/$S929, ""), ""),"")</f>
        <v/>
      </c>
      <c r="Y929" s="10" t="str">
        <f>IF(Overall!$A931&lt;&gt;"",IF(AND(MONTH($N929) &lt;= 6, MONTH($O929) &gt;= 6), IF($S929 &lt;&gt; "", $H929/$S929, ""), ""),"")</f>
        <v/>
      </c>
      <c r="Z929" s="10" t="str">
        <f>IF(Overall!$A931&lt;&gt;"",IF(AND(MONTH($N929) &lt;= 7, MONTH($O929) &gt;= 7 ), IF($S929 &lt;&gt; "", $H929/$S929, ""), ""),"")</f>
        <v/>
      </c>
      <c r="AA929" s="10" t="str">
        <f>IF(Overall!$A931&lt;&gt;"",IF(AND(MONTH($N929) &lt;= 8, MONTH($O929) &gt;= 8), IF($S929 &lt;&gt; "", $H929/$S929, ""), ""),"")</f>
        <v/>
      </c>
      <c r="AB929" s="10" t="str">
        <f>IF(Overall!$A931&lt;&gt;"",IF(AND(MONTH($N929) &lt;= 9, MONTH($O929) &gt;= 9), IF($S929 &lt;&gt; "", $H929/$S929, ""), ""),"")</f>
        <v/>
      </c>
      <c r="AC929" s="10" t="str">
        <f>IF(Overall!$A931&lt;&gt;"",IF(AND(MONTH($N929) &lt;= 10, MONTH($O929) &gt;= 10), IF($S929 &lt;&gt; "", $H929/$S929, ""), ""),"")</f>
        <v/>
      </c>
      <c r="AD929" s="10" t="str">
        <f>IF(Overall!$A931&lt;&gt;"",IF(AND(MONTH($N929) &lt;= 11, MONTH($O929) &gt;= 11), IF($S929 &lt;&gt; "", $H929/$S929, ""), ""),"")</f>
        <v/>
      </c>
      <c r="AE929" s="10" t="str">
        <f>IF(Overall!$A931&lt;&gt;"",IF(AND(MONTH($N929) &lt;= 12, MONTH($O929) &gt;= 12), IF($S929 &lt;&gt; "", $H929/$S929, ""), ""),"")</f>
        <v/>
      </c>
      <c r="AG929" s="10" t="str">
        <f ca="1">IFERROR(IF(AND(NOW()&lt;= EOMONTH(DATE(YEAR($O929),1, 1), 0), Overall!$A931&lt;&gt;"", MONTH($N929) &lt;= 1, MONTH($O929) &gt;= 1), IF($S929 &lt;&gt; "", $H929/$S929, ""), ""), "")</f>
        <v/>
      </c>
      <c r="AH929" s="10" t="str">
        <f ca="1">IFERROR(IF(AND(NOW()&lt;= EOMONTH(DATE(YEAR($O929),2, 1), 0), Overall!$A931&lt;&gt;"", MONTH($N929) &lt;= 2, MONTH($O929) &gt;= 2), IF($S929 &lt;&gt; "", $H929/$S929, ""), ""), "")</f>
        <v/>
      </c>
      <c r="AI929" s="10" t="str">
        <f ca="1">IFERROR(IF(AND(NOW()&lt;= EOMONTH(DATE(YEAR($O929),3, 1), 0), Overall!$A931&lt;&gt;"", MONTH($N929) &lt;= 3, MONTH($O929) &gt;= 3), IF($S929 &lt;&gt; "", $H929/$S929, ""), ""), "")</f>
        <v/>
      </c>
      <c r="AJ929" s="10" t="str">
        <f ca="1">IFERROR(IF(AND(NOW()&lt;= EOMONTH(DATE(YEAR($O929),4, 1), 0), Overall!$A931&lt;&gt;"", MONTH($N929) &lt;= 4, MONTH($O929) &gt;= 4), IF($S929 &lt;&gt; "", $H929/$S929, ""), ""), "")</f>
        <v/>
      </c>
      <c r="AK929" s="10" t="str">
        <f ca="1">IFERROR(IF(AND(NOW()&lt;= EOMONTH(DATE(YEAR($O929),5, 1), 0), Overall!$A931&lt;&gt;"", MONTH($N929) &lt;= 5, MONTH($O929) &gt;= 5), IF($S929 &lt;&gt; "", $H929/$S929, ""), ""), "")</f>
        <v/>
      </c>
      <c r="AL929" s="10" t="str">
        <f ca="1">IFERROR(IF(AND(NOW()&lt;= EOMONTH(DATE(YEAR($O929),6, 1), 0), Overall!$A931&lt;&gt;"", MONTH($N929) &lt;= 6, MONTH($O929) &gt;= 6), IF($S929 &lt;&gt; "", $H929/$S929, ""), ""), "")</f>
        <v/>
      </c>
      <c r="AM929" s="10" t="str">
        <f ca="1">IFERROR(IF(AND(NOW()&lt;= EOMONTH(DATE(YEAR($O929),7, 1), 0), Overall!$A931&lt;&gt;"", MONTH($N929) &lt;= 7, MONTH($O929) &gt;= 7), IF($S929 &lt;&gt; "", $H929/$S929, ""), ""), "")</f>
        <v/>
      </c>
      <c r="AN929" s="10" t="str">
        <f ca="1">IFERROR(IF(AND(NOW()&lt;= EOMONTH(DATE(YEAR($O929),8, 1), 0), Overall!$A931&lt;&gt;"", MONTH($N929) &lt;= 8, MONTH($O929) &gt;= 8), IF($S929 &lt;&gt; "", $H929/$S929, ""), ""), "")</f>
        <v/>
      </c>
      <c r="AO929" s="10" t="str">
        <f ca="1">IFERROR(IF(AND(NOW()&lt;= EOMONTH(DATE(YEAR($O929),9, 1), 0), Overall!$A931&lt;&gt;"", MONTH($N929) &lt;= 9, MONTH($O929) &gt;= 9), IF($S929 &lt;&gt; "", $H929/$S929, ""), ""), "")</f>
        <v/>
      </c>
      <c r="AP929" s="10" t="str">
        <f ca="1">IFERROR(IF(AND(NOW()&lt;= EOMONTH(DATE(YEAR($O929),10, 1), 0), Overall!$A931&lt;&gt;"", MONTH($N929) &lt;= 10, MONTH($O929) &gt;= 10), IF($S929 &lt;&gt; "", $H929/$S929, ""), ""), "")</f>
        <v/>
      </c>
      <c r="AQ929" s="10" t="str">
        <f ca="1">IFERROR(IF(AND(NOW()&lt;= EOMONTH(DATE(YEAR($O929),11, 1), 0), Overall!$A931&lt;&gt;"", MONTH($N929) &lt;=11, MONTH($O929) &gt;= 11), IF($S929 &lt;&gt; "", $H929/$S929, ""), ""), "")</f>
        <v/>
      </c>
      <c r="AR929" s="10" t="str">
        <f ca="1">IFERROR(IF(AND(NOW()&lt;= EOMONTH(DATE(YEAR($O929),12, 1), 0), Overall!$A931&lt;&gt;"", MONTH($N929) &lt;= 12, MONTH($O929) &gt;= 12), IF($S929 &lt;&gt; "", $H929/$S929, ""), ""), "")</f>
        <v/>
      </c>
      <c r="AS929" s="16">
        <f t="shared" ca="1" si="28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IF(Overall!S932&lt;&gt;"",_xlfn.VALUETOTEXT(Overall!S932),"")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9"/>
        <v/>
      </c>
      <c r="T930" s="10" t="str">
        <f>IF(Overall!$A932&lt;&gt;"",IF(AND(MONTH($N930) &lt;= 1, MONTH($O930) &gt;= 1), IF($S930 &lt;&gt; "", $H930/$S930, ""), ""),"")</f>
        <v/>
      </c>
      <c r="U930" s="10" t="str">
        <f>IF(Overall!$A932&lt;&gt;"",IF(AND(MONTH($N930) &lt;= 2, MONTH($O930) &gt;= 2), IF($S930 &lt;&gt; "", $H930/$S930, ""), ""),"")</f>
        <v/>
      </c>
      <c r="V930" s="10" t="str">
        <f>IF(Overall!$A932&lt;&gt;"",IF(AND(MONTH($N930) &lt;= 3, MONTH($O930) &gt;= 3), IF($S930 &lt;&gt; "", $H930/$S930, ""), ""),"")</f>
        <v/>
      </c>
      <c r="W930" s="10" t="str">
        <f>IF(Overall!$A932&lt;&gt;"",IF(AND(MONTH($N930) &lt;= 4, MONTH($O930) &gt;= 4), IF($S930 &lt;&gt; "", $H930/$S930, ""), ""),"")</f>
        <v/>
      </c>
      <c r="X930" s="10" t="str">
        <f>IF(Overall!$A932&lt;&gt;"",IF(AND(MONTH($N930) &lt;= 5, MONTH($O930) &gt;= 5), IF($S930 &lt;&gt; "", $H930/$S930, ""), ""),"")</f>
        <v/>
      </c>
      <c r="Y930" s="10" t="str">
        <f>IF(Overall!$A932&lt;&gt;"",IF(AND(MONTH($N930) &lt;= 6, MONTH($O930) &gt;= 6), IF($S930 &lt;&gt; "", $H930/$S930, ""), ""),"")</f>
        <v/>
      </c>
      <c r="Z930" s="10" t="str">
        <f>IF(Overall!$A932&lt;&gt;"",IF(AND(MONTH($N930) &lt;= 7, MONTH($O930) &gt;= 7 ), IF($S930 &lt;&gt; "", $H930/$S930, ""), ""),"")</f>
        <v/>
      </c>
      <c r="AA930" s="10" t="str">
        <f>IF(Overall!$A932&lt;&gt;"",IF(AND(MONTH($N930) &lt;= 8, MONTH($O930) &gt;= 8), IF($S930 &lt;&gt; "", $H930/$S930, ""), ""),"")</f>
        <v/>
      </c>
      <c r="AB930" s="10" t="str">
        <f>IF(Overall!$A932&lt;&gt;"",IF(AND(MONTH($N930) &lt;= 9, MONTH($O930) &gt;= 9), IF($S930 &lt;&gt; "", $H930/$S930, ""), ""),"")</f>
        <v/>
      </c>
      <c r="AC930" s="10" t="str">
        <f>IF(Overall!$A932&lt;&gt;"",IF(AND(MONTH($N930) &lt;= 10, MONTH($O930) &gt;= 10), IF($S930 &lt;&gt; "", $H930/$S930, ""), ""),"")</f>
        <v/>
      </c>
      <c r="AD930" s="10" t="str">
        <f>IF(Overall!$A932&lt;&gt;"",IF(AND(MONTH($N930) &lt;= 11, MONTH($O930) &gt;= 11), IF($S930 &lt;&gt; "", $H930/$S930, ""), ""),"")</f>
        <v/>
      </c>
      <c r="AE930" s="10" t="str">
        <f>IF(Overall!$A932&lt;&gt;"",IF(AND(MONTH($N930) &lt;= 12, MONTH($O930) &gt;= 12), IF($S930 &lt;&gt; "", $H930/$S930, ""), ""),"")</f>
        <v/>
      </c>
      <c r="AG930" s="10" t="str">
        <f ca="1">IFERROR(IF(AND(NOW()&lt;= EOMONTH(DATE(YEAR($O930),1, 1), 0), Overall!$A932&lt;&gt;"", MONTH($N930) &lt;= 1, MONTH($O930) &gt;= 1), IF($S930 &lt;&gt; "", $H930/$S930, ""), ""), "")</f>
        <v/>
      </c>
      <c r="AH930" s="10" t="str">
        <f ca="1">IFERROR(IF(AND(NOW()&lt;= EOMONTH(DATE(YEAR($O930),2, 1), 0), Overall!$A932&lt;&gt;"", MONTH($N930) &lt;= 2, MONTH($O930) &gt;= 2), IF($S930 &lt;&gt; "", $H930/$S930, ""), ""), "")</f>
        <v/>
      </c>
      <c r="AI930" s="10" t="str">
        <f ca="1">IFERROR(IF(AND(NOW()&lt;= EOMONTH(DATE(YEAR($O930),3, 1), 0), Overall!$A932&lt;&gt;"", MONTH($N930) &lt;= 3, MONTH($O930) &gt;= 3), IF($S930 &lt;&gt; "", $H930/$S930, ""), ""), "")</f>
        <v/>
      </c>
      <c r="AJ930" s="10" t="str">
        <f ca="1">IFERROR(IF(AND(NOW()&lt;= EOMONTH(DATE(YEAR($O930),4, 1), 0), Overall!$A932&lt;&gt;"", MONTH($N930) &lt;= 4, MONTH($O930) &gt;= 4), IF($S930 &lt;&gt; "", $H930/$S930, ""), ""), "")</f>
        <v/>
      </c>
      <c r="AK930" s="10" t="str">
        <f ca="1">IFERROR(IF(AND(NOW()&lt;= EOMONTH(DATE(YEAR($O930),5, 1), 0), Overall!$A932&lt;&gt;"", MONTH($N930) &lt;= 5, MONTH($O930) &gt;= 5), IF($S930 &lt;&gt; "", $H930/$S930, ""), ""), "")</f>
        <v/>
      </c>
      <c r="AL930" s="10" t="str">
        <f ca="1">IFERROR(IF(AND(NOW()&lt;= EOMONTH(DATE(YEAR($O930),6, 1), 0), Overall!$A932&lt;&gt;"", MONTH($N930) &lt;= 6, MONTH($O930) &gt;= 6), IF($S930 &lt;&gt; "", $H930/$S930, ""), ""), "")</f>
        <v/>
      </c>
      <c r="AM930" s="10" t="str">
        <f ca="1">IFERROR(IF(AND(NOW()&lt;= EOMONTH(DATE(YEAR($O930),7, 1), 0), Overall!$A932&lt;&gt;"", MONTH($N930) &lt;= 7, MONTH($O930) &gt;= 7), IF($S930 &lt;&gt; "", $H930/$S930, ""), ""), "")</f>
        <v/>
      </c>
      <c r="AN930" s="10" t="str">
        <f ca="1">IFERROR(IF(AND(NOW()&lt;= EOMONTH(DATE(YEAR($O930),8, 1), 0), Overall!$A932&lt;&gt;"", MONTH($N930) &lt;= 8, MONTH($O930) &gt;= 8), IF($S930 &lt;&gt; "", $H930/$S930, ""), ""), "")</f>
        <v/>
      </c>
      <c r="AO930" s="10" t="str">
        <f ca="1">IFERROR(IF(AND(NOW()&lt;= EOMONTH(DATE(YEAR($O930),9, 1), 0), Overall!$A932&lt;&gt;"", MONTH($N930) &lt;= 9, MONTH($O930) &gt;= 9), IF($S930 &lt;&gt; "", $H930/$S930, ""), ""), "")</f>
        <v/>
      </c>
      <c r="AP930" s="10" t="str">
        <f ca="1">IFERROR(IF(AND(NOW()&lt;= EOMONTH(DATE(YEAR($O930),10, 1), 0), Overall!$A932&lt;&gt;"", MONTH($N930) &lt;= 10, MONTH($O930) &gt;= 10), IF($S930 &lt;&gt; "", $H930/$S930, ""), ""), "")</f>
        <v/>
      </c>
      <c r="AQ930" s="10" t="str">
        <f ca="1">IFERROR(IF(AND(NOW()&lt;= EOMONTH(DATE(YEAR($O930),11, 1), 0), Overall!$A932&lt;&gt;"", MONTH($N930) &lt;=11, MONTH($O930) &gt;= 11), IF($S930 &lt;&gt; "", $H930/$S930, ""), ""), "")</f>
        <v/>
      </c>
      <c r="AR930" s="10" t="str">
        <f ca="1">IFERROR(IF(AND(NOW()&lt;= EOMONTH(DATE(YEAR($O930),12, 1), 0), Overall!$A932&lt;&gt;"", MONTH($N930) &lt;= 12, MONTH($O930) &gt;= 12), IF($S930 &lt;&gt; "", $H930/$S930, ""), ""), "")</f>
        <v/>
      </c>
      <c r="AS930" s="16">
        <f t="shared" ca="1" si="28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IF(Overall!S933&lt;&gt;"",_xlfn.VALUETOTEXT(Overall!S933),"")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9"/>
        <v/>
      </c>
      <c r="T931" s="10" t="str">
        <f>IF(Overall!$A933&lt;&gt;"",IF(AND(MONTH($N931) &lt;= 1, MONTH($O931) &gt;= 1), IF($S931 &lt;&gt; "", $H931/$S931, ""), ""),"")</f>
        <v/>
      </c>
      <c r="U931" s="10" t="str">
        <f>IF(Overall!$A933&lt;&gt;"",IF(AND(MONTH($N931) &lt;= 2, MONTH($O931) &gt;= 2), IF($S931 &lt;&gt; "", $H931/$S931, ""), ""),"")</f>
        <v/>
      </c>
      <c r="V931" s="10" t="str">
        <f>IF(Overall!$A933&lt;&gt;"",IF(AND(MONTH($N931) &lt;= 3, MONTH($O931) &gt;= 3), IF($S931 &lt;&gt; "", $H931/$S931, ""), ""),"")</f>
        <v/>
      </c>
      <c r="W931" s="10" t="str">
        <f>IF(Overall!$A933&lt;&gt;"",IF(AND(MONTH($N931) &lt;= 4, MONTH($O931) &gt;= 4), IF($S931 &lt;&gt; "", $H931/$S931, ""), ""),"")</f>
        <v/>
      </c>
      <c r="X931" s="10" t="str">
        <f>IF(Overall!$A933&lt;&gt;"",IF(AND(MONTH($N931) &lt;= 5, MONTH($O931) &gt;= 5), IF($S931 &lt;&gt; "", $H931/$S931, ""), ""),"")</f>
        <v/>
      </c>
      <c r="Y931" s="10" t="str">
        <f>IF(Overall!$A933&lt;&gt;"",IF(AND(MONTH($N931) &lt;= 6, MONTH($O931) &gt;= 6), IF($S931 &lt;&gt; "", $H931/$S931, ""), ""),"")</f>
        <v/>
      </c>
      <c r="Z931" s="10" t="str">
        <f>IF(Overall!$A933&lt;&gt;"",IF(AND(MONTH($N931) &lt;= 7, MONTH($O931) &gt;= 7 ), IF($S931 &lt;&gt; "", $H931/$S931, ""), ""),"")</f>
        <v/>
      </c>
      <c r="AA931" s="10" t="str">
        <f>IF(Overall!$A933&lt;&gt;"",IF(AND(MONTH($N931) &lt;= 8, MONTH($O931) &gt;= 8), IF($S931 &lt;&gt; "", $H931/$S931, ""), ""),"")</f>
        <v/>
      </c>
      <c r="AB931" s="10" t="str">
        <f>IF(Overall!$A933&lt;&gt;"",IF(AND(MONTH($N931) &lt;= 9, MONTH($O931) &gt;= 9), IF($S931 &lt;&gt; "", $H931/$S931, ""), ""),"")</f>
        <v/>
      </c>
      <c r="AC931" s="10" t="str">
        <f>IF(Overall!$A933&lt;&gt;"",IF(AND(MONTH($N931) &lt;= 10, MONTH($O931) &gt;= 10), IF($S931 &lt;&gt; "", $H931/$S931, ""), ""),"")</f>
        <v/>
      </c>
      <c r="AD931" s="10" t="str">
        <f>IF(Overall!$A933&lt;&gt;"",IF(AND(MONTH($N931) &lt;= 11, MONTH($O931) &gt;= 11), IF($S931 &lt;&gt; "", $H931/$S931, ""), ""),"")</f>
        <v/>
      </c>
      <c r="AE931" s="10" t="str">
        <f>IF(Overall!$A933&lt;&gt;"",IF(AND(MONTH($N931) &lt;= 12, MONTH($O931) &gt;= 12), IF($S931 &lt;&gt; "", $H931/$S931, ""), ""),"")</f>
        <v/>
      </c>
      <c r="AG931" s="10" t="str">
        <f ca="1">IFERROR(IF(AND(NOW()&lt;= EOMONTH(DATE(YEAR($O931),1, 1), 0), Overall!$A933&lt;&gt;"", MONTH($N931) &lt;= 1, MONTH($O931) &gt;= 1), IF($S931 &lt;&gt; "", $H931/$S931, ""), ""), "")</f>
        <v/>
      </c>
      <c r="AH931" s="10" t="str">
        <f ca="1">IFERROR(IF(AND(NOW()&lt;= EOMONTH(DATE(YEAR($O931),2, 1), 0), Overall!$A933&lt;&gt;"", MONTH($N931) &lt;= 2, MONTH($O931) &gt;= 2), IF($S931 &lt;&gt; "", $H931/$S931, ""), ""), "")</f>
        <v/>
      </c>
      <c r="AI931" s="10" t="str">
        <f ca="1">IFERROR(IF(AND(NOW()&lt;= EOMONTH(DATE(YEAR($O931),3, 1), 0), Overall!$A933&lt;&gt;"", MONTH($N931) &lt;= 3, MONTH($O931) &gt;= 3), IF($S931 &lt;&gt; "", $H931/$S931, ""), ""), "")</f>
        <v/>
      </c>
      <c r="AJ931" s="10" t="str">
        <f ca="1">IFERROR(IF(AND(NOW()&lt;= EOMONTH(DATE(YEAR($O931),4, 1), 0), Overall!$A933&lt;&gt;"", MONTH($N931) &lt;= 4, MONTH($O931) &gt;= 4), IF($S931 &lt;&gt; "", $H931/$S931, ""), ""), "")</f>
        <v/>
      </c>
      <c r="AK931" s="10" t="str">
        <f ca="1">IFERROR(IF(AND(NOW()&lt;= EOMONTH(DATE(YEAR($O931),5, 1), 0), Overall!$A933&lt;&gt;"", MONTH($N931) &lt;= 5, MONTH($O931) &gt;= 5), IF($S931 &lt;&gt; "", $H931/$S931, ""), ""), "")</f>
        <v/>
      </c>
      <c r="AL931" s="10" t="str">
        <f ca="1">IFERROR(IF(AND(NOW()&lt;= EOMONTH(DATE(YEAR($O931),6, 1), 0), Overall!$A933&lt;&gt;"", MONTH($N931) &lt;= 6, MONTH($O931) &gt;= 6), IF($S931 &lt;&gt; "", $H931/$S931, ""), ""), "")</f>
        <v/>
      </c>
      <c r="AM931" s="10" t="str">
        <f ca="1">IFERROR(IF(AND(NOW()&lt;= EOMONTH(DATE(YEAR($O931),7, 1), 0), Overall!$A933&lt;&gt;"", MONTH($N931) &lt;= 7, MONTH($O931) &gt;= 7), IF($S931 &lt;&gt; "", $H931/$S931, ""), ""), "")</f>
        <v/>
      </c>
      <c r="AN931" s="10" t="str">
        <f ca="1">IFERROR(IF(AND(NOW()&lt;= EOMONTH(DATE(YEAR($O931),8, 1), 0), Overall!$A933&lt;&gt;"", MONTH($N931) &lt;= 8, MONTH($O931) &gt;= 8), IF($S931 &lt;&gt; "", $H931/$S931, ""), ""), "")</f>
        <v/>
      </c>
      <c r="AO931" s="10" t="str">
        <f ca="1">IFERROR(IF(AND(NOW()&lt;= EOMONTH(DATE(YEAR($O931),9, 1), 0), Overall!$A933&lt;&gt;"", MONTH($N931) &lt;= 9, MONTH($O931) &gt;= 9), IF($S931 &lt;&gt; "", $H931/$S931, ""), ""), "")</f>
        <v/>
      </c>
      <c r="AP931" s="10" t="str">
        <f ca="1">IFERROR(IF(AND(NOW()&lt;= EOMONTH(DATE(YEAR($O931),10, 1), 0), Overall!$A933&lt;&gt;"", MONTH($N931) &lt;= 10, MONTH($O931) &gt;= 10), IF($S931 &lt;&gt; "", $H931/$S931, ""), ""), "")</f>
        <v/>
      </c>
      <c r="AQ931" s="10" t="str">
        <f ca="1">IFERROR(IF(AND(NOW()&lt;= EOMONTH(DATE(YEAR($O931),11, 1), 0), Overall!$A933&lt;&gt;"", MONTH($N931) &lt;=11, MONTH($O931) &gt;= 11), IF($S931 &lt;&gt; "", $H931/$S931, ""), ""), "")</f>
        <v/>
      </c>
      <c r="AR931" s="10" t="str">
        <f ca="1">IFERROR(IF(AND(NOW()&lt;= EOMONTH(DATE(YEAR($O931),12, 1), 0), Overall!$A933&lt;&gt;"", MONTH($N931) &lt;= 12, MONTH($O931) &gt;= 12), IF($S931 &lt;&gt; "", $H931/$S931, ""), ""), "")</f>
        <v/>
      </c>
      <c r="AS931" s="16">
        <f t="shared" ca="1" si="28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IF(Overall!S934&lt;&gt;"",_xlfn.VALUETOTEXT(Overall!S934),"")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9"/>
        <v/>
      </c>
      <c r="T932" s="10" t="str">
        <f>IF(Overall!$A934&lt;&gt;"",IF(AND(MONTH($N932) &lt;= 1, MONTH($O932) &gt;= 1), IF($S932 &lt;&gt; "", $H932/$S932, ""), ""),"")</f>
        <v/>
      </c>
      <c r="U932" s="10" t="str">
        <f>IF(Overall!$A934&lt;&gt;"",IF(AND(MONTH($N932) &lt;= 2, MONTH($O932) &gt;= 2), IF($S932 &lt;&gt; "", $H932/$S932, ""), ""),"")</f>
        <v/>
      </c>
      <c r="V932" s="10" t="str">
        <f>IF(Overall!$A934&lt;&gt;"",IF(AND(MONTH($N932) &lt;= 3, MONTH($O932) &gt;= 3), IF($S932 &lt;&gt; "", $H932/$S932, ""), ""),"")</f>
        <v/>
      </c>
      <c r="W932" s="10" t="str">
        <f>IF(Overall!$A934&lt;&gt;"",IF(AND(MONTH($N932) &lt;= 4, MONTH($O932) &gt;= 4), IF($S932 &lt;&gt; "", $H932/$S932, ""), ""),"")</f>
        <v/>
      </c>
      <c r="X932" s="10" t="str">
        <f>IF(Overall!$A934&lt;&gt;"",IF(AND(MONTH($N932) &lt;= 5, MONTH($O932) &gt;= 5), IF($S932 &lt;&gt; "", $H932/$S932, ""), ""),"")</f>
        <v/>
      </c>
      <c r="Y932" s="10" t="str">
        <f>IF(Overall!$A934&lt;&gt;"",IF(AND(MONTH($N932) &lt;= 6, MONTH($O932) &gt;= 6), IF($S932 &lt;&gt; "", $H932/$S932, ""), ""),"")</f>
        <v/>
      </c>
      <c r="Z932" s="10" t="str">
        <f>IF(Overall!$A934&lt;&gt;"",IF(AND(MONTH($N932) &lt;= 7, MONTH($O932) &gt;= 7 ), IF($S932 &lt;&gt; "", $H932/$S932, ""), ""),"")</f>
        <v/>
      </c>
      <c r="AA932" s="10" t="str">
        <f>IF(Overall!$A934&lt;&gt;"",IF(AND(MONTH($N932) &lt;= 8, MONTH($O932) &gt;= 8), IF($S932 &lt;&gt; "", $H932/$S932, ""), ""),"")</f>
        <v/>
      </c>
      <c r="AB932" s="10" t="str">
        <f>IF(Overall!$A934&lt;&gt;"",IF(AND(MONTH($N932) &lt;= 9, MONTH($O932) &gt;= 9), IF($S932 &lt;&gt; "", $H932/$S932, ""), ""),"")</f>
        <v/>
      </c>
      <c r="AC932" s="10" t="str">
        <f>IF(Overall!$A934&lt;&gt;"",IF(AND(MONTH($N932) &lt;= 10, MONTH($O932) &gt;= 10), IF($S932 &lt;&gt; "", $H932/$S932, ""), ""),"")</f>
        <v/>
      </c>
      <c r="AD932" s="10" t="str">
        <f>IF(Overall!$A934&lt;&gt;"",IF(AND(MONTH($N932) &lt;= 11, MONTH($O932) &gt;= 11), IF($S932 &lt;&gt; "", $H932/$S932, ""), ""),"")</f>
        <v/>
      </c>
      <c r="AE932" s="10" t="str">
        <f>IF(Overall!$A934&lt;&gt;"",IF(AND(MONTH($N932) &lt;= 12, MONTH($O932) &gt;= 12), IF($S932 &lt;&gt; "", $H932/$S932, ""), ""),"")</f>
        <v/>
      </c>
      <c r="AG932" s="10" t="str">
        <f ca="1">IFERROR(IF(AND(NOW()&lt;= EOMONTH(DATE(YEAR($O932),1, 1), 0), Overall!$A934&lt;&gt;"", MONTH($N932) &lt;= 1, MONTH($O932) &gt;= 1), IF($S932 &lt;&gt; "", $H932/$S932, ""), ""), "")</f>
        <v/>
      </c>
      <c r="AH932" s="10" t="str">
        <f ca="1">IFERROR(IF(AND(NOW()&lt;= EOMONTH(DATE(YEAR($O932),2, 1), 0), Overall!$A934&lt;&gt;"", MONTH($N932) &lt;= 2, MONTH($O932) &gt;= 2), IF($S932 &lt;&gt; "", $H932/$S932, ""), ""), "")</f>
        <v/>
      </c>
      <c r="AI932" s="10" t="str">
        <f ca="1">IFERROR(IF(AND(NOW()&lt;= EOMONTH(DATE(YEAR($O932),3, 1), 0), Overall!$A934&lt;&gt;"", MONTH($N932) &lt;= 3, MONTH($O932) &gt;= 3), IF($S932 &lt;&gt; "", $H932/$S932, ""), ""), "")</f>
        <v/>
      </c>
      <c r="AJ932" s="10" t="str">
        <f ca="1">IFERROR(IF(AND(NOW()&lt;= EOMONTH(DATE(YEAR($O932),4, 1), 0), Overall!$A934&lt;&gt;"", MONTH($N932) &lt;= 4, MONTH($O932) &gt;= 4), IF($S932 &lt;&gt; "", $H932/$S932, ""), ""), "")</f>
        <v/>
      </c>
      <c r="AK932" s="10" t="str">
        <f ca="1">IFERROR(IF(AND(NOW()&lt;= EOMONTH(DATE(YEAR($O932),5, 1), 0), Overall!$A934&lt;&gt;"", MONTH($N932) &lt;= 5, MONTH($O932) &gt;= 5), IF($S932 &lt;&gt; "", $H932/$S932, ""), ""), "")</f>
        <v/>
      </c>
      <c r="AL932" s="10" t="str">
        <f ca="1">IFERROR(IF(AND(NOW()&lt;= EOMONTH(DATE(YEAR($O932),6, 1), 0), Overall!$A934&lt;&gt;"", MONTH($N932) &lt;= 6, MONTH($O932) &gt;= 6), IF($S932 &lt;&gt; "", $H932/$S932, ""), ""), "")</f>
        <v/>
      </c>
      <c r="AM932" s="10" t="str">
        <f ca="1">IFERROR(IF(AND(NOW()&lt;= EOMONTH(DATE(YEAR($O932),7, 1), 0), Overall!$A934&lt;&gt;"", MONTH($N932) &lt;= 7, MONTH($O932) &gt;= 7), IF($S932 &lt;&gt; "", $H932/$S932, ""), ""), "")</f>
        <v/>
      </c>
      <c r="AN932" s="10" t="str">
        <f ca="1">IFERROR(IF(AND(NOW()&lt;= EOMONTH(DATE(YEAR($O932),8, 1), 0), Overall!$A934&lt;&gt;"", MONTH($N932) &lt;= 8, MONTH($O932) &gt;= 8), IF($S932 &lt;&gt; "", $H932/$S932, ""), ""), "")</f>
        <v/>
      </c>
      <c r="AO932" s="10" t="str">
        <f ca="1">IFERROR(IF(AND(NOW()&lt;= EOMONTH(DATE(YEAR($O932),9, 1), 0), Overall!$A934&lt;&gt;"", MONTH($N932) &lt;= 9, MONTH($O932) &gt;= 9), IF($S932 &lt;&gt; "", $H932/$S932, ""), ""), "")</f>
        <v/>
      </c>
      <c r="AP932" s="10" t="str">
        <f ca="1">IFERROR(IF(AND(NOW()&lt;= EOMONTH(DATE(YEAR($O932),10, 1), 0), Overall!$A934&lt;&gt;"", MONTH($N932) &lt;= 10, MONTH($O932) &gt;= 10), IF($S932 &lt;&gt; "", $H932/$S932, ""), ""), "")</f>
        <v/>
      </c>
      <c r="AQ932" s="10" t="str">
        <f ca="1">IFERROR(IF(AND(NOW()&lt;= EOMONTH(DATE(YEAR($O932),11, 1), 0), Overall!$A934&lt;&gt;"", MONTH($N932) &lt;=11, MONTH($O932) &gt;= 11), IF($S932 &lt;&gt; "", $H932/$S932, ""), ""), "")</f>
        <v/>
      </c>
      <c r="AR932" s="10" t="str">
        <f ca="1">IFERROR(IF(AND(NOW()&lt;= EOMONTH(DATE(YEAR($O932),12, 1), 0), Overall!$A934&lt;&gt;"", MONTH($N932) &lt;= 12, MONTH($O932) &gt;= 12), IF($S932 &lt;&gt; "", $H932/$S932, ""), ""), "")</f>
        <v/>
      </c>
      <c r="AS932" s="16">
        <f t="shared" ca="1" si="28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IF(Overall!S935&lt;&gt;"",_xlfn.VALUETOTEXT(Overall!S935),"")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9"/>
        <v/>
      </c>
      <c r="T933" s="10" t="str">
        <f>IF(Overall!$A935&lt;&gt;"",IF(AND(MONTH($N933) &lt;= 1, MONTH($O933) &gt;= 1), IF($S933 &lt;&gt; "", $H933/$S933, ""), ""),"")</f>
        <v/>
      </c>
      <c r="U933" s="10" t="str">
        <f>IF(Overall!$A935&lt;&gt;"",IF(AND(MONTH($N933) &lt;= 2, MONTH($O933) &gt;= 2), IF($S933 &lt;&gt; "", $H933/$S933, ""), ""),"")</f>
        <v/>
      </c>
      <c r="V933" s="10" t="str">
        <f>IF(Overall!$A935&lt;&gt;"",IF(AND(MONTH($N933) &lt;= 3, MONTH($O933) &gt;= 3), IF($S933 &lt;&gt; "", $H933/$S933, ""), ""),"")</f>
        <v/>
      </c>
      <c r="W933" s="10" t="str">
        <f>IF(Overall!$A935&lt;&gt;"",IF(AND(MONTH($N933) &lt;= 4, MONTH($O933) &gt;= 4), IF($S933 &lt;&gt; "", $H933/$S933, ""), ""),"")</f>
        <v/>
      </c>
      <c r="X933" s="10" t="str">
        <f>IF(Overall!$A935&lt;&gt;"",IF(AND(MONTH($N933) &lt;= 5, MONTH($O933) &gt;= 5), IF($S933 &lt;&gt; "", $H933/$S933, ""), ""),"")</f>
        <v/>
      </c>
      <c r="Y933" s="10" t="str">
        <f>IF(Overall!$A935&lt;&gt;"",IF(AND(MONTH($N933) &lt;= 6, MONTH($O933) &gt;= 6), IF($S933 &lt;&gt; "", $H933/$S933, ""), ""),"")</f>
        <v/>
      </c>
      <c r="Z933" s="10" t="str">
        <f>IF(Overall!$A935&lt;&gt;"",IF(AND(MONTH($N933) &lt;= 7, MONTH($O933) &gt;= 7 ), IF($S933 &lt;&gt; "", $H933/$S933, ""), ""),"")</f>
        <v/>
      </c>
      <c r="AA933" s="10" t="str">
        <f>IF(Overall!$A935&lt;&gt;"",IF(AND(MONTH($N933) &lt;= 8, MONTH($O933) &gt;= 8), IF($S933 &lt;&gt; "", $H933/$S933, ""), ""),"")</f>
        <v/>
      </c>
      <c r="AB933" s="10" t="str">
        <f>IF(Overall!$A935&lt;&gt;"",IF(AND(MONTH($N933) &lt;= 9, MONTH($O933) &gt;= 9), IF($S933 &lt;&gt; "", $H933/$S933, ""), ""),"")</f>
        <v/>
      </c>
      <c r="AC933" s="10" t="str">
        <f>IF(Overall!$A935&lt;&gt;"",IF(AND(MONTH($N933) &lt;= 10, MONTH($O933) &gt;= 10), IF($S933 &lt;&gt; "", $H933/$S933, ""), ""),"")</f>
        <v/>
      </c>
      <c r="AD933" s="10" t="str">
        <f>IF(Overall!$A935&lt;&gt;"",IF(AND(MONTH($N933) &lt;= 11, MONTH($O933) &gt;= 11), IF($S933 &lt;&gt; "", $H933/$S933, ""), ""),"")</f>
        <v/>
      </c>
      <c r="AE933" s="10" t="str">
        <f>IF(Overall!$A935&lt;&gt;"",IF(AND(MONTH($N933) &lt;= 12, MONTH($O933) &gt;= 12), IF($S933 &lt;&gt; "", $H933/$S933, ""), ""),"")</f>
        <v/>
      </c>
      <c r="AG933" s="10" t="str">
        <f ca="1">IFERROR(IF(AND(NOW()&lt;= EOMONTH(DATE(YEAR($O933),1, 1), 0), Overall!$A935&lt;&gt;"", MONTH($N933) &lt;= 1, MONTH($O933) &gt;= 1), IF($S933 &lt;&gt; "", $H933/$S933, ""), ""), "")</f>
        <v/>
      </c>
      <c r="AH933" s="10" t="str">
        <f ca="1">IFERROR(IF(AND(NOW()&lt;= EOMONTH(DATE(YEAR($O933),2, 1), 0), Overall!$A935&lt;&gt;"", MONTH($N933) &lt;= 2, MONTH($O933) &gt;= 2), IF($S933 &lt;&gt; "", $H933/$S933, ""), ""), "")</f>
        <v/>
      </c>
      <c r="AI933" s="10" t="str">
        <f ca="1">IFERROR(IF(AND(NOW()&lt;= EOMONTH(DATE(YEAR($O933),3, 1), 0), Overall!$A935&lt;&gt;"", MONTH($N933) &lt;= 3, MONTH($O933) &gt;= 3), IF($S933 &lt;&gt; "", $H933/$S933, ""), ""), "")</f>
        <v/>
      </c>
      <c r="AJ933" s="10" t="str">
        <f ca="1">IFERROR(IF(AND(NOW()&lt;= EOMONTH(DATE(YEAR($O933),4, 1), 0), Overall!$A935&lt;&gt;"", MONTH($N933) &lt;= 4, MONTH($O933) &gt;= 4), IF($S933 &lt;&gt; "", $H933/$S933, ""), ""), "")</f>
        <v/>
      </c>
      <c r="AK933" s="10" t="str">
        <f ca="1">IFERROR(IF(AND(NOW()&lt;= EOMONTH(DATE(YEAR($O933),5, 1), 0), Overall!$A935&lt;&gt;"", MONTH($N933) &lt;= 5, MONTH($O933) &gt;= 5), IF($S933 &lt;&gt; "", $H933/$S933, ""), ""), "")</f>
        <v/>
      </c>
      <c r="AL933" s="10" t="str">
        <f ca="1">IFERROR(IF(AND(NOW()&lt;= EOMONTH(DATE(YEAR($O933),6, 1), 0), Overall!$A935&lt;&gt;"", MONTH($N933) &lt;= 6, MONTH($O933) &gt;= 6), IF($S933 &lt;&gt; "", $H933/$S933, ""), ""), "")</f>
        <v/>
      </c>
      <c r="AM933" s="10" t="str">
        <f ca="1">IFERROR(IF(AND(NOW()&lt;= EOMONTH(DATE(YEAR($O933),7, 1), 0), Overall!$A935&lt;&gt;"", MONTH($N933) &lt;= 7, MONTH($O933) &gt;= 7), IF($S933 &lt;&gt; "", $H933/$S933, ""), ""), "")</f>
        <v/>
      </c>
      <c r="AN933" s="10" t="str">
        <f ca="1">IFERROR(IF(AND(NOW()&lt;= EOMONTH(DATE(YEAR($O933),8, 1), 0), Overall!$A935&lt;&gt;"", MONTH($N933) &lt;= 8, MONTH($O933) &gt;= 8), IF($S933 &lt;&gt; "", $H933/$S933, ""), ""), "")</f>
        <v/>
      </c>
      <c r="AO933" s="10" t="str">
        <f ca="1">IFERROR(IF(AND(NOW()&lt;= EOMONTH(DATE(YEAR($O933),9, 1), 0), Overall!$A935&lt;&gt;"", MONTH($N933) &lt;= 9, MONTH($O933) &gt;= 9), IF($S933 &lt;&gt; "", $H933/$S933, ""), ""), "")</f>
        <v/>
      </c>
      <c r="AP933" s="10" t="str">
        <f ca="1">IFERROR(IF(AND(NOW()&lt;= EOMONTH(DATE(YEAR($O933),10, 1), 0), Overall!$A935&lt;&gt;"", MONTH($N933) &lt;= 10, MONTH($O933) &gt;= 10), IF($S933 &lt;&gt; "", $H933/$S933, ""), ""), "")</f>
        <v/>
      </c>
      <c r="AQ933" s="10" t="str">
        <f ca="1">IFERROR(IF(AND(NOW()&lt;= EOMONTH(DATE(YEAR($O933),11, 1), 0), Overall!$A935&lt;&gt;"", MONTH($N933) &lt;=11, MONTH($O933) &gt;= 11), IF($S933 &lt;&gt; "", $H933/$S933, ""), ""), "")</f>
        <v/>
      </c>
      <c r="AR933" s="10" t="str">
        <f ca="1">IFERROR(IF(AND(NOW()&lt;= EOMONTH(DATE(YEAR($O933),12, 1), 0), Overall!$A935&lt;&gt;"", MONTH($N933) &lt;= 12, MONTH($O933) &gt;= 12), IF($S933 &lt;&gt; "", $H933/$S933, ""), ""), "")</f>
        <v/>
      </c>
      <c r="AS933" s="16">
        <f t="shared" ca="1" si="28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IF(Overall!S936&lt;&gt;"",_xlfn.VALUETOTEXT(Overall!S936),"")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si="29"/>
        <v/>
      </c>
      <c r="T934" s="10" t="str">
        <f>IF(Overall!$A936&lt;&gt;"",IF(AND(MONTH($N934) &lt;= 1, MONTH($O934) &gt;= 1), IF($S934 &lt;&gt; "", $H934/$S934, ""), ""),"")</f>
        <v/>
      </c>
      <c r="U934" s="10" t="str">
        <f>IF(Overall!$A936&lt;&gt;"",IF(AND(MONTH($N934) &lt;= 2, MONTH($O934) &gt;= 2), IF($S934 &lt;&gt; "", $H934/$S934, ""), ""),"")</f>
        <v/>
      </c>
      <c r="V934" s="10" t="str">
        <f>IF(Overall!$A936&lt;&gt;"",IF(AND(MONTH($N934) &lt;= 3, MONTH($O934) &gt;= 3), IF($S934 &lt;&gt; "", $H934/$S934, ""), ""),"")</f>
        <v/>
      </c>
      <c r="W934" s="10" t="str">
        <f>IF(Overall!$A936&lt;&gt;"",IF(AND(MONTH($N934) &lt;= 4, MONTH($O934) &gt;= 4), IF($S934 &lt;&gt; "", $H934/$S934, ""), ""),"")</f>
        <v/>
      </c>
      <c r="X934" s="10" t="str">
        <f>IF(Overall!$A936&lt;&gt;"",IF(AND(MONTH($N934) &lt;= 5, MONTH($O934) &gt;= 5), IF($S934 &lt;&gt; "", $H934/$S934, ""), ""),"")</f>
        <v/>
      </c>
      <c r="Y934" s="10" t="str">
        <f>IF(Overall!$A936&lt;&gt;"",IF(AND(MONTH($N934) &lt;= 6, MONTH($O934) &gt;= 6), IF($S934 &lt;&gt; "", $H934/$S934, ""), ""),"")</f>
        <v/>
      </c>
      <c r="Z934" s="10" t="str">
        <f>IF(Overall!$A936&lt;&gt;"",IF(AND(MONTH($N934) &lt;= 7, MONTH($O934) &gt;= 7 ), IF($S934 &lt;&gt; "", $H934/$S934, ""), ""),"")</f>
        <v/>
      </c>
      <c r="AA934" s="10" t="str">
        <f>IF(Overall!$A936&lt;&gt;"",IF(AND(MONTH($N934) &lt;= 8, MONTH($O934) &gt;= 8), IF($S934 &lt;&gt; "", $H934/$S934, ""), ""),"")</f>
        <v/>
      </c>
      <c r="AB934" s="10" t="str">
        <f>IF(Overall!$A936&lt;&gt;"",IF(AND(MONTH($N934) &lt;= 9, MONTH($O934) &gt;= 9), IF($S934 &lt;&gt; "", $H934/$S934, ""), ""),"")</f>
        <v/>
      </c>
      <c r="AC934" s="10" t="str">
        <f>IF(Overall!$A936&lt;&gt;"",IF(AND(MONTH($N934) &lt;= 10, MONTH($O934) &gt;= 10), IF($S934 &lt;&gt; "", $H934/$S934, ""), ""),"")</f>
        <v/>
      </c>
      <c r="AD934" s="10" t="str">
        <f>IF(Overall!$A936&lt;&gt;"",IF(AND(MONTH($N934) &lt;= 11, MONTH($O934) &gt;= 11), IF($S934 &lt;&gt; "", $H934/$S934, ""), ""),"")</f>
        <v/>
      </c>
      <c r="AE934" s="10" t="str">
        <f>IF(Overall!$A936&lt;&gt;"",IF(AND(MONTH($N934) &lt;= 12, MONTH($O934) &gt;= 12), IF($S934 &lt;&gt; "", $H934/$S934, ""), ""),"")</f>
        <v/>
      </c>
      <c r="AG934" s="10" t="str">
        <f ca="1">IFERROR(IF(AND(NOW()&lt;= EOMONTH(DATE(YEAR($O934),1, 1), 0), Overall!$A936&lt;&gt;"", MONTH($N934) &lt;= 1, MONTH($O934) &gt;= 1), IF($S934 &lt;&gt; "", $H934/$S934, ""), ""), "")</f>
        <v/>
      </c>
      <c r="AH934" s="10" t="str">
        <f ca="1">IFERROR(IF(AND(NOW()&lt;= EOMONTH(DATE(YEAR($O934),2, 1), 0), Overall!$A936&lt;&gt;"", MONTH($N934) &lt;= 2, MONTH($O934) &gt;= 2), IF($S934 &lt;&gt; "", $H934/$S934, ""), ""), "")</f>
        <v/>
      </c>
      <c r="AI934" s="10" t="str">
        <f ca="1">IFERROR(IF(AND(NOW()&lt;= EOMONTH(DATE(YEAR($O934),3, 1), 0), Overall!$A936&lt;&gt;"", MONTH($N934) &lt;= 3, MONTH($O934) &gt;= 3), IF($S934 &lt;&gt; "", $H934/$S934, ""), ""), "")</f>
        <v/>
      </c>
      <c r="AJ934" s="10" t="str">
        <f ca="1">IFERROR(IF(AND(NOW()&lt;= EOMONTH(DATE(YEAR($O934),4, 1), 0), Overall!$A936&lt;&gt;"", MONTH($N934) &lt;= 4, MONTH($O934) &gt;= 4), IF($S934 &lt;&gt; "", $H934/$S934, ""), ""), "")</f>
        <v/>
      </c>
      <c r="AK934" s="10" t="str">
        <f ca="1">IFERROR(IF(AND(NOW()&lt;= EOMONTH(DATE(YEAR($O934),5, 1), 0), Overall!$A936&lt;&gt;"", MONTH($N934) &lt;= 5, MONTH($O934) &gt;= 5), IF($S934 &lt;&gt; "", $H934/$S934, ""), ""), "")</f>
        <v/>
      </c>
      <c r="AL934" s="10" t="str">
        <f ca="1">IFERROR(IF(AND(NOW()&lt;= EOMONTH(DATE(YEAR($O934),6, 1), 0), Overall!$A936&lt;&gt;"", MONTH($N934) &lt;= 6, MONTH($O934) &gt;= 6), IF($S934 &lt;&gt; "", $H934/$S934, ""), ""), "")</f>
        <v/>
      </c>
      <c r="AM934" s="10" t="str">
        <f ca="1">IFERROR(IF(AND(NOW()&lt;= EOMONTH(DATE(YEAR($O934),7, 1), 0), Overall!$A936&lt;&gt;"", MONTH($N934) &lt;= 7, MONTH($O934) &gt;= 7), IF($S934 &lt;&gt; "", $H934/$S934, ""), ""), "")</f>
        <v/>
      </c>
      <c r="AN934" s="10" t="str">
        <f ca="1">IFERROR(IF(AND(NOW()&lt;= EOMONTH(DATE(YEAR($O934),8, 1), 0), Overall!$A936&lt;&gt;"", MONTH($N934) &lt;= 8, MONTH($O934) &gt;= 8), IF($S934 &lt;&gt; "", $H934/$S934, ""), ""), "")</f>
        <v/>
      </c>
      <c r="AO934" s="10" t="str">
        <f ca="1">IFERROR(IF(AND(NOW()&lt;= EOMONTH(DATE(YEAR($O934),9, 1), 0), Overall!$A936&lt;&gt;"", MONTH($N934) &lt;= 9, MONTH($O934) &gt;= 9), IF($S934 &lt;&gt; "", $H934/$S934, ""), ""), "")</f>
        <v/>
      </c>
      <c r="AP934" s="10" t="str">
        <f ca="1">IFERROR(IF(AND(NOW()&lt;= EOMONTH(DATE(YEAR($O934),10, 1), 0), Overall!$A936&lt;&gt;"", MONTH($N934) &lt;= 10, MONTH($O934) &gt;= 10), IF($S934 &lt;&gt; "", $H934/$S934, ""), ""), "")</f>
        <v/>
      </c>
      <c r="AQ934" s="10" t="str">
        <f ca="1">IFERROR(IF(AND(NOW()&lt;= EOMONTH(DATE(YEAR($O934),11, 1), 0), Overall!$A936&lt;&gt;"", MONTH($N934) &lt;=11, MONTH($O934) &gt;= 11), IF($S934 &lt;&gt; "", $H934/$S934, ""), ""), "")</f>
        <v/>
      </c>
      <c r="AR934" s="10" t="str">
        <f ca="1">IFERROR(IF(AND(NOW()&lt;= EOMONTH(DATE(YEAR($O934),12, 1), 0), Overall!$A936&lt;&gt;"", MONTH($N934) &lt;= 12, MONTH($O934) &gt;= 12), IF($S934 &lt;&gt; "", $H934/$S934, ""), ""), "")</f>
        <v/>
      </c>
      <c r="AS934" s="16">
        <f t="shared" ref="AS934:AS997" ca="1" si="30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IF(Overall!S937&lt;&gt;"",_xlfn.VALUETOTEXT(Overall!S937),"")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29"/>
        <v/>
      </c>
      <c r="T935" s="10" t="str">
        <f>IF(Overall!$A937&lt;&gt;"",IF(AND(MONTH($N935) &lt;= 1, MONTH($O935) &gt;= 1), IF($S935 &lt;&gt; "", $H935/$S935, ""), ""),"")</f>
        <v/>
      </c>
      <c r="U935" s="10" t="str">
        <f>IF(Overall!$A937&lt;&gt;"",IF(AND(MONTH($N935) &lt;= 2, MONTH($O935) &gt;= 2), IF($S935 &lt;&gt; "", $H935/$S935, ""), ""),"")</f>
        <v/>
      </c>
      <c r="V935" s="10" t="str">
        <f>IF(Overall!$A937&lt;&gt;"",IF(AND(MONTH($N935) &lt;= 3, MONTH($O935) &gt;= 3), IF($S935 &lt;&gt; "", $H935/$S935, ""), ""),"")</f>
        <v/>
      </c>
      <c r="W935" s="10" t="str">
        <f>IF(Overall!$A937&lt;&gt;"",IF(AND(MONTH($N935) &lt;= 4, MONTH($O935) &gt;= 4), IF($S935 &lt;&gt; "", $H935/$S935, ""), ""),"")</f>
        <v/>
      </c>
      <c r="X935" s="10" t="str">
        <f>IF(Overall!$A937&lt;&gt;"",IF(AND(MONTH($N935) &lt;= 5, MONTH($O935) &gt;= 5), IF($S935 &lt;&gt; "", $H935/$S935, ""), ""),"")</f>
        <v/>
      </c>
      <c r="Y935" s="10" t="str">
        <f>IF(Overall!$A937&lt;&gt;"",IF(AND(MONTH($N935) &lt;= 6, MONTH($O935) &gt;= 6), IF($S935 &lt;&gt; "", $H935/$S935, ""), ""),"")</f>
        <v/>
      </c>
      <c r="Z935" s="10" t="str">
        <f>IF(Overall!$A937&lt;&gt;"",IF(AND(MONTH($N935) &lt;= 7, MONTH($O935) &gt;= 7 ), IF($S935 &lt;&gt; "", $H935/$S935, ""), ""),"")</f>
        <v/>
      </c>
      <c r="AA935" s="10" t="str">
        <f>IF(Overall!$A937&lt;&gt;"",IF(AND(MONTH($N935) &lt;= 8, MONTH($O935) &gt;= 8), IF($S935 &lt;&gt; "", $H935/$S935, ""), ""),"")</f>
        <v/>
      </c>
      <c r="AB935" s="10" t="str">
        <f>IF(Overall!$A937&lt;&gt;"",IF(AND(MONTH($N935) &lt;= 9, MONTH($O935) &gt;= 9), IF($S935 &lt;&gt; "", $H935/$S935, ""), ""),"")</f>
        <v/>
      </c>
      <c r="AC935" s="10" t="str">
        <f>IF(Overall!$A937&lt;&gt;"",IF(AND(MONTH($N935) &lt;= 10, MONTH($O935) &gt;= 10), IF($S935 &lt;&gt; "", $H935/$S935, ""), ""),"")</f>
        <v/>
      </c>
      <c r="AD935" s="10" t="str">
        <f>IF(Overall!$A937&lt;&gt;"",IF(AND(MONTH($N935) &lt;= 11, MONTH($O935) &gt;= 11), IF($S935 &lt;&gt; "", $H935/$S935, ""), ""),"")</f>
        <v/>
      </c>
      <c r="AE935" s="10" t="str">
        <f>IF(Overall!$A937&lt;&gt;"",IF(AND(MONTH($N935) &lt;= 12, MONTH($O935) &gt;= 12), IF($S935 &lt;&gt; "", $H935/$S935, ""), ""),"")</f>
        <v/>
      </c>
      <c r="AG935" s="10" t="str">
        <f ca="1">IFERROR(IF(AND(NOW()&lt;= EOMONTH(DATE(YEAR($O935),1, 1), 0), Overall!$A937&lt;&gt;"", MONTH($N935) &lt;= 1, MONTH($O935) &gt;= 1), IF($S935 &lt;&gt; "", $H935/$S935, ""), ""), "")</f>
        <v/>
      </c>
      <c r="AH935" s="10" t="str">
        <f ca="1">IFERROR(IF(AND(NOW()&lt;= EOMONTH(DATE(YEAR($O935),2, 1), 0), Overall!$A937&lt;&gt;"", MONTH($N935) &lt;= 2, MONTH($O935) &gt;= 2), IF($S935 &lt;&gt; "", $H935/$S935, ""), ""), "")</f>
        <v/>
      </c>
      <c r="AI935" s="10" t="str">
        <f ca="1">IFERROR(IF(AND(NOW()&lt;= EOMONTH(DATE(YEAR($O935),3, 1), 0), Overall!$A937&lt;&gt;"", MONTH($N935) &lt;= 3, MONTH($O935) &gt;= 3), IF($S935 &lt;&gt; "", $H935/$S935, ""), ""), "")</f>
        <v/>
      </c>
      <c r="AJ935" s="10" t="str">
        <f ca="1">IFERROR(IF(AND(NOW()&lt;= EOMONTH(DATE(YEAR($O935),4, 1), 0), Overall!$A937&lt;&gt;"", MONTH($N935) &lt;= 4, MONTH($O935) &gt;= 4), IF($S935 &lt;&gt; "", $H935/$S935, ""), ""), "")</f>
        <v/>
      </c>
      <c r="AK935" s="10" t="str">
        <f ca="1">IFERROR(IF(AND(NOW()&lt;= EOMONTH(DATE(YEAR($O935),5, 1), 0), Overall!$A937&lt;&gt;"", MONTH($N935) &lt;= 5, MONTH($O935) &gt;= 5), IF($S935 &lt;&gt; "", $H935/$S935, ""), ""), "")</f>
        <v/>
      </c>
      <c r="AL935" s="10" t="str">
        <f ca="1">IFERROR(IF(AND(NOW()&lt;= EOMONTH(DATE(YEAR($O935),6, 1), 0), Overall!$A937&lt;&gt;"", MONTH($N935) &lt;= 6, MONTH($O935) &gt;= 6), IF($S935 &lt;&gt; "", $H935/$S935, ""), ""), "")</f>
        <v/>
      </c>
      <c r="AM935" s="10" t="str">
        <f ca="1">IFERROR(IF(AND(NOW()&lt;= EOMONTH(DATE(YEAR($O935),7, 1), 0), Overall!$A937&lt;&gt;"", MONTH($N935) &lt;= 7, MONTH($O935) &gt;= 7), IF($S935 &lt;&gt; "", $H935/$S935, ""), ""), "")</f>
        <v/>
      </c>
      <c r="AN935" s="10" t="str">
        <f ca="1">IFERROR(IF(AND(NOW()&lt;= EOMONTH(DATE(YEAR($O935),8, 1), 0), Overall!$A937&lt;&gt;"", MONTH($N935) &lt;= 8, MONTH($O935) &gt;= 8), IF($S935 &lt;&gt; "", $H935/$S935, ""), ""), "")</f>
        <v/>
      </c>
      <c r="AO935" s="10" t="str">
        <f ca="1">IFERROR(IF(AND(NOW()&lt;= EOMONTH(DATE(YEAR($O935),9, 1), 0), Overall!$A937&lt;&gt;"", MONTH($N935) &lt;= 9, MONTH($O935) &gt;= 9), IF($S935 &lt;&gt; "", $H935/$S935, ""), ""), "")</f>
        <v/>
      </c>
      <c r="AP935" s="10" t="str">
        <f ca="1">IFERROR(IF(AND(NOW()&lt;= EOMONTH(DATE(YEAR($O935),10, 1), 0), Overall!$A937&lt;&gt;"", MONTH($N935) &lt;= 10, MONTH($O935) &gt;= 10), IF($S935 &lt;&gt; "", $H935/$S935, ""), ""), "")</f>
        <v/>
      </c>
      <c r="AQ935" s="10" t="str">
        <f ca="1">IFERROR(IF(AND(NOW()&lt;= EOMONTH(DATE(YEAR($O935),11, 1), 0), Overall!$A937&lt;&gt;"", MONTH($N935) &lt;=11, MONTH($O935) &gt;= 11), IF($S935 &lt;&gt; "", $H935/$S935, ""), ""), "")</f>
        <v/>
      </c>
      <c r="AR935" s="10" t="str">
        <f ca="1">IFERROR(IF(AND(NOW()&lt;= EOMONTH(DATE(YEAR($O935),12, 1), 0), Overall!$A937&lt;&gt;"", MONTH($N935) &lt;= 12, MONTH($O935) &gt;= 12), IF($S935 &lt;&gt; "", $H935/$S935, ""), ""), "")</f>
        <v/>
      </c>
      <c r="AS935" s="16">
        <f t="shared" ca="1" si="30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IF(Overall!S938&lt;&gt;"",_xlfn.VALUETOTEXT(Overall!S938),"")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29"/>
        <v/>
      </c>
      <c r="T936" s="10" t="str">
        <f>IF(Overall!$A938&lt;&gt;"",IF(AND(MONTH($N936) &lt;= 1, MONTH($O936) &gt;= 1), IF($S936 &lt;&gt; "", $H936/$S936, ""), ""),"")</f>
        <v/>
      </c>
      <c r="U936" s="10" t="str">
        <f>IF(Overall!$A938&lt;&gt;"",IF(AND(MONTH($N936) &lt;= 2, MONTH($O936) &gt;= 2), IF($S936 &lt;&gt; "", $H936/$S936, ""), ""),"")</f>
        <v/>
      </c>
      <c r="V936" s="10" t="str">
        <f>IF(Overall!$A938&lt;&gt;"",IF(AND(MONTH($N936) &lt;= 3, MONTH($O936) &gt;= 3), IF($S936 &lt;&gt; "", $H936/$S936, ""), ""),"")</f>
        <v/>
      </c>
      <c r="W936" s="10" t="str">
        <f>IF(Overall!$A938&lt;&gt;"",IF(AND(MONTH($N936) &lt;= 4, MONTH($O936) &gt;= 4), IF($S936 &lt;&gt; "", $H936/$S936, ""), ""),"")</f>
        <v/>
      </c>
      <c r="X936" s="10" t="str">
        <f>IF(Overall!$A938&lt;&gt;"",IF(AND(MONTH($N936) &lt;= 5, MONTH($O936) &gt;= 5), IF($S936 &lt;&gt; "", $H936/$S936, ""), ""),"")</f>
        <v/>
      </c>
      <c r="Y936" s="10" t="str">
        <f>IF(Overall!$A938&lt;&gt;"",IF(AND(MONTH($N936) &lt;= 6, MONTH($O936) &gt;= 6), IF($S936 &lt;&gt; "", $H936/$S936, ""), ""),"")</f>
        <v/>
      </c>
      <c r="Z936" s="10" t="str">
        <f>IF(Overall!$A938&lt;&gt;"",IF(AND(MONTH($N936) &lt;= 7, MONTH($O936) &gt;= 7 ), IF($S936 &lt;&gt; "", $H936/$S936, ""), ""),"")</f>
        <v/>
      </c>
      <c r="AA936" s="10" t="str">
        <f>IF(Overall!$A938&lt;&gt;"",IF(AND(MONTH($N936) &lt;= 8, MONTH($O936) &gt;= 8), IF($S936 &lt;&gt; "", $H936/$S936, ""), ""),"")</f>
        <v/>
      </c>
      <c r="AB936" s="10" t="str">
        <f>IF(Overall!$A938&lt;&gt;"",IF(AND(MONTH($N936) &lt;= 9, MONTH($O936) &gt;= 9), IF($S936 &lt;&gt; "", $H936/$S936, ""), ""),"")</f>
        <v/>
      </c>
      <c r="AC936" s="10" t="str">
        <f>IF(Overall!$A938&lt;&gt;"",IF(AND(MONTH($N936) &lt;= 10, MONTH($O936) &gt;= 10), IF($S936 &lt;&gt; "", $H936/$S936, ""), ""),"")</f>
        <v/>
      </c>
      <c r="AD936" s="10" t="str">
        <f>IF(Overall!$A938&lt;&gt;"",IF(AND(MONTH($N936) &lt;= 11, MONTH($O936) &gt;= 11), IF($S936 &lt;&gt; "", $H936/$S936, ""), ""),"")</f>
        <v/>
      </c>
      <c r="AE936" s="10" t="str">
        <f>IF(Overall!$A938&lt;&gt;"",IF(AND(MONTH($N936) &lt;= 12, MONTH($O936) &gt;= 12), IF($S936 &lt;&gt; "", $H936/$S936, ""), ""),"")</f>
        <v/>
      </c>
      <c r="AG936" s="10" t="str">
        <f ca="1">IFERROR(IF(AND(NOW()&lt;= EOMONTH(DATE(YEAR($O936),1, 1), 0), Overall!$A938&lt;&gt;"", MONTH($N936) &lt;= 1, MONTH($O936) &gt;= 1), IF($S936 &lt;&gt; "", $H936/$S936, ""), ""), "")</f>
        <v/>
      </c>
      <c r="AH936" s="10" t="str">
        <f ca="1">IFERROR(IF(AND(NOW()&lt;= EOMONTH(DATE(YEAR($O936),2, 1), 0), Overall!$A938&lt;&gt;"", MONTH($N936) &lt;= 2, MONTH($O936) &gt;= 2), IF($S936 &lt;&gt; "", $H936/$S936, ""), ""), "")</f>
        <v/>
      </c>
      <c r="AI936" s="10" t="str">
        <f ca="1">IFERROR(IF(AND(NOW()&lt;= EOMONTH(DATE(YEAR($O936),3, 1), 0), Overall!$A938&lt;&gt;"", MONTH($N936) &lt;= 3, MONTH($O936) &gt;= 3), IF($S936 &lt;&gt; "", $H936/$S936, ""), ""), "")</f>
        <v/>
      </c>
      <c r="AJ936" s="10" t="str">
        <f ca="1">IFERROR(IF(AND(NOW()&lt;= EOMONTH(DATE(YEAR($O936),4, 1), 0), Overall!$A938&lt;&gt;"", MONTH($N936) &lt;= 4, MONTH($O936) &gt;= 4), IF($S936 &lt;&gt; "", $H936/$S936, ""), ""), "")</f>
        <v/>
      </c>
      <c r="AK936" s="10" t="str">
        <f ca="1">IFERROR(IF(AND(NOW()&lt;= EOMONTH(DATE(YEAR($O936),5, 1), 0), Overall!$A938&lt;&gt;"", MONTH($N936) &lt;= 5, MONTH($O936) &gt;= 5), IF($S936 &lt;&gt; "", $H936/$S936, ""), ""), "")</f>
        <v/>
      </c>
      <c r="AL936" s="10" t="str">
        <f ca="1">IFERROR(IF(AND(NOW()&lt;= EOMONTH(DATE(YEAR($O936),6, 1), 0), Overall!$A938&lt;&gt;"", MONTH($N936) &lt;= 6, MONTH($O936) &gt;= 6), IF($S936 &lt;&gt; "", $H936/$S936, ""), ""), "")</f>
        <v/>
      </c>
      <c r="AM936" s="10" t="str">
        <f ca="1">IFERROR(IF(AND(NOW()&lt;= EOMONTH(DATE(YEAR($O936),7, 1), 0), Overall!$A938&lt;&gt;"", MONTH($N936) &lt;= 7, MONTH($O936) &gt;= 7), IF($S936 &lt;&gt; "", $H936/$S936, ""), ""), "")</f>
        <v/>
      </c>
      <c r="AN936" s="10" t="str">
        <f ca="1">IFERROR(IF(AND(NOW()&lt;= EOMONTH(DATE(YEAR($O936),8, 1), 0), Overall!$A938&lt;&gt;"", MONTH($N936) &lt;= 8, MONTH($O936) &gt;= 8), IF($S936 &lt;&gt; "", $H936/$S936, ""), ""), "")</f>
        <v/>
      </c>
      <c r="AO936" s="10" t="str">
        <f ca="1">IFERROR(IF(AND(NOW()&lt;= EOMONTH(DATE(YEAR($O936),9, 1), 0), Overall!$A938&lt;&gt;"", MONTH($N936) &lt;= 9, MONTH($O936) &gt;= 9), IF($S936 &lt;&gt; "", $H936/$S936, ""), ""), "")</f>
        <v/>
      </c>
      <c r="AP936" s="10" t="str">
        <f ca="1">IFERROR(IF(AND(NOW()&lt;= EOMONTH(DATE(YEAR($O936),10, 1), 0), Overall!$A938&lt;&gt;"", MONTH($N936) &lt;= 10, MONTH($O936) &gt;= 10), IF($S936 &lt;&gt; "", $H936/$S936, ""), ""), "")</f>
        <v/>
      </c>
      <c r="AQ936" s="10" t="str">
        <f ca="1">IFERROR(IF(AND(NOW()&lt;= EOMONTH(DATE(YEAR($O936),11, 1), 0), Overall!$A938&lt;&gt;"", MONTH($N936) &lt;=11, MONTH($O936) &gt;= 11), IF($S936 &lt;&gt; "", $H936/$S936, ""), ""), "")</f>
        <v/>
      </c>
      <c r="AR936" s="10" t="str">
        <f ca="1">IFERROR(IF(AND(NOW()&lt;= EOMONTH(DATE(YEAR($O936),12, 1), 0), Overall!$A938&lt;&gt;"", MONTH($N936) &lt;= 12, MONTH($O936) &gt;= 12), IF($S936 &lt;&gt; "", $H936/$S936, ""), ""), "")</f>
        <v/>
      </c>
      <c r="AS936" s="16">
        <f t="shared" ca="1" si="30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IF(Overall!S939&lt;&gt;"",_xlfn.VALUETOTEXT(Overall!S939),"")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29"/>
        <v/>
      </c>
      <c r="T937" s="10" t="str">
        <f>IF(Overall!$A939&lt;&gt;"",IF(AND(MONTH($N937) &lt;= 1, MONTH($O937) &gt;= 1), IF($S937 &lt;&gt; "", $H937/$S937, ""), ""),"")</f>
        <v/>
      </c>
      <c r="U937" s="10" t="str">
        <f>IF(Overall!$A939&lt;&gt;"",IF(AND(MONTH($N937) &lt;= 2, MONTH($O937) &gt;= 2), IF($S937 &lt;&gt; "", $H937/$S937, ""), ""),"")</f>
        <v/>
      </c>
      <c r="V937" s="10" t="str">
        <f>IF(Overall!$A939&lt;&gt;"",IF(AND(MONTH($N937) &lt;= 3, MONTH($O937) &gt;= 3), IF($S937 &lt;&gt; "", $H937/$S937, ""), ""),"")</f>
        <v/>
      </c>
      <c r="W937" s="10" t="str">
        <f>IF(Overall!$A939&lt;&gt;"",IF(AND(MONTH($N937) &lt;= 4, MONTH($O937) &gt;= 4), IF($S937 &lt;&gt; "", $H937/$S937, ""), ""),"")</f>
        <v/>
      </c>
      <c r="X937" s="10" t="str">
        <f>IF(Overall!$A939&lt;&gt;"",IF(AND(MONTH($N937) &lt;= 5, MONTH($O937) &gt;= 5), IF($S937 &lt;&gt; "", $H937/$S937, ""), ""),"")</f>
        <v/>
      </c>
      <c r="Y937" s="10" t="str">
        <f>IF(Overall!$A939&lt;&gt;"",IF(AND(MONTH($N937) &lt;= 6, MONTH($O937) &gt;= 6), IF($S937 &lt;&gt; "", $H937/$S937, ""), ""),"")</f>
        <v/>
      </c>
      <c r="Z937" s="10" t="str">
        <f>IF(Overall!$A939&lt;&gt;"",IF(AND(MONTH($N937) &lt;= 7, MONTH($O937) &gt;= 7 ), IF($S937 &lt;&gt; "", $H937/$S937, ""), ""),"")</f>
        <v/>
      </c>
      <c r="AA937" s="10" t="str">
        <f>IF(Overall!$A939&lt;&gt;"",IF(AND(MONTH($N937) &lt;= 8, MONTH($O937) &gt;= 8), IF($S937 &lt;&gt; "", $H937/$S937, ""), ""),"")</f>
        <v/>
      </c>
      <c r="AB937" s="10" t="str">
        <f>IF(Overall!$A939&lt;&gt;"",IF(AND(MONTH($N937) &lt;= 9, MONTH($O937) &gt;= 9), IF($S937 &lt;&gt; "", $H937/$S937, ""), ""),"")</f>
        <v/>
      </c>
      <c r="AC937" s="10" t="str">
        <f>IF(Overall!$A939&lt;&gt;"",IF(AND(MONTH($N937) &lt;= 10, MONTH($O937) &gt;= 10), IF($S937 &lt;&gt; "", $H937/$S937, ""), ""),"")</f>
        <v/>
      </c>
      <c r="AD937" s="10" t="str">
        <f>IF(Overall!$A939&lt;&gt;"",IF(AND(MONTH($N937) &lt;= 11, MONTH($O937) &gt;= 11), IF($S937 &lt;&gt; "", $H937/$S937, ""), ""),"")</f>
        <v/>
      </c>
      <c r="AE937" s="10" t="str">
        <f>IF(Overall!$A939&lt;&gt;"",IF(AND(MONTH($N937) &lt;= 12, MONTH($O937) &gt;= 12), IF($S937 &lt;&gt; "", $H937/$S937, ""), ""),"")</f>
        <v/>
      </c>
      <c r="AG937" s="10" t="str">
        <f ca="1">IFERROR(IF(AND(NOW()&lt;= EOMONTH(DATE(YEAR($O937),1, 1), 0), Overall!$A939&lt;&gt;"", MONTH($N937) &lt;= 1, MONTH($O937) &gt;= 1), IF($S937 &lt;&gt; "", $H937/$S937, ""), ""), "")</f>
        <v/>
      </c>
      <c r="AH937" s="10" t="str">
        <f ca="1">IFERROR(IF(AND(NOW()&lt;= EOMONTH(DATE(YEAR($O937),2, 1), 0), Overall!$A939&lt;&gt;"", MONTH($N937) &lt;= 2, MONTH($O937) &gt;= 2), IF($S937 &lt;&gt; "", $H937/$S937, ""), ""), "")</f>
        <v/>
      </c>
      <c r="AI937" s="10" t="str">
        <f ca="1">IFERROR(IF(AND(NOW()&lt;= EOMONTH(DATE(YEAR($O937),3, 1), 0), Overall!$A939&lt;&gt;"", MONTH($N937) &lt;= 3, MONTH($O937) &gt;= 3), IF($S937 &lt;&gt; "", $H937/$S937, ""), ""), "")</f>
        <v/>
      </c>
      <c r="AJ937" s="10" t="str">
        <f ca="1">IFERROR(IF(AND(NOW()&lt;= EOMONTH(DATE(YEAR($O937),4, 1), 0), Overall!$A939&lt;&gt;"", MONTH($N937) &lt;= 4, MONTH($O937) &gt;= 4), IF($S937 &lt;&gt; "", $H937/$S937, ""), ""), "")</f>
        <v/>
      </c>
      <c r="AK937" s="10" t="str">
        <f ca="1">IFERROR(IF(AND(NOW()&lt;= EOMONTH(DATE(YEAR($O937),5, 1), 0), Overall!$A939&lt;&gt;"", MONTH($N937) &lt;= 5, MONTH($O937) &gt;= 5), IF($S937 &lt;&gt; "", $H937/$S937, ""), ""), "")</f>
        <v/>
      </c>
      <c r="AL937" s="10" t="str">
        <f ca="1">IFERROR(IF(AND(NOW()&lt;= EOMONTH(DATE(YEAR($O937),6, 1), 0), Overall!$A939&lt;&gt;"", MONTH($N937) &lt;= 6, MONTH($O937) &gt;= 6), IF($S937 &lt;&gt; "", $H937/$S937, ""), ""), "")</f>
        <v/>
      </c>
      <c r="AM937" s="10" t="str">
        <f ca="1">IFERROR(IF(AND(NOW()&lt;= EOMONTH(DATE(YEAR($O937),7, 1), 0), Overall!$A939&lt;&gt;"", MONTH($N937) &lt;= 7, MONTH($O937) &gt;= 7), IF($S937 &lt;&gt; "", $H937/$S937, ""), ""), "")</f>
        <v/>
      </c>
      <c r="AN937" s="10" t="str">
        <f ca="1">IFERROR(IF(AND(NOW()&lt;= EOMONTH(DATE(YEAR($O937),8, 1), 0), Overall!$A939&lt;&gt;"", MONTH($N937) &lt;= 8, MONTH($O937) &gt;= 8), IF($S937 &lt;&gt; "", $H937/$S937, ""), ""), "")</f>
        <v/>
      </c>
      <c r="AO937" s="10" t="str">
        <f ca="1">IFERROR(IF(AND(NOW()&lt;= EOMONTH(DATE(YEAR($O937),9, 1), 0), Overall!$A939&lt;&gt;"", MONTH($N937) &lt;= 9, MONTH($O937) &gt;= 9), IF($S937 &lt;&gt; "", $H937/$S937, ""), ""), "")</f>
        <v/>
      </c>
      <c r="AP937" s="10" t="str">
        <f ca="1">IFERROR(IF(AND(NOW()&lt;= EOMONTH(DATE(YEAR($O937),10, 1), 0), Overall!$A939&lt;&gt;"", MONTH($N937) &lt;= 10, MONTH($O937) &gt;= 10), IF($S937 &lt;&gt; "", $H937/$S937, ""), ""), "")</f>
        <v/>
      </c>
      <c r="AQ937" s="10" t="str">
        <f ca="1">IFERROR(IF(AND(NOW()&lt;= EOMONTH(DATE(YEAR($O937),11, 1), 0), Overall!$A939&lt;&gt;"", MONTH($N937) &lt;=11, MONTH($O937) &gt;= 11), IF($S937 &lt;&gt; "", $H937/$S937, ""), ""), "")</f>
        <v/>
      </c>
      <c r="AR937" s="10" t="str">
        <f ca="1">IFERROR(IF(AND(NOW()&lt;= EOMONTH(DATE(YEAR($O937),12, 1), 0), Overall!$A939&lt;&gt;"", MONTH($N937) &lt;= 12, MONTH($O937) &gt;= 12), IF($S937 &lt;&gt; "", $H937/$S937, ""), ""), "")</f>
        <v/>
      </c>
      <c r="AS937" s="16">
        <f t="shared" ca="1" si="30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IF(Overall!S940&lt;&gt;"",_xlfn.VALUETOTEXT(Overall!S940),"")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29"/>
        <v/>
      </c>
      <c r="T938" s="10" t="str">
        <f>IF(Overall!$A940&lt;&gt;"",IF(AND(MONTH($N938) &lt;= 1, MONTH($O938) &gt;= 1), IF($S938 &lt;&gt; "", $H938/$S938, ""), ""),"")</f>
        <v/>
      </c>
      <c r="U938" s="10" t="str">
        <f>IF(Overall!$A940&lt;&gt;"",IF(AND(MONTH($N938) &lt;= 2, MONTH($O938) &gt;= 2), IF($S938 &lt;&gt; "", $H938/$S938, ""), ""),"")</f>
        <v/>
      </c>
      <c r="V938" s="10" t="str">
        <f>IF(Overall!$A940&lt;&gt;"",IF(AND(MONTH($N938) &lt;= 3, MONTH($O938) &gt;= 3), IF($S938 &lt;&gt; "", $H938/$S938, ""), ""),"")</f>
        <v/>
      </c>
      <c r="W938" s="10" t="str">
        <f>IF(Overall!$A940&lt;&gt;"",IF(AND(MONTH($N938) &lt;= 4, MONTH($O938) &gt;= 4), IF($S938 &lt;&gt; "", $H938/$S938, ""), ""),"")</f>
        <v/>
      </c>
      <c r="X938" s="10" t="str">
        <f>IF(Overall!$A940&lt;&gt;"",IF(AND(MONTH($N938) &lt;= 5, MONTH($O938) &gt;= 5), IF($S938 &lt;&gt; "", $H938/$S938, ""), ""),"")</f>
        <v/>
      </c>
      <c r="Y938" s="10" t="str">
        <f>IF(Overall!$A940&lt;&gt;"",IF(AND(MONTH($N938) &lt;= 6, MONTH($O938) &gt;= 6), IF($S938 &lt;&gt; "", $H938/$S938, ""), ""),"")</f>
        <v/>
      </c>
      <c r="Z938" s="10" t="str">
        <f>IF(Overall!$A940&lt;&gt;"",IF(AND(MONTH($N938) &lt;= 7, MONTH($O938) &gt;= 7 ), IF($S938 &lt;&gt; "", $H938/$S938, ""), ""),"")</f>
        <v/>
      </c>
      <c r="AA938" s="10" t="str">
        <f>IF(Overall!$A940&lt;&gt;"",IF(AND(MONTH($N938) &lt;= 8, MONTH($O938) &gt;= 8), IF($S938 &lt;&gt; "", $H938/$S938, ""), ""),"")</f>
        <v/>
      </c>
      <c r="AB938" s="10" t="str">
        <f>IF(Overall!$A940&lt;&gt;"",IF(AND(MONTH($N938) &lt;= 9, MONTH($O938) &gt;= 9), IF($S938 &lt;&gt; "", $H938/$S938, ""), ""),"")</f>
        <v/>
      </c>
      <c r="AC938" s="10" t="str">
        <f>IF(Overall!$A940&lt;&gt;"",IF(AND(MONTH($N938) &lt;= 10, MONTH($O938) &gt;= 10), IF($S938 &lt;&gt; "", $H938/$S938, ""), ""),"")</f>
        <v/>
      </c>
      <c r="AD938" s="10" t="str">
        <f>IF(Overall!$A940&lt;&gt;"",IF(AND(MONTH($N938) &lt;= 11, MONTH($O938) &gt;= 11), IF($S938 &lt;&gt; "", $H938/$S938, ""), ""),"")</f>
        <v/>
      </c>
      <c r="AE938" s="10" t="str">
        <f>IF(Overall!$A940&lt;&gt;"",IF(AND(MONTH($N938) &lt;= 12, MONTH($O938) &gt;= 12), IF($S938 &lt;&gt; "", $H938/$S938, ""), ""),"")</f>
        <v/>
      </c>
      <c r="AG938" s="10" t="str">
        <f ca="1">IFERROR(IF(AND(NOW()&lt;= EOMONTH(DATE(YEAR($O938),1, 1), 0), Overall!$A940&lt;&gt;"", MONTH($N938) &lt;= 1, MONTH($O938) &gt;= 1), IF($S938 &lt;&gt; "", $H938/$S938, ""), ""), "")</f>
        <v/>
      </c>
      <c r="AH938" s="10" t="str">
        <f ca="1">IFERROR(IF(AND(NOW()&lt;= EOMONTH(DATE(YEAR($O938),2, 1), 0), Overall!$A940&lt;&gt;"", MONTH($N938) &lt;= 2, MONTH($O938) &gt;= 2), IF($S938 &lt;&gt; "", $H938/$S938, ""), ""), "")</f>
        <v/>
      </c>
      <c r="AI938" s="10" t="str">
        <f ca="1">IFERROR(IF(AND(NOW()&lt;= EOMONTH(DATE(YEAR($O938),3, 1), 0), Overall!$A940&lt;&gt;"", MONTH($N938) &lt;= 3, MONTH($O938) &gt;= 3), IF($S938 &lt;&gt; "", $H938/$S938, ""), ""), "")</f>
        <v/>
      </c>
      <c r="AJ938" s="10" t="str">
        <f ca="1">IFERROR(IF(AND(NOW()&lt;= EOMONTH(DATE(YEAR($O938),4, 1), 0), Overall!$A940&lt;&gt;"", MONTH($N938) &lt;= 4, MONTH($O938) &gt;= 4), IF($S938 &lt;&gt; "", $H938/$S938, ""), ""), "")</f>
        <v/>
      </c>
      <c r="AK938" s="10" t="str">
        <f ca="1">IFERROR(IF(AND(NOW()&lt;= EOMONTH(DATE(YEAR($O938),5, 1), 0), Overall!$A940&lt;&gt;"", MONTH($N938) &lt;= 5, MONTH($O938) &gt;= 5), IF($S938 &lt;&gt; "", $H938/$S938, ""), ""), "")</f>
        <v/>
      </c>
      <c r="AL938" s="10" t="str">
        <f ca="1">IFERROR(IF(AND(NOW()&lt;= EOMONTH(DATE(YEAR($O938),6, 1), 0), Overall!$A940&lt;&gt;"", MONTH($N938) &lt;= 6, MONTH($O938) &gt;= 6), IF($S938 &lt;&gt; "", $H938/$S938, ""), ""), "")</f>
        <v/>
      </c>
      <c r="AM938" s="10" t="str">
        <f ca="1">IFERROR(IF(AND(NOW()&lt;= EOMONTH(DATE(YEAR($O938),7, 1), 0), Overall!$A940&lt;&gt;"", MONTH($N938) &lt;= 7, MONTH($O938) &gt;= 7), IF($S938 &lt;&gt; "", $H938/$S938, ""), ""), "")</f>
        <v/>
      </c>
      <c r="AN938" s="10" t="str">
        <f ca="1">IFERROR(IF(AND(NOW()&lt;= EOMONTH(DATE(YEAR($O938),8, 1), 0), Overall!$A940&lt;&gt;"", MONTH($N938) &lt;= 8, MONTH($O938) &gt;= 8), IF($S938 &lt;&gt; "", $H938/$S938, ""), ""), "")</f>
        <v/>
      </c>
      <c r="AO938" s="10" t="str">
        <f ca="1">IFERROR(IF(AND(NOW()&lt;= EOMONTH(DATE(YEAR($O938),9, 1), 0), Overall!$A940&lt;&gt;"", MONTH($N938) &lt;= 9, MONTH($O938) &gt;= 9), IF($S938 &lt;&gt; "", $H938/$S938, ""), ""), "")</f>
        <v/>
      </c>
      <c r="AP938" s="10" t="str">
        <f ca="1">IFERROR(IF(AND(NOW()&lt;= EOMONTH(DATE(YEAR($O938),10, 1), 0), Overall!$A940&lt;&gt;"", MONTH($N938) &lt;= 10, MONTH($O938) &gt;= 10), IF($S938 &lt;&gt; "", $H938/$S938, ""), ""), "")</f>
        <v/>
      </c>
      <c r="AQ938" s="10" t="str">
        <f ca="1">IFERROR(IF(AND(NOW()&lt;= EOMONTH(DATE(YEAR($O938),11, 1), 0), Overall!$A940&lt;&gt;"", MONTH($N938) &lt;=11, MONTH($O938) &gt;= 11), IF($S938 &lt;&gt; "", $H938/$S938, ""), ""), "")</f>
        <v/>
      </c>
      <c r="AR938" s="10" t="str">
        <f ca="1">IFERROR(IF(AND(NOW()&lt;= EOMONTH(DATE(YEAR($O938),12, 1), 0), Overall!$A940&lt;&gt;"", MONTH($N938) &lt;= 12, MONTH($O938) &gt;= 12), IF($S938 &lt;&gt; "", $H938/$S938, ""), ""), "")</f>
        <v/>
      </c>
      <c r="AS938" s="16">
        <f t="shared" ca="1" si="30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IF(Overall!S941&lt;&gt;"",_xlfn.VALUETOTEXT(Overall!S941),"")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29"/>
        <v/>
      </c>
      <c r="T939" s="10" t="str">
        <f>IF(Overall!$A941&lt;&gt;"",IF(AND(MONTH($N939) &lt;= 1, MONTH($O939) &gt;= 1), IF($S939 &lt;&gt; "", $H939/$S939, ""), ""),"")</f>
        <v/>
      </c>
      <c r="U939" s="10" t="str">
        <f>IF(Overall!$A941&lt;&gt;"",IF(AND(MONTH($N939) &lt;= 2, MONTH($O939) &gt;= 2), IF($S939 &lt;&gt; "", $H939/$S939, ""), ""),"")</f>
        <v/>
      </c>
      <c r="V939" s="10" t="str">
        <f>IF(Overall!$A941&lt;&gt;"",IF(AND(MONTH($N939) &lt;= 3, MONTH($O939) &gt;= 3), IF($S939 &lt;&gt; "", $H939/$S939, ""), ""),"")</f>
        <v/>
      </c>
      <c r="W939" s="10" t="str">
        <f>IF(Overall!$A941&lt;&gt;"",IF(AND(MONTH($N939) &lt;= 4, MONTH($O939) &gt;= 4), IF($S939 &lt;&gt; "", $H939/$S939, ""), ""),"")</f>
        <v/>
      </c>
      <c r="X939" s="10" t="str">
        <f>IF(Overall!$A941&lt;&gt;"",IF(AND(MONTH($N939) &lt;= 5, MONTH($O939) &gt;= 5), IF($S939 &lt;&gt; "", $H939/$S939, ""), ""),"")</f>
        <v/>
      </c>
      <c r="Y939" s="10" t="str">
        <f>IF(Overall!$A941&lt;&gt;"",IF(AND(MONTH($N939) &lt;= 6, MONTH($O939) &gt;= 6), IF($S939 &lt;&gt; "", $H939/$S939, ""), ""),"")</f>
        <v/>
      </c>
      <c r="Z939" s="10" t="str">
        <f>IF(Overall!$A941&lt;&gt;"",IF(AND(MONTH($N939) &lt;= 7, MONTH($O939) &gt;= 7 ), IF($S939 &lt;&gt; "", $H939/$S939, ""), ""),"")</f>
        <v/>
      </c>
      <c r="AA939" s="10" t="str">
        <f>IF(Overall!$A941&lt;&gt;"",IF(AND(MONTH($N939) &lt;= 8, MONTH($O939) &gt;= 8), IF($S939 &lt;&gt; "", $H939/$S939, ""), ""),"")</f>
        <v/>
      </c>
      <c r="AB939" s="10" t="str">
        <f>IF(Overall!$A941&lt;&gt;"",IF(AND(MONTH($N939) &lt;= 9, MONTH($O939) &gt;= 9), IF($S939 &lt;&gt; "", $H939/$S939, ""), ""),"")</f>
        <v/>
      </c>
      <c r="AC939" s="10" t="str">
        <f>IF(Overall!$A941&lt;&gt;"",IF(AND(MONTH($N939) &lt;= 10, MONTH($O939) &gt;= 10), IF($S939 &lt;&gt; "", $H939/$S939, ""), ""),"")</f>
        <v/>
      </c>
      <c r="AD939" s="10" t="str">
        <f>IF(Overall!$A941&lt;&gt;"",IF(AND(MONTH($N939) &lt;= 11, MONTH($O939) &gt;= 11), IF($S939 &lt;&gt; "", $H939/$S939, ""), ""),"")</f>
        <v/>
      </c>
      <c r="AE939" s="10" t="str">
        <f>IF(Overall!$A941&lt;&gt;"",IF(AND(MONTH($N939) &lt;= 12, MONTH($O939) &gt;= 12), IF($S939 &lt;&gt; "", $H939/$S939, ""), ""),"")</f>
        <v/>
      </c>
      <c r="AG939" s="10" t="str">
        <f ca="1">IFERROR(IF(AND(NOW()&lt;= EOMONTH(DATE(YEAR($O939),1, 1), 0), Overall!$A941&lt;&gt;"", MONTH($N939) &lt;= 1, MONTH($O939) &gt;= 1), IF($S939 &lt;&gt; "", $H939/$S939, ""), ""), "")</f>
        <v/>
      </c>
      <c r="AH939" s="10" t="str">
        <f ca="1">IFERROR(IF(AND(NOW()&lt;= EOMONTH(DATE(YEAR($O939),2, 1), 0), Overall!$A941&lt;&gt;"", MONTH($N939) &lt;= 2, MONTH($O939) &gt;= 2), IF($S939 &lt;&gt; "", $H939/$S939, ""), ""), "")</f>
        <v/>
      </c>
      <c r="AI939" s="10" t="str">
        <f ca="1">IFERROR(IF(AND(NOW()&lt;= EOMONTH(DATE(YEAR($O939),3, 1), 0), Overall!$A941&lt;&gt;"", MONTH($N939) &lt;= 3, MONTH($O939) &gt;= 3), IF($S939 &lt;&gt; "", $H939/$S939, ""), ""), "")</f>
        <v/>
      </c>
      <c r="AJ939" s="10" t="str">
        <f ca="1">IFERROR(IF(AND(NOW()&lt;= EOMONTH(DATE(YEAR($O939),4, 1), 0), Overall!$A941&lt;&gt;"", MONTH($N939) &lt;= 4, MONTH($O939) &gt;= 4), IF($S939 &lt;&gt; "", $H939/$S939, ""), ""), "")</f>
        <v/>
      </c>
      <c r="AK939" s="10" t="str">
        <f ca="1">IFERROR(IF(AND(NOW()&lt;= EOMONTH(DATE(YEAR($O939),5, 1), 0), Overall!$A941&lt;&gt;"", MONTH($N939) &lt;= 5, MONTH($O939) &gt;= 5), IF($S939 &lt;&gt; "", $H939/$S939, ""), ""), "")</f>
        <v/>
      </c>
      <c r="AL939" s="10" t="str">
        <f ca="1">IFERROR(IF(AND(NOW()&lt;= EOMONTH(DATE(YEAR($O939),6, 1), 0), Overall!$A941&lt;&gt;"", MONTH($N939) &lt;= 6, MONTH($O939) &gt;= 6), IF($S939 &lt;&gt; "", $H939/$S939, ""), ""), "")</f>
        <v/>
      </c>
      <c r="AM939" s="10" t="str">
        <f ca="1">IFERROR(IF(AND(NOW()&lt;= EOMONTH(DATE(YEAR($O939),7, 1), 0), Overall!$A941&lt;&gt;"", MONTH($N939) &lt;= 7, MONTH($O939) &gt;= 7), IF($S939 &lt;&gt; "", $H939/$S939, ""), ""), "")</f>
        <v/>
      </c>
      <c r="AN939" s="10" t="str">
        <f ca="1">IFERROR(IF(AND(NOW()&lt;= EOMONTH(DATE(YEAR($O939),8, 1), 0), Overall!$A941&lt;&gt;"", MONTH($N939) &lt;= 8, MONTH($O939) &gt;= 8), IF($S939 &lt;&gt; "", $H939/$S939, ""), ""), "")</f>
        <v/>
      </c>
      <c r="AO939" s="10" t="str">
        <f ca="1">IFERROR(IF(AND(NOW()&lt;= EOMONTH(DATE(YEAR($O939),9, 1), 0), Overall!$A941&lt;&gt;"", MONTH($N939) &lt;= 9, MONTH($O939) &gt;= 9), IF($S939 &lt;&gt; "", $H939/$S939, ""), ""), "")</f>
        <v/>
      </c>
      <c r="AP939" s="10" t="str">
        <f ca="1">IFERROR(IF(AND(NOW()&lt;= EOMONTH(DATE(YEAR($O939),10, 1), 0), Overall!$A941&lt;&gt;"", MONTH($N939) &lt;= 10, MONTH($O939) &gt;= 10), IF($S939 &lt;&gt; "", $H939/$S939, ""), ""), "")</f>
        <v/>
      </c>
      <c r="AQ939" s="10" t="str">
        <f ca="1">IFERROR(IF(AND(NOW()&lt;= EOMONTH(DATE(YEAR($O939),11, 1), 0), Overall!$A941&lt;&gt;"", MONTH($N939) &lt;=11, MONTH($O939) &gt;= 11), IF($S939 &lt;&gt; "", $H939/$S939, ""), ""), "")</f>
        <v/>
      </c>
      <c r="AR939" s="10" t="str">
        <f ca="1">IFERROR(IF(AND(NOW()&lt;= EOMONTH(DATE(YEAR($O939),12, 1), 0), Overall!$A941&lt;&gt;"", MONTH($N939) &lt;= 12, MONTH($O939) &gt;= 12), IF($S939 &lt;&gt; "", $H939/$S939, ""), ""), "")</f>
        <v/>
      </c>
      <c r="AS939" s="16">
        <f t="shared" ca="1" si="30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IF(Overall!S942&lt;&gt;"",_xlfn.VALUETOTEXT(Overall!S942),"")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29"/>
        <v/>
      </c>
      <c r="T940" s="10" t="str">
        <f>IF(Overall!$A942&lt;&gt;"",IF(AND(MONTH($N940) &lt;= 1, MONTH($O940) &gt;= 1), IF($S940 &lt;&gt; "", $H940/$S940, ""), ""),"")</f>
        <v/>
      </c>
      <c r="U940" s="10" t="str">
        <f>IF(Overall!$A942&lt;&gt;"",IF(AND(MONTH($N940) &lt;= 2, MONTH($O940) &gt;= 2), IF($S940 &lt;&gt; "", $H940/$S940, ""), ""),"")</f>
        <v/>
      </c>
      <c r="V940" s="10" t="str">
        <f>IF(Overall!$A942&lt;&gt;"",IF(AND(MONTH($N940) &lt;= 3, MONTH($O940) &gt;= 3), IF($S940 &lt;&gt; "", $H940/$S940, ""), ""),"")</f>
        <v/>
      </c>
      <c r="W940" s="10" t="str">
        <f>IF(Overall!$A942&lt;&gt;"",IF(AND(MONTH($N940) &lt;= 4, MONTH($O940) &gt;= 4), IF($S940 &lt;&gt; "", $H940/$S940, ""), ""),"")</f>
        <v/>
      </c>
      <c r="X940" s="10" t="str">
        <f>IF(Overall!$A942&lt;&gt;"",IF(AND(MONTH($N940) &lt;= 5, MONTH($O940) &gt;= 5), IF($S940 &lt;&gt; "", $H940/$S940, ""), ""),"")</f>
        <v/>
      </c>
      <c r="Y940" s="10" t="str">
        <f>IF(Overall!$A942&lt;&gt;"",IF(AND(MONTH($N940) &lt;= 6, MONTH($O940) &gt;= 6), IF($S940 &lt;&gt; "", $H940/$S940, ""), ""),"")</f>
        <v/>
      </c>
      <c r="Z940" s="10" t="str">
        <f>IF(Overall!$A942&lt;&gt;"",IF(AND(MONTH($N940) &lt;= 7, MONTH($O940) &gt;= 7 ), IF($S940 &lt;&gt; "", $H940/$S940, ""), ""),"")</f>
        <v/>
      </c>
      <c r="AA940" s="10" t="str">
        <f>IF(Overall!$A942&lt;&gt;"",IF(AND(MONTH($N940) &lt;= 8, MONTH($O940) &gt;= 8), IF($S940 &lt;&gt; "", $H940/$S940, ""), ""),"")</f>
        <v/>
      </c>
      <c r="AB940" s="10" t="str">
        <f>IF(Overall!$A942&lt;&gt;"",IF(AND(MONTH($N940) &lt;= 9, MONTH($O940) &gt;= 9), IF($S940 &lt;&gt; "", $H940/$S940, ""), ""),"")</f>
        <v/>
      </c>
      <c r="AC940" s="10" t="str">
        <f>IF(Overall!$A942&lt;&gt;"",IF(AND(MONTH($N940) &lt;= 10, MONTH($O940) &gt;= 10), IF($S940 &lt;&gt; "", $H940/$S940, ""), ""),"")</f>
        <v/>
      </c>
      <c r="AD940" s="10" t="str">
        <f>IF(Overall!$A942&lt;&gt;"",IF(AND(MONTH($N940) &lt;= 11, MONTH($O940) &gt;= 11), IF($S940 &lt;&gt; "", $H940/$S940, ""), ""),"")</f>
        <v/>
      </c>
      <c r="AE940" s="10" t="str">
        <f>IF(Overall!$A942&lt;&gt;"",IF(AND(MONTH($N940) &lt;= 12, MONTH($O940) &gt;= 12), IF($S940 &lt;&gt; "", $H940/$S940, ""), ""),"")</f>
        <v/>
      </c>
      <c r="AG940" s="10" t="str">
        <f ca="1">IFERROR(IF(AND(NOW()&lt;= EOMONTH(DATE(YEAR($O940),1, 1), 0), Overall!$A942&lt;&gt;"", MONTH($N940) &lt;= 1, MONTH($O940) &gt;= 1), IF($S940 &lt;&gt; "", $H940/$S940, ""), ""), "")</f>
        <v/>
      </c>
      <c r="AH940" s="10" t="str">
        <f ca="1">IFERROR(IF(AND(NOW()&lt;= EOMONTH(DATE(YEAR($O940),2, 1), 0), Overall!$A942&lt;&gt;"", MONTH($N940) &lt;= 2, MONTH($O940) &gt;= 2), IF($S940 &lt;&gt; "", $H940/$S940, ""), ""), "")</f>
        <v/>
      </c>
      <c r="AI940" s="10" t="str">
        <f ca="1">IFERROR(IF(AND(NOW()&lt;= EOMONTH(DATE(YEAR($O940),3, 1), 0), Overall!$A942&lt;&gt;"", MONTH($N940) &lt;= 3, MONTH($O940) &gt;= 3), IF($S940 &lt;&gt; "", $H940/$S940, ""), ""), "")</f>
        <v/>
      </c>
      <c r="AJ940" s="10" t="str">
        <f ca="1">IFERROR(IF(AND(NOW()&lt;= EOMONTH(DATE(YEAR($O940),4, 1), 0), Overall!$A942&lt;&gt;"", MONTH($N940) &lt;= 4, MONTH($O940) &gt;= 4), IF($S940 &lt;&gt; "", $H940/$S940, ""), ""), "")</f>
        <v/>
      </c>
      <c r="AK940" s="10" t="str">
        <f ca="1">IFERROR(IF(AND(NOW()&lt;= EOMONTH(DATE(YEAR($O940),5, 1), 0), Overall!$A942&lt;&gt;"", MONTH($N940) &lt;= 5, MONTH($O940) &gt;= 5), IF($S940 &lt;&gt; "", $H940/$S940, ""), ""), "")</f>
        <v/>
      </c>
      <c r="AL940" s="10" t="str">
        <f ca="1">IFERROR(IF(AND(NOW()&lt;= EOMONTH(DATE(YEAR($O940),6, 1), 0), Overall!$A942&lt;&gt;"", MONTH($N940) &lt;= 6, MONTH($O940) &gt;= 6), IF($S940 &lt;&gt; "", $H940/$S940, ""), ""), "")</f>
        <v/>
      </c>
      <c r="AM940" s="10" t="str">
        <f ca="1">IFERROR(IF(AND(NOW()&lt;= EOMONTH(DATE(YEAR($O940),7, 1), 0), Overall!$A942&lt;&gt;"", MONTH($N940) &lt;= 7, MONTH($O940) &gt;= 7), IF($S940 &lt;&gt; "", $H940/$S940, ""), ""), "")</f>
        <v/>
      </c>
      <c r="AN940" s="10" t="str">
        <f ca="1">IFERROR(IF(AND(NOW()&lt;= EOMONTH(DATE(YEAR($O940),8, 1), 0), Overall!$A942&lt;&gt;"", MONTH($N940) &lt;= 8, MONTH($O940) &gt;= 8), IF($S940 &lt;&gt; "", $H940/$S940, ""), ""), "")</f>
        <v/>
      </c>
      <c r="AO940" s="10" t="str">
        <f ca="1">IFERROR(IF(AND(NOW()&lt;= EOMONTH(DATE(YEAR($O940),9, 1), 0), Overall!$A942&lt;&gt;"", MONTH($N940) &lt;= 9, MONTH($O940) &gt;= 9), IF($S940 &lt;&gt; "", $H940/$S940, ""), ""), "")</f>
        <v/>
      </c>
      <c r="AP940" s="10" t="str">
        <f ca="1">IFERROR(IF(AND(NOW()&lt;= EOMONTH(DATE(YEAR($O940),10, 1), 0), Overall!$A942&lt;&gt;"", MONTH($N940) &lt;= 10, MONTH($O940) &gt;= 10), IF($S940 &lt;&gt; "", $H940/$S940, ""), ""), "")</f>
        <v/>
      </c>
      <c r="AQ940" s="10" t="str">
        <f ca="1">IFERROR(IF(AND(NOW()&lt;= EOMONTH(DATE(YEAR($O940),11, 1), 0), Overall!$A942&lt;&gt;"", MONTH($N940) &lt;=11, MONTH($O940) &gt;= 11), IF($S940 &lt;&gt; "", $H940/$S940, ""), ""), "")</f>
        <v/>
      </c>
      <c r="AR940" s="10" t="str">
        <f ca="1">IFERROR(IF(AND(NOW()&lt;= EOMONTH(DATE(YEAR($O940),12, 1), 0), Overall!$A942&lt;&gt;"", MONTH($N940) &lt;= 12, MONTH($O940) &gt;= 12), IF($S940 &lt;&gt; "", $H940/$S940, ""), ""), "")</f>
        <v/>
      </c>
      <c r="AS940" s="16">
        <f t="shared" ca="1" si="30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IF(Overall!S943&lt;&gt;"",_xlfn.VALUETOTEXT(Overall!S943),"")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29"/>
        <v/>
      </c>
      <c r="T941" s="10" t="str">
        <f>IF(Overall!$A943&lt;&gt;"",IF(AND(MONTH($N941) &lt;= 1, MONTH($O941) &gt;= 1), IF($S941 &lt;&gt; "", $H941/$S941, ""), ""),"")</f>
        <v/>
      </c>
      <c r="U941" s="10" t="str">
        <f>IF(Overall!$A943&lt;&gt;"",IF(AND(MONTH($N941) &lt;= 2, MONTH($O941) &gt;= 2), IF($S941 &lt;&gt; "", $H941/$S941, ""), ""),"")</f>
        <v/>
      </c>
      <c r="V941" s="10" t="str">
        <f>IF(Overall!$A943&lt;&gt;"",IF(AND(MONTH($N941) &lt;= 3, MONTH($O941) &gt;= 3), IF($S941 &lt;&gt; "", $H941/$S941, ""), ""),"")</f>
        <v/>
      </c>
      <c r="W941" s="10" t="str">
        <f>IF(Overall!$A943&lt;&gt;"",IF(AND(MONTH($N941) &lt;= 4, MONTH($O941) &gt;= 4), IF($S941 &lt;&gt; "", $H941/$S941, ""), ""),"")</f>
        <v/>
      </c>
      <c r="X941" s="10" t="str">
        <f>IF(Overall!$A943&lt;&gt;"",IF(AND(MONTH($N941) &lt;= 5, MONTH($O941) &gt;= 5), IF($S941 &lt;&gt; "", $H941/$S941, ""), ""),"")</f>
        <v/>
      </c>
      <c r="Y941" s="10" t="str">
        <f>IF(Overall!$A943&lt;&gt;"",IF(AND(MONTH($N941) &lt;= 6, MONTH($O941) &gt;= 6), IF($S941 &lt;&gt; "", $H941/$S941, ""), ""),"")</f>
        <v/>
      </c>
      <c r="Z941" s="10" t="str">
        <f>IF(Overall!$A943&lt;&gt;"",IF(AND(MONTH($N941) &lt;= 7, MONTH($O941) &gt;= 7 ), IF($S941 &lt;&gt; "", $H941/$S941, ""), ""),"")</f>
        <v/>
      </c>
      <c r="AA941" s="10" t="str">
        <f>IF(Overall!$A943&lt;&gt;"",IF(AND(MONTH($N941) &lt;= 8, MONTH($O941) &gt;= 8), IF($S941 &lt;&gt; "", $H941/$S941, ""), ""),"")</f>
        <v/>
      </c>
      <c r="AB941" s="10" t="str">
        <f>IF(Overall!$A943&lt;&gt;"",IF(AND(MONTH($N941) &lt;= 9, MONTH($O941) &gt;= 9), IF($S941 &lt;&gt; "", $H941/$S941, ""), ""),"")</f>
        <v/>
      </c>
      <c r="AC941" s="10" t="str">
        <f>IF(Overall!$A943&lt;&gt;"",IF(AND(MONTH($N941) &lt;= 10, MONTH($O941) &gt;= 10), IF($S941 &lt;&gt; "", $H941/$S941, ""), ""),"")</f>
        <v/>
      </c>
      <c r="AD941" s="10" t="str">
        <f>IF(Overall!$A943&lt;&gt;"",IF(AND(MONTH($N941) &lt;= 11, MONTH($O941) &gt;= 11), IF($S941 &lt;&gt; "", $H941/$S941, ""), ""),"")</f>
        <v/>
      </c>
      <c r="AE941" s="10" t="str">
        <f>IF(Overall!$A943&lt;&gt;"",IF(AND(MONTH($N941) &lt;= 12, MONTH($O941) &gt;= 12), IF($S941 &lt;&gt; "", $H941/$S941, ""), ""),"")</f>
        <v/>
      </c>
      <c r="AG941" s="10" t="str">
        <f ca="1">IFERROR(IF(AND(NOW()&lt;= EOMONTH(DATE(YEAR($O941),1, 1), 0), Overall!$A943&lt;&gt;"", MONTH($N941) &lt;= 1, MONTH($O941) &gt;= 1), IF($S941 &lt;&gt; "", $H941/$S941, ""), ""), "")</f>
        <v/>
      </c>
      <c r="AH941" s="10" t="str">
        <f ca="1">IFERROR(IF(AND(NOW()&lt;= EOMONTH(DATE(YEAR($O941),2, 1), 0), Overall!$A943&lt;&gt;"", MONTH($N941) &lt;= 2, MONTH($O941) &gt;= 2), IF($S941 &lt;&gt; "", $H941/$S941, ""), ""), "")</f>
        <v/>
      </c>
      <c r="AI941" s="10" t="str">
        <f ca="1">IFERROR(IF(AND(NOW()&lt;= EOMONTH(DATE(YEAR($O941),3, 1), 0), Overall!$A943&lt;&gt;"", MONTH($N941) &lt;= 3, MONTH($O941) &gt;= 3), IF($S941 &lt;&gt; "", $H941/$S941, ""), ""), "")</f>
        <v/>
      </c>
      <c r="AJ941" s="10" t="str">
        <f ca="1">IFERROR(IF(AND(NOW()&lt;= EOMONTH(DATE(YEAR($O941),4, 1), 0), Overall!$A943&lt;&gt;"", MONTH($N941) &lt;= 4, MONTH($O941) &gt;= 4), IF($S941 &lt;&gt; "", $H941/$S941, ""), ""), "")</f>
        <v/>
      </c>
      <c r="AK941" s="10" t="str">
        <f ca="1">IFERROR(IF(AND(NOW()&lt;= EOMONTH(DATE(YEAR($O941),5, 1), 0), Overall!$A943&lt;&gt;"", MONTH($N941) &lt;= 5, MONTH($O941) &gt;= 5), IF($S941 &lt;&gt; "", $H941/$S941, ""), ""), "")</f>
        <v/>
      </c>
      <c r="AL941" s="10" t="str">
        <f ca="1">IFERROR(IF(AND(NOW()&lt;= EOMONTH(DATE(YEAR($O941),6, 1), 0), Overall!$A943&lt;&gt;"", MONTH($N941) &lt;= 6, MONTH($O941) &gt;= 6), IF($S941 &lt;&gt; "", $H941/$S941, ""), ""), "")</f>
        <v/>
      </c>
      <c r="AM941" s="10" t="str">
        <f ca="1">IFERROR(IF(AND(NOW()&lt;= EOMONTH(DATE(YEAR($O941),7, 1), 0), Overall!$A943&lt;&gt;"", MONTH($N941) &lt;= 7, MONTH($O941) &gt;= 7), IF($S941 &lt;&gt; "", $H941/$S941, ""), ""), "")</f>
        <v/>
      </c>
      <c r="AN941" s="10" t="str">
        <f ca="1">IFERROR(IF(AND(NOW()&lt;= EOMONTH(DATE(YEAR($O941),8, 1), 0), Overall!$A943&lt;&gt;"", MONTH($N941) &lt;= 8, MONTH($O941) &gt;= 8), IF($S941 &lt;&gt; "", $H941/$S941, ""), ""), "")</f>
        <v/>
      </c>
      <c r="AO941" s="10" t="str">
        <f ca="1">IFERROR(IF(AND(NOW()&lt;= EOMONTH(DATE(YEAR($O941),9, 1), 0), Overall!$A943&lt;&gt;"", MONTH($N941) &lt;= 9, MONTH($O941) &gt;= 9), IF($S941 &lt;&gt; "", $H941/$S941, ""), ""), "")</f>
        <v/>
      </c>
      <c r="AP941" s="10" t="str">
        <f ca="1">IFERROR(IF(AND(NOW()&lt;= EOMONTH(DATE(YEAR($O941),10, 1), 0), Overall!$A943&lt;&gt;"", MONTH($N941) &lt;= 10, MONTH($O941) &gt;= 10), IF($S941 &lt;&gt; "", $H941/$S941, ""), ""), "")</f>
        <v/>
      </c>
      <c r="AQ941" s="10" t="str">
        <f ca="1">IFERROR(IF(AND(NOW()&lt;= EOMONTH(DATE(YEAR($O941),11, 1), 0), Overall!$A943&lt;&gt;"", MONTH($N941) &lt;=11, MONTH($O941) &gt;= 11), IF($S941 &lt;&gt; "", $H941/$S941, ""), ""), "")</f>
        <v/>
      </c>
      <c r="AR941" s="10" t="str">
        <f ca="1">IFERROR(IF(AND(NOW()&lt;= EOMONTH(DATE(YEAR($O941),12, 1), 0), Overall!$A943&lt;&gt;"", MONTH($N941) &lt;= 12, MONTH($O941) &gt;= 12), IF($S941 &lt;&gt; "", $H941/$S941, ""), ""), "")</f>
        <v/>
      </c>
      <c r="AS941" s="16">
        <f t="shared" ca="1" si="30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IF(Overall!S944&lt;&gt;"",_xlfn.VALUETOTEXT(Overall!S944),"")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29"/>
        <v/>
      </c>
      <c r="T942" s="10" t="str">
        <f>IF(Overall!$A944&lt;&gt;"",IF(AND(MONTH($N942) &lt;= 1, MONTH($O942) &gt;= 1), IF($S942 &lt;&gt; "", $H942/$S942, ""), ""),"")</f>
        <v/>
      </c>
      <c r="U942" s="10" t="str">
        <f>IF(Overall!$A944&lt;&gt;"",IF(AND(MONTH($N942) &lt;= 2, MONTH($O942) &gt;= 2), IF($S942 &lt;&gt; "", $H942/$S942, ""), ""),"")</f>
        <v/>
      </c>
      <c r="V942" s="10" t="str">
        <f>IF(Overall!$A944&lt;&gt;"",IF(AND(MONTH($N942) &lt;= 3, MONTH($O942) &gt;= 3), IF($S942 &lt;&gt; "", $H942/$S942, ""), ""),"")</f>
        <v/>
      </c>
      <c r="W942" s="10" t="str">
        <f>IF(Overall!$A944&lt;&gt;"",IF(AND(MONTH($N942) &lt;= 4, MONTH($O942) &gt;= 4), IF($S942 &lt;&gt; "", $H942/$S942, ""), ""),"")</f>
        <v/>
      </c>
      <c r="X942" s="10" t="str">
        <f>IF(Overall!$A944&lt;&gt;"",IF(AND(MONTH($N942) &lt;= 5, MONTH($O942) &gt;= 5), IF($S942 &lt;&gt; "", $H942/$S942, ""), ""),"")</f>
        <v/>
      </c>
      <c r="Y942" s="10" t="str">
        <f>IF(Overall!$A944&lt;&gt;"",IF(AND(MONTH($N942) &lt;= 6, MONTH($O942) &gt;= 6), IF($S942 &lt;&gt; "", $H942/$S942, ""), ""),"")</f>
        <v/>
      </c>
      <c r="Z942" s="10" t="str">
        <f>IF(Overall!$A944&lt;&gt;"",IF(AND(MONTH($N942) &lt;= 7, MONTH($O942) &gt;= 7 ), IF($S942 &lt;&gt; "", $H942/$S942, ""), ""),"")</f>
        <v/>
      </c>
      <c r="AA942" s="10" t="str">
        <f>IF(Overall!$A944&lt;&gt;"",IF(AND(MONTH($N942) &lt;= 8, MONTH($O942) &gt;= 8), IF($S942 &lt;&gt; "", $H942/$S942, ""), ""),"")</f>
        <v/>
      </c>
      <c r="AB942" s="10" t="str">
        <f>IF(Overall!$A944&lt;&gt;"",IF(AND(MONTH($N942) &lt;= 9, MONTH($O942) &gt;= 9), IF($S942 &lt;&gt; "", $H942/$S942, ""), ""),"")</f>
        <v/>
      </c>
      <c r="AC942" s="10" t="str">
        <f>IF(Overall!$A944&lt;&gt;"",IF(AND(MONTH($N942) &lt;= 10, MONTH($O942) &gt;= 10), IF($S942 &lt;&gt; "", $H942/$S942, ""), ""),"")</f>
        <v/>
      </c>
      <c r="AD942" s="10" t="str">
        <f>IF(Overall!$A944&lt;&gt;"",IF(AND(MONTH($N942) &lt;= 11, MONTH($O942) &gt;= 11), IF($S942 &lt;&gt; "", $H942/$S942, ""), ""),"")</f>
        <v/>
      </c>
      <c r="AE942" s="10" t="str">
        <f>IF(Overall!$A944&lt;&gt;"",IF(AND(MONTH($N942) &lt;= 12, MONTH($O942) &gt;= 12), IF($S942 &lt;&gt; "", $H942/$S942, ""), ""),"")</f>
        <v/>
      </c>
      <c r="AG942" s="10" t="str">
        <f ca="1">IFERROR(IF(AND(NOW()&lt;= EOMONTH(DATE(YEAR($O942),1, 1), 0), Overall!$A944&lt;&gt;"", MONTH($N942) &lt;= 1, MONTH($O942) &gt;= 1), IF($S942 &lt;&gt; "", $H942/$S942, ""), ""), "")</f>
        <v/>
      </c>
      <c r="AH942" s="10" t="str">
        <f ca="1">IFERROR(IF(AND(NOW()&lt;= EOMONTH(DATE(YEAR($O942),2, 1), 0), Overall!$A944&lt;&gt;"", MONTH($N942) &lt;= 2, MONTH($O942) &gt;= 2), IF($S942 &lt;&gt; "", $H942/$S942, ""), ""), "")</f>
        <v/>
      </c>
      <c r="AI942" s="10" t="str">
        <f ca="1">IFERROR(IF(AND(NOW()&lt;= EOMONTH(DATE(YEAR($O942),3, 1), 0), Overall!$A944&lt;&gt;"", MONTH($N942) &lt;= 3, MONTH($O942) &gt;= 3), IF($S942 &lt;&gt; "", $H942/$S942, ""), ""), "")</f>
        <v/>
      </c>
      <c r="AJ942" s="10" t="str">
        <f ca="1">IFERROR(IF(AND(NOW()&lt;= EOMONTH(DATE(YEAR($O942),4, 1), 0), Overall!$A944&lt;&gt;"", MONTH($N942) &lt;= 4, MONTH($O942) &gt;= 4), IF($S942 &lt;&gt; "", $H942/$S942, ""), ""), "")</f>
        <v/>
      </c>
      <c r="AK942" s="10" t="str">
        <f ca="1">IFERROR(IF(AND(NOW()&lt;= EOMONTH(DATE(YEAR($O942),5, 1), 0), Overall!$A944&lt;&gt;"", MONTH($N942) &lt;= 5, MONTH($O942) &gt;= 5), IF($S942 &lt;&gt; "", $H942/$S942, ""), ""), "")</f>
        <v/>
      </c>
      <c r="AL942" s="10" t="str">
        <f ca="1">IFERROR(IF(AND(NOW()&lt;= EOMONTH(DATE(YEAR($O942),6, 1), 0), Overall!$A944&lt;&gt;"", MONTH($N942) &lt;= 6, MONTH($O942) &gt;= 6), IF($S942 &lt;&gt; "", $H942/$S942, ""), ""), "")</f>
        <v/>
      </c>
      <c r="AM942" s="10" t="str">
        <f ca="1">IFERROR(IF(AND(NOW()&lt;= EOMONTH(DATE(YEAR($O942),7, 1), 0), Overall!$A944&lt;&gt;"", MONTH($N942) &lt;= 7, MONTH($O942) &gt;= 7), IF($S942 &lt;&gt; "", $H942/$S942, ""), ""), "")</f>
        <v/>
      </c>
      <c r="AN942" s="10" t="str">
        <f ca="1">IFERROR(IF(AND(NOW()&lt;= EOMONTH(DATE(YEAR($O942),8, 1), 0), Overall!$A944&lt;&gt;"", MONTH($N942) &lt;= 8, MONTH($O942) &gt;= 8), IF($S942 &lt;&gt; "", $H942/$S942, ""), ""), "")</f>
        <v/>
      </c>
      <c r="AO942" s="10" t="str">
        <f ca="1">IFERROR(IF(AND(NOW()&lt;= EOMONTH(DATE(YEAR($O942),9, 1), 0), Overall!$A944&lt;&gt;"", MONTH($N942) &lt;= 9, MONTH($O942) &gt;= 9), IF($S942 &lt;&gt; "", $H942/$S942, ""), ""), "")</f>
        <v/>
      </c>
      <c r="AP942" s="10" t="str">
        <f ca="1">IFERROR(IF(AND(NOW()&lt;= EOMONTH(DATE(YEAR($O942),10, 1), 0), Overall!$A944&lt;&gt;"", MONTH($N942) &lt;= 10, MONTH($O942) &gt;= 10), IF($S942 &lt;&gt; "", $H942/$S942, ""), ""), "")</f>
        <v/>
      </c>
      <c r="AQ942" s="10" t="str">
        <f ca="1">IFERROR(IF(AND(NOW()&lt;= EOMONTH(DATE(YEAR($O942),11, 1), 0), Overall!$A944&lt;&gt;"", MONTH($N942) &lt;=11, MONTH($O942) &gt;= 11), IF($S942 &lt;&gt; "", $H942/$S942, ""), ""), "")</f>
        <v/>
      </c>
      <c r="AR942" s="10" t="str">
        <f ca="1">IFERROR(IF(AND(NOW()&lt;= EOMONTH(DATE(YEAR($O942),12, 1), 0), Overall!$A944&lt;&gt;"", MONTH($N942) &lt;= 12, MONTH($O942) &gt;= 12), IF($S942 &lt;&gt; "", $H942/$S942, ""), ""), "")</f>
        <v/>
      </c>
      <c r="AS942" s="16">
        <f t="shared" ca="1" si="30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IF(Overall!S945&lt;&gt;"",_xlfn.VALUETOTEXT(Overall!S945),"")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29"/>
        <v/>
      </c>
      <c r="T943" s="10" t="str">
        <f>IF(Overall!$A945&lt;&gt;"",IF(AND(MONTH($N943) &lt;= 1, MONTH($O943) &gt;= 1), IF($S943 &lt;&gt; "", $H943/$S943, ""), ""),"")</f>
        <v/>
      </c>
      <c r="U943" s="10" t="str">
        <f>IF(Overall!$A945&lt;&gt;"",IF(AND(MONTH($N943) &lt;= 2, MONTH($O943) &gt;= 2), IF($S943 &lt;&gt; "", $H943/$S943, ""), ""),"")</f>
        <v/>
      </c>
      <c r="V943" s="10" t="str">
        <f>IF(Overall!$A945&lt;&gt;"",IF(AND(MONTH($N943) &lt;= 3, MONTH($O943) &gt;= 3), IF($S943 &lt;&gt; "", $H943/$S943, ""), ""),"")</f>
        <v/>
      </c>
      <c r="W943" s="10" t="str">
        <f>IF(Overall!$A945&lt;&gt;"",IF(AND(MONTH($N943) &lt;= 4, MONTH($O943) &gt;= 4), IF($S943 &lt;&gt; "", $H943/$S943, ""), ""),"")</f>
        <v/>
      </c>
      <c r="X943" s="10" t="str">
        <f>IF(Overall!$A945&lt;&gt;"",IF(AND(MONTH($N943) &lt;= 5, MONTH($O943) &gt;= 5), IF($S943 &lt;&gt; "", $H943/$S943, ""), ""),"")</f>
        <v/>
      </c>
      <c r="Y943" s="10" t="str">
        <f>IF(Overall!$A945&lt;&gt;"",IF(AND(MONTH($N943) &lt;= 6, MONTH($O943) &gt;= 6), IF($S943 &lt;&gt; "", $H943/$S943, ""), ""),"")</f>
        <v/>
      </c>
      <c r="Z943" s="10" t="str">
        <f>IF(Overall!$A945&lt;&gt;"",IF(AND(MONTH($N943) &lt;= 7, MONTH($O943) &gt;= 7 ), IF($S943 &lt;&gt; "", $H943/$S943, ""), ""),"")</f>
        <v/>
      </c>
      <c r="AA943" s="10" t="str">
        <f>IF(Overall!$A945&lt;&gt;"",IF(AND(MONTH($N943) &lt;= 8, MONTH($O943) &gt;= 8), IF($S943 &lt;&gt; "", $H943/$S943, ""), ""),"")</f>
        <v/>
      </c>
      <c r="AB943" s="10" t="str">
        <f>IF(Overall!$A945&lt;&gt;"",IF(AND(MONTH($N943) &lt;= 9, MONTH($O943) &gt;= 9), IF($S943 &lt;&gt; "", $H943/$S943, ""), ""),"")</f>
        <v/>
      </c>
      <c r="AC943" s="10" t="str">
        <f>IF(Overall!$A945&lt;&gt;"",IF(AND(MONTH($N943) &lt;= 10, MONTH($O943) &gt;= 10), IF($S943 &lt;&gt; "", $H943/$S943, ""), ""),"")</f>
        <v/>
      </c>
      <c r="AD943" s="10" t="str">
        <f>IF(Overall!$A945&lt;&gt;"",IF(AND(MONTH($N943) &lt;= 11, MONTH($O943) &gt;= 11), IF($S943 &lt;&gt; "", $H943/$S943, ""), ""),"")</f>
        <v/>
      </c>
      <c r="AE943" s="10" t="str">
        <f>IF(Overall!$A945&lt;&gt;"",IF(AND(MONTH($N943) &lt;= 12, MONTH($O943) &gt;= 12), IF($S943 &lt;&gt; "", $H943/$S943, ""), ""),"")</f>
        <v/>
      </c>
      <c r="AG943" s="10" t="str">
        <f ca="1">IFERROR(IF(AND(NOW()&lt;= EOMONTH(DATE(YEAR($O943),1, 1), 0), Overall!$A945&lt;&gt;"", MONTH($N943) &lt;= 1, MONTH($O943) &gt;= 1), IF($S943 &lt;&gt; "", $H943/$S943, ""), ""), "")</f>
        <v/>
      </c>
      <c r="AH943" s="10" t="str">
        <f ca="1">IFERROR(IF(AND(NOW()&lt;= EOMONTH(DATE(YEAR($O943),2, 1), 0), Overall!$A945&lt;&gt;"", MONTH($N943) &lt;= 2, MONTH($O943) &gt;= 2), IF($S943 &lt;&gt; "", $H943/$S943, ""), ""), "")</f>
        <v/>
      </c>
      <c r="AI943" s="10" t="str">
        <f ca="1">IFERROR(IF(AND(NOW()&lt;= EOMONTH(DATE(YEAR($O943),3, 1), 0), Overall!$A945&lt;&gt;"", MONTH($N943) &lt;= 3, MONTH($O943) &gt;= 3), IF($S943 &lt;&gt; "", $H943/$S943, ""), ""), "")</f>
        <v/>
      </c>
      <c r="AJ943" s="10" t="str">
        <f ca="1">IFERROR(IF(AND(NOW()&lt;= EOMONTH(DATE(YEAR($O943),4, 1), 0), Overall!$A945&lt;&gt;"", MONTH($N943) &lt;= 4, MONTH($O943) &gt;= 4), IF($S943 &lt;&gt; "", $H943/$S943, ""), ""), "")</f>
        <v/>
      </c>
      <c r="AK943" s="10" t="str">
        <f ca="1">IFERROR(IF(AND(NOW()&lt;= EOMONTH(DATE(YEAR($O943),5, 1), 0), Overall!$A945&lt;&gt;"", MONTH($N943) &lt;= 5, MONTH($O943) &gt;= 5), IF($S943 &lt;&gt; "", $H943/$S943, ""), ""), "")</f>
        <v/>
      </c>
      <c r="AL943" s="10" t="str">
        <f ca="1">IFERROR(IF(AND(NOW()&lt;= EOMONTH(DATE(YEAR($O943),6, 1), 0), Overall!$A945&lt;&gt;"", MONTH($N943) &lt;= 6, MONTH($O943) &gt;= 6), IF($S943 &lt;&gt; "", $H943/$S943, ""), ""), "")</f>
        <v/>
      </c>
      <c r="AM943" s="10" t="str">
        <f ca="1">IFERROR(IF(AND(NOW()&lt;= EOMONTH(DATE(YEAR($O943),7, 1), 0), Overall!$A945&lt;&gt;"", MONTH($N943) &lt;= 7, MONTH($O943) &gt;= 7), IF($S943 &lt;&gt; "", $H943/$S943, ""), ""), "")</f>
        <v/>
      </c>
      <c r="AN943" s="10" t="str">
        <f ca="1">IFERROR(IF(AND(NOW()&lt;= EOMONTH(DATE(YEAR($O943),8, 1), 0), Overall!$A945&lt;&gt;"", MONTH($N943) &lt;= 8, MONTH($O943) &gt;= 8), IF($S943 &lt;&gt; "", $H943/$S943, ""), ""), "")</f>
        <v/>
      </c>
      <c r="AO943" s="10" t="str">
        <f ca="1">IFERROR(IF(AND(NOW()&lt;= EOMONTH(DATE(YEAR($O943),9, 1), 0), Overall!$A945&lt;&gt;"", MONTH($N943) &lt;= 9, MONTH($O943) &gt;= 9), IF($S943 &lt;&gt; "", $H943/$S943, ""), ""), "")</f>
        <v/>
      </c>
      <c r="AP943" s="10" t="str">
        <f ca="1">IFERROR(IF(AND(NOW()&lt;= EOMONTH(DATE(YEAR($O943),10, 1), 0), Overall!$A945&lt;&gt;"", MONTH($N943) &lt;= 10, MONTH($O943) &gt;= 10), IF($S943 &lt;&gt; "", $H943/$S943, ""), ""), "")</f>
        <v/>
      </c>
      <c r="AQ943" s="10" t="str">
        <f ca="1">IFERROR(IF(AND(NOW()&lt;= EOMONTH(DATE(YEAR($O943),11, 1), 0), Overall!$A945&lt;&gt;"", MONTH($N943) &lt;=11, MONTH($O943) &gt;= 11), IF($S943 &lt;&gt; "", $H943/$S943, ""), ""), "")</f>
        <v/>
      </c>
      <c r="AR943" s="10" t="str">
        <f ca="1">IFERROR(IF(AND(NOW()&lt;= EOMONTH(DATE(YEAR($O943),12, 1), 0), Overall!$A945&lt;&gt;"", MONTH($N943) &lt;= 12, MONTH($O943) &gt;= 12), IF($S943 &lt;&gt; "", $H943/$S943, ""), ""), "")</f>
        <v/>
      </c>
      <c r="AS943" s="16">
        <f t="shared" ca="1" si="30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IF(Overall!S946&lt;&gt;"",_xlfn.VALUETOTEXT(Overall!S946),"")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29"/>
        <v/>
      </c>
      <c r="T944" s="10" t="str">
        <f>IF(Overall!$A946&lt;&gt;"",IF(AND(MONTH($N944) &lt;= 1, MONTH($O944) &gt;= 1), IF($S944 &lt;&gt; "", $H944/$S944, ""), ""),"")</f>
        <v/>
      </c>
      <c r="U944" s="10" t="str">
        <f>IF(Overall!$A946&lt;&gt;"",IF(AND(MONTH($N944) &lt;= 2, MONTH($O944) &gt;= 2), IF($S944 &lt;&gt; "", $H944/$S944, ""), ""),"")</f>
        <v/>
      </c>
      <c r="V944" s="10" t="str">
        <f>IF(Overall!$A946&lt;&gt;"",IF(AND(MONTH($N944) &lt;= 3, MONTH($O944) &gt;= 3), IF($S944 &lt;&gt; "", $H944/$S944, ""), ""),"")</f>
        <v/>
      </c>
      <c r="W944" s="10" t="str">
        <f>IF(Overall!$A946&lt;&gt;"",IF(AND(MONTH($N944) &lt;= 4, MONTH($O944) &gt;= 4), IF($S944 &lt;&gt; "", $H944/$S944, ""), ""),"")</f>
        <v/>
      </c>
      <c r="X944" s="10" t="str">
        <f>IF(Overall!$A946&lt;&gt;"",IF(AND(MONTH($N944) &lt;= 5, MONTH($O944) &gt;= 5), IF($S944 &lt;&gt; "", $H944/$S944, ""), ""),"")</f>
        <v/>
      </c>
      <c r="Y944" s="10" t="str">
        <f>IF(Overall!$A946&lt;&gt;"",IF(AND(MONTH($N944) &lt;= 6, MONTH($O944) &gt;= 6), IF($S944 &lt;&gt; "", $H944/$S944, ""), ""),"")</f>
        <v/>
      </c>
      <c r="Z944" s="10" t="str">
        <f>IF(Overall!$A946&lt;&gt;"",IF(AND(MONTH($N944) &lt;= 7, MONTH($O944) &gt;= 7 ), IF($S944 &lt;&gt; "", $H944/$S944, ""), ""),"")</f>
        <v/>
      </c>
      <c r="AA944" s="10" t="str">
        <f>IF(Overall!$A946&lt;&gt;"",IF(AND(MONTH($N944) &lt;= 8, MONTH($O944) &gt;= 8), IF($S944 &lt;&gt; "", $H944/$S944, ""), ""),"")</f>
        <v/>
      </c>
      <c r="AB944" s="10" t="str">
        <f>IF(Overall!$A946&lt;&gt;"",IF(AND(MONTH($N944) &lt;= 9, MONTH($O944) &gt;= 9), IF($S944 &lt;&gt; "", $H944/$S944, ""), ""),"")</f>
        <v/>
      </c>
      <c r="AC944" s="10" t="str">
        <f>IF(Overall!$A946&lt;&gt;"",IF(AND(MONTH($N944) &lt;= 10, MONTH($O944) &gt;= 10), IF($S944 &lt;&gt; "", $H944/$S944, ""), ""),"")</f>
        <v/>
      </c>
      <c r="AD944" s="10" t="str">
        <f>IF(Overall!$A946&lt;&gt;"",IF(AND(MONTH($N944) &lt;= 11, MONTH($O944) &gt;= 11), IF($S944 &lt;&gt; "", $H944/$S944, ""), ""),"")</f>
        <v/>
      </c>
      <c r="AE944" s="10" t="str">
        <f>IF(Overall!$A946&lt;&gt;"",IF(AND(MONTH($N944) &lt;= 12, MONTH($O944) &gt;= 12), IF($S944 &lt;&gt; "", $H944/$S944, ""), ""),"")</f>
        <v/>
      </c>
      <c r="AG944" s="10" t="str">
        <f ca="1">IFERROR(IF(AND(NOW()&lt;= EOMONTH(DATE(YEAR($O944),1, 1), 0), Overall!$A946&lt;&gt;"", MONTH($N944) &lt;= 1, MONTH($O944) &gt;= 1), IF($S944 &lt;&gt; "", $H944/$S944, ""), ""), "")</f>
        <v/>
      </c>
      <c r="AH944" s="10" t="str">
        <f ca="1">IFERROR(IF(AND(NOW()&lt;= EOMONTH(DATE(YEAR($O944),2, 1), 0), Overall!$A946&lt;&gt;"", MONTH($N944) &lt;= 2, MONTH($O944) &gt;= 2), IF($S944 &lt;&gt; "", $H944/$S944, ""), ""), "")</f>
        <v/>
      </c>
      <c r="AI944" s="10" t="str">
        <f ca="1">IFERROR(IF(AND(NOW()&lt;= EOMONTH(DATE(YEAR($O944),3, 1), 0), Overall!$A946&lt;&gt;"", MONTH($N944) &lt;= 3, MONTH($O944) &gt;= 3), IF($S944 &lt;&gt; "", $H944/$S944, ""), ""), "")</f>
        <v/>
      </c>
      <c r="AJ944" s="10" t="str">
        <f ca="1">IFERROR(IF(AND(NOW()&lt;= EOMONTH(DATE(YEAR($O944),4, 1), 0), Overall!$A946&lt;&gt;"", MONTH($N944) &lt;= 4, MONTH($O944) &gt;= 4), IF($S944 &lt;&gt; "", $H944/$S944, ""), ""), "")</f>
        <v/>
      </c>
      <c r="AK944" s="10" t="str">
        <f ca="1">IFERROR(IF(AND(NOW()&lt;= EOMONTH(DATE(YEAR($O944),5, 1), 0), Overall!$A946&lt;&gt;"", MONTH($N944) &lt;= 5, MONTH($O944) &gt;= 5), IF($S944 &lt;&gt; "", $H944/$S944, ""), ""), "")</f>
        <v/>
      </c>
      <c r="AL944" s="10" t="str">
        <f ca="1">IFERROR(IF(AND(NOW()&lt;= EOMONTH(DATE(YEAR($O944),6, 1), 0), Overall!$A946&lt;&gt;"", MONTH($N944) &lt;= 6, MONTH($O944) &gt;= 6), IF($S944 &lt;&gt; "", $H944/$S944, ""), ""), "")</f>
        <v/>
      </c>
      <c r="AM944" s="10" t="str">
        <f ca="1">IFERROR(IF(AND(NOW()&lt;= EOMONTH(DATE(YEAR($O944),7, 1), 0), Overall!$A946&lt;&gt;"", MONTH($N944) &lt;= 7, MONTH($O944) &gt;= 7), IF($S944 &lt;&gt; "", $H944/$S944, ""), ""), "")</f>
        <v/>
      </c>
      <c r="AN944" s="10" t="str">
        <f ca="1">IFERROR(IF(AND(NOW()&lt;= EOMONTH(DATE(YEAR($O944),8, 1), 0), Overall!$A946&lt;&gt;"", MONTH($N944) &lt;= 8, MONTH($O944) &gt;= 8), IF($S944 &lt;&gt; "", $H944/$S944, ""), ""), "")</f>
        <v/>
      </c>
      <c r="AO944" s="10" t="str">
        <f ca="1">IFERROR(IF(AND(NOW()&lt;= EOMONTH(DATE(YEAR($O944),9, 1), 0), Overall!$A946&lt;&gt;"", MONTH($N944) &lt;= 9, MONTH($O944) &gt;= 9), IF($S944 &lt;&gt; "", $H944/$S944, ""), ""), "")</f>
        <v/>
      </c>
      <c r="AP944" s="10" t="str">
        <f ca="1">IFERROR(IF(AND(NOW()&lt;= EOMONTH(DATE(YEAR($O944),10, 1), 0), Overall!$A946&lt;&gt;"", MONTH($N944) &lt;= 10, MONTH($O944) &gt;= 10), IF($S944 &lt;&gt; "", $H944/$S944, ""), ""), "")</f>
        <v/>
      </c>
      <c r="AQ944" s="10" t="str">
        <f ca="1">IFERROR(IF(AND(NOW()&lt;= EOMONTH(DATE(YEAR($O944),11, 1), 0), Overall!$A946&lt;&gt;"", MONTH($N944) &lt;=11, MONTH($O944) &gt;= 11), IF($S944 &lt;&gt; "", $H944/$S944, ""), ""), "")</f>
        <v/>
      </c>
      <c r="AR944" s="10" t="str">
        <f ca="1">IFERROR(IF(AND(NOW()&lt;= EOMONTH(DATE(YEAR($O944),12, 1), 0), Overall!$A946&lt;&gt;"", MONTH($N944) &lt;= 12, MONTH($O944) &gt;= 12), IF($S944 &lt;&gt; "", $H944/$S944, ""), ""), "")</f>
        <v/>
      </c>
      <c r="AS944" s="16">
        <f t="shared" ca="1" si="30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IF(Overall!S947&lt;&gt;"",_xlfn.VALUETOTEXT(Overall!S947),"")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29"/>
        <v/>
      </c>
      <c r="T945" s="10" t="str">
        <f>IF(Overall!$A947&lt;&gt;"",IF(AND(MONTH($N945) &lt;= 1, MONTH($O945) &gt;= 1), IF($S945 &lt;&gt; "", $H945/$S945, ""), ""),"")</f>
        <v/>
      </c>
      <c r="U945" s="10" t="str">
        <f>IF(Overall!$A947&lt;&gt;"",IF(AND(MONTH($N945) &lt;= 2, MONTH($O945) &gt;= 2), IF($S945 &lt;&gt; "", $H945/$S945, ""), ""),"")</f>
        <v/>
      </c>
      <c r="V945" s="10" t="str">
        <f>IF(Overall!$A947&lt;&gt;"",IF(AND(MONTH($N945) &lt;= 3, MONTH($O945) &gt;= 3), IF($S945 &lt;&gt; "", $H945/$S945, ""), ""),"")</f>
        <v/>
      </c>
      <c r="W945" s="10" t="str">
        <f>IF(Overall!$A947&lt;&gt;"",IF(AND(MONTH($N945) &lt;= 4, MONTH($O945) &gt;= 4), IF($S945 &lt;&gt; "", $H945/$S945, ""), ""),"")</f>
        <v/>
      </c>
      <c r="X945" s="10" t="str">
        <f>IF(Overall!$A947&lt;&gt;"",IF(AND(MONTH($N945) &lt;= 5, MONTH($O945) &gt;= 5), IF($S945 &lt;&gt; "", $H945/$S945, ""), ""),"")</f>
        <v/>
      </c>
      <c r="Y945" s="10" t="str">
        <f>IF(Overall!$A947&lt;&gt;"",IF(AND(MONTH($N945) &lt;= 6, MONTH($O945) &gt;= 6), IF($S945 &lt;&gt; "", $H945/$S945, ""), ""),"")</f>
        <v/>
      </c>
      <c r="Z945" s="10" t="str">
        <f>IF(Overall!$A947&lt;&gt;"",IF(AND(MONTH($N945) &lt;= 7, MONTH($O945) &gt;= 7 ), IF($S945 &lt;&gt; "", $H945/$S945, ""), ""),"")</f>
        <v/>
      </c>
      <c r="AA945" s="10" t="str">
        <f>IF(Overall!$A947&lt;&gt;"",IF(AND(MONTH($N945) &lt;= 8, MONTH($O945) &gt;= 8), IF($S945 &lt;&gt; "", $H945/$S945, ""), ""),"")</f>
        <v/>
      </c>
      <c r="AB945" s="10" t="str">
        <f>IF(Overall!$A947&lt;&gt;"",IF(AND(MONTH($N945) &lt;= 9, MONTH($O945) &gt;= 9), IF($S945 &lt;&gt; "", $H945/$S945, ""), ""),"")</f>
        <v/>
      </c>
      <c r="AC945" s="10" t="str">
        <f>IF(Overall!$A947&lt;&gt;"",IF(AND(MONTH($N945) &lt;= 10, MONTH($O945) &gt;= 10), IF($S945 &lt;&gt; "", $H945/$S945, ""), ""),"")</f>
        <v/>
      </c>
      <c r="AD945" s="10" t="str">
        <f>IF(Overall!$A947&lt;&gt;"",IF(AND(MONTH($N945) &lt;= 11, MONTH($O945) &gt;= 11), IF($S945 &lt;&gt; "", $H945/$S945, ""), ""),"")</f>
        <v/>
      </c>
      <c r="AE945" s="10" t="str">
        <f>IF(Overall!$A947&lt;&gt;"",IF(AND(MONTH($N945) &lt;= 12, MONTH($O945) &gt;= 12), IF($S945 &lt;&gt; "", $H945/$S945, ""), ""),"")</f>
        <v/>
      </c>
      <c r="AG945" s="10" t="str">
        <f ca="1">IFERROR(IF(AND(NOW()&lt;= EOMONTH(DATE(YEAR($O945),1, 1), 0), Overall!$A947&lt;&gt;"", MONTH($N945) &lt;= 1, MONTH($O945) &gt;= 1), IF($S945 &lt;&gt; "", $H945/$S945, ""), ""), "")</f>
        <v/>
      </c>
      <c r="AH945" s="10" t="str">
        <f ca="1">IFERROR(IF(AND(NOW()&lt;= EOMONTH(DATE(YEAR($O945),2, 1), 0), Overall!$A947&lt;&gt;"", MONTH($N945) &lt;= 2, MONTH($O945) &gt;= 2), IF($S945 &lt;&gt; "", $H945/$S945, ""), ""), "")</f>
        <v/>
      </c>
      <c r="AI945" s="10" t="str">
        <f ca="1">IFERROR(IF(AND(NOW()&lt;= EOMONTH(DATE(YEAR($O945),3, 1), 0), Overall!$A947&lt;&gt;"", MONTH($N945) &lt;= 3, MONTH($O945) &gt;= 3), IF($S945 &lt;&gt; "", $H945/$S945, ""), ""), "")</f>
        <v/>
      </c>
      <c r="AJ945" s="10" t="str">
        <f ca="1">IFERROR(IF(AND(NOW()&lt;= EOMONTH(DATE(YEAR($O945),4, 1), 0), Overall!$A947&lt;&gt;"", MONTH($N945) &lt;= 4, MONTH($O945) &gt;= 4), IF($S945 &lt;&gt; "", $H945/$S945, ""), ""), "")</f>
        <v/>
      </c>
      <c r="AK945" s="10" t="str">
        <f ca="1">IFERROR(IF(AND(NOW()&lt;= EOMONTH(DATE(YEAR($O945),5, 1), 0), Overall!$A947&lt;&gt;"", MONTH($N945) &lt;= 5, MONTH($O945) &gt;= 5), IF($S945 &lt;&gt; "", $H945/$S945, ""), ""), "")</f>
        <v/>
      </c>
      <c r="AL945" s="10" t="str">
        <f ca="1">IFERROR(IF(AND(NOW()&lt;= EOMONTH(DATE(YEAR($O945),6, 1), 0), Overall!$A947&lt;&gt;"", MONTH($N945) &lt;= 6, MONTH($O945) &gt;= 6), IF($S945 &lt;&gt; "", $H945/$S945, ""), ""), "")</f>
        <v/>
      </c>
      <c r="AM945" s="10" t="str">
        <f ca="1">IFERROR(IF(AND(NOW()&lt;= EOMONTH(DATE(YEAR($O945),7, 1), 0), Overall!$A947&lt;&gt;"", MONTH($N945) &lt;= 7, MONTH($O945) &gt;= 7), IF($S945 &lt;&gt; "", $H945/$S945, ""), ""), "")</f>
        <v/>
      </c>
      <c r="AN945" s="10" t="str">
        <f ca="1">IFERROR(IF(AND(NOW()&lt;= EOMONTH(DATE(YEAR($O945),8, 1), 0), Overall!$A947&lt;&gt;"", MONTH($N945) &lt;= 8, MONTH($O945) &gt;= 8), IF($S945 &lt;&gt; "", $H945/$S945, ""), ""), "")</f>
        <v/>
      </c>
      <c r="AO945" s="10" t="str">
        <f ca="1">IFERROR(IF(AND(NOW()&lt;= EOMONTH(DATE(YEAR($O945),9, 1), 0), Overall!$A947&lt;&gt;"", MONTH($N945) &lt;= 9, MONTH($O945) &gt;= 9), IF($S945 &lt;&gt; "", $H945/$S945, ""), ""), "")</f>
        <v/>
      </c>
      <c r="AP945" s="10" t="str">
        <f ca="1">IFERROR(IF(AND(NOW()&lt;= EOMONTH(DATE(YEAR($O945),10, 1), 0), Overall!$A947&lt;&gt;"", MONTH($N945) &lt;= 10, MONTH($O945) &gt;= 10), IF($S945 &lt;&gt; "", $H945/$S945, ""), ""), "")</f>
        <v/>
      </c>
      <c r="AQ945" s="10" t="str">
        <f ca="1">IFERROR(IF(AND(NOW()&lt;= EOMONTH(DATE(YEAR($O945),11, 1), 0), Overall!$A947&lt;&gt;"", MONTH($N945) &lt;=11, MONTH($O945) &gt;= 11), IF($S945 &lt;&gt; "", $H945/$S945, ""), ""), "")</f>
        <v/>
      </c>
      <c r="AR945" s="10" t="str">
        <f ca="1">IFERROR(IF(AND(NOW()&lt;= EOMONTH(DATE(YEAR($O945),12, 1), 0), Overall!$A947&lt;&gt;"", MONTH($N945) &lt;= 12, MONTH($O945) &gt;= 12), IF($S945 &lt;&gt; "", $H945/$S945, ""), ""), "")</f>
        <v/>
      </c>
      <c r="AS945" s="16">
        <f t="shared" ca="1" si="30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IF(Overall!S948&lt;&gt;"",_xlfn.VALUETOTEXT(Overall!S948),"")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29"/>
        <v/>
      </c>
      <c r="T946" s="10" t="str">
        <f>IF(Overall!$A948&lt;&gt;"",IF(AND(MONTH($N946) &lt;= 1, MONTH($O946) &gt;= 1), IF($S946 &lt;&gt; "", $H946/$S946, ""), ""),"")</f>
        <v/>
      </c>
      <c r="U946" s="10" t="str">
        <f>IF(Overall!$A948&lt;&gt;"",IF(AND(MONTH($N946) &lt;= 2, MONTH($O946) &gt;= 2), IF($S946 &lt;&gt; "", $H946/$S946, ""), ""),"")</f>
        <v/>
      </c>
      <c r="V946" s="10" t="str">
        <f>IF(Overall!$A948&lt;&gt;"",IF(AND(MONTH($N946) &lt;= 3, MONTH($O946) &gt;= 3), IF($S946 &lt;&gt; "", $H946/$S946, ""), ""),"")</f>
        <v/>
      </c>
      <c r="W946" s="10" t="str">
        <f>IF(Overall!$A948&lt;&gt;"",IF(AND(MONTH($N946) &lt;= 4, MONTH($O946) &gt;= 4), IF($S946 &lt;&gt; "", $H946/$S946, ""), ""),"")</f>
        <v/>
      </c>
      <c r="X946" s="10" t="str">
        <f>IF(Overall!$A948&lt;&gt;"",IF(AND(MONTH($N946) &lt;= 5, MONTH($O946) &gt;= 5), IF($S946 &lt;&gt; "", $H946/$S946, ""), ""),"")</f>
        <v/>
      </c>
      <c r="Y946" s="10" t="str">
        <f>IF(Overall!$A948&lt;&gt;"",IF(AND(MONTH($N946) &lt;= 6, MONTH($O946) &gt;= 6), IF($S946 &lt;&gt; "", $H946/$S946, ""), ""),"")</f>
        <v/>
      </c>
      <c r="Z946" s="10" t="str">
        <f>IF(Overall!$A948&lt;&gt;"",IF(AND(MONTH($N946) &lt;= 7, MONTH($O946) &gt;= 7 ), IF($S946 &lt;&gt; "", $H946/$S946, ""), ""),"")</f>
        <v/>
      </c>
      <c r="AA946" s="10" t="str">
        <f>IF(Overall!$A948&lt;&gt;"",IF(AND(MONTH($N946) &lt;= 8, MONTH($O946) &gt;= 8), IF($S946 &lt;&gt; "", $H946/$S946, ""), ""),"")</f>
        <v/>
      </c>
      <c r="AB946" s="10" t="str">
        <f>IF(Overall!$A948&lt;&gt;"",IF(AND(MONTH($N946) &lt;= 9, MONTH($O946) &gt;= 9), IF($S946 &lt;&gt; "", $H946/$S946, ""), ""),"")</f>
        <v/>
      </c>
      <c r="AC946" s="10" t="str">
        <f>IF(Overall!$A948&lt;&gt;"",IF(AND(MONTH($N946) &lt;= 10, MONTH($O946) &gt;= 10), IF($S946 &lt;&gt; "", $H946/$S946, ""), ""),"")</f>
        <v/>
      </c>
      <c r="AD946" s="10" t="str">
        <f>IF(Overall!$A948&lt;&gt;"",IF(AND(MONTH($N946) &lt;= 11, MONTH($O946) &gt;= 11), IF($S946 &lt;&gt; "", $H946/$S946, ""), ""),"")</f>
        <v/>
      </c>
      <c r="AE946" s="10" t="str">
        <f>IF(Overall!$A948&lt;&gt;"",IF(AND(MONTH($N946) &lt;= 12, MONTH($O946) &gt;= 12), IF($S946 &lt;&gt; "", $H946/$S946, ""), ""),"")</f>
        <v/>
      </c>
      <c r="AG946" s="10" t="str">
        <f ca="1">IFERROR(IF(AND(NOW()&lt;= EOMONTH(DATE(YEAR($O946),1, 1), 0), Overall!$A948&lt;&gt;"", MONTH($N946) &lt;= 1, MONTH($O946) &gt;= 1), IF($S946 &lt;&gt; "", $H946/$S946, ""), ""), "")</f>
        <v/>
      </c>
      <c r="AH946" s="10" t="str">
        <f ca="1">IFERROR(IF(AND(NOW()&lt;= EOMONTH(DATE(YEAR($O946),2, 1), 0), Overall!$A948&lt;&gt;"", MONTH($N946) &lt;= 2, MONTH($O946) &gt;= 2), IF($S946 &lt;&gt; "", $H946/$S946, ""), ""), "")</f>
        <v/>
      </c>
      <c r="AI946" s="10" t="str">
        <f ca="1">IFERROR(IF(AND(NOW()&lt;= EOMONTH(DATE(YEAR($O946),3, 1), 0), Overall!$A948&lt;&gt;"", MONTH($N946) &lt;= 3, MONTH($O946) &gt;= 3), IF($S946 &lt;&gt; "", $H946/$S946, ""), ""), "")</f>
        <v/>
      </c>
      <c r="AJ946" s="10" t="str">
        <f ca="1">IFERROR(IF(AND(NOW()&lt;= EOMONTH(DATE(YEAR($O946),4, 1), 0), Overall!$A948&lt;&gt;"", MONTH($N946) &lt;= 4, MONTH($O946) &gt;= 4), IF($S946 &lt;&gt; "", $H946/$S946, ""), ""), "")</f>
        <v/>
      </c>
      <c r="AK946" s="10" t="str">
        <f ca="1">IFERROR(IF(AND(NOW()&lt;= EOMONTH(DATE(YEAR($O946),5, 1), 0), Overall!$A948&lt;&gt;"", MONTH($N946) &lt;= 5, MONTH($O946) &gt;= 5), IF($S946 &lt;&gt; "", $H946/$S946, ""), ""), "")</f>
        <v/>
      </c>
      <c r="AL946" s="10" t="str">
        <f ca="1">IFERROR(IF(AND(NOW()&lt;= EOMONTH(DATE(YEAR($O946),6, 1), 0), Overall!$A948&lt;&gt;"", MONTH($N946) &lt;= 6, MONTH($O946) &gt;= 6), IF($S946 &lt;&gt; "", $H946/$S946, ""), ""), "")</f>
        <v/>
      </c>
      <c r="AM946" s="10" t="str">
        <f ca="1">IFERROR(IF(AND(NOW()&lt;= EOMONTH(DATE(YEAR($O946),7, 1), 0), Overall!$A948&lt;&gt;"", MONTH($N946) &lt;= 7, MONTH($O946) &gt;= 7), IF($S946 &lt;&gt; "", $H946/$S946, ""), ""), "")</f>
        <v/>
      </c>
      <c r="AN946" s="10" t="str">
        <f ca="1">IFERROR(IF(AND(NOW()&lt;= EOMONTH(DATE(YEAR($O946),8, 1), 0), Overall!$A948&lt;&gt;"", MONTH($N946) &lt;= 8, MONTH($O946) &gt;= 8), IF($S946 &lt;&gt; "", $H946/$S946, ""), ""), "")</f>
        <v/>
      </c>
      <c r="AO946" s="10" t="str">
        <f ca="1">IFERROR(IF(AND(NOW()&lt;= EOMONTH(DATE(YEAR($O946),9, 1), 0), Overall!$A948&lt;&gt;"", MONTH($N946) &lt;= 9, MONTH($O946) &gt;= 9), IF($S946 &lt;&gt; "", $H946/$S946, ""), ""), "")</f>
        <v/>
      </c>
      <c r="AP946" s="10" t="str">
        <f ca="1">IFERROR(IF(AND(NOW()&lt;= EOMONTH(DATE(YEAR($O946),10, 1), 0), Overall!$A948&lt;&gt;"", MONTH($N946) &lt;= 10, MONTH($O946) &gt;= 10), IF($S946 &lt;&gt; "", $H946/$S946, ""), ""), "")</f>
        <v/>
      </c>
      <c r="AQ946" s="10" t="str">
        <f ca="1">IFERROR(IF(AND(NOW()&lt;= EOMONTH(DATE(YEAR($O946),11, 1), 0), Overall!$A948&lt;&gt;"", MONTH($N946) &lt;=11, MONTH($O946) &gt;= 11), IF($S946 &lt;&gt; "", $H946/$S946, ""), ""), "")</f>
        <v/>
      </c>
      <c r="AR946" s="10" t="str">
        <f ca="1">IFERROR(IF(AND(NOW()&lt;= EOMONTH(DATE(YEAR($O946),12, 1), 0), Overall!$A948&lt;&gt;"", MONTH($N946) &lt;= 12, MONTH($O946) &gt;= 12), IF($S946 &lt;&gt; "", $H946/$S946, ""), ""), "")</f>
        <v/>
      </c>
      <c r="AS946" s="16">
        <f t="shared" ca="1" si="30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IF(Overall!S949&lt;&gt;"",_xlfn.VALUETOTEXT(Overall!S949),"")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29"/>
        <v/>
      </c>
      <c r="T947" s="10" t="str">
        <f>IF(Overall!$A949&lt;&gt;"",IF(AND(MONTH($N947) &lt;= 1, MONTH($O947) &gt;= 1), IF($S947 &lt;&gt; "", $H947/$S947, ""), ""),"")</f>
        <v/>
      </c>
      <c r="U947" s="10" t="str">
        <f>IF(Overall!$A949&lt;&gt;"",IF(AND(MONTH($N947) &lt;= 2, MONTH($O947) &gt;= 2), IF($S947 &lt;&gt; "", $H947/$S947, ""), ""),"")</f>
        <v/>
      </c>
      <c r="V947" s="10" t="str">
        <f>IF(Overall!$A949&lt;&gt;"",IF(AND(MONTH($N947) &lt;= 3, MONTH($O947) &gt;= 3), IF($S947 &lt;&gt; "", $H947/$S947, ""), ""),"")</f>
        <v/>
      </c>
      <c r="W947" s="10" t="str">
        <f>IF(Overall!$A949&lt;&gt;"",IF(AND(MONTH($N947) &lt;= 4, MONTH($O947) &gt;= 4), IF($S947 &lt;&gt; "", $H947/$S947, ""), ""),"")</f>
        <v/>
      </c>
      <c r="X947" s="10" t="str">
        <f>IF(Overall!$A949&lt;&gt;"",IF(AND(MONTH($N947) &lt;= 5, MONTH($O947) &gt;= 5), IF($S947 &lt;&gt; "", $H947/$S947, ""), ""),"")</f>
        <v/>
      </c>
      <c r="Y947" s="10" t="str">
        <f>IF(Overall!$A949&lt;&gt;"",IF(AND(MONTH($N947) &lt;= 6, MONTH($O947) &gt;= 6), IF($S947 &lt;&gt; "", $H947/$S947, ""), ""),"")</f>
        <v/>
      </c>
      <c r="Z947" s="10" t="str">
        <f>IF(Overall!$A949&lt;&gt;"",IF(AND(MONTH($N947) &lt;= 7, MONTH($O947) &gt;= 7 ), IF($S947 &lt;&gt; "", $H947/$S947, ""), ""),"")</f>
        <v/>
      </c>
      <c r="AA947" s="10" t="str">
        <f>IF(Overall!$A949&lt;&gt;"",IF(AND(MONTH($N947) &lt;= 8, MONTH($O947) &gt;= 8), IF($S947 &lt;&gt; "", $H947/$S947, ""), ""),"")</f>
        <v/>
      </c>
      <c r="AB947" s="10" t="str">
        <f>IF(Overall!$A949&lt;&gt;"",IF(AND(MONTH($N947) &lt;= 9, MONTH($O947) &gt;= 9), IF($S947 &lt;&gt; "", $H947/$S947, ""), ""),"")</f>
        <v/>
      </c>
      <c r="AC947" s="10" t="str">
        <f>IF(Overall!$A949&lt;&gt;"",IF(AND(MONTH($N947) &lt;= 10, MONTH($O947) &gt;= 10), IF($S947 &lt;&gt; "", $H947/$S947, ""), ""),"")</f>
        <v/>
      </c>
      <c r="AD947" s="10" t="str">
        <f>IF(Overall!$A949&lt;&gt;"",IF(AND(MONTH($N947) &lt;= 11, MONTH($O947) &gt;= 11), IF($S947 &lt;&gt; "", $H947/$S947, ""), ""),"")</f>
        <v/>
      </c>
      <c r="AE947" s="10" t="str">
        <f>IF(Overall!$A949&lt;&gt;"",IF(AND(MONTH($N947) &lt;= 12, MONTH($O947) &gt;= 12), IF($S947 &lt;&gt; "", $H947/$S947, ""), ""),"")</f>
        <v/>
      </c>
      <c r="AG947" s="10" t="str">
        <f ca="1">IFERROR(IF(AND(NOW()&lt;= EOMONTH(DATE(YEAR($O947),1, 1), 0), Overall!$A949&lt;&gt;"", MONTH($N947) &lt;= 1, MONTH($O947) &gt;= 1), IF($S947 &lt;&gt; "", $H947/$S947, ""), ""), "")</f>
        <v/>
      </c>
      <c r="AH947" s="10" t="str">
        <f ca="1">IFERROR(IF(AND(NOW()&lt;= EOMONTH(DATE(YEAR($O947),2, 1), 0), Overall!$A949&lt;&gt;"", MONTH($N947) &lt;= 2, MONTH($O947) &gt;= 2), IF($S947 &lt;&gt; "", $H947/$S947, ""), ""), "")</f>
        <v/>
      </c>
      <c r="AI947" s="10" t="str">
        <f ca="1">IFERROR(IF(AND(NOW()&lt;= EOMONTH(DATE(YEAR($O947),3, 1), 0), Overall!$A949&lt;&gt;"", MONTH($N947) &lt;= 3, MONTH($O947) &gt;= 3), IF($S947 &lt;&gt; "", $H947/$S947, ""), ""), "")</f>
        <v/>
      </c>
      <c r="AJ947" s="10" t="str">
        <f ca="1">IFERROR(IF(AND(NOW()&lt;= EOMONTH(DATE(YEAR($O947),4, 1), 0), Overall!$A949&lt;&gt;"", MONTH($N947) &lt;= 4, MONTH($O947) &gt;= 4), IF($S947 &lt;&gt; "", $H947/$S947, ""), ""), "")</f>
        <v/>
      </c>
      <c r="AK947" s="10" t="str">
        <f ca="1">IFERROR(IF(AND(NOW()&lt;= EOMONTH(DATE(YEAR($O947),5, 1), 0), Overall!$A949&lt;&gt;"", MONTH($N947) &lt;= 5, MONTH($O947) &gt;= 5), IF($S947 &lt;&gt; "", $H947/$S947, ""), ""), "")</f>
        <v/>
      </c>
      <c r="AL947" s="10" t="str">
        <f ca="1">IFERROR(IF(AND(NOW()&lt;= EOMONTH(DATE(YEAR($O947),6, 1), 0), Overall!$A949&lt;&gt;"", MONTH($N947) &lt;= 6, MONTH($O947) &gt;= 6), IF($S947 &lt;&gt; "", $H947/$S947, ""), ""), "")</f>
        <v/>
      </c>
      <c r="AM947" s="10" t="str">
        <f ca="1">IFERROR(IF(AND(NOW()&lt;= EOMONTH(DATE(YEAR($O947),7, 1), 0), Overall!$A949&lt;&gt;"", MONTH($N947) &lt;= 7, MONTH($O947) &gt;= 7), IF($S947 &lt;&gt; "", $H947/$S947, ""), ""), "")</f>
        <v/>
      </c>
      <c r="AN947" s="10" t="str">
        <f ca="1">IFERROR(IF(AND(NOW()&lt;= EOMONTH(DATE(YEAR($O947),8, 1), 0), Overall!$A949&lt;&gt;"", MONTH($N947) &lt;= 8, MONTH($O947) &gt;= 8), IF($S947 &lt;&gt; "", $H947/$S947, ""), ""), "")</f>
        <v/>
      </c>
      <c r="AO947" s="10" t="str">
        <f ca="1">IFERROR(IF(AND(NOW()&lt;= EOMONTH(DATE(YEAR($O947),9, 1), 0), Overall!$A949&lt;&gt;"", MONTH($N947) &lt;= 9, MONTH($O947) &gt;= 9), IF($S947 &lt;&gt; "", $H947/$S947, ""), ""), "")</f>
        <v/>
      </c>
      <c r="AP947" s="10" t="str">
        <f ca="1">IFERROR(IF(AND(NOW()&lt;= EOMONTH(DATE(YEAR($O947),10, 1), 0), Overall!$A949&lt;&gt;"", MONTH($N947) &lt;= 10, MONTH($O947) &gt;= 10), IF($S947 &lt;&gt; "", $H947/$S947, ""), ""), "")</f>
        <v/>
      </c>
      <c r="AQ947" s="10" t="str">
        <f ca="1">IFERROR(IF(AND(NOW()&lt;= EOMONTH(DATE(YEAR($O947),11, 1), 0), Overall!$A949&lt;&gt;"", MONTH($N947) &lt;=11, MONTH($O947) &gt;= 11), IF($S947 &lt;&gt; "", $H947/$S947, ""), ""), "")</f>
        <v/>
      </c>
      <c r="AR947" s="10" t="str">
        <f ca="1">IFERROR(IF(AND(NOW()&lt;= EOMONTH(DATE(YEAR($O947),12, 1), 0), Overall!$A949&lt;&gt;"", MONTH($N947) &lt;= 12, MONTH($O947) &gt;= 12), IF($S947 &lt;&gt; "", $H947/$S947, ""), ""), "")</f>
        <v/>
      </c>
      <c r="AS947" s="16">
        <f t="shared" ca="1" si="30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IF(Overall!S950&lt;&gt;"",_xlfn.VALUETOTEXT(Overall!S950),"")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29"/>
        <v/>
      </c>
      <c r="T948" s="10" t="str">
        <f>IF(Overall!$A950&lt;&gt;"",IF(AND(MONTH($N948) &lt;= 1, MONTH($O948) &gt;= 1), IF($S948 &lt;&gt; "", $H948/$S948, ""), ""),"")</f>
        <v/>
      </c>
      <c r="U948" s="10" t="str">
        <f>IF(Overall!$A950&lt;&gt;"",IF(AND(MONTH($N948) &lt;= 2, MONTH($O948) &gt;= 2), IF($S948 &lt;&gt; "", $H948/$S948, ""), ""),"")</f>
        <v/>
      </c>
      <c r="V948" s="10" t="str">
        <f>IF(Overall!$A950&lt;&gt;"",IF(AND(MONTH($N948) &lt;= 3, MONTH($O948) &gt;= 3), IF($S948 &lt;&gt; "", $H948/$S948, ""), ""),"")</f>
        <v/>
      </c>
      <c r="W948" s="10" t="str">
        <f>IF(Overall!$A950&lt;&gt;"",IF(AND(MONTH($N948) &lt;= 4, MONTH($O948) &gt;= 4), IF($S948 &lt;&gt; "", $H948/$S948, ""), ""),"")</f>
        <v/>
      </c>
      <c r="X948" s="10" t="str">
        <f>IF(Overall!$A950&lt;&gt;"",IF(AND(MONTH($N948) &lt;= 5, MONTH($O948) &gt;= 5), IF($S948 &lt;&gt; "", $H948/$S948, ""), ""),"")</f>
        <v/>
      </c>
      <c r="Y948" s="10" t="str">
        <f>IF(Overall!$A950&lt;&gt;"",IF(AND(MONTH($N948) &lt;= 6, MONTH($O948) &gt;= 6), IF($S948 &lt;&gt; "", $H948/$S948, ""), ""),"")</f>
        <v/>
      </c>
      <c r="Z948" s="10" t="str">
        <f>IF(Overall!$A950&lt;&gt;"",IF(AND(MONTH($N948) &lt;= 7, MONTH($O948) &gt;= 7 ), IF($S948 &lt;&gt; "", $H948/$S948, ""), ""),"")</f>
        <v/>
      </c>
      <c r="AA948" s="10" t="str">
        <f>IF(Overall!$A950&lt;&gt;"",IF(AND(MONTH($N948) &lt;= 8, MONTH($O948) &gt;= 8), IF($S948 &lt;&gt; "", $H948/$S948, ""), ""),"")</f>
        <v/>
      </c>
      <c r="AB948" s="10" t="str">
        <f>IF(Overall!$A950&lt;&gt;"",IF(AND(MONTH($N948) &lt;= 9, MONTH($O948) &gt;= 9), IF($S948 &lt;&gt; "", $H948/$S948, ""), ""),"")</f>
        <v/>
      </c>
      <c r="AC948" s="10" t="str">
        <f>IF(Overall!$A950&lt;&gt;"",IF(AND(MONTH($N948) &lt;= 10, MONTH($O948) &gt;= 10), IF($S948 &lt;&gt; "", $H948/$S948, ""), ""),"")</f>
        <v/>
      </c>
      <c r="AD948" s="10" t="str">
        <f>IF(Overall!$A950&lt;&gt;"",IF(AND(MONTH($N948) &lt;= 11, MONTH($O948) &gt;= 11), IF($S948 &lt;&gt; "", $H948/$S948, ""), ""),"")</f>
        <v/>
      </c>
      <c r="AE948" s="10" t="str">
        <f>IF(Overall!$A950&lt;&gt;"",IF(AND(MONTH($N948) &lt;= 12, MONTH($O948) &gt;= 12), IF($S948 &lt;&gt; "", $H948/$S948, ""), ""),"")</f>
        <v/>
      </c>
      <c r="AG948" s="10" t="str">
        <f ca="1">IFERROR(IF(AND(NOW()&lt;= EOMONTH(DATE(YEAR($O948),1, 1), 0), Overall!$A950&lt;&gt;"", MONTH($N948) &lt;= 1, MONTH($O948) &gt;= 1), IF($S948 &lt;&gt; "", $H948/$S948, ""), ""), "")</f>
        <v/>
      </c>
      <c r="AH948" s="10" t="str">
        <f ca="1">IFERROR(IF(AND(NOW()&lt;= EOMONTH(DATE(YEAR($O948),2, 1), 0), Overall!$A950&lt;&gt;"", MONTH($N948) &lt;= 2, MONTH($O948) &gt;= 2), IF($S948 &lt;&gt; "", $H948/$S948, ""), ""), "")</f>
        <v/>
      </c>
      <c r="AI948" s="10" t="str">
        <f ca="1">IFERROR(IF(AND(NOW()&lt;= EOMONTH(DATE(YEAR($O948),3, 1), 0), Overall!$A950&lt;&gt;"", MONTH($N948) &lt;= 3, MONTH($O948) &gt;= 3), IF($S948 &lt;&gt; "", $H948/$S948, ""), ""), "")</f>
        <v/>
      </c>
      <c r="AJ948" s="10" t="str">
        <f ca="1">IFERROR(IF(AND(NOW()&lt;= EOMONTH(DATE(YEAR($O948),4, 1), 0), Overall!$A950&lt;&gt;"", MONTH($N948) &lt;= 4, MONTH($O948) &gt;= 4), IF($S948 &lt;&gt; "", $H948/$S948, ""), ""), "")</f>
        <v/>
      </c>
      <c r="AK948" s="10" t="str">
        <f ca="1">IFERROR(IF(AND(NOW()&lt;= EOMONTH(DATE(YEAR($O948),5, 1), 0), Overall!$A950&lt;&gt;"", MONTH($N948) &lt;= 5, MONTH($O948) &gt;= 5), IF($S948 &lt;&gt; "", $H948/$S948, ""), ""), "")</f>
        <v/>
      </c>
      <c r="AL948" s="10" t="str">
        <f ca="1">IFERROR(IF(AND(NOW()&lt;= EOMONTH(DATE(YEAR($O948),6, 1), 0), Overall!$A950&lt;&gt;"", MONTH($N948) &lt;= 6, MONTH($O948) &gt;= 6), IF($S948 &lt;&gt; "", $H948/$S948, ""), ""), "")</f>
        <v/>
      </c>
      <c r="AM948" s="10" t="str">
        <f ca="1">IFERROR(IF(AND(NOW()&lt;= EOMONTH(DATE(YEAR($O948),7, 1), 0), Overall!$A950&lt;&gt;"", MONTH($N948) &lt;= 7, MONTH($O948) &gt;= 7), IF($S948 &lt;&gt; "", $H948/$S948, ""), ""), "")</f>
        <v/>
      </c>
      <c r="AN948" s="10" t="str">
        <f ca="1">IFERROR(IF(AND(NOW()&lt;= EOMONTH(DATE(YEAR($O948),8, 1), 0), Overall!$A950&lt;&gt;"", MONTH($N948) &lt;= 8, MONTH($O948) &gt;= 8), IF($S948 &lt;&gt; "", $H948/$S948, ""), ""), "")</f>
        <v/>
      </c>
      <c r="AO948" s="10" t="str">
        <f ca="1">IFERROR(IF(AND(NOW()&lt;= EOMONTH(DATE(YEAR($O948),9, 1), 0), Overall!$A950&lt;&gt;"", MONTH($N948) &lt;= 9, MONTH($O948) &gt;= 9), IF($S948 &lt;&gt; "", $H948/$S948, ""), ""), "")</f>
        <v/>
      </c>
      <c r="AP948" s="10" t="str">
        <f ca="1">IFERROR(IF(AND(NOW()&lt;= EOMONTH(DATE(YEAR($O948),10, 1), 0), Overall!$A950&lt;&gt;"", MONTH($N948) &lt;= 10, MONTH($O948) &gt;= 10), IF($S948 &lt;&gt; "", $H948/$S948, ""), ""), "")</f>
        <v/>
      </c>
      <c r="AQ948" s="10" t="str">
        <f ca="1">IFERROR(IF(AND(NOW()&lt;= EOMONTH(DATE(YEAR($O948),11, 1), 0), Overall!$A950&lt;&gt;"", MONTH($N948) &lt;=11, MONTH($O948) &gt;= 11), IF($S948 &lt;&gt; "", $H948/$S948, ""), ""), "")</f>
        <v/>
      </c>
      <c r="AR948" s="10" t="str">
        <f ca="1">IFERROR(IF(AND(NOW()&lt;= EOMONTH(DATE(YEAR($O948),12, 1), 0), Overall!$A950&lt;&gt;"", MONTH($N948) &lt;= 12, MONTH($O948) &gt;= 12), IF($S948 &lt;&gt; "", $H948/$S948, ""), ""), "")</f>
        <v/>
      </c>
      <c r="AS948" s="16">
        <f t="shared" ca="1" si="30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IF(Overall!S951&lt;&gt;"",_xlfn.VALUETOTEXT(Overall!S951),"")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29"/>
        <v/>
      </c>
      <c r="T949" s="10" t="str">
        <f>IF(Overall!$A951&lt;&gt;"",IF(AND(MONTH($N949) &lt;= 1, MONTH($O949) &gt;= 1), IF($S949 &lt;&gt; "", $H949/$S949, ""), ""),"")</f>
        <v/>
      </c>
      <c r="U949" s="10" t="str">
        <f>IF(Overall!$A951&lt;&gt;"",IF(AND(MONTH($N949) &lt;= 2, MONTH($O949) &gt;= 2), IF($S949 &lt;&gt; "", $H949/$S949, ""), ""),"")</f>
        <v/>
      </c>
      <c r="V949" s="10" t="str">
        <f>IF(Overall!$A951&lt;&gt;"",IF(AND(MONTH($N949) &lt;= 3, MONTH($O949) &gt;= 3), IF($S949 &lt;&gt; "", $H949/$S949, ""), ""),"")</f>
        <v/>
      </c>
      <c r="W949" s="10" t="str">
        <f>IF(Overall!$A951&lt;&gt;"",IF(AND(MONTH($N949) &lt;= 4, MONTH($O949) &gt;= 4), IF($S949 &lt;&gt; "", $H949/$S949, ""), ""),"")</f>
        <v/>
      </c>
      <c r="X949" s="10" t="str">
        <f>IF(Overall!$A951&lt;&gt;"",IF(AND(MONTH($N949) &lt;= 5, MONTH($O949) &gt;= 5), IF($S949 &lt;&gt; "", $H949/$S949, ""), ""),"")</f>
        <v/>
      </c>
      <c r="Y949" s="10" t="str">
        <f>IF(Overall!$A951&lt;&gt;"",IF(AND(MONTH($N949) &lt;= 6, MONTH($O949) &gt;= 6), IF($S949 &lt;&gt; "", $H949/$S949, ""), ""),"")</f>
        <v/>
      </c>
      <c r="Z949" s="10" t="str">
        <f>IF(Overall!$A951&lt;&gt;"",IF(AND(MONTH($N949) &lt;= 7, MONTH($O949) &gt;= 7 ), IF($S949 &lt;&gt; "", $H949/$S949, ""), ""),"")</f>
        <v/>
      </c>
      <c r="AA949" s="10" t="str">
        <f>IF(Overall!$A951&lt;&gt;"",IF(AND(MONTH($N949) &lt;= 8, MONTH($O949) &gt;= 8), IF($S949 &lt;&gt; "", $H949/$S949, ""), ""),"")</f>
        <v/>
      </c>
      <c r="AB949" s="10" t="str">
        <f>IF(Overall!$A951&lt;&gt;"",IF(AND(MONTH($N949) &lt;= 9, MONTH($O949) &gt;= 9), IF($S949 &lt;&gt; "", $H949/$S949, ""), ""),"")</f>
        <v/>
      </c>
      <c r="AC949" s="10" t="str">
        <f>IF(Overall!$A951&lt;&gt;"",IF(AND(MONTH($N949) &lt;= 10, MONTH($O949) &gt;= 10), IF($S949 &lt;&gt; "", $H949/$S949, ""), ""),"")</f>
        <v/>
      </c>
      <c r="AD949" s="10" t="str">
        <f>IF(Overall!$A951&lt;&gt;"",IF(AND(MONTH($N949) &lt;= 11, MONTH($O949) &gt;= 11), IF($S949 &lt;&gt; "", $H949/$S949, ""), ""),"")</f>
        <v/>
      </c>
      <c r="AE949" s="10" t="str">
        <f>IF(Overall!$A951&lt;&gt;"",IF(AND(MONTH($N949) &lt;= 12, MONTH($O949) &gt;= 12), IF($S949 &lt;&gt; "", $H949/$S949, ""), ""),"")</f>
        <v/>
      </c>
      <c r="AG949" s="10" t="str">
        <f ca="1">IFERROR(IF(AND(NOW()&lt;= EOMONTH(DATE(YEAR($O949),1, 1), 0), Overall!$A951&lt;&gt;"", MONTH($N949) &lt;= 1, MONTH($O949) &gt;= 1), IF($S949 &lt;&gt; "", $H949/$S949, ""), ""), "")</f>
        <v/>
      </c>
      <c r="AH949" s="10" t="str">
        <f ca="1">IFERROR(IF(AND(NOW()&lt;= EOMONTH(DATE(YEAR($O949),2, 1), 0), Overall!$A951&lt;&gt;"", MONTH($N949) &lt;= 2, MONTH($O949) &gt;= 2), IF($S949 &lt;&gt; "", $H949/$S949, ""), ""), "")</f>
        <v/>
      </c>
      <c r="AI949" s="10" t="str">
        <f ca="1">IFERROR(IF(AND(NOW()&lt;= EOMONTH(DATE(YEAR($O949),3, 1), 0), Overall!$A951&lt;&gt;"", MONTH($N949) &lt;= 3, MONTH($O949) &gt;= 3), IF($S949 &lt;&gt; "", $H949/$S949, ""), ""), "")</f>
        <v/>
      </c>
      <c r="AJ949" s="10" t="str">
        <f ca="1">IFERROR(IF(AND(NOW()&lt;= EOMONTH(DATE(YEAR($O949),4, 1), 0), Overall!$A951&lt;&gt;"", MONTH($N949) &lt;= 4, MONTH($O949) &gt;= 4), IF($S949 &lt;&gt; "", $H949/$S949, ""), ""), "")</f>
        <v/>
      </c>
      <c r="AK949" s="10" t="str">
        <f ca="1">IFERROR(IF(AND(NOW()&lt;= EOMONTH(DATE(YEAR($O949),5, 1), 0), Overall!$A951&lt;&gt;"", MONTH($N949) &lt;= 5, MONTH($O949) &gt;= 5), IF($S949 &lt;&gt; "", $H949/$S949, ""), ""), "")</f>
        <v/>
      </c>
      <c r="AL949" s="10" t="str">
        <f ca="1">IFERROR(IF(AND(NOW()&lt;= EOMONTH(DATE(YEAR($O949),6, 1), 0), Overall!$A951&lt;&gt;"", MONTH($N949) &lt;= 6, MONTH($O949) &gt;= 6), IF($S949 &lt;&gt; "", $H949/$S949, ""), ""), "")</f>
        <v/>
      </c>
      <c r="AM949" s="10" t="str">
        <f ca="1">IFERROR(IF(AND(NOW()&lt;= EOMONTH(DATE(YEAR($O949),7, 1), 0), Overall!$A951&lt;&gt;"", MONTH($N949) &lt;= 7, MONTH($O949) &gt;= 7), IF($S949 &lt;&gt; "", $H949/$S949, ""), ""), "")</f>
        <v/>
      </c>
      <c r="AN949" s="10" t="str">
        <f ca="1">IFERROR(IF(AND(NOW()&lt;= EOMONTH(DATE(YEAR($O949),8, 1), 0), Overall!$A951&lt;&gt;"", MONTH($N949) &lt;= 8, MONTH($O949) &gt;= 8), IF($S949 &lt;&gt; "", $H949/$S949, ""), ""), "")</f>
        <v/>
      </c>
      <c r="AO949" s="10" t="str">
        <f ca="1">IFERROR(IF(AND(NOW()&lt;= EOMONTH(DATE(YEAR($O949),9, 1), 0), Overall!$A951&lt;&gt;"", MONTH($N949) &lt;= 9, MONTH($O949) &gt;= 9), IF($S949 &lt;&gt; "", $H949/$S949, ""), ""), "")</f>
        <v/>
      </c>
      <c r="AP949" s="10" t="str">
        <f ca="1">IFERROR(IF(AND(NOW()&lt;= EOMONTH(DATE(YEAR($O949),10, 1), 0), Overall!$A951&lt;&gt;"", MONTH($N949) &lt;= 10, MONTH($O949) &gt;= 10), IF($S949 &lt;&gt; "", $H949/$S949, ""), ""), "")</f>
        <v/>
      </c>
      <c r="AQ949" s="10" t="str">
        <f ca="1">IFERROR(IF(AND(NOW()&lt;= EOMONTH(DATE(YEAR($O949),11, 1), 0), Overall!$A951&lt;&gt;"", MONTH($N949) &lt;=11, MONTH($O949) &gt;= 11), IF($S949 &lt;&gt; "", $H949/$S949, ""), ""), "")</f>
        <v/>
      </c>
      <c r="AR949" s="10" t="str">
        <f ca="1">IFERROR(IF(AND(NOW()&lt;= EOMONTH(DATE(YEAR($O949),12, 1), 0), Overall!$A951&lt;&gt;"", MONTH($N949) &lt;= 12, MONTH($O949) &gt;= 12), IF($S949 &lt;&gt; "", $H949/$S949, ""), ""), "")</f>
        <v/>
      </c>
      <c r="AS949" s="16">
        <f t="shared" ca="1" si="30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IF(Overall!S952&lt;&gt;"",_xlfn.VALUETOTEXT(Overall!S952),"")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29"/>
        <v/>
      </c>
      <c r="T950" s="10" t="str">
        <f>IF(Overall!$A952&lt;&gt;"",IF(AND(MONTH($N950) &lt;= 1, MONTH($O950) &gt;= 1), IF($S950 &lt;&gt; "", $H950/$S950, ""), ""),"")</f>
        <v/>
      </c>
      <c r="U950" s="10" t="str">
        <f>IF(Overall!$A952&lt;&gt;"",IF(AND(MONTH($N950) &lt;= 2, MONTH($O950) &gt;= 2), IF($S950 &lt;&gt; "", $H950/$S950, ""), ""),"")</f>
        <v/>
      </c>
      <c r="V950" s="10" t="str">
        <f>IF(Overall!$A952&lt;&gt;"",IF(AND(MONTH($N950) &lt;= 3, MONTH($O950) &gt;= 3), IF($S950 &lt;&gt; "", $H950/$S950, ""), ""),"")</f>
        <v/>
      </c>
      <c r="W950" s="10" t="str">
        <f>IF(Overall!$A952&lt;&gt;"",IF(AND(MONTH($N950) &lt;= 4, MONTH($O950) &gt;= 4), IF($S950 &lt;&gt; "", $H950/$S950, ""), ""),"")</f>
        <v/>
      </c>
      <c r="X950" s="10" t="str">
        <f>IF(Overall!$A952&lt;&gt;"",IF(AND(MONTH($N950) &lt;= 5, MONTH($O950) &gt;= 5), IF($S950 &lt;&gt; "", $H950/$S950, ""), ""),"")</f>
        <v/>
      </c>
      <c r="Y950" s="10" t="str">
        <f>IF(Overall!$A952&lt;&gt;"",IF(AND(MONTH($N950) &lt;= 6, MONTH($O950) &gt;= 6), IF($S950 &lt;&gt; "", $H950/$S950, ""), ""),"")</f>
        <v/>
      </c>
      <c r="Z950" s="10" t="str">
        <f>IF(Overall!$A952&lt;&gt;"",IF(AND(MONTH($N950) &lt;= 7, MONTH($O950) &gt;= 7 ), IF($S950 &lt;&gt; "", $H950/$S950, ""), ""),"")</f>
        <v/>
      </c>
      <c r="AA950" s="10" t="str">
        <f>IF(Overall!$A952&lt;&gt;"",IF(AND(MONTH($N950) &lt;= 8, MONTH($O950) &gt;= 8), IF($S950 &lt;&gt; "", $H950/$S950, ""), ""),"")</f>
        <v/>
      </c>
      <c r="AB950" s="10" t="str">
        <f>IF(Overall!$A952&lt;&gt;"",IF(AND(MONTH($N950) &lt;= 9, MONTH($O950) &gt;= 9), IF($S950 &lt;&gt; "", $H950/$S950, ""), ""),"")</f>
        <v/>
      </c>
      <c r="AC950" s="10" t="str">
        <f>IF(Overall!$A952&lt;&gt;"",IF(AND(MONTH($N950) &lt;= 10, MONTH($O950) &gt;= 10), IF($S950 &lt;&gt; "", $H950/$S950, ""), ""),"")</f>
        <v/>
      </c>
      <c r="AD950" s="10" t="str">
        <f>IF(Overall!$A952&lt;&gt;"",IF(AND(MONTH($N950) &lt;= 11, MONTH($O950) &gt;= 11), IF($S950 &lt;&gt; "", $H950/$S950, ""), ""),"")</f>
        <v/>
      </c>
      <c r="AE950" s="10" t="str">
        <f>IF(Overall!$A952&lt;&gt;"",IF(AND(MONTH($N950) &lt;= 12, MONTH($O950) &gt;= 12), IF($S950 &lt;&gt; "", $H950/$S950, ""), ""),"")</f>
        <v/>
      </c>
      <c r="AG950" s="10" t="str">
        <f ca="1">IFERROR(IF(AND(NOW()&lt;= EOMONTH(DATE(YEAR($O950),1, 1), 0), Overall!$A952&lt;&gt;"", MONTH($N950) &lt;= 1, MONTH($O950) &gt;= 1), IF($S950 &lt;&gt; "", $H950/$S950, ""), ""), "")</f>
        <v/>
      </c>
      <c r="AH950" s="10" t="str">
        <f ca="1">IFERROR(IF(AND(NOW()&lt;= EOMONTH(DATE(YEAR($O950),2, 1), 0), Overall!$A952&lt;&gt;"", MONTH($N950) &lt;= 2, MONTH($O950) &gt;= 2), IF($S950 &lt;&gt; "", $H950/$S950, ""), ""), "")</f>
        <v/>
      </c>
      <c r="AI950" s="10" t="str">
        <f ca="1">IFERROR(IF(AND(NOW()&lt;= EOMONTH(DATE(YEAR($O950),3, 1), 0), Overall!$A952&lt;&gt;"", MONTH($N950) &lt;= 3, MONTH($O950) &gt;= 3), IF($S950 &lt;&gt; "", $H950/$S950, ""), ""), "")</f>
        <v/>
      </c>
      <c r="AJ950" s="10" t="str">
        <f ca="1">IFERROR(IF(AND(NOW()&lt;= EOMONTH(DATE(YEAR($O950),4, 1), 0), Overall!$A952&lt;&gt;"", MONTH($N950) &lt;= 4, MONTH($O950) &gt;= 4), IF($S950 &lt;&gt; "", $H950/$S950, ""), ""), "")</f>
        <v/>
      </c>
      <c r="AK950" s="10" t="str">
        <f ca="1">IFERROR(IF(AND(NOW()&lt;= EOMONTH(DATE(YEAR($O950),5, 1), 0), Overall!$A952&lt;&gt;"", MONTH($N950) &lt;= 5, MONTH($O950) &gt;= 5), IF($S950 &lt;&gt; "", $H950/$S950, ""), ""), "")</f>
        <v/>
      </c>
      <c r="AL950" s="10" t="str">
        <f ca="1">IFERROR(IF(AND(NOW()&lt;= EOMONTH(DATE(YEAR($O950),6, 1), 0), Overall!$A952&lt;&gt;"", MONTH($N950) &lt;= 6, MONTH($O950) &gt;= 6), IF($S950 &lt;&gt; "", $H950/$S950, ""), ""), "")</f>
        <v/>
      </c>
      <c r="AM950" s="10" t="str">
        <f ca="1">IFERROR(IF(AND(NOW()&lt;= EOMONTH(DATE(YEAR($O950),7, 1), 0), Overall!$A952&lt;&gt;"", MONTH($N950) &lt;= 7, MONTH($O950) &gt;= 7), IF($S950 &lt;&gt; "", $H950/$S950, ""), ""), "")</f>
        <v/>
      </c>
      <c r="AN950" s="10" t="str">
        <f ca="1">IFERROR(IF(AND(NOW()&lt;= EOMONTH(DATE(YEAR($O950),8, 1), 0), Overall!$A952&lt;&gt;"", MONTH($N950) &lt;= 8, MONTH($O950) &gt;= 8), IF($S950 &lt;&gt; "", $H950/$S950, ""), ""), "")</f>
        <v/>
      </c>
      <c r="AO950" s="10" t="str">
        <f ca="1">IFERROR(IF(AND(NOW()&lt;= EOMONTH(DATE(YEAR($O950),9, 1), 0), Overall!$A952&lt;&gt;"", MONTH($N950) &lt;= 9, MONTH($O950) &gt;= 9), IF($S950 &lt;&gt; "", $H950/$S950, ""), ""), "")</f>
        <v/>
      </c>
      <c r="AP950" s="10" t="str">
        <f ca="1">IFERROR(IF(AND(NOW()&lt;= EOMONTH(DATE(YEAR($O950),10, 1), 0), Overall!$A952&lt;&gt;"", MONTH($N950) &lt;= 10, MONTH($O950) &gt;= 10), IF($S950 &lt;&gt; "", $H950/$S950, ""), ""), "")</f>
        <v/>
      </c>
      <c r="AQ950" s="10" t="str">
        <f ca="1">IFERROR(IF(AND(NOW()&lt;= EOMONTH(DATE(YEAR($O950),11, 1), 0), Overall!$A952&lt;&gt;"", MONTH($N950) &lt;=11, MONTH($O950) &gt;= 11), IF($S950 &lt;&gt; "", $H950/$S950, ""), ""), "")</f>
        <v/>
      </c>
      <c r="AR950" s="10" t="str">
        <f ca="1">IFERROR(IF(AND(NOW()&lt;= EOMONTH(DATE(YEAR($O950),12, 1), 0), Overall!$A952&lt;&gt;"", MONTH($N950) &lt;= 12, MONTH($O950) &gt;= 12), IF($S950 &lt;&gt; "", $H950/$S950, ""), ""), "")</f>
        <v/>
      </c>
      <c r="AS950" s="16">
        <f t="shared" ca="1" si="30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IF(Overall!S953&lt;&gt;"",_xlfn.VALUETOTEXT(Overall!S953),"")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29"/>
        <v/>
      </c>
      <c r="T951" s="10" t="str">
        <f>IF(Overall!$A953&lt;&gt;"",IF(AND(MONTH($N951) &lt;= 1, MONTH($O951) &gt;= 1), IF($S951 &lt;&gt; "", $H951/$S951, ""), ""),"")</f>
        <v/>
      </c>
      <c r="U951" s="10" t="str">
        <f>IF(Overall!$A953&lt;&gt;"",IF(AND(MONTH($N951) &lt;= 2, MONTH($O951) &gt;= 2), IF($S951 &lt;&gt; "", $H951/$S951, ""), ""),"")</f>
        <v/>
      </c>
      <c r="V951" s="10" t="str">
        <f>IF(Overall!$A953&lt;&gt;"",IF(AND(MONTH($N951) &lt;= 3, MONTH($O951) &gt;= 3), IF($S951 &lt;&gt; "", $H951/$S951, ""), ""),"")</f>
        <v/>
      </c>
      <c r="W951" s="10" t="str">
        <f>IF(Overall!$A953&lt;&gt;"",IF(AND(MONTH($N951) &lt;= 4, MONTH($O951) &gt;= 4), IF($S951 &lt;&gt; "", $H951/$S951, ""), ""),"")</f>
        <v/>
      </c>
      <c r="X951" s="10" t="str">
        <f>IF(Overall!$A953&lt;&gt;"",IF(AND(MONTH($N951) &lt;= 5, MONTH($O951) &gt;= 5), IF($S951 &lt;&gt; "", $H951/$S951, ""), ""),"")</f>
        <v/>
      </c>
      <c r="Y951" s="10" t="str">
        <f>IF(Overall!$A953&lt;&gt;"",IF(AND(MONTH($N951) &lt;= 6, MONTH($O951) &gt;= 6), IF($S951 &lt;&gt; "", $H951/$S951, ""), ""),"")</f>
        <v/>
      </c>
      <c r="Z951" s="10" t="str">
        <f>IF(Overall!$A953&lt;&gt;"",IF(AND(MONTH($N951) &lt;= 7, MONTH($O951) &gt;= 7 ), IF($S951 &lt;&gt; "", $H951/$S951, ""), ""),"")</f>
        <v/>
      </c>
      <c r="AA951" s="10" t="str">
        <f>IF(Overall!$A953&lt;&gt;"",IF(AND(MONTH($N951) &lt;= 8, MONTH($O951) &gt;= 8), IF($S951 &lt;&gt; "", $H951/$S951, ""), ""),"")</f>
        <v/>
      </c>
      <c r="AB951" s="10" t="str">
        <f>IF(Overall!$A953&lt;&gt;"",IF(AND(MONTH($N951) &lt;= 9, MONTH($O951) &gt;= 9), IF($S951 &lt;&gt; "", $H951/$S951, ""), ""),"")</f>
        <v/>
      </c>
      <c r="AC951" s="10" t="str">
        <f>IF(Overall!$A953&lt;&gt;"",IF(AND(MONTH($N951) &lt;= 10, MONTH($O951) &gt;= 10), IF($S951 &lt;&gt; "", $H951/$S951, ""), ""),"")</f>
        <v/>
      </c>
      <c r="AD951" s="10" t="str">
        <f>IF(Overall!$A953&lt;&gt;"",IF(AND(MONTH($N951) &lt;= 11, MONTH($O951) &gt;= 11), IF($S951 &lt;&gt; "", $H951/$S951, ""), ""),"")</f>
        <v/>
      </c>
      <c r="AE951" s="10" t="str">
        <f>IF(Overall!$A953&lt;&gt;"",IF(AND(MONTH($N951) &lt;= 12, MONTH($O951) &gt;= 12), IF($S951 &lt;&gt; "", $H951/$S951, ""), ""),"")</f>
        <v/>
      </c>
      <c r="AG951" s="10" t="str">
        <f ca="1">IFERROR(IF(AND(NOW()&lt;= EOMONTH(DATE(YEAR($O951),1, 1), 0), Overall!$A953&lt;&gt;"", MONTH($N951) &lt;= 1, MONTH($O951) &gt;= 1), IF($S951 &lt;&gt; "", $H951/$S951, ""), ""), "")</f>
        <v/>
      </c>
      <c r="AH951" s="10" t="str">
        <f ca="1">IFERROR(IF(AND(NOW()&lt;= EOMONTH(DATE(YEAR($O951),2, 1), 0), Overall!$A953&lt;&gt;"", MONTH($N951) &lt;= 2, MONTH($O951) &gt;= 2), IF($S951 &lt;&gt; "", $H951/$S951, ""), ""), "")</f>
        <v/>
      </c>
      <c r="AI951" s="10" t="str">
        <f ca="1">IFERROR(IF(AND(NOW()&lt;= EOMONTH(DATE(YEAR($O951),3, 1), 0), Overall!$A953&lt;&gt;"", MONTH($N951) &lt;= 3, MONTH($O951) &gt;= 3), IF($S951 &lt;&gt; "", $H951/$S951, ""), ""), "")</f>
        <v/>
      </c>
      <c r="AJ951" s="10" t="str">
        <f ca="1">IFERROR(IF(AND(NOW()&lt;= EOMONTH(DATE(YEAR($O951),4, 1), 0), Overall!$A953&lt;&gt;"", MONTH($N951) &lt;= 4, MONTH($O951) &gt;= 4), IF($S951 &lt;&gt; "", $H951/$S951, ""), ""), "")</f>
        <v/>
      </c>
      <c r="AK951" s="10" t="str">
        <f ca="1">IFERROR(IF(AND(NOW()&lt;= EOMONTH(DATE(YEAR($O951),5, 1), 0), Overall!$A953&lt;&gt;"", MONTH($N951) &lt;= 5, MONTH($O951) &gt;= 5), IF($S951 &lt;&gt; "", $H951/$S951, ""), ""), "")</f>
        <v/>
      </c>
      <c r="AL951" s="10" t="str">
        <f ca="1">IFERROR(IF(AND(NOW()&lt;= EOMONTH(DATE(YEAR($O951),6, 1), 0), Overall!$A953&lt;&gt;"", MONTH($N951) &lt;= 6, MONTH($O951) &gt;= 6), IF($S951 &lt;&gt; "", $H951/$S951, ""), ""), "")</f>
        <v/>
      </c>
      <c r="AM951" s="10" t="str">
        <f ca="1">IFERROR(IF(AND(NOW()&lt;= EOMONTH(DATE(YEAR($O951),7, 1), 0), Overall!$A953&lt;&gt;"", MONTH($N951) &lt;= 7, MONTH($O951) &gt;= 7), IF($S951 &lt;&gt; "", $H951/$S951, ""), ""), "")</f>
        <v/>
      </c>
      <c r="AN951" s="10" t="str">
        <f ca="1">IFERROR(IF(AND(NOW()&lt;= EOMONTH(DATE(YEAR($O951),8, 1), 0), Overall!$A953&lt;&gt;"", MONTH($N951) &lt;= 8, MONTH($O951) &gt;= 8), IF($S951 &lt;&gt; "", $H951/$S951, ""), ""), "")</f>
        <v/>
      </c>
      <c r="AO951" s="10" t="str">
        <f ca="1">IFERROR(IF(AND(NOW()&lt;= EOMONTH(DATE(YEAR($O951),9, 1), 0), Overall!$A953&lt;&gt;"", MONTH($N951) &lt;= 9, MONTH($O951) &gt;= 9), IF($S951 &lt;&gt; "", $H951/$S951, ""), ""), "")</f>
        <v/>
      </c>
      <c r="AP951" s="10" t="str">
        <f ca="1">IFERROR(IF(AND(NOW()&lt;= EOMONTH(DATE(YEAR($O951),10, 1), 0), Overall!$A953&lt;&gt;"", MONTH($N951) &lt;= 10, MONTH($O951) &gt;= 10), IF($S951 &lt;&gt; "", $H951/$S951, ""), ""), "")</f>
        <v/>
      </c>
      <c r="AQ951" s="10" t="str">
        <f ca="1">IFERROR(IF(AND(NOW()&lt;= EOMONTH(DATE(YEAR($O951),11, 1), 0), Overall!$A953&lt;&gt;"", MONTH($N951) &lt;=11, MONTH($O951) &gt;= 11), IF($S951 &lt;&gt; "", $H951/$S951, ""), ""), "")</f>
        <v/>
      </c>
      <c r="AR951" s="10" t="str">
        <f ca="1">IFERROR(IF(AND(NOW()&lt;= EOMONTH(DATE(YEAR($O951),12, 1), 0), Overall!$A953&lt;&gt;"", MONTH($N951) &lt;= 12, MONTH($O951) &gt;= 12), IF($S951 &lt;&gt; "", $H951/$S951, ""), ""), "")</f>
        <v/>
      </c>
      <c r="AS951" s="16">
        <f t="shared" ca="1" si="30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IF(Overall!S954&lt;&gt;"",_xlfn.VALUETOTEXT(Overall!S954),"")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29"/>
        <v/>
      </c>
      <c r="T952" s="10" t="str">
        <f>IF(Overall!$A954&lt;&gt;"",IF(AND(MONTH($N952) &lt;= 1, MONTH($O952) &gt;= 1), IF($S952 &lt;&gt; "", $H952/$S952, ""), ""),"")</f>
        <v/>
      </c>
      <c r="U952" s="10" t="str">
        <f>IF(Overall!$A954&lt;&gt;"",IF(AND(MONTH($N952) &lt;= 2, MONTH($O952) &gt;= 2), IF($S952 &lt;&gt; "", $H952/$S952, ""), ""),"")</f>
        <v/>
      </c>
      <c r="V952" s="10" t="str">
        <f>IF(Overall!$A954&lt;&gt;"",IF(AND(MONTH($N952) &lt;= 3, MONTH($O952) &gt;= 3), IF($S952 &lt;&gt; "", $H952/$S952, ""), ""),"")</f>
        <v/>
      </c>
      <c r="W952" s="10" t="str">
        <f>IF(Overall!$A954&lt;&gt;"",IF(AND(MONTH($N952) &lt;= 4, MONTH($O952) &gt;= 4), IF($S952 &lt;&gt; "", $H952/$S952, ""), ""),"")</f>
        <v/>
      </c>
      <c r="X952" s="10" t="str">
        <f>IF(Overall!$A954&lt;&gt;"",IF(AND(MONTH($N952) &lt;= 5, MONTH($O952) &gt;= 5), IF($S952 &lt;&gt; "", $H952/$S952, ""), ""),"")</f>
        <v/>
      </c>
      <c r="Y952" s="10" t="str">
        <f>IF(Overall!$A954&lt;&gt;"",IF(AND(MONTH($N952) &lt;= 6, MONTH($O952) &gt;= 6), IF($S952 &lt;&gt; "", $H952/$S952, ""), ""),"")</f>
        <v/>
      </c>
      <c r="Z952" s="10" t="str">
        <f>IF(Overall!$A954&lt;&gt;"",IF(AND(MONTH($N952) &lt;= 7, MONTH($O952) &gt;= 7 ), IF($S952 &lt;&gt; "", $H952/$S952, ""), ""),"")</f>
        <v/>
      </c>
      <c r="AA952" s="10" t="str">
        <f>IF(Overall!$A954&lt;&gt;"",IF(AND(MONTH($N952) &lt;= 8, MONTH($O952) &gt;= 8), IF($S952 &lt;&gt; "", $H952/$S952, ""), ""),"")</f>
        <v/>
      </c>
      <c r="AB952" s="10" t="str">
        <f>IF(Overall!$A954&lt;&gt;"",IF(AND(MONTH($N952) &lt;= 9, MONTH($O952) &gt;= 9), IF($S952 &lt;&gt; "", $H952/$S952, ""), ""),"")</f>
        <v/>
      </c>
      <c r="AC952" s="10" t="str">
        <f>IF(Overall!$A954&lt;&gt;"",IF(AND(MONTH($N952) &lt;= 10, MONTH($O952) &gt;= 10), IF($S952 &lt;&gt; "", $H952/$S952, ""), ""),"")</f>
        <v/>
      </c>
      <c r="AD952" s="10" t="str">
        <f>IF(Overall!$A954&lt;&gt;"",IF(AND(MONTH($N952) &lt;= 11, MONTH($O952) &gt;= 11), IF($S952 &lt;&gt; "", $H952/$S952, ""), ""),"")</f>
        <v/>
      </c>
      <c r="AE952" s="10" t="str">
        <f>IF(Overall!$A954&lt;&gt;"",IF(AND(MONTH($N952) &lt;= 12, MONTH($O952) &gt;= 12), IF($S952 &lt;&gt; "", $H952/$S952, ""), ""),"")</f>
        <v/>
      </c>
      <c r="AG952" s="10" t="str">
        <f ca="1">IFERROR(IF(AND(NOW()&lt;= EOMONTH(DATE(YEAR($O952),1, 1), 0), Overall!$A954&lt;&gt;"", MONTH($N952) &lt;= 1, MONTH($O952) &gt;= 1), IF($S952 &lt;&gt; "", $H952/$S952, ""), ""), "")</f>
        <v/>
      </c>
      <c r="AH952" s="10" t="str">
        <f ca="1">IFERROR(IF(AND(NOW()&lt;= EOMONTH(DATE(YEAR($O952),2, 1), 0), Overall!$A954&lt;&gt;"", MONTH($N952) &lt;= 2, MONTH($O952) &gt;= 2), IF($S952 &lt;&gt; "", $H952/$S952, ""), ""), "")</f>
        <v/>
      </c>
      <c r="AI952" s="10" t="str">
        <f ca="1">IFERROR(IF(AND(NOW()&lt;= EOMONTH(DATE(YEAR($O952),3, 1), 0), Overall!$A954&lt;&gt;"", MONTH($N952) &lt;= 3, MONTH($O952) &gt;= 3), IF($S952 &lt;&gt; "", $H952/$S952, ""), ""), "")</f>
        <v/>
      </c>
      <c r="AJ952" s="10" t="str">
        <f ca="1">IFERROR(IF(AND(NOW()&lt;= EOMONTH(DATE(YEAR($O952),4, 1), 0), Overall!$A954&lt;&gt;"", MONTH($N952) &lt;= 4, MONTH($O952) &gt;= 4), IF($S952 &lt;&gt; "", $H952/$S952, ""), ""), "")</f>
        <v/>
      </c>
      <c r="AK952" s="10" t="str">
        <f ca="1">IFERROR(IF(AND(NOW()&lt;= EOMONTH(DATE(YEAR($O952),5, 1), 0), Overall!$A954&lt;&gt;"", MONTH($N952) &lt;= 5, MONTH($O952) &gt;= 5), IF($S952 &lt;&gt; "", $H952/$S952, ""), ""), "")</f>
        <v/>
      </c>
      <c r="AL952" s="10" t="str">
        <f ca="1">IFERROR(IF(AND(NOW()&lt;= EOMONTH(DATE(YEAR($O952),6, 1), 0), Overall!$A954&lt;&gt;"", MONTH($N952) &lt;= 6, MONTH($O952) &gt;= 6), IF($S952 &lt;&gt; "", $H952/$S952, ""), ""), "")</f>
        <v/>
      </c>
      <c r="AM952" s="10" t="str">
        <f ca="1">IFERROR(IF(AND(NOW()&lt;= EOMONTH(DATE(YEAR($O952),7, 1), 0), Overall!$A954&lt;&gt;"", MONTH($N952) &lt;= 7, MONTH($O952) &gt;= 7), IF($S952 &lt;&gt; "", $H952/$S952, ""), ""), "")</f>
        <v/>
      </c>
      <c r="AN952" s="10" t="str">
        <f ca="1">IFERROR(IF(AND(NOW()&lt;= EOMONTH(DATE(YEAR($O952),8, 1), 0), Overall!$A954&lt;&gt;"", MONTH($N952) &lt;= 8, MONTH($O952) &gt;= 8), IF($S952 &lt;&gt; "", $H952/$S952, ""), ""), "")</f>
        <v/>
      </c>
      <c r="AO952" s="10" t="str">
        <f ca="1">IFERROR(IF(AND(NOW()&lt;= EOMONTH(DATE(YEAR($O952),9, 1), 0), Overall!$A954&lt;&gt;"", MONTH($N952) &lt;= 9, MONTH($O952) &gt;= 9), IF($S952 &lt;&gt; "", $H952/$S952, ""), ""), "")</f>
        <v/>
      </c>
      <c r="AP952" s="10" t="str">
        <f ca="1">IFERROR(IF(AND(NOW()&lt;= EOMONTH(DATE(YEAR($O952),10, 1), 0), Overall!$A954&lt;&gt;"", MONTH($N952) &lt;= 10, MONTH($O952) &gt;= 10), IF($S952 &lt;&gt; "", $H952/$S952, ""), ""), "")</f>
        <v/>
      </c>
      <c r="AQ952" s="10" t="str">
        <f ca="1">IFERROR(IF(AND(NOW()&lt;= EOMONTH(DATE(YEAR($O952),11, 1), 0), Overall!$A954&lt;&gt;"", MONTH($N952) &lt;=11, MONTH($O952) &gt;= 11), IF($S952 &lt;&gt; "", $H952/$S952, ""), ""), "")</f>
        <v/>
      </c>
      <c r="AR952" s="10" t="str">
        <f ca="1">IFERROR(IF(AND(NOW()&lt;= EOMONTH(DATE(YEAR($O952),12, 1), 0), Overall!$A954&lt;&gt;"", MONTH($N952) &lt;= 12, MONTH($O952) &gt;= 12), IF($S952 &lt;&gt; "", $H952/$S952, ""), ""), "")</f>
        <v/>
      </c>
      <c r="AS952" s="16">
        <f t="shared" ca="1" si="30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IF(Overall!S955&lt;&gt;"",_xlfn.VALUETOTEXT(Overall!S955),"")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29"/>
        <v/>
      </c>
      <c r="T953" s="10" t="str">
        <f>IF(Overall!$A955&lt;&gt;"",IF(AND(MONTH($N953) &lt;= 1, MONTH($O953) &gt;= 1), IF($S953 &lt;&gt; "", $H953/$S953, ""), ""),"")</f>
        <v/>
      </c>
      <c r="U953" s="10" t="str">
        <f>IF(Overall!$A955&lt;&gt;"",IF(AND(MONTH($N953) &lt;= 2, MONTH($O953) &gt;= 2), IF($S953 &lt;&gt; "", $H953/$S953, ""), ""),"")</f>
        <v/>
      </c>
      <c r="V953" s="10" t="str">
        <f>IF(Overall!$A955&lt;&gt;"",IF(AND(MONTH($N953) &lt;= 3, MONTH($O953) &gt;= 3), IF($S953 &lt;&gt; "", $H953/$S953, ""), ""),"")</f>
        <v/>
      </c>
      <c r="W953" s="10" t="str">
        <f>IF(Overall!$A955&lt;&gt;"",IF(AND(MONTH($N953) &lt;= 4, MONTH($O953) &gt;= 4), IF($S953 &lt;&gt; "", $H953/$S953, ""), ""),"")</f>
        <v/>
      </c>
      <c r="X953" s="10" t="str">
        <f>IF(Overall!$A955&lt;&gt;"",IF(AND(MONTH($N953) &lt;= 5, MONTH($O953) &gt;= 5), IF($S953 &lt;&gt; "", $H953/$S953, ""), ""),"")</f>
        <v/>
      </c>
      <c r="Y953" s="10" t="str">
        <f>IF(Overall!$A955&lt;&gt;"",IF(AND(MONTH($N953) &lt;= 6, MONTH($O953) &gt;= 6), IF($S953 &lt;&gt; "", $H953/$S953, ""), ""),"")</f>
        <v/>
      </c>
      <c r="Z953" s="10" t="str">
        <f>IF(Overall!$A955&lt;&gt;"",IF(AND(MONTH($N953) &lt;= 7, MONTH($O953) &gt;= 7 ), IF($S953 &lt;&gt; "", $H953/$S953, ""), ""),"")</f>
        <v/>
      </c>
      <c r="AA953" s="10" t="str">
        <f>IF(Overall!$A955&lt;&gt;"",IF(AND(MONTH($N953) &lt;= 8, MONTH($O953) &gt;= 8), IF($S953 &lt;&gt; "", $H953/$S953, ""), ""),"")</f>
        <v/>
      </c>
      <c r="AB953" s="10" t="str">
        <f>IF(Overall!$A955&lt;&gt;"",IF(AND(MONTH($N953) &lt;= 9, MONTH($O953) &gt;= 9), IF($S953 &lt;&gt; "", $H953/$S953, ""), ""),"")</f>
        <v/>
      </c>
      <c r="AC953" s="10" t="str">
        <f>IF(Overall!$A955&lt;&gt;"",IF(AND(MONTH($N953) &lt;= 10, MONTH($O953) &gt;= 10), IF($S953 &lt;&gt; "", $H953/$S953, ""), ""),"")</f>
        <v/>
      </c>
      <c r="AD953" s="10" t="str">
        <f>IF(Overall!$A955&lt;&gt;"",IF(AND(MONTH($N953) &lt;= 11, MONTH($O953) &gt;= 11), IF($S953 &lt;&gt; "", $H953/$S953, ""), ""),"")</f>
        <v/>
      </c>
      <c r="AE953" s="10" t="str">
        <f>IF(Overall!$A955&lt;&gt;"",IF(AND(MONTH($N953) &lt;= 12, MONTH($O953) &gt;= 12), IF($S953 &lt;&gt; "", $H953/$S953, ""), ""),"")</f>
        <v/>
      </c>
      <c r="AG953" s="10" t="str">
        <f ca="1">IFERROR(IF(AND(NOW()&lt;= EOMONTH(DATE(YEAR($O953),1, 1), 0), Overall!$A955&lt;&gt;"", MONTH($N953) &lt;= 1, MONTH($O953) &gt;= 1), IF($S953 &lt;&gt; "", $H953/$S953, ""), ""), "")</f>
        <v/>
      </c>
      <c r="AH953" s="10" t="str">
        <f ca="1">IFERROR(IF(AND(NOW()&lt;= EOMONTH(DATE(YEAR($O953),2, 1), 0), Overall!$A955&lt;&gt;"", MONTH($N953) &lt;= 2, MONTH($O953) &gt;= 2), IF($S953 &lt;&gt; "", $H953/$S953, ""), ""), "")</f>
        <v/>
      </c>
      <c r="AI953" s="10" t="str">
        <f ca="1">IFERROR(IF(AND(NOW()&lt;= EOMONTH(DATE(YEAR($O953),3, 1), 0), Overall!$A955&lt;&gt;"", MONTH($N953) &lt;= 3, MONTH($O953) &gt;= 3), IF($S953 &lt;&gt; "", $H953/$S953, ""), ""), "")</f>
        <v/>
      </c>
      <c r="AJ953" s="10" t="str">
        <f ca="1">IFERROR(IF(AND(NOW()&lt;= EOMONTH(DATE(YEAR($O953),4, 1), 0), Overall!$A955&lt;&gt;"", MONTH($N953) &lt;= 4, MONTH($O953) &gt;= 4), IF($S953 &lt;&gt; "", $H953/$S953, ""), ""), "")</f>
        <v/>
      </c>
      <c r="AK953" s="10" t="str">
        <f ca="1">IFERROR(IF(AND(NOW()&lt;= EOMONTH(DATE(YEAR($O953),5, 1), 0), Overall!$A955&lt;&gt;"", MONTH($N953) &lt;= 5, MONTH($O953) &gt;= 5), IF($S953 &lt;&gt; "", $H953/$S953, ""), ""), "")</f>
        <v/>
      </c>
      <c r="AL953" s="10" t="str">
        <f ca="1">IFERROR(IF(AND(NOW()&lt;= EOMONTH(DATE(YEAR($O953),6, 1), 0), Overall!$A955&lt;&gt;"", MONTH($N953) &lt;= 6, MONTH($O953) &gt;= 6), IF($S953 &lt;&gt; "", $H953/$S953, ""), ""), "")</f>
        <v/>
      </c>
      <c r="AM953" s="10" t="str">
        <f ca="1">IFERROR(IF(AND(NOW()&lt;= EOMONTH(DATE(YEAR($O953),7, 1), 0), Overall!$A955&lt;&gt;"", MONTH($N953) &lt;= 7, MONTH($O953) &gt;= 7), IF($S953 &lt;&gt; "", $H953/$S953, ""), ""), "")</f>
        <v/>
      </c>
      <c r="AN953" s="10" t="str">
        <f ca="1">IFERROR(IF(AND(NOW()&lt;= EOMONTH(DATE(YEAR($O953),8, 1), 0), Overall!$A955&lt;&gt;"", MONTH($N953) &lt;= 8, MONTH($O953) &gt;= 8), IF($S953 &lt;&gt; "", $H953/$S953, ""), ""), "")</f>
        <v/>
      </c>
      <c r="AO953" s="10" t="str">
        <f ca="1">IFERROR(IF(AND(NOW()&lt;= EOMONTH(DATE(YEAR($O953),9, 1), 0), Overall!$A955&lt;&gt;"", MONTH($N953) &lt;= 9, MONTH($O953) &gt;= 9), IF($S953 &lt;&gt; "", $H953/$S953, ""), ""), "")</f>
        <v/>
      </c>
      <c r="AP953" s="10" t="str">
        <f ca="1">IFERROR(IF(AND(NOW()&lt;= EOMONTH(DATE(YEAR($O953),10, 1), 0), Overall!$A955&lt;&gt;"", MONTH($N953) &lt;= 10, MONTH($O953) &gt;= 10), IF($S953 &lt;&gt; "", $H953/$S953, ""), ""), "")</f>
        <v/>
      </c>
      <c r="AQ953" s="10" t="str">
        <f ca="1">IFERROR(IF(AND(NOW()&lt;= EOMONTH(DATE(YEAR($O953),11, 1), 0), Overall!$A955&lt;&gt;"", MONTH($N953) &lt;=11, MONTH($O953) &gt;= 11), IF($S953 &lt;&gt; "", $H953/$S953, ""), ""), "")</f>
        <v/>
      </c>
      <c r="AR953" s="10" t="str">
        <f ca="1">IFERROR(IF(AND(NOW()&lt;= EOMONTH(DATE(YEAR($O953),12, 1), 0), Overall!$A955&lt;&gt;"", MONTH($N953) &lt;= 12, MONTH($O953) &gt;= 12), IF($S953 &lt;&gt; "", $H953/$S953, ""), ""), "")</f>
        <v/>
      </c>
      <c r="AS953" s="16">
        <f t="shared" ca="1" si="30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IF(Overall!S956&lt;&gt;"",_xlfn.VALUETOTEXT(Overall!S956),"")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29"/>
        <v/>
      </c>
      <c r="T954" s="10" t="str">
        <f>IF(Overall!$A956&lt;&gt;"",IF(AND(MONTH($N954) &lt;= 1, MONTH($O954) &gt;= 1), IF($S954 &lt;&gt; "", $H954/$S954, ""), ""),"")</f>
        <v/>
      </c>
      <c r="U954" s="10" t="str">
        <f>IF(Overall!$A956&lt;&gt;"",IF(AND(MONTH($N954) &lt;= 2, MONTH($O954) &gt;= 2), IF($S954 &lt;&gt; "", $H954/$S954, ""), ""),"")</f>
        <v/>
      </c>
      <c r="V954" s="10" t="str">
        <f>IF(Overall!$A956&lt;&gt;"",IF(AND(MONTH($N954) &lt;= 3, MONTH($O954) &gt;= 3), IF($S954 &lt;&gt; "", $H954/$S954, ""), ""),"")</f>
        <v/>
      </c>
      <c r="W954" s="10" t="str">
        <f>IF(Overall!$A956&lt;&gt;"",IF(AND(MONTH($N954) &lt;= 4, MONTH($O954) &gt;= 4), IF($S954 &lt;&gt; "", $H954/$S954, ""), ""),"")</f>
        <v/>
      </c>
      <c r="X954" s="10" t="str">
        <f>IF(Overall!$A956&lt;&gt;"",IF(AND(MONTH($N954) &lt;= 5, MONTH($O954) &gt;= 5), IF($S954 &lt;&gt; "", $H954/$S954, ""), ""),"")</f>
        <v/>
      </c>
      <c r="Y954" s="10" t="str">
        <f>IF(Overall!$A956&lt;&gt;"",IF(AND(MONTH($N954) &lt;= 6, MONTH($O954) &gt;= 6), IF($S954 &lt;&gt; "", $H954/$S954, ""), ""),"")</f>
        <v/>
      </c>
      <c r="Z954" s="10" t="str">
        <f>IF(Overall!$A956&lt;&gt;"",IF(AND(MONTH($N954) &lt;= 7, MONTH($O954) &gt;= 7 ), IF($S954 &lt;&gt; "", $H954/$S954, ""), ""),"")</f>
        <v/>
      </c>
      <c r="AA954" s="10" t="str">
        <f>IF(Overall!$A956&lt;&gt;"",IF(AND(MONTH($N954) &lt;= 8, MONTH($O954) &gt;= 8), IF($S954 &lt;&gt; "", $H954/$S954, ""), ""),"")</f>
        <v/>
      </c>
      <c r="AB954" s="10" t="str">
        <f>IF(Overall!$A956&lt;&gt;"",IF(AND(MONTH($N954) &lt;= 9, MONTH($O954) &gt;= 9), IF($S954 &lt;&gt; "", $H954/$S954, ""), ""),"")</f>
        <v/>
      </c>
      <c r="AC954" s="10" t="str">
        <f>IF(Overall!$A956&lt;&gt;"",IF(AND(MONTH($N954) &lt;= 10, MONTH($O954) &gt;= 10), IF($S954 &lt;&gt; "", $H954/$S954, ""), ""),"")</f>
        <v/>
      </c>
      <c r="AD954" s="10" t="str">
        <f>IF(Overall!$A956&lt;&gt;"",IF(AND(MONTH($N954) &lt;= 11, MONTH($O954) &gt;= 11), IF($S954 &lt;&gt; "", $H954/$S954, ""), ""),"")</f>
        <v/>
      </c>
      <c r="AE954" s="10" t="str">
        <f>IF(Overall!$A956&lt;&gt;"",IF(AND(MONTH($N954) &lt;= 12, MONTH($O954) &gt;= 12), IF($S954 &lt;&gt; "", $H954/$S954, ""), ""),"")</f>
        <v/>
      </c>
      <c r="AG954" s="10" t="str">
        <f ca="1">IFERROR(IF(AND(NOW()&lt;= EOMONTH(DATE(YEAR($O954),1, 1), 0), Overall!$A956&lt;&gt;"", MONTH($N954) &lt;= 1, MONTH($O954) &gt;= 1), IF($S954 &lt;&gt; "", $H954/$S954, ""), ""), "")</f>
        <v/>
      </c>
      <c r="AH954" s="10" t="str">
        <f ca="1">IFERROR(IF(AND(NOW()&lt;= EOMONTH(DATE(YEAR($O954),2, 1), 0), Overall!$A956&lt;&gt;"", MONTH($N954) &lt;= 2, MONTH($O954) &gt;= 2), IF($S954 &lt;&gt; "", $H954/$S954, ""), ""), "")</f>
        <v/>
      </c>
      <c r="AI954" s="10" t="str">
        <f ca="1">IFERROR(IF(AND(NOW()&lt;= EOMONTH(DATE(YEAR($O954),3, 1), 0), Overall!$A956&lt;&gt;"", MONTH($N954) &lt;= 3, MONTH($O954) &gt;= 3), IF($S954 &lt;&gt; "", $H954/$S954, ""), ""), "")</f>
        <v/>
      </c>
      <c r="AJ954" s="10" t="str">
        <f ca="1">IFERROR(IF(AND(NOW()&lt;= EOMONTH(DATE(YEAR($O954),4, 1), 0), Overall!$A956&lt;&gt;"", MONTH($N954) &lt;= 4, MONTH($O954) &gt;= 4), IF($S954 &lt;&gt; "", $H954/$S954, ""), ""), "")</f>
        <v/>
      </c>
      <c r="AK954" s="10" t="str">
        <f ca="1">IFERROR(IF(AND(NOW()&lt;= EOMONTH(DATE(YEAR($O954),5, 1), 0), Overall!$A956&lt;&gt;"", MONTH($N954) &lt;= 5, MONTH($O954) &gt;= 5), IF($S954 &lt;&gt; "", $H954/$S954, ""), ""), "")</f>
        <v/>
      </c>
      <c r="AL954" s="10" t="str">
        <f ca="1">IFERROR(IF(AND(NOW()&lt;= EOMONTH(DATE(YEAR($O954),6, 1), 0), Overall!$A956&lt;&gt;"", MONTH($N954) &lt;= 6, MONTH($O954) &gt;= 6), IF($S954 &lt;&gt; "", $H954/$S954, ""), ""), "")</f>
        <v/>
      </c>
      <c r="AM954" s="10" t="str">
        <f ca="1">IFERROR(IF(AND(NOW()&lt;= EOMONTH(DATE(YEAR($O954),7, 1), 0), Overall!$A956&lt;&gt;"", MONTH($N954) &lt;= 7, MONTH($O954) &gt;= 7), IF($S954 &lt;&gt; "", $H954/$S954, ""), ""), "")</f>
        <v/>
      </c>
      <c r="AN954" s="10" t="str">
        <f ca="1">IFERROR(IF(AND(NOW()&lt;= EOMONTH(DATE(YEAR($O954),8, 1), 0), Overall!$A956&lt;&gt;"", MONTH($N954) &lt;= 8, MONTH($O954) &gt;= 8), IF($S954 &lt;&gt; "", $H954/$S954, ""), ""), "")</f>
        <v/>
      </c>
      <c r="AO954" s="10" t="str">
        <f ca="1">IFERROR(IF(AND(NOW()&lt;= EOMONTH(DATE(YEAR($O954),9, 1), 0), Overall!$A956&lt;&gt;"", MONTH($N954) &lt;= 9, MONTH($O954) &gt;= 9), IF($S954 &lt;&gt; "", $H954/$S954, ""), ""), "")</f>
        <v/>
      </c>
      <c r="AP954" s="10" t="str">
        <f ca="1">IFERROR(IF(AND(NOW()&lt;= EOMONTH(DATE(YEAR($O954),10, 1), 0), Overall!$A956&lt;&gt;"", MONTH($N954) &lt;= 10, MONTH($O954) &gt;= 10), IF($S954 &lt;&gt; "", $H954/$S954, ""), ""), "")</f>
        <v/>
      </c>
      <c r="AQ954" s="10" t="str">
        <f ca="1">IFERROR(IF(AND(NOW()&lt;= EOMONTH(DATE(YEAR($O954),11, 1), 0), Overall!$A956&lt;&gt;"", MONTH($N954) &lt;=11, MONTH($O954) &gt;= 11), IF($S954 &lt;&gt; "", $H954/$S954, ""), ""), "")</f>
        <v/>
      </c>
      <c r="AR954" s="10" t="str">
        <f ca="1">IFERROR(IF(AND(NOW()&lt;= EOMONTH(DATE(YEAR($O954),12, 1), 0), Overall!$A956&lt;&gt;"", MONTH($N954) &lt;= 12, MONTH($O954) &gt;= 12), IF($S954 &lt;&gt; "", $H954/$S954, ""), ""), "")</f>
        <v/>
      </c>
      <c r="AS954" s="16">
        <f t="shared" ca="1" si="30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IF(Overall!S957&lt;&gt;"",_xlfn.VALUETOTEXT(Overall!S957),"")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29"/>
        <v/>
      </c>
      <c r="T955" s="10" t="str">
        <f>IF(Overall!$A957&lt;&gt;"",IF(AND(MONTH($N955) &lt;= 1, MONTH($O955) &gt;= 1), IF($S955 &lt;&gt; "", $H955/$S955, ""), ""),"")</f>
        <v/>
      </c>
      <c r="U955" s="10" t="str">
        <f>IF(Overall!$A957&lt;&gt;"",IF(AND(MONTH($N955) &lt;= 2, MONTH($O955) &gt;= 2), IF($S955 &lt;&gt; "", $H955/$S955, ""), ""),"")</f>
        <v/>
      </c>
      <c r="V955" s="10" t="str">
        <f>IF(Overall!$A957&lt;&gt;"",IF(AND(MONTH($N955) &lt;= 3, MONTH($O955) &gt;= 3), IF($S955 &lt;&gt; "", $H955/$S955, ""), ""),"")</f>
        <v/>
      </c>
      <c r="W955" s="10" t="str">
        <f>IF(Overall!$A957&lt;&gt;"",IF(AND(MONTH($N955) &lt;= 4, MONTH($O955) &gt;= 4), IF($S955 &lt;&gt; "", $H955/$S955, ""), ""),"")</f>
        <v/>
      </c>
      <c r="X955" s="10" t="str">
        <f>IF(Overall!$A957&lt;&gt;"",IF(AND(MONTH($N955) &lt;= 5, MONTH($O955) &gt;= 5), IF($S955 &lt;&gt; "", $H955/$S955, ""), ""),"")</f>
        <v/>
      </c>
      <c r="Y955" s="10" t="str">
        <f>IF(Overall!$A957&lt;&gt;"",IF(AND(MONTH($N955) &lt;= 6, MONTH($O955) &gt;= 6), IF($S955 &lt;&gt; "", $H955/$S955, ""), ""),"")</f>
        <v/>
      </c>
      <c r="Z955" s="10" t="str">
        <f>IF(Overall!$A957&lt;&gt;"",IF(AND(MONTH($N955) &lt;= 7, MONTH($O955) &gt;= 7 ), IF($S955 &lt;&gt; "", $H955/$S955, ""), ""),"")</f>
        <v/>
      </c>
      <c r="AA955" s="10" t="str">
        <f>IF(Overall!$A957&lt;&gt;"",IF(AND(MONTH($N955) &lt;= 8, MONTH($O955) &gt;= 8), IF($S955 &lt;&gt; "", $H955/$S955, ""), ""),"")</f>
        <v/>
      </c>
      <c r="AB955" s="10" t="str">
        <f>IF(Overall!$A957&lt;&gt;"",IF(AND(MONTH($N955) &lt;= 9, MONTH($O955) &gt;= 9), IF($S955 &lt;&gt; "", $H955/$S955, ""), ""),"")</f>
        <v/>
      </c>
      <c r="AC955" s="10" t="str">
        <f>IF(Overall!$A957&lt;&gt;"",IF(AND(MONTH($N955) &lt;= 10, MONTH($O955) &gt;= 10), IF($S955 &lt;&gt; "", $H955/$S955, ""), ""),"")</f>
        <v/>
      </c>
      <c r="AD955" s="10" t="str">
        <f>IF(Overall!$A957&lt;&gt;"",IF(AND(MONTH($N955) &lt;= 11, MONTH($O955) &gt;= 11), IF($S955 &lt;&gt; "", $H955/$S955, ""), ""),"")</f>
        <v/>
      </c>
      <c r="AE955" s="10" t="str">
        <f>IF(Overall!$A957&lt;&gt;"",IF(AND(MONTH($N955) &lt;= 12, MONTH($O955) &gt;= 12), IF($S955 &lt;&gt; "", $H955/$S955, ""), ""),"")</f>
        <v/>
      </c>
      <c r="AG955" s="10" t="str">
        <f ca="1">IFERROR(IF(AND(NOW()&lt;= EOMONTH(DATE(YEAR($O955),1, 1), 0), Overall!$A957&lt;&gt;"", MONTH($N955) &lt;= 1, MONTH($O955) &gt;= 1), IF($S955 &lt;&gt; "", $H955/$S955, ""), ""), "")</f>
        <v/>
      </c>
      <c r="AH955" s="10" t="str">
        <f ca="1">IFERROR(IF(AND(NOW()&lt;= EOMONTH(DATE(YEAR($O955),2, 1), 0), Overall!$A957&lt;&gt;"", MONTH($N955) &lt;= 2, MONTH($O955) &gt;= 2), IF($S955 &lt;&gt; "", $H955/$S955, ""), ""), "")</f>
        <v/>
      </c>
      <c r="AI955" s="10" t="str">
        <f ca="1">IFERROR(IF(AND(NOW()&lt;= EOMONTH(DATE(YEAR($O955),3, 1), 0), Overall!$A957&lt;&gt;"", MONTH($N955) &lt;= 3, MONTH($O955) &gt;= 3), IF($S955 &lt;&gt; "", $H955/$S955, ""), ""), "")</f>
        <v/>
      </c>
      <c r="AJ955" s="10" t="str">
        <f ca="1">IFERROR(IF(AND(NOW()&lt;= EOMONTH(DATE(YEAR($O955),4, 1), 0), Overall!$A957&lt;&gt;"", MONTH($N955) &lt;= 4, MONTH($O955) &gt;= 4), IF($S955 &lt;&gt; "", $H955/$S955, ""), ""), "")</f>
        <v/>
      </c>
      <c r="AK955" s="10" t="str">
        <f ca="1">IFERROR(IF(AND(NOW()&lt;= EOMONTH(DATE(YEAR($O955),5, 1), 0), Overall!$A957&lt;&gt;"", MONTH($N955) &lt;= 5, MONTH($O955) &gt;= 5), IF($S955 &lt;&gt; "", $H955/$S955, ""), ""), "")</f>
        <v/>
      </c>
      <c r="AL955" s="10" t="str">
        <f ca="1">IFERROR(IF(AND(NOW()&lt;= EOMONTH(DATE(YEAR($O955),6, 1), 0), Overall!$A957&lt;&gt;"", MONTH($N955) &lt;= 6, MONTH($O955) &gt;= 6), IF($S955 &lt;&gt; "", $H955/$S955, ""), ""), "")</f>
        <v/>
      </c>
      <c r="AM955" s="10" t="str">
        <f ca="1">IFERROR(IF(AND(NOW()&lt;= EOMONTH(DATE(YEAR($O955),7, 1), 0), Overall!$A957&lt;&gt;"", MONTH($N955) &lt;= 7, MONTH($O955) &gt;= 7), IF($S955 &lt;&gt; "", $H955/$S955, ""), ""), "")</f>
        <v/>
      </c>
      <c r="AN955" s="10" t="str">
        <f ca="1">IFERROR(IF(AND(NOW()&lt;= EOMONTH(DATE(YEAR($O955),8, 1), 0), Overall!$A957&lt;&gt;"", MONTH($N955) &lt;= 8, MONTH($O955) &gt;= 8), IF($S955 &lt;&gt; "", $H955/$S955, ""), ""), "")</f>
        <v/>
      </c>
      <c r="AO955" s="10" t="str">
        <f ca="1">IFERROR(IF(AND(NOW()&lt;= EOMONTH(DATE(YEAR($O955),9, 1), 0), Overall!$A957&lt;&gt;"", MONTH($N955) &lt;= 9, MONTH($O955) &gt;= 9), IF($S955 &lt;&gt; "", $H955/$S955, ""), ""), "")</f>
        <v/>
      </c>
      <c r="AP955" s="10" t="str">
        <f ca="1">IFERROR(IF(AND(NOW()&lt;= EOMONTH(DATE(YEAR($O955),10, 1), 0), Overall!$A957&lt;&gt;"", MONTH($N955) &lt;= 10, MONTH($O955) &gt;= 10), IF($S955 &lt;&gt; "", $H955/$S955, ""), ""), "")</f>
        <v/>
      </c>
      <c r="AQ955" s="10" t="str">
        <f ca="1">IFERROR(IF(AND(NOW()&lt;= EOMONTH(DATE(YEAR($O955),11, 1), 0), Overall!$A957&lt;&gt;"", MONTH($N955) &lt;=11, MONTH($O955) &gt;= 11), IF($S955 &lt;&gt; "", $H955/$S955, ""), ""), "")</f>
        <v/>
      </c>
      <c r="AR955" s="10" t="str">
        <f ca="1">IFERROR(IF(AND(NOW()&lt;= EOMONTH(DATE(YEAR($O955),12, 1), 0), Overall!$A957&lt;&gt;"", MONTH($N955) &lt;= 12, MONTH($O955) &gt;= 12), IF($S955 &lt;&gt; "", $H955/$S955, ""), ""), "")</f>
        <v/>
      </c>
      <c r="AS955" s="16">
        <f t="shared" ca="1" si="30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IF(Overall!S958&lt;&gt;"",_xlfn.VALUETOTEXT(Overall!S958),"")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29"/>
        <v/>
      </c>
      <c r="T956" s="10" t="str">
        <f>IF(Overall!$A958&lt;&gt;"",IF(AND(MONTH($N956) &lt;= 1, MONTH($O956) &gt;= 1), IF($S956 &lt;&gt; "", $H956/$S956, ""), ""),"")</f>
        <v/>
      </c>
      <c r="U956" s="10" t="str">
        <f>IF(Overall!$A958&lt;&gt;"",IF(AND(MONTH($N956) &lt;= 2, MONTH($O956) &gt;= 2), IF($S956 &lt;&gt; "", $H956/$S956, ""), ""),"")</f>
        <v/>
      </c>
      <c r="V956" s="10" t="str">
        <f>IF(Overall!$A958&lt;&gt;"",IF(AND(MONTH($N956) &lt;= 3, MONTH($O956) &gt;= 3), IF($S956 &lt;&gt; "", $H956/$S956, ""), ""),"")</f>
        <v/>
      </c>
      <c r="W956" s="10" t="str">
        <f>IF(Overall!$A958&lt;&gt;"",IF(AND(MONTH($N956) &lt;= 4, MONTH($O956) &gt;= 4), IF($S956 &lt;&gt; "", $H956/$S956, ""), ""),"")</f>
        <v/>
      </c>
      <c r="X956" s="10" t="str">
        <f>IF(Overall!$A958&lt;&gt;"",IF(AND(MONTH($N956) &lt;= 5, MONTH($O956) &gt;= 5), IF($S956 &lt;&gt; "", $H956/$S956, ""), ""),"")</f>
        <v/>
      </c>
      <c r="Y956" s="10" t="str">
        <f>IF(Overall!$A958&lt;&gt;"",IF(AND(MONTH($N956) &lt;= 6, MONTH($O956) &gt;= 6), IF($S956 &lt;&gt; "", $H956/$S956, ""), ""),"")</f>
        <v/>
      </c>
      <c r="Z956" s="10" t="str">
        <f>IF(Overall!$A958&lt;&gt;"",IF(AND(MONTH($N956) &lt;= 7, MONTH($O956) &gt;= 7 ), IF($S956 &lt;&gt; "", $H956/$S956, ""), ""),"")</f>
        <v/>
      </c>
      <c r="AA956" s="10" t="str">
        <f>IF(Overall!$A958&lt;&gt;"",IF(AND(MONTH($N956) &lt;= 8, MONTH($O956) &gt;= 8), IF($S956 &lt;&gt; "", $H956/$S956, ""), ""),"")</f>
        <v/>
      </c>
      <c r="AB956" s="10" t="str">
        <f>IF(Overall!$A958&lt;&gt;"",IF(AND(MONTH($N956) &lt;= 9, MONTH($O956) &gt;= 9), IF($S956 &lt;&gt; "", $H956/$S956, ""), ""),"")</f>
        <v/>
      </c>
      <c r="AC956" s="10" t="str">
        <f>IF(Overall!$A958&lt;&gt;"",IF(AND(MONTH($N956) &lt;= 10, MONTH($O956) &gt;= 10), IF($S956 &lt;&gt; "", $H956/$S956, ""), ""),"")</f>
        <v/>
      </c>
      <c r="AD956" s="10" t="str">
        <f>IF(Overall!$A958&lt;&gt;"",IF(AND(MONTH($N956) &lt;= 11, MONTH($O956) &gt;= 11), IF($S956 &lt;&gt; "", $H956/$S956, ""), ""),"")</f>
        <v/>
      </c>
      <c r="AE956" s="10" t="str">
        <f>IF(Overall!$A958&lt;&gt;"",IF(AND(MONTH($N956) &lt;= 12, MONTH($O956) &gt;= 12), IF($S956 &lt;&gt; "", $H956/$S956, ""), ""),"")</f>
        <v/>
      </c>
      <c r="AG956" s="10" t="str">
        <f ca="1">IFERROR(IF(AND(NOW()&lt;= EOMONTH(DATE(YEAR($O956),1, 1), 0), Overall!$A958&lt;&gt;"", MONTH($N956) &lt;= 1, MONTH($O956) &gt;= 1), IF($S956 &lt;&gt; "", $H956/$S956, ""), ""), "")</f>
        <v/>
      </c>
      <c r="AH956" s="10" t="str">
        <f ca="1">IFERROR(IF(AND(NOW()&lt;= EOMONTH(DATE(YEAR($O956),2, 1), 0), Overall!$A958&lt;&gt;"", MONTH($N956) &lt;= 2, MONTH($O956) &gt;= 2), IF($S956 &lt;&gt; "", $H956/$S956, ""), ""), "")</f>
        <v/>
      </c>
      <c r="AI956" s="10" t="str">
        <f ca="1">IFERROR(IF(AND(NOW()&lt;= EOMONTH(DATE(YEAR($O956),3, 1), 0), Overall!$A958&lt;&gt;"", MONTH($N956) &lt;= 3, MONTH($O956) &gt;= 3), IF($S956 &lt;&gt; "", $H956/$S956, ""), ""), "")</f>
        <v/>
      </c>
      <c r="AJ956" s="10" t="str">
        <f ca="1">IFERROR(IF(AND(NOW()&lt;= EOMONTH(DATE(YEAR($O956),4, 1), 0), Overall!$A958&lt;&gt;"", MONTH($N956) &lt;= 4, MONTH($O956) &gt;= 4), IF($S956 &lt;&gt; "", $H956/$S956, ""), ""), "")</f>
        <v/>
      </c>
      <c r="AK956" s="10" t="str">
        <f ca="1">IFERROR(IF(AND(NOW()&lt;= EOMONTH(DATE(YEAR($O956),5, 1), 0), Overall!$A958&lt;&gt;"", MONTH($N956) &lt;= 5, MONTH($O956) &gt;= 5), IF($S956 &lt;&gt; "", $H956/$S956, ""), ""), "")</f>
        <v/>
      </c>
      <c r="AL956" s="10" t="str">
        <f ca="1">IFERROR(IF(AND(NOW()&lt;= EOMONTH(DATE(YEAR($O956),6, 1), 0), Overall!$A958&lt;&gt;"", MONTH($N956) &lt;= 6, MONTH($O956) &gt;= 6), IF($S956 &lt;&gt; "", $H956/$S956, ""), ""), "")</f>
        <v/>
      </c>
      <c r="AM956" s="10" t="str">
        <f ca="1">IFERROR(IF(AND(NOW()&lt;= EOMONTH(DATE(YEAR($O956),7, 1), 0), Overall!$A958&lt;&gt;"", MONTH($N956) &lt;= 7, MONTH($O956) &gt;= 7), IF($S956 &lt;&gt; "", $H956/$S956, ""), ""), "")</f>
        <v/>
      </c>
      <c r="AN956" s="10" t="str">
        <f ca="1">IFERROR(IF(AND(NOW()&lt;= EOMONTH(DATE(YEAR($O956),8, 1), 0), Overall!$A958&lt;&gt;"", MONTH($N956) &lt;= 8, MONTH($O956) &gt;= 8), IF($S956 &lt;&gt; "", $H956/$S956, ""), ""), "")</f>
        <v/>
      </c>
      <c r="AO956" s="10" t="str">
        <f ca="1">IFERROR(IF(AND(NOW()&lt;= EOMONTH(DATE(YEAR($O956),9, 1), 0), Overall!$A958&lt;&gt;"", MONTH($N956) &lt;= 9, MONTH($O956) &gt;= 9), IF($S956 &lt;&gt; "", $H956/$S956, ""), ""), "")</f>
        <v/>
      </c>
      <c r="AP956" s="10" t="str">
        <f ca="1">IFERROR(IF(AND(NOW()&lt;= EOMONTH(DATE(YEAR($O956),10, 1), 0), Overall!$A958&lt;&gt;"", MONTH($N956) &lt;= 10, MONTH($O956) &gt;= 10), IF($S956 &lt;&gt; "", $H956/$S956, ""), ""), "")</f>
        <v/>
      </c>
      <c r="AQ956" s="10" t="str">
        <f ca="1">IFERROR(IF(AND(NOW()&lt;= EOMONTH(DATE(YEAR($O956),11, 1), 0), Overall!$A958&lt;&gt;"", MONTH($N956) &lt;=11, MONTH($O956) &gt;= 11), IF($S956 &lt;&gt; "", $H956/$S956, ""), ""), "")</f>
        <v/>
      </c>
      <c r="AR956" s="10" t="str">
        <f ca="1">IFERROR(IF(AND(NOW()&lt;= EOMONTH(DATE(YEAR($O956),12, 1), 0), Overall!$A958&lt;&gt;"", MONTH($N956) &lt;= 12, MONTH($O956) &gt;= 12), IF($S956 &lt;&gt; "", $H956/$S956, ""), ""), "")</f>
        <v/>
      </c>
      <c r="AS956" s="16">
        <f t="shared" ca="1" si="30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IF(Overall!S959&lt;&gt;"",_xlfn.VALUETOTEXT(Overall!S959),"")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29"/>
        <v/>
      </c>
      <c r="T957" s="10" t="str">
        <f>IF(Overall!$A959&lt;&gt;"",IF(AND(MONTH($N957) &lt;= 1, MONTH($O957) &gt;= 1), IF($S957 &lt;&gt; "", $H957/$S957, ""), ""),"")</f>
        <v/>
      </c>
      <c r="U957" s="10" t="str">
        <f>IF(Overall!$A959&lt;&gt;"",IF(AND(MONTH($N957) &lt;= 2, MONTH($O957) &gt;= 2), IF($S957 &lt;&gt; "", $H957/$S957, ""), ""),"")</f>
        <v/>
      </c>
      <c r="V957" s="10" t="str">
        <f>IF(Overall!$A959&lt;&gt;"",IF(AND(MONTH($N957) &lt;= 3, MONTH($O957) &gt;= 3), IF($S957 &lt;&gt; "", $H957/$S957, ""), ""),"")</f>
        <v/>
      </c>
      <c r="W957" s="10" t="str">
        <f>IF(Overall!$A959&lt;&gt;"",IF(AND(MONTH($N957) &lt;= 4, MONTH($O957) &gt;= 4), IF($S957 &lt;&gt; "", $H957/$S957, ""), ""),"")</f>
        <v/>
      </c>
      <c r="X957" s="10" t="str">
        <f>IF(Overall!$A959&lt;&gt;"",IF(AND(MONTH($N957) &lt;= 5, MONTH($O957) &gt;= 5), IF($S957 &lt;&gt; "", $H957/$S957, ""), ""),"")</f>
        <v/>
      </c>
      <c r="Y957" s="10" t="str">
        <f>IF(Overall!$A959&lt;&gt;"",IF(AND(MONTH($N957) &lt;= 6, MONTH($O957) &gt;= 6), IF($S957 &lt;&gt; "", $H957/$S957, ""), ""),"")</f>
        <v/>
      </c>
      <c r="Z957" s="10" t="str">
        <f>IF(Overall!$A959&lt;&gt;"",IF(AND(MONTH($N957) &lt;= 7, MONTH($O957) &gt;= 7 ), IF($S957 &lt;&gt; "", $H957/$S957, ""), ""),"")</f>
        <v/>
      </c>
      <c r="AA957" s="10" t="str">
        <f>IF(Overall!$A959&lt;&gt;"",IF(AND(MONTH($N957) &lt;= 8, MONTH($O957) &gt;= 8), IF($S957 &lt;&gt; "", $H957/$S957, ""), ""),"")</f>
        <v/>
      </c>
      <c r="AB957" s="10" t="str">
        <f>IF(Overall!$A959&lt;&gt;"",IF(AND(MONTH($N957) &lt;= 9, MONTH($O957) &gt;= 9), IF($S957 &lt;&gt; "", $H957/$S957, ""), ""),"")</f>
        <v/>
      </c>
      <c r="AC957" s="10" t="str">
        <f>IF(Overall!$A959&lt;&gt;"",IF(AND(MONTH($N957) &lt;= 10, MONTH($O957) &gt;= 10), IF($S957 &lt;&gt; "", $H957/$S957, ""), ""),"")</f>
        <v/>
      </c>
      <c r="AD957" s="10" t="str">
        <f>IF(Overall!$A959&lt;&gt;"",IF(AND(MONTH($N957) &lt;= 11, MONTH($O957) &gt;= 11), IF($S957 &lt;&gt; "", $H957/$S957, ""), ""),"")</f>
        <v/>
      </c>
      <c r="AE957" s="10" t="str">
        <f>IF(Overall!$A959&lt;&gt;"",IF(AND(MONTH($N957) &lt;= 12, MONTH($O957) &gt;= 12), IF($S957 &lt;&gt; "", $H957/$S957, ""), ""),"")</f>
        <v/>
      </c>
      <c r="AG957" s="10" t="str">
        <f ca="1">IFERROR(IF(AND(NOW()&lt;= EOMONTH(DATE(YEAR($O957),1, 1), 0), Overall!$A959&lt;&gt;"", MONTH($N957) &lt;= 1, MONTH($O957) &gt;= 1), IF($S957 &lt;&gt; "", $H957/$S957, ""), ""), "")</f>
        <v/>
      </c>
      <c r="AH957" s="10" t="str">
        <f ca="1">IFERROR(IF(AND(NOW()&lt;= EOMONTH(DATE(YEAR($O957),2, 1), 0), Overall!$A959&lt;&gt;"", MONTH($N957) &lt;= 2, MONTH($O957) &gt;= 2), IF($S957 &lt;&gt; "", $H957/$S957, ""), ""), "")</f>
        <v/>
      </c>
      <c r="AI957" s="10" t="str">
        <f ca="1">IFERROR(IF(AND(NOW()&lt;= EOMONTH(DATE(YEAR($O957),3, 1), 0), Overall!$A959&lt;&gt;"", MONTH($N957) &lt;= 3, MONTH($O957) &gt;= 3), IF($S957 &lt;&gt; "", $H957/$S957, ""), ""), "")</f>
        <v/>
      </c>
      <c r="AJ957" s="10" t="str">
        <f ca="1">IFERROR(IF(AND(NOW()&lt;= EOMONTH(DATE(YEAR($O957),4, 1), 0), Overall!$A959&lt;&gt;"", MONTH($N957) &lt;= 4, MONTH($O957) &gt;= 4), IF($S957 &lt;&gt; "", $H957/$S957, ""), ""), "")</f>
        <v/>
      </c>
      <c r="AK957" s="10" t="str">
        <f ca="1">IFERROR(IF(AND(NOW()&lt;= EOMONTH(DATE(YEAR($O957),5, 1), 0), Overall!$A959&lt;&gt;"", MONTH($N957) &lt;= 5, MONTH($O957) &gt;= 5), IF($S957 &lt;&gt; "", $H957/$S957, ""), ""), "")</f>
        <v/>
      </c>
      <c r="AL957" s="10" t="str">
        <f ca="1">IFERROR(IF(AND(NOW()&lt;= EOMONTH(DATE(YEAR($O957),6, 1), 0), Overall!$A959&lt;&gt;"", MONTH($N957) &lt;= 6, MONTH($O957) &gt;= 6), IF($S957 &lt;&gt; "", $H957/$S957, ""), ""), "")</f>
        <v/>
      </c>
      <c r="AM957" s="10" t="str">
        <f ca="1">IFERROR(IF(AND(NOW()&lt;= EOMONTH(DATE(YEAR($O957),7, 1), 0), Overall!$A959&lt;&gt;"", MONTH($N957) &lt;= 7, MONTH($O957) &gt;= 7), IF($S957 &lt;&gt; "", $H957/$S957, ""), ""), "")</f>
        <v/>
      </c>
      <c r="AN957" s="10" t="str">
        <f ca="1">IFERROR(IF(AND(NOW()&lt;= EOMONTH(DATE(YEAR($O957),8, 1), 0), Overall!$A959&lt;&gt;"", MONTH($N957) &lt;= 8, MONTH($O957) &gt;= 8), IF($S957 &lt;&gt; "", $H957/$S957, ""), ""), "")</f>
        <v/>
      </c>
      <c r="AO957" s="10" t="str">
        <f ca="1">IFERROR(IF(AND(NOW()&lt;= EOMONTH(DATE(YEAR($O957),9, 1), 0), Overall!$A959&lt;&gt;"", MONTH($N957) &lt;= 9, MONTH($O957) &gt;= 9), IF($S957 &lt;&gt; "", $H957/$S957, ""), ""), "")</f>
        <v/>
      </c>
      <c r="AP957" s="10" t="str">
        <f ca="1">IFERROR(IF(AND(NOW()&lt;= EOMONTH(DATE(YEAR($O957),10, 1), 0), Overall!$A959&lt;&gt;"", MONTH($N957) &lt;= 10, MONTH($O957) &gt;= 10), IF($S957 &lt;&gt; "", $H957/$S957, ""), ""), "")</f>
        <v/>
      </c>
      <c r="AQ957" s="10" t="str">
        <f ca="1">IFERROR(IF(AND(NOW()&lt;= EOMONTH(DATE(YEAR($O957),11, 1), 0), Overall!$A959&lt;&gt;"", MONTH($N957) &lt;=11, MONTH($O957) &gt;= 11), IF($S957 &lt;&gt; "", $H957/$S957, ""), ""), "")</f>
        <v/>
      </c>
      <c r="AR957" s="10" t="str">
        <f ca="1">IFERROR(IF(AND(NOW()&lt;= EOMONTH(DATE(YEAR($O957),12, 1), 0), Overall!$A959&lt;&gt;"", MONTH($N957) &lt;= 12, MONTH($O957) &gt;= 12), IF($S957 &lt;&gt; "", $H957/$S957, ""), ""), "")</f>
        <v/>
      </c>
      <c r="AS957" s="16">
        <f t="shared" ca="1" si="30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IF(Overall!S960&lt;&gt;"",_xlfn.VALUETOTEXT(Overall!S960),"")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29"/>
        <v/>
      </c>
      <c r="T958" s="10" t="str">
        <f>IF(Overall!$A960&lt;&gt;"",IF(AND(MONTH($N958) &lt;= 1, MONTH($O958) &gt;= 1), IF($S958 &lt;&gt; "", $H958/$S958, ""), ""),"")</f>
        <v/>
      </c>
      <c r="U958" s="10" t="str">
        <f>IF(Overall!$A960&lt;&gt;"",IF(AND(MONTH($N958) &lt;= 2, MONTH($O958) &gt;= 2), IF($S958 &lt;&gt; "", $H958/$S958, ""), ""),"")</f>
        <v/>
      </c>
      <c r="V958" s="10" t="str">
        <f>IF(Overall!$A960&lt;&gt;"",IF(AND(MONTH($N958) &lt;= 3, MONTH($O958) &gt;= 3), IF($S958 &lt;&gt; "", $H958/$S958, ""), ""),"")</f>
        <v/>
      </c>
      <c r="W958" s="10" t="str">
        <f>IF(Overall!$A960&lt;&gt;"",IF(AND(MONTH($N958) &lt;= 4, MONTH($O958) &gt;= 4), IF($S958 &lt;&gt; "", $H958/$S958, ""), ""),"")</f>
        <v/>
      </c>
      <c r="X958" s="10" t="str">
        <f>IF(Overall!$A960&lt;&gt;"",IF(AND(MONTH($N958) &lt;= 5, MONTH($O958) &gt;= 5), IF($S958 &lt;&gt; "", $H958/$S958, ""), ""),"")</f>
        <v/>
      </c>
      <c r="Y958" s="10" t="str">
        <f>IF(Overall!$A960&lt;&gt;"",IF(AND(MONTH($N958) &lt;= 6, MONTH($O958) &gt;= 6), IF($S958 &lt;&gt; "", $H958/$S958, ""), ""),"")</f>
        <v/>
      </c>
      <c r="Z958" s="10" t="str">
        <f>IF(Overall!$A960&lt;&gt;"",IF(AND(MONTH($N958) &lt;= 7, MONTH($O958) &gt;= 7 ), IF($S958 &lt;&gt; "", $H958/$S958, ""), ""),"")</f>
        <v/>
      </c>
      <c r="AA958" s="10" t="str">
        <f>IF(Overall!$A960&lt;&gt;"",IF(AND(MONTH($N958) &lt;= 8, MONTH($O958) &gt;= 8), IF($S958 &lt;&gt; "", $H958/$S958, ""), ""),"")</f>
        <v/>
      </c>
      <c r="AB958" s="10" t="str">
        <f>IF(Overall!$A960&lt;&gt;"",IF(AND(MONTH($N958) &lt;= 9, MONTH($O958) &gt;= 9), IF($S958 &lt;&gt; "", $H958/$S958, ""), ""),"")</f>
        <v/>
      </c>
      <c r="AC958" s="10" t="str">
        <f>IF(Overall!$A960&lt;&gt;"",IF(AND(MONTH($N958) &lt;= 10, MONTH($O958) &gt;= 10), IF($S958 &lt;&gt; "", $H958/$S958, ""), ""),"")</f>
        <v/>
      </c>
      <c r="AD958" s="10" t="str">
        <f>IF(Overall!$A960&lt;&gt;"",IF(AND(MONTH($N958) &lt;= 11, MONTH($O958) &gt;= 11), IF($S958 &lt;&gt; "", $H958/$S958, ""), ""),"")</f>
        <v/>
      </c>
      <c r="AE958" s="10" t="str">
        <f>IF(Overall!$A960&lt;&gt;"",IF(AND(MONTH($N958) &lt;= 12, MONTH($O958) &gt;= 12), IF($S958 &lt;&gt; "", $H958/$S958, ""), ""),"")</f>
        <v/>
      </c>
      <c r="AG958" s="10" t="str">
        <f ca="1">IFERROR(IF(AND(NOW()&lt;= EOMONTH(DATE(YEAR($O958),1, 1), 0), Overall!$A960&lt;&gt;"", MONTH($N958) &lt;= 1, MONTH($O958) &gt;= 1), IF($S958 &lt;&gt; "", $H958/$S958, ""), ""), "")</f>
        <v/>
      </c>
      <c r="AH958" s="10" t="str">
        <f ca="1">IFERROR(IF(AND(NOW()&lt;= EOMONTH(DATE(YEAR($O958),2, 1), 0), Overall!$A960&lt;&gt;"", MONTH($N958) &lt;= 2, MONTH($O958) &gt;= 2), IF($S958 &lt;&gt; "", $H958/$S958, ""), ""), "")</f>
        <v/>
      </c>
      <c r="AI958" s="10" t="str">
        <f ca="1">IFERROR(IF(AND(NOW()&lt;= EOMONTH(DATE(YEAR($O958),3, 1), 0), Overall!$A960&lt;&gt;"", MONTH($N958) &lt;= 3, MONTH($O958) &gt;= 3), IF($S958 &lt;&gt; "", $H958/$S958, ""), ""), "")</f>
        <v/>
      </c>
      <c r="AJ958" s="10" t="str">
        <f ca="1">IFERROR(IF(AND(NOW()&lt;= EOMONTH(DATE(YEAR($O958),4, 1), 0), Overall!$A960&lt;&gt;"", MONTH($N958) &lt;= 4, MONTH($O958) &gt;= 4), IF($S958 &lt;&gt; "", $H958/$S958, ""), ""), "")</f>
        <v/>
      </c>
      <c r="AK958" s="10" t="str">
        <f ca="1">IFERROR(IF(AND(NOW()&lt;= EOMONTH(DATE(YEAR($O958),5, 1), 0), Overall!$A960&lt;&gt;"", MONTH($N958) &lt;= 5, MONTH($O958) &gt;= 5), IF($S958 &lt;&gt; "", $H958/$S958, ""), ""), "")</f>
        <v/>
      </c>
      <c r="AL958" s="10" t="str">
        <f ca="1">IFERROR(IF(AND(NOW()&lt;= EOMONTH(DATE(YEAR($O958),6, 1), 0), Overall!$A960&lt;&gt;"", MONTH($N958) &lt;= 6, MONTH($O958) &gt;= 6), IF($S958 &lt;&gt; "", $H958/$S958, ""), ""), "")</f>
        <v/>
      </c>
      <c r="AM958" s="10" t="str">
        <f ca="1">IFERROR(IF(AND(NOW()&lt;= EOMONTH(DATE(YEAR($O958),7, 1), 0), Overall!$A960&lt;&gt;"", MONTH($N958) &lt;= 7, MONTH($O958) &gt;= 7), IF($S958 &lt;&gt; "", $H958/$S958, ""), ""), "")</f>
        <v/>
      </c>
      <c r="AN958" s="10" t="str">
        <f ca="1">IFERROR(IF(AND(NOW()&lt;= EOMONTH(DATE(YEAR($O958),8, 1), 0), Overall!$A960&lt;&gt;"", MONTH($N958) &lt;= 8, MONTH($O958) &gt;= 8), IF($S958 &lt;&gt; "", $H958/$S958, ""), ""), "")</f>
        <v/>
      </c>
      <c r="AO958" s="10" t="str">
        <f ca="1">IFERROR(IF(AND(NOW()&lt;= EOMONTH(DATE(YEAR($O958),9, 1), 0), Overall!$A960&lt;&gt;"", MONTH($N958) &lt;= 9, MONTH($O958) &gt;= 9), IF($S958 &lt;&gt; "", $H958/$S958, ""), ""), "")</f>
        <v/>
      </c>
      <c r="AP958" s="10" t="str">
        <f ca="1">IFERROR(IF(AND(NOW()&lt;= EOMONTH(DATE(YEAR($O958),10, 1), 0), Overall!$A960&lt;&gt;"", MONTH($N958) &lt;= 10, MONTH($O958) &gt;= 10), IF($S958 &lt;&gt; "", $H958/$S958, ""), ""), "")</f>
        <v/>
      </c>
      <c r="AQ958" s="10" t="str">
        <f ca="1">IFERROR(IF(AND(NOW()&lt;= EOMONTH(DATE(YEAR($O958),11, 1), 0), Overall!$A960&lt;&gt;"", MONTH($N958) &lt;=11, MONTH($O958) &gt;= 11), IF($S958 &lt;&gt; "", $H958/$S958, ""), ""), "")</f>
        <v/>
      </c>
      <c r="AR958" s="10" t="str">
        <f ca="1">IFERROR(IF(AND(NOW()&lt;= EOMONTH(DATE(YEAR($O958),12, 1), 0), Overall!$A960&lt;&gt;"", MONTH($N958) &lt;= 12, MONTH($O958) &gt;= 12), IF($S958 &lt;&gt; "", $H958/$S958, ""), ""), "")</f>
        <v/>
      </c>
      <c r="AS958" s="16">
        <f t="shared" ca="1" si="30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IF(Overall!S961&lt;&gt;"",_xlfn.VALUETOTEXT(Overall!S961),"")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29"/>
        <v/>
      </c>
      <c r="T959" s="10" t="str">
        <f>IF(Overall!$A961&lt;&gt;"",IF(AND(MONTH($N959) &lt;= 1, MONTH($O959) &gt;= 1), IF($S959 &lt;&gt; "", $H959/$S959, ""), ""),"")</f>
        <v/>
      </c>
      <c r="U959" s="10" t="str">
        <f>IF(Overall!$A961&lt;&gt;"",IF(AND(MONTH($N959) &lt;= 2, MONTH($O959) &gt;= 2), IF($S959 &lt;&gt; "", $H959/$S959, ""), ""),"")</f>
        <v/>
      </c>
      <c r="V959" s="10" t="str">
        <f>IF(Overall!$A961&lt;&gt;"",IF(AND(MONTH($N959) &lt;= 3, MONTH($O959) &gt;= 3), IF($S959 &lt;&gt; "", $H959/$S959, ""), ""),"")</f>
        <v/>
      </c>
      <c r="W959" s="10" t="str">
        <f>IF(Overall!$A961&lt;&gt;"",IF(AND(MONTH($N959) &lt;= 4, MONTH($O959) &gt;= 4), IF($S959 &lt;&gt; "", $H959/$S959, ""), ""),"")</f>
        <v/>
      </c>
      <c r="X959" s="10" t="str">
        <f>IF(Overall!$A961&lt;&gt;"",IF(AND(MONTH($N959) &lt;= 5, MONTH($O959) &gt;= 5), IF($S959 &lt;&gt; "", $H959/$S959, ""), ""),"")</f>
        <v/>
      </c>
      <c r="Y959" s="10" t="str">
        <f>IF(Overall!$A961&lt;&gt;"",IF(AND(MONTH($N959) &lt;= 6, MONTH($O959) &gt;= 6), IF($S959 &lt;&gt; "", $H959/$S959, ""), ""),"")</f>
        <v/>
      </c>
      <c r="Z959" s="10" t="str">
        <f>IF(Overall!$A961&lt;&gt;"",IF(AND(MONTH($N959) &lt;= 7, MONTH($O959) &gt;= 7 ), IF($S959 &lt;&gt; "", $H959/$S959, ""), ""),"")</f>
        <v/>
      </c>
      <c r="AA959" s="10" t="str">
        <f>IF(Overall!$A961&lt;&gt;"",IF(AND(MONTH($N959) &lt;= 8, MONTH($O959) &gt;= 8), IF($S959 &lt;&gt; "", $H959/$S959, ""), ""),"")</f>
        <v/>
      </c>
      <c r="AB959" s="10" t="str">
        <f>IF(Overall!$A961&lt;&gt;"",IF(AND(MONTH($N959) &lt;= 9, MONTH($O959) &gt;= 9), IF($S959 &lt;&gt; "", $H959/$S959, ""), ""),"")</f>
        <v/>
      </c>
      <c r="AC959" s="10" t="str">
        <f>IF(Overall!$A961&lt;&gt;"",IF(AND(MONTH($N959) &lt;= 10, MONTH($O959) &gt;= 10), IF($S959 &lt;&gt; "", $H959/$S959, ""), ""),"")</f>
        <v/>
      </c>
      <c r="AD959" s="10" t="str">
        <f>IF(Overall!$A961&lt;&gt;"",IF(AND(MONTH($N959) &lt;= 11, MONTH($O959) &gt;= 11), IF($S959 &lt;&gt; "", $H959/$S959, ""), ""),"")</f>
        <v/>
      </c>
      <c r="AE959" s="10" t="str">
        <f>IF(Overall!$A961&lt;&gt;"",IF(AND(MONTH($N959) &lt;= 12, MONTH($O959) &gt;= 12), IF($S959 &lt;&gt; "", $H959/$S959, ""), ""),"")</f>
        <v/>
      </c>
      <c r="AG959" s="10" t="str">
        <f ca="1">IFERROR(IF(AND(NOW()&lt;= EOMONTH(DATE(YEAR($O959),1, 1), 0), Overall!$A961&lt;&gt;"", MONTH($N959) &lt;= 1, MONTH($O959) &gt;= 1), IF($S959 &lt;&gt; "", $H959/$S959, ""), ""), "")</f>
        <v/>
      </c>
      <c r="AH959" s="10" t="str">
        <f ca="1">IFERROR(IF(AND(NOW()&lt;= EOMONTH(DATE(YEAR($O959),2, 1), 0), Overall!$A961&lt;&gt;"", MONTH($N959) &lt;= 2, MONTH($O959) &gt;= 2), IF($S959 &lt;&gt; "", $H959/$S959, ""), ""), "")</f>
        <v/>
      </c>
      <c r="AI959" s="10" t="str">
        <f ca="1">IFERROR(IF(AND(NOW()&lt;= EOMONTH(DATE(YEAR($O959),3, 1), 0), Overall!$A961&lt;&gt;"", MONTH($N959) &lt;= 3, MONTH($O959) &gt;= 3), IF($S959 &lt;&gt; "", $H959/$S959, ""), ""), "")</f>
        <v/>
      </c>
      <c r="AJ959" s="10" t="str">
        <f ca="1">IFERROR(IF(AND(NOW()&lt;= EOMONTH(DATE(YEAR($O959),4, 1), 0), Overall!$A961&lt;&gt;"", MONTH($N959) &lt;= 4, MONTH($O959) &gt;= 4), IF($S959 &lt;&gt; "", $H959/$S959, ""), ""), "")</f>
        <v/>
      </c>
      <c r="AK959" s="10" t="str">
        <f ca="1">IFERROR(IF(AND(NOW()&lt;= EOMONTH(DATE(YEAR($O959),5, 1), 0), Overall!$A961&lt;&gt;"", MONTH($N959) &lt;= 5, MONTH($O959) &gt;= 5), IF($S959 &lt;&gt; "", $H959/$S959, ""), ""), "")</f>
        <v/>
      </c>
      <c r="AL959" s="10" t="str">
        <f ca="1">IFERROR(IF(AND(NOW()&lt;= EOMONTH(DATE(YEAR($O959),6, 1), 0), Overall!$A961&lt;&gt;"", MONTH($N959) &lt;= 6, MONTH($O959) &gt;= 6), IF($S959 &lt;&gt; "", $H959/$S959, ""), ""), "")</f>
        <v/>
      </c>
      <c r="AM959" s="10" t="str">
        <f ca="1">IFERROR(IF(AND(NOW()&lt;= EOMONTH(DATE(YEAR($O959),7, 1), 0), Overall!$A961&lt;&gt;"", MONTH($N959) &lt;= 7, MONTH($O959) &gt;= 7), IF($S959 &lt;&gt; "", $H959/$S959, ""), ""), "")</f>
        <v/>
      </c>
      <c r="AN959" s="10" t="str">
        <f ca="1">IFERROR(IF(AND(NOW()&lt;= EOMONTH(DATE(YEAR($O959),8, 1), 0), Overall!$A961&lt;&gt;"", MONTH($N959) &lt;= 8, MONTH($O959) &gt;= 8), IF($S959 &lt;&gt; "", $H959/$S959, ""), ""), "")</f>
        <v/>
      </c>
      <c r="AO959" s="10" t="str">
        <f ca="1">IFERROR(IF(AND(NOW()&lt;= EOMONTH(DATE(YEAR($O959),9, 1), 0), Overall!$A961&lt;&gt;"", MONTH($N959) &lt;= 9, MONTH($O959) &gt;= 9), IF($S959 &lt;&gt; "", $H959/$S959, ""), ""), "")</f>
        <v/>
      </c>
      <c r="AP959" s="10" t="str">
        <f ca="1">IFERROR(IF(AND(NOW()&lt;= EOMONTH(DATE(YEAR($O959),10, 1), 0), Overall!$A961&lt;&gt;"", MONTH($N959) &lt;= 10, MONTH($O959) &gt;= 10), IF($S959 &lt;&gt; "", $H959/$S959, ""), ""), "")</f>
        <v/>
      </c>
      <c r="AQ959" s="10" t="str">
        <f ca="1">IFERROR(IF(AND(NOW()&lt;= EOMONTH(DATE(YEAR($O959),11, 1), 0), Overall!$A961&lt;&gt;"", MONTH($N959) &lt;=11, MONTH($O959) &gt;= 11), IF($S959 &lt;&gt; "", $H959/$S959, ""), ""), "")</f>
        <v/>
      </c>
      <c r="AR959" s="10" t="str">
        <f ca="1">IFERROR(IF(AND(NOW()&lt;= EOMONTH(DATE(YEAR($O959),12, 1), 0), Overall!$A961&lt;&gt;"", MONTH($N959) &lt;= 12, MONTH($O959) &gt;= 12), IF($S959 &lt;&gt; "", $H959/$S959, ""), ""), "")</f>
        <v/>
      </c>
      <c r="AS959" s="16">
        <f t="shared" ca="1" si="30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IF(Overall!S962&lt;&gt;"",_xlfn.VALUETOTEXT(Overall!S962),"")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29"/>
        <v/>
      </c>
      <c r="T960" s="10" t="str">
        <f>IF(Overall!$A962&lt;&gt;"",IF(AND(MONTH($N960) &lt;= 1, MONTH($O960) &gt;= 1), IF($S960 &lt;&gt; "", $H960/$S960, ""), ""),"")</f>
        <v/>
      </c>
      <c r="U960" s="10" t="str">
        <f>IF(Overall!$A962&lt;&gt;"",IF(AND(MONTH($N960) &lt;= 2, MONTH($O960) &gt;= 2), IF($S960 &lt;&gt; "", $H960/$S960, ""), ""),"")</f>
        <v/>
      </c>
      <c r="V960" s="10" t="str">
        <f>IF(Overall!$A962&lt;&gt;"",IF(AND(MONTH($N960) &lt;= 3, MONTH($O960) &gt;= 3), IF($S960 &lt;&gt; "", $H960/$S960, ""), ""),"")</f>
        <v/>
      </c>
      <c r="W960" s="10" t="str">
        <f>IF(Overall!$A962&lt;&gt;"",IF(AND(MONTH($N960) &lt;= 4, MONTH($O960) &gt;= 4), IF($S960 &lt;&gt; "", $H960/$S960, ""), ""),"")</f>
        <v/>
      </c>
      <c r="X960" s="10" t="str">
        <f>IF(Overall!$A962&lt;&gt;"",IF(AND(MONTH($N960) &lt;= 5, MONTH($O960) &gt;= 5), IF($S960 &lt;&gt; "", $H960/$S960, ""), ""),"")</f>
        <v/>
      </c>
      <c r="Y960" s="10" t="str">
        <f>IF(Overall!$A962&lt;&gt;"",IF(AND(MONTH($N960) &lt;= 6, MONTH($O960) &gt;= 6), IF($S960 &lt;&gt; "", $H960/$S960, ""), ""),"")</f>
        <v/>
      </c>
      <c r="Z960" s="10" t="str">
        <f>IF(Overall!$A962&lt;&gt;"",IF(AND(MONTH($N960) &lt;= 7, MONTH($O960) &gt;= 7 ), IF($S960 &lt;&gt; "", $H960/$S960, ""), ""),"")</f>
        <v/>
      </c>
      <c r="AA960" s="10" t="str">
        <f>IF(Overall!$A962&lt;&gt;"",IF(AND(MONTH($N960) &lt;= 8, MONTH($O960) &gt;= 8), IF($S960 &lt;&gt; "", $H960/$S960, ""), ""),"")</f>
        <v/>
      </c>
      <c r="AB960" s="10" t="str">
        <f>IF(Overall!$A962&lt;&gt;"",IF(AND(MONTH($N960) &lt;= 9, MONTH($O960) &gt;= 9), IF($S960 &lt;&gt; "", $H960/$S960, ""), ""),"")</f>
        <v/>
      </c>
      <c r="AC960" s="10" t="str">
        <f>IF(Overall!$A962&lt;&gt;"",IF(AND(MONTH($N960) &lt;= 10, MONTH($O960) &gt;= 10), IF($S960 &lt;&gt; "", $H960/$S960, ""), ""),"")</f>
        <v/>
      </c>
      <c r="AD960" s="10" t="str">
        <f>IF(Overall!$A962&lt;&gt;"",IF(AND(MONTH($N960) &lt;= 11, MONTH($O960) &gt;= 11), IF($S960 &lt;&gt; "", $H960/$S960, ""), ""),"")</f>
        <v/>
      </c>
      <c r="AE960" s="10" t="str">
        <f>IF(Overall!$A962&lt;&gt;"",IF(AND(MONTH($N960) &lt;= 12, MONTH($O960) &gt;= 12), IF($S960 &lt;&gt; "", $H960/$S960, ""), ""),"")</f>
        <v/>
      </c>
      <c r="AG960" s="10" t="str">
        <f ca="1">IFERROR(IF(AND(NOW()&lt;= EOMONTH(DATE(YEAR($O960),1, 1), 0), Overall!$A962&lt;&gt;"", MONTH($N960) &lt;= 1, MONTH($O960) &gt;= 1), IF($S960 &lt;&gt; "", $H960/$S960, ""), ""), "")</f>
        <v/>
      </c>
      <c r="AH960" s="10" t="str">
        <f ca="1">IFERROR(IF(AND(NOW()&lt;= EOMONTH(DATE(YEAR($O960),2, 1), 0), Overall!$A962&lt;&gt;"", MONTH($N960) &lt;= 2, MONTH($O960) &gt;= 2), IF($S960 &lt;&gt; "", $H960/$S960, ""), ""), "")</f>
        <v/>
      </c>
      <c r="AI960" s="10" t="str">
        <f ca="1">IFERROR(IF(AND(NOW()&lt;= EOMONTH(DATE(YEAR($O960),3, 1), 0), Overall!$A962&lt;&gt;"", MONTH($N960) &lt;= 3, MONTH($O960) &gt;= 3), IF($S960 &lt;&gt; "", $H960/$S960, ""), ""), "")</f>
        <v/>
      </c>
      <c r="AJ960" s="10" t="str">
        <f ca="1">IFERROR(IF(AND(NOW()&lt;= EOMONTH(DATE(YEAR($O960),4, 1), 0), Overall!$A962&lt;&gt;"", MONTH($N960) &lt;= 4, MONTH($O960) &gt;= 4), IF($S960 &lt;&gt; "", $H960/$S960, ""), ""), "")</f>
        <v/>
      </c>
      <c r="AK960" s="10" t="str">
        <f ca="1">IFERROR(IF(AND(NOW()&lt;= EOMONTH(DATE(YEAR($O960),5, 1), 0), Overall!$A962&lt;&gt;"", MONTH($N960) &lt;= 5, MONTH($O960) &gt;= 5), IF($S960 &lt;&gt; "", $H960/$S960, ""), ""), "")</f>
        <v/>
      </c>
      <c r="AL960" s="10" t="str">
        <f ca="1">IFERROR(IF(AND(NOW()&lt;= EOMONTH(DATE(YEAR($O960),6, 1), 0), Overall!$A962&lt;&gt;"", MONTH($N960) &lt;= 6, MONTH($O960) &gt;= 6), IF($S960 &lt;&gt; "", $H960/$S960, ""), ""), "")</f>
        <v/>
      </c>
      <c r="AM960" s="10" t="str">
        <f ca="1">IFERROR(IF(AND(NOW()&lt;= EOMONTH(DATE(YEAR($O960),7, 1), 0), Overall!$A962&lt;&gt;"", MONTH($N960) &lt;= 7, MONTH($O960) &gt;= 7), IF($S960 &lt;&gt; "", $H960/$S960, ""), ""), "")</f>
        <v/>
      </c>
      <c r="AN960" s="10" t="str">
        <f ca="1">IFERROR(IF(AND(NOW()&lt;= EOMONTH(DATE(YEAR($O960),8, 1), 0), Overall!$A962&lt;&gt;"", MONTH($N960) &lt;= 8, MONTH($O960) &gt;= 8), IF($S960 &lt;&gt; "", $H960/$S960, ""), ""), "")</f>
        <v/>
      </c>
      <c r="AO960" s="10" t="str">
        <f ca="1">IFERROR(IF(AND(NOW()&lt;= EOMONTH(DATE(YEAR($O960),9, 1), 0), Overall!$A962&lt;&gt;"", MONTH($N960) &lt;= 9, MONTH($O960) &gt;= 9), IF($S960 &lt;&gt; "", $H960/$S960, ""), ""), "")</f>
        <v/>
      </c>
      <c r="AP960" s="10" t="str">
        <f ca="1">IFERROR(IF(AND(NOW()&lt;= EOMONTH(DATE(YEAR($O960),10, 1), 0), Overall!$A962&lt;&gt;"", MONTH($N960) &lt;= 10, MONTH($O960) &gt;= 10), IF($S960 &lt;&gt; "", $H960/$S960, ""), ""), "")</f>
        <v/>
      </c>
      <c r="AQ960" s="10" t="str">
        <f ca="1">IFERROR(IF(AND(NOW()&lt;= EOMONTH(DATE(YEAR($O960),11, 1), 0), Overall!$A962&lt;&gt;"", MONTH($N960) &lt;=11, MONTH($O960) &gt;= 11), IF($S960 &lt;&gt; "", $H960/$S960, ""), ""), "")</f>
        <v/>
      </c>
      <c r="AR960" s="10" t="str">
        <f ca="1">IFERROR(IF(AND(NOW()&lt;= EOMONTH(DATE(YEAR($O960),12, 1), 0), Overall!$A962&lt;&gt;"", MONTH($N960) &lt;= 12, MONTH($O960) &gt;= 12), IF($S960 &lt;&gt; "", $H960/$S960, ""), ""), "")</f>
        <v/>
      </c>
      <c r="AS960" s="16">
        <f t="shared" ca="1" si="30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IF(Overall!S963&lt;&gt;"",_xlfn.VALUETOTEXT(Overall!S963),"")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29"/>
        <v/>
      </c>
      <c r="T961" s="10" t="str">
        <f>IF(Overall!$A963&lt;&gt;"",IF(AND(MONTH($N961) &lt;= 1, MONTH($O961) &gt;= 1), IF($S961 &lt;&gt; "", $H961/$S961, ""), ""),"")</f>
        <v/>
      </c>
      <c r="U961" s="10" t="str">
        <f>IF(Overall!$A963&lt;&gt;"",IF(AND(MONTH($N961) &lt;= 2, MONTH($O961) &gt;= 2), IF($S961 &lt;&gt; "", $H961/$S961, ""), ""),"")</f>
        <v/>
      </c>
      <c r="V961" s="10" t="str">
        <f>IF(Overall!$A963&lt;&gt;"",IF(AND(MONTH($N961) &lt;= 3, MONTH($O961) &gt;= 3), IF($S961 &lt;&gt; "", $H961/$S961, ""), ""),"")</f>
        <v/>
      </c>
      <c r="W961" s="10" t="str">
        <f>IF(Overall!$A963&lt;&gt;"",IF(AND(MONTH($N961) &lt;= 4, MONTH($O961) &gt;= 4), IF($S961 &lt;&gt; "", $H961/$S961, ""), ""),"")</f>
        <v/>
      </c>
      <c r="X961" s="10" t="str">
        <f>IF(Overall!$A963&lt;&gt;"",IF(AND(MONTH($N961) &lt;= 5, MONTH($O961) &gt;= 5), IF($S961 &lt;&gt; "", $H961/$S961, ""), ""),"")</f>
        <v/>
      </c>
      <c r="Y961" s="10" t="str">
        <f>IF(Overall!$A963&lt;&gt;"",IF(AND(MONTH($N961) &lt;= 6, MONTH($O961) &gt;= 6), IF($S961 &lt;&gt; "", $H961/$S961, ""), ""),"")</f>
        <v/>
      </c>
      <c r="Z961" s="10" t="str">
        <f>IF(Overall!$A963&lt;&gt;"",IF(AND(MONTH($N961) &lt;= 7, MONTH($O961) &gt;= 7 ), IF($S961 &lt;&gt; "", $H961/$S961, ""), ""),"")</f>
        <v/>
      </c>
      <c r="AA961" s="10" t="str">
        <f>IF(Overall!$A963&lt;&gt;"",IF(AND(MONTH($N961) &lt;= 8, MONTH($O961) &gt;= 8), IF($S961 &lt;&gt; "", $H961/$S961, ""), ""),"")</f>
        <v/>
      </c>
      <c r="AB961" s="10" t="str">
        <f>IF(Overall!$A963&lt;&gt;"",IF(AND(MONTH($N961) &lt;= 9, MONTH($O961) &gt;= 9), IF($S961 &lt;&gt; "", $H961/$S961, ""), ""),"")</f>
        <v/>
      </c>
      <c r="AC961" s="10" t="str">
        <f>IF(Overall!$A963&lt;&gt;"",IF(AND(MONTH($N961) &lt;= 10, MONTH($O961) &gt;= 10), IF($S961 &lt;&gt; "", $H961/$S961, ""), ""),"")</f>
        <v/>
      </c>
      <c r="AD961" s="10" t="str">
        <f>IF(Overall!$A963&lt;&gt;"",IF(AND(MONTH($N961) &lt;= 11, MONTH($O961) &gt;= 11), IF($S961 &lt;&gt; "", $H961/$S961, ""), ""),"")</f>
        <v/>
      </c>
      <c r="AE961" s="10" t="str">
        <f>IF(Overall!$A963&lt;&gt;"",IF(AND(MONTH($N961) &lt;= 12, MONTH($O961) &gt;= 12), IF($S961 &lt;&gt; "", $H961/$S961, ""), ""),"")</f>
        <v/>
      </c>
      <c r="AG961" s="10" t="str">
        <f ca="1">IFERROR(IF(AND(NOW()&lt;= EOMONTH(DATE(YEAR($O961),1, 1), 0), Overall!$A963&lt;&gt;"", MONTH($N961) &lt;= 1, MONTH($O961) &gt;= 1), IF($S961 &lt;&gt; "", $H961/$S961, ""), ""), "")</f>
        <v/>
      </c>
      <c r="AH961" s="10" t="str">
        <f ca="1">IFERROR(IF(AND(NOW()&lt;= EOMONTH(DATE(YEAR($O961),2, 1), 0), Overall!$A963&lt;&gt;"", MONTH($N961) &lt;= 2, MONTH($O961) &gt;= 2), IF($S961 &lt;&gt; "", $H961/$S961, ""), ""), "")</f>
        <v/>
      </c>
      <c r="AI961" s="10" t="str">
        <f ca="1">IFERROR(IF(AND(NOW()&lt;= EOMONTH(DATE(YEAR($O961),3, 1), 0), Overall!$A963&lt;&gt;"", MONTH($N961) &lt;= 3, MONTH($O961) &gt;= 3), IF($S961 &lt;&gt; "", $H961/$S961, ""), ""), "")</f>
        <v/>
      </c>
      <c r="AJ961" s="10" t="str">
        <f ca="1">IFERROR(IF(AND(NOW()&lt;= EOMONTH(DATE(YEAR($O961),4, 1), 0), Overall!$A963&lt;&gt;"", MONTH($N961) &lt;= 4, MONTH($O961) &gt;= 4), IF($S961 &lt;&gt; "", $H961/$S961, ""), ""), "")</f>
        <v/>
      </c>
      <c r="AK961" s="10" t="str">
        <f ca="1">IFERROR(IF(AND(NOW()&lt;= EOMONTH(DATE(YEAR($O961),5, 1), 0), Overall!$A963&lt;&gt;"", MONTH($N961) &lt;= 5, MONTH($O961) &gt;= 5), IF($S961 &lt;&gt; "", $H961/$S961, ""), ""), "")</f>
        <v/>
      </c>
      <c r="AL961" s="10" t="str">
        <f ca="1">IFERROR(IF(AND(NOW()&lt;= EOMONTH(DATE(YEAR($O961),6, 1), 0), Overall!$A963&lt;&gt;"", MONTH($N961) &lt;= 6, MONTH($O961) &gt;= 6), IF($S961 &lt;&gt; "", $H961/$S961, ""), ""), "")</f>
        <v/>
      </c>
      <c r="AM961" s="10" t="str">
        <f ca="1">IFERROR(IF(AND(NOW()&lt;= EOMONTH(DATE(YEAR($O961),7, 1), 0), Overall!$A963&lt;&gt;"", MONTH($N961) &lt;= 7, MONTH($O961) &gt;= 7), IF($S961 &lt;&gt; "", $H961/$S961, ""), ""), "")</f>
        <v/>
      </c>
      <c r="AN961" s="10" t="str">
        <f ca="1">IFERROR(IF(AND(NOW()&lt;= EOMONTH(DATE(YEAR($O961),8, 1), 0), Overall!$A963&lt;&gt;"", MONTH($N961) &lt;= 8, MONTH($O961) &gt;= 8), IF($S961 &lt;&gt; "", $H961/$S961, ""), ""), "")</f>
        <v/>
      </c>
      <c r="AO961" s="10" t="str">
        <f ca="1">IFERROR(IF(AND(NOW()&lt;= EOMONTH(DATE(YEAR($O961),9, 1), 0), Overall!$A963&lt;&gt;"", MONTH($N961) &lt;= 9, MONTH($O961) &gt;= 9), IF($S961 &lt;&gt; "", $H961/$S961, ""), ""), "")</f>
        <v/>
      </c>
      <c r="AP961" s="10" t="str">
        <f ca="1">IFERROR(IF(AND(NOW()&lt;= EOMONTH(DATE(YEAR($O961),10, 1), 0), Overall!$A963&lt;&gt;"", MONTH($N961) &lt;= 10, MONTH($O961) &gt;= 10), IF($S961 &lt;&gt; "", $H961/$S961, ""), ""), "")</f>
        <v/>
      </c>
      <c r="AQ961" s="10" t="str">
        <f ca="1">IFERROR(IF(AND(NOW()&lt;= EOMONTH(DATE(YEAR($O961),11, 1), 0), Overall!$A963&lt;&gt;"", MONTH($N961) &lt;=11, MONTH($O961) &gt;= 11), IF($S961 &lt;&gt; "", $H961/$S961, ""), ""), "")</f>
        <v/>
      </c>
      <c r="AR961" s="10" t="str">
        <f ca="1">IFERROR(IF(AND(NOW()&lt;= EOMONTH(DATE(YEAR($O961),12, 1), 0), Overall!$A963&lt;&gt;"", MONTH($N961) &lt;= 12, MONTH($O961) &gt;= 12), IF($S961 &lt;&gt; "", $H961/$S961, ""), ""), "")</f>
        <v/>
      </c>
      <c r="AS961" s="16">
        <f t="shared" ca="1" si="30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IF(Overall!S964&lt;&gt;"",_xlfn.VALUETOTEXT(Overall!S964),"")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ref="S962:S1025" si="31">IF(AND(N962&lt;&gt;"", O962&lt;&gt;""), DATEDIF(N962, O962, "M") + 1, "")</f>
        <v/>
      </c>
      <c r="T962" s="10" t="str">
        <f>IF(Overall!$A964&lt;&gt;"",IF(AND(MONTH($N962) &lt;= 1, MONTH($O962) &gt;= 1), IF($S962 &lt;&gt; "", $H962/$S962, ""), ""),"")</f>
        <v/>
      </c>
      <c r="U962" s="10" t="str">
        <f>IF(Overall!$A964&lt;&gt;"",IF(AND(MONTH($N962) &lt;= 2, MONTH($O962) &gt;= 2), IF($S962 &lt;&gt; "", $H962/$S962, ""), ""),"")</f>
        <v/>
      </c>
      <c r="V962" s="10" t="str">
        <f>IF(Overall!$A964&lt;&gt;"",IF(AND(MONTH($N962) &lt;= 3, MONTH($O962) &gt;= 3), IF($S962 &lt;&gt; "", $H962/$S962, ""), ""),"")</f>
        <v/>
      </c>
      <c r="W962" s="10" t="str">
        <f>IF(Overall!$A964&lt;&gt;"",IF(AND(MONTH($N962) &lt;= 4, MONTH($O962) &gt;= 4), IF($S962 &lt;&gt; "", $H962/$S962, ""), ""),"")</f>
        <v/>
      </c>
      <c r="X962" s="10" t="str">
        <f>IF(Overall!$A964&lt;&gt;"",IF(AND(MONTH($N962) &lt;= 5, MONTH($O962) &gt;= 5), IF($S962 &lt;&gt; "", $H962/$S962, ""), ""),"")</f>
        <v/>
      </c>
      <c r="Y962" s="10" t="str">
        <f>IF(Overall!$A964&lt;&gt;"",IF(AND(MONTH($N962) &lt;= 6, MONTH($O962) &gt;= 6), IF($S962 &lt;&gt; "", $H962/$S962, ""), ""),"")</f>
        <v/>
      </c>
      <c r="Z962" s="10" t="str">
        <f>IF(Overall!$A964&lt;&gt;"",IF(AND(MONTH($N962) &lt;= 7, MONTH($O962) &gt;= 7 ), IF($S962 &lt;&gt; "", $H962/$S962, ""), ""),"")</f>
        <v/>
      </c>
      <c r="AA962" s="10" t="str">
        <f>IF(Overall!$A964&lt;&gt;"",IF(AND(MONTH($N962) &lt;= 8, MONTH($O962) &gt;= 8), IF($S962 &lt;&gt; "", $H962/$S962, ""), ""),"")</f>
        <v/>
      </c>
      <c r="AB962" s="10" t="str">
        <f>IF(Overall!$A964&lt;&gt;"",IF(AND(MONTH($N962) &lt;= 9, MONTH($O962) &gt;= 9), IF($S962 &lt;&gt; "", $H962/$S962, ""), ""),"")</f>
        <v/>
      </c>
      <c r="AC962" s="10" t="str">
        <f>IF(Overall!$A964&lt;&gt;"",IF(AND(MONTH($N962) &lt;= 10, MONTH($O962) &gt;= 10), IF($S962 &lt;&gt; "", $H962/$S962, ""), ""),"")</f>
        <v/>
      </c>
      <c r="AD962" s="10" t="str">
        <f>IF(Overall!$A964&lt;&gt;"",IF(AND(MONTH($N962) &lt;= 11, MONTH($O962) &gt;= 11), IF($S962 &lt;&gt; "", $H962/$S962, ""), ""),"")</f>
        <v/>
      </c>
      <c r="AE962" s="10" t="str">
        <f>IF(Overall!$A964&lt;&gt;"",IF(AND(MONTH($N962) &lt;= 12, MONTH($O962) &gt;= 12), IF($S962 &lt;&gt; "", $H962/$S962, ""), ""),"")</f>
        <v/>
      </c>
      <c r="AG962" s="10" t="str">
        <f ca="1">IFERROR(IF(AND(NOW()&lt;= EOMONTH(DATE(YEAR($O962),1, 1), 0), Overall!$A964&lt;&gt;"", MONTH($N962) &lt;= 1, MONTH($O962) &gt;= 1), IF($S962 &lt;&gt; "", $H962/$S962, ""), ""), "")</f>
        <v/>
      </c>
      <c r="AH962" s="10" t="str">
        <f ca="1">IFERROR(IF(AND(NOW()&lt;= EOMONTH(DATE(YEAR($O962),2, 1), 0), Overall!$A964&lt;&gt;"", MONTH($N962) &lt;= 2, MONTH($O962) &gt;= 2), IF($S962 &lt;&gt; "", $H962/$S962, ""), ""), "")</f>
        <v/>
      </c>
      <c r="AI962" s="10" t="str">
        <f ca="1">IFERROR(IF(AND(NOW()&lt;= EOMONTH(DATE(YEAR($O962),3, 1), 0), Overall!$A964&lt;&gt;"", MONTH($N962) &lt;= 3, MONTH($O962) &gt;= 3), IF($S962 &lt;&gt; "", $H962/$S962, ""), ""), "")</f>
        <v/>
      </c>
      <c r="AJ962" s="10" t="str">
        <f ca="1">IFERROR(IF(AND(NOW()&lt;= EOMONTH(DATE(YEAR($O962),4, 1), 0), Overall!$A964&lt;&gt;"", MONTH($N962) &lt;= 4, MONTH($O962) &gt;= 4), IF($S962 &lt;&gt; "", $H962/$S962, ""), ""), "")</f>
        <v/>
      </c>
      <c r="AK962" s="10" t="str">
        <f ca="1">IFERROR(IF(AND(NOW()&lt;= EOMONTH(DATE(YEAR($O962),5, 1), 0), Overall!$A964&lt;&gt;"", MONTH($N962) &lt;= 5, MONTH($O962) &gt;= 5), IF($S962 &lt;&gt; "", $H962/$S962, ""), ""), "")</f>
        <v/>
      </c>
      <c r="AL962" s="10" t="str">
        <f ca="1">IFERROR(IF(AND(NOW()&lt;= EOMONTH(DATE(YEAR($O962),6, 1), 0), Overall!$A964&lt;&gt;"", MONTH($N962) &lt;= 6, MONTH($O962) &gt;= 6), IF($S962 &lt;&gt; "", $H962/$S962, ""), ""), "")</f>
        <v/>
      </c>
      <c r="AM962" s="10" t="str">
        <f ca="1">IFERROR(IF(AND(NOW()&lt;= EOMONTH(DATE(YEAR($O962),7, 1), 0), Overall!$A964&lt;&gt;"", MONTH($N962) &lt;= 7, MONTH($O962) &gt;= 7), IF($S962 &lt;&gt; "", $H962/$S962, ""), ""), "")</f>
        <v/>
      </c>
      <c r="AN962" s="10" t="str">
        <f ca="1">IFERROR(IF(AND(NOW()&lt;= EOMONTH(DATE(YEAR($O962),8, 1), 0), Overall!$A964&lt;&gt;"", MONTH($N962) &lt;= 8, MONTH($O962) &gt;= 8), IF($S962 &lt;&gt; "", $H962/$S962, ""), ""), "")</f>
        <v/>
      </c>
      <c r="AO962" s="10" t="str">
        <f ca="1">IFERROR(IF(AND(NOW()&lt;= EOMONTH(DATE(YEAR($O962),9, 1), 0), Overall!$A964&lt;&gt;"", MONTH($N962) &lt;= 9, MONTH($O962) &gt;= 9), IF($S962 &lt;&gt; "", $H962/$S962, ""), ""), "")</f>
        <v/>
      </c>
      <c r="AP962" s="10" t="str">
        <f ca="1">IFERROR(IF(AND(NOW()&lt;= EOMONTH(DATE(YEAR($O962),10, 1), 0), Overall!$A964&lt;&gt;"", MONTH($N962) &lt;= 10, MONTH($O962) &gt;= 10), IF($S962 &lt;&gt; "", $H962/$S962, ""), ""), "")</f>
        <v/>
      </c>
      <c r="AQ962" s="10" t="str">
        <f ca="1">IFERROR(IF(AND(NOW()&lt;= EOMONTH(DATE(YEAR($O962),11, 1), 0), Overall!$A964&lt;&gt;"", MONTH($N962) &lt;=11, MONTH($O962) &gt;= 11), IF($S962 &lt;&gt; "", $H962/$S962, ""), ""), "")</f>
        <v/>
      </c>
      <c r="AR962" s="10" t="str">
        <f ca="1">IFERROR(IF(AND(NOW()&lt;= EOMONTH(DATE(YEAR($O962),12, 1), 0), Overall!$A964&lt;&gt;"", MONTH($N962) &lt;= 12, MONTH($O962) &gt;= 12), IF($S962 &lt;&gt; "", $H962/$S962, ""), ""), "")</f>
        <v/>
      </c>
      <c r="AS962" s="16">
        <f t="shared" ca="1" si="30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IF(Overall!S965&lt;&gt;"",_xlfn.VALUETOTEXT(Overall!S965),"")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1"/>
        <v/>
      </c>
      <c r="T963" s="10" t="str">
        <f>IF(Overall!$A965&lt;&gt;"",IF(AND(MONTH($N963) &lt;= 1, MONTH($O963) &gt;= 1), IF($S963 &lt;&gt; "", $H963/$S963, ""), ""),"")</f>
        <v/>
      </c>
      <c r="U963" s="10" t="str">
        <f>IF(Overall!$A965&lt;&gt;"",IF(AND(MONTH($N963) &lt;= 2, MONTH($O963) &gt;= 2), IF($S963 &lt;&gt; "", $H963/$S963, ""), ""),"")</f>
        <v/>
      </c>
      <c r="V963" s="10" t="str">
        <f>IF(Overall!$A965&lt;&gt;"",IF(AND(MONTH($N963) &lt;= 3, MONTH($O963) &gt;= 3), IF($S963 &lt;&gt; "", $H963/$S963, ""), ""),"")</f>
        <v/>
      </c>
      <c r="W963" s="10" t="str">
        <f>IF(Overall!$A965&lt;&gt;"",IF(AND(MONTH($N963) &lt;= 4, MONTH($O963) &gt;= 4), IF($S963 &lt;&gt; "", $H963/$S963, ""), ""),"")</f>
        <v/>
      </c>
      <c r="X963" s="10" t="str">
        <f>IF(Overall!$A965&lt;&gt;"",IF(AND(MONTH($N963) &lt;= 5, MONTH($O963) &gt;= 5), IF($S963 &lt;&gt; "", $H963/$S963, ""), ""),"")</f>
        <v/>
      </c>
      <c r="Y963" s="10" t="str">
        <f>IF(Overall!$A965&lt;&gt;"",IF(AND(MONTH($N963) &lt;= 6, MONTH($O963) &gt;= 6), IF($S963 &lt;&gt; "", $H963/$S963, ""), ""),"")</f>
        <v/>
      </c>
      <c r="Z963" s="10" t="str">
        <f>IF(Overall!$A965&lt;&gt;"",IF(AND(MONTH($N963) &lt;= 7, MONTH($O963) &gt;= 7 ), IF($S963 &lt;&gt; "", $H963/$S963, ""), ""),"")</f>
        <v/>
      </c>
      <c r="AA963" s="10" t="str">
        <f>IF(Overall!$A965&lt;&gt;"",IF(AND(MONTH($N963) &lt;= 8, MONTH($O963) &gt;= 8), IF($S963 &lt;&gt; "", $H963/$S963, ""), ""),"")</f>
        <v/>
      </c>
      <c r="AB963" s="10" t="str">
        <f>IF(Overall!$A965&lt;&gt;"",IF(AND(MONTH($N963) &lt;= 9, MONTH($O963) &gt;= 9), IF($S963 &lt;&gt; "", $H963/$S963, ""), ""),"")</f>
        <v/>
      </c>
      <c r="AC963" s="10" t="str">
        <f>IF(Overall!$A965&lt;&gt;"",IF(AND(MONTH($N963) &lt;= 10, MONTH($O963) &gt;= 10), IF($S963 &lt;&gt; "", $H963/$S963, ""), ""),"")</f>
        <v/>
      </c>
      <c r="AD963" s="10" t="str">
        <f>IF(Overall!$A965&lt;&gt;"",IF(AND(MONTH($N963) &lt;= 11, MONTH($O963) &gt;= 11), IF($S963 &lt;&gt; "", $H963/$S963, ""), ""),"")</f>
        <v/>
      </c>
      <c r="AE963" s="10" t="str">
        <f>IF(Overall!$A965&lt;&gt;"",IF(AND(MONTH($N963) &lt;= 12, MONTH($O963) &gt;= 12), IF($S963 &lt;&gt; "", $H963/$S963, ""), ""),"")</f>
        <v/>
      </c>
      <c r="AG963" s="10" t="str">
        <f ca="1">IFERROR(IF(AND(NOW()&lt;= EOMONTH(DATE(YEAR($O963),1, 1), 0), Overall!$A965&lt;&gt;"", MONTH($N963) &lt;= 1, MONTH($O963) &gt;= 1), IF($S963 &lt;&gt; "", $H963/$S963, ""), ""), "")</f>
        <v/>
      </c>
      <c r="AH963" s="10" t="str">
        <f ca="1">IFERROR(IF(AND(NOW()&lt;= EOMONTH(DATE(YEAR($O963),2, 1), 0), Overall!$A965&lt;&gt;"", MONTH($N963) &lt;= 2, MONTH($O963) &gt;= 2), IF($S963 &lt;&gt; "", $H963/$S963, ""), ""), "")</f>
        <v/>
      </c>
      <c r="AI963" s="10" t="str">
        <f ca="1">IFERROR(IF(AND(NOW()&lt;= EOMONTH(DATE(YEAR($O963),3, 1), 0), Overall!$A965&lt;&gt;"", MONTH($N963) &lt;= 3, MONTH($O963) &gt;= 3), IF($S963 &lt;&gt; "", $H963/$S963, ""), ""), "")</f>
        <v/>
      </c>
      <c r="AJ963" s="10" t="str">
        <f ca="1">IFERROR(IF(AND(NOW()&lt;= EOMONTH(DATE(YEAR($O963),4, 1), 0), Overall!$A965&lt;&gt;"", MONTH($N963) &lt;= 4, MONTH($O963) &gt;= 4), IF($S963 &lt;&gt; "", $H963/$S963, ""), ""), "")</f>
        <v/>
      </c>
      <c r="AK963" s="10" t="str">
        <f ca="1">IFERROR(IF(AND(NOW()&lt;= EOMONTH(DATE(YEAR($O963),5, 1), 0), Overall!$A965&lt;&gt;"", MONTH($N963) &lt;= 5, MONTH($O963) &gt;= 5), IF($S963 &lt;&gt; "", $H963/$S963, ""), ""), "")</f>
        <v/>
      </c>
      <c r="AL963" s="10" t="str">
        <f ca="1">IFERROR(IF(AND(NOW()&lt;= EOMONTH(DATE(YEAR($O963),6, 1), 0), Overall!$A965&lt;&gt;"", MONTH($N963) &lt;= 6, MONTH($O963) &gt;= 6), IF($S963 &lt;&gt; "", $H963/$S963, ""), ""), "")</f>
        <v/>
      </c>
      <c r="AM963" s="10" t="str">
        <f ca="1">IFERROR(IF(AND(NOW()&lt;= EOMONTH(DATE(YEAR($O963),7, 1), 0), Overall!$A965&lt;&gt;"", MONTH($N963) &lt;= 7, MONTH($O963) &gt;= 7), IF($S963 &lt;&gt; "", $H963/$S963, ""), ""), "")</f>
        <v/>
      </c>
      <c r="AN963" s="10" t="str">
        <f ca="1">IFERROR(IF(AND(NOW()&lt;= EOMONTH(DATE(YEAR($O963),8, 1), 0), Overall!$A965&lt;&gt;"", MONTH($N963) &lt;= 8, MONTH($O963) &gt;= 8), IF($S963 &lt;&gt; "", $H963/$S963, ""), ""), "")</f>
        <v/>
      </c>
      <c r="AO963" s="10" t="str">
        <f ca="1">IFERROR(IF(AND(NOW()&lt;= EOMONTH(DATE(YEAR($O963),9, 1), 0), Overall!$A965&lt;&gt;"", MONTH($N963) &lt;= 9, MONTH($O963) &gt;= 9), IF($S963 &lt;&gt; "", $H963/$S963, ""), ""), "")</f>
        <v/>
      </c>
      <c r="AP963" s="10" t="str">
        <f ca="1">IFERROR(IF(AND(NOW()&lt;= EOMONTH(DATE(YEAR($O963),10, 1), 0), Overall!$A965&lt;&gt;"", MONTH($N963) &lt;= 10, MONTH($O963) &gt;= 10), IF($S963 &lt;&gt; "", $H963/$S963, ""), ""), "")</f>
        <v/>
      </c>
      <c r="AQ963" s="10" t="str">
        <f ca="1">IFERROR(IF(AND(NOW()&lt;= EOMONTH(DATE(YEAR($O963),11, 1), 0), Overall!$A965&lt;&gt;"", MONTH($N963) &lt;=11, MONTH($O963) &gt;= 11), IF($S963 &lt;&gt; "", $H963/$S963, ""), ""), "")</f>
        <v/>
      </c>
      <c r="AR963" s="10" t="str">
        <f ca="1">IFERROR(IF(AND(NOW()&lt;= EOMONTH(DATE(YEAR($O963),12, 1), 0), Overall!$A965&lt;&gt;"", MONTH($N963) &lt;= 12, MONTH($O963) &gt;= 12), IF($S963 &lt;&gt; "", $H963/$S963, ""), ""), "")</f>
        <v/>
      </c>
      <c r="AS963" s="16">
        <f t="shared" ca="1" si="30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IF(Overall!S966&lt;&gt;"",_xlfn.VALUETOTEXT(Overall!S966),"")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1"/>
        <v/>
      </c>
      <c r="T964" s="10" t="str">
        <f>IF(Overall!$A966&lt;&gt;"",IF(AND(MONTH($N964) &lt;= 1, MONTH($O964) &gt;= 1), IF($S964 &lt;&gt; "", $H964/$S964, ""), ""),"")</f>
        <v/>
      </c>
      <c r="U964" s="10" t="str">
        <f>IF(Overall!$A966&lt;&gt;"",IF(AND(MONTH($N964) &lt;= 2, MONTH($O964) &gt;= 2), IF($S964 &lt;&gt; "", $H964/$S964, ""), ""),"")</f>
        <v/>
      </c>
      <c r="V964" s="10" t="str">
        <f>IF(Overall!$A966&lt;&gt;"",IF(AND(MONTH($N964) &lt;= 3, MONTH($O964) &gt;= 3), IF($S964 &lt;&gt; "", $H964/$S964, ""), ""),"")</f>
        <v/>
      </c>
      <c r="W964" s="10" t="str">
        <f>IF(Overall!$A966&lt;&gt;"",IF(AND(MONTH($N964) &lt;= 4, MONTH($O964) &gt;= 4), IF($S964 &lt;&gt; "", $H964/$S964, ""), ""),"")</f>
        <v/>
      </c>
      <c r="X964" s="10" t="str">
        <f>IF(Overall!$A966&lt;&gt;"",IF(AND(MONTH($N964) &lt;= 5, MONTH($O964) &gt;= 5), IF($S964 &lt;&gt; "", $H964/$S964, ""), ""),"")</f>
        <v/>
      </c>
      <c r="Y964" s="10" t="str">
        <f>IF(Overall!$A966&lt;&gt;"",IF(AND(MONTH($N964) &lt;= 6, MONTH($O964) &gt;= 6), IF($S964 &lt;&gt; "", $H964/$S964, ""), ""),"")</f>
        <v/>
      </c>
      <c r="Z964" s="10" t="str">
        <f>IF(Overall!$A966&lt;&gt;"",IF(AND(MONTH($N964) &lt;= 7, MONTH($O964) &gt;= 7 ), IF($S964 &lt;&gt; "", $H964/$S964, ""), ""),"")</f>
        <v/>
      </c>
      <c r="AA964" s="10" t="str">
        <f>IF(Overall!$A966&lt;&gt;"",IF(AND(MONTH($N964) &lt;= 8, MONTH($O964) &gt;= 8), IF($S964 &lt;&gt; "", $H964/$S964, ""), ""),"")</f>
        <v/>
      </c>
      <c r="AB964" s="10" t="str">
        <f>IF(Overall!$A966&lt;&gt;"",IF(AND(MONTH($N964) &lt;= 9, MONTH($O964) &gt;= 9), IF($S964 &lt;&gt; "", $H964/$S964, ""), ""),"")</f>
        <v/>
      </c>
      <c r="AC964" s="10" t="str">
        <f>IF(Overall!$A966&lt;&gt;"",IF(AND(MONTH($N964) &lt;= 10, MONTH($O964) &gt;= 10), IF($S964 &lt;&gt; "", $H964/$S964, ""), ""),"")</f>
        <v/>
      </c>
      <c r="AD964" s="10" t="str">
        <f>IF(Overall!$A966&lt;&gt;"",IF(AND(MONTH($N964) &lt;= 11, MONTH($O964) &gt;= 11), IF($S964 &lt;&gt; "", $H964/$S964, ""), ""),"")</f>
        <v/>
      </c>
      <c r="AE964" s="10" t="str">
        <f>IF(Overall!$A966&lt;&gt;"",IF(AND(MONTH($N964) &lt;= 12, MONTH($O964) &gt;= 12), IF($S964 &lt;&gt; "", $H964/$S964, ""), ""),"")</f>
        <v/>
      </c>
      <c r="AG964" s="10" t="str">
        <f ca="1">IFERROR(IF(AND(NOW()&lt;= EOMONTH(DATE(YEAR($O964),1, 1), 0), Overall!$A966&lt;&gt;"", MONTH($N964) &lt;= 1, MONTH($O964) &gt;= 1), IF($S964 &lt;&gt; "", $H964/$S964, ""), ""), "")</f>
        <v/>
      </c>
      <c r="AH964" s="10" t="str">
        <f ca="1">IFERROR(IF(AND(NOW()&lt;= EOMONTH(DATE(YEAR($O964),2, 1), 0), Overall!$A966&lt;&gt;"", MONTH($N964) &lt;= 2, MONTH($O964) &gt;= 2), IF($S964 &lt;&gt; "", $H964/$S964, ""), ""), "")</f>
        <v/>
      </c>
      <c r="AI964" s="10" t="str">
        <f ca="1">IFERROR(IF(AND(NOW()&lt;= EOMONTH(DATE(YEAR($O964),3, 1), 0), Overall!$A966&lt;&gt;"", MONTH($N964) &lt;= 3, MONTH($O964) &gt;= 3), IF($S964 &lt;&gt; "", $H964/$S964, ""), ""), "")</f>
        <v/>
      </c>
      <c r="AJ964" s="10" t="str">
        <f ca="1">IFERROR(IF(AND(NOW()&lt;= EOMONTH(DATE(YEAR($O964),4, 1), 0), Overall!$A966&lt;&gt;"", MONTH($N964) &lt;= 4, MONTH($O964) &gt;= 4), IF($S964 &lt;&gt; "", $H964/$S964, ""), ""), "")</f>
        <v/>
      </c>
      <c r="AK964" s="10" t="str">
        <f ca="1">IFERROR(IF(AND(NOW()&lt;= EOMONTH(DATE(YEAR($O964),5, 1), 0), Overall!$A966&lt;&gt;"", MONTH($N964) &lt;= 5, MONTH($O964) &gt;= 5), IF($S964 &lt;&gt; "", $H964/$S964, ""), ""), "")</f>
        <v/>
      </c>
      <c r="AL964" s="10" t="str">
        <f ca="1">IFERROR(IF(AND(NOW()&lt;= EOMONTH(DATE(YEAR($O964),6, 1), 0), Overall!$A966&lt;&gt;"", MONTH($N964) &lt;= 6, MONTH($O964) &gt;= 6), IF($S964 &lt;&gt; "", $H964/$S964, ""), ""), "")</f>
        <v/>
      </c>
      <c r="AM964" s="10" t="str">
        <f ca="1">IFERROR(IF(AND(NOW()&lt;= EOMONTH(DATE(YEAR($O964),7, 1), 0), Overall!$A966&lt;&gt;"", MONTH($N964) &lt;= 7, MONTH($O964) &gt;= 7), IF($S964 &lt;&gt; "", $H964/$S964, ""), ""), "")</f>
        <v/>
      </c>
      <c r="AN964" s="10" t="str">
        <f ca="1">IFERROR(IF(AND(NOW()&lt;= EOMONTH(DATE(YEAR($O964),8, 1), 0), Overall!$A966&lt;&gt;"", MONTH($N964) &lt;= 8, MONTH($O964) &gt;= 8), IF($S964 &lt;&gt; "", $H964/$S964, ""), ""), "")</f>
        <v/>
      </c>
      <c r="AO964" s="10" t="str">
        <f ca="1">IFERROR(IF(AND(NOW()&lt;= EOMONTH(DATE(YEAR($O964),9, 1), 0), Overall!$A966&lt;&gt;"", MONTH($N964) &lt;= 9, MONTH($O964) &gt;= 9), IF($S964 &lt;&gt; "", $H964/$S964, ""), ""), "")</f>
        <v/>
      </c>
      <c r="AP964" s="10" t="str">
        <f ca="1">IFERROR(IF(AND(NOW()&lt;= EOMONTH(DATE(YEAR($O964),10, 1), 0), Overall!$A966&lt;&gt;"", MONTH($N964) &lt;= 10, MONTH($O964) &gt;= 10), IF($S964 &lt;&gt; "", $H964/$S964, ""), ""), "")</f>
        <v/>
      </c>
      <c r="AQ964" s="10" t="str">
        <f ca="1">IFERROR(IF(AND(NOW()&lt;= EOMONTH(DATE(YEAR($O964),11, 1), 0), Overall!$A966&lt;&gt;"", MONTH($N964) &lt;=11, MONTH($O964) &gt;= 11), IF($S964 &lt;&gt; "", $H964/$S964, ""), ""), "")</f>
        <v/>
      </c>
      <c r="AR964" s="10" t="str">
        <f ca="1">IFERROR(IF(AND(NOW()&lt;= EOMONTH(DATE(YEAR($O964),12, 1), 0), Overall!$A966&lt;&gt;"", MONTH($N964) &lt;= 12, MONTH($O964) &gt;= 12), IF($S964 &lt;&gt; "", $H964/$S964, ""), ""), "")</f>
        <v/>
      </c>
      <c r="AS964" s="16">
        <f t="shared" ca="1" si="30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IF(Overall!S967&lt;&gt;"",_xlfn.VALUETOTEXT(Overall!S967),"")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1"/>
        <v/>
      </c>
      <c r="T965" s="10" t="str">
        <f>IF(Overall!$A967&lt;&gt;"",IF(AND(MONTH($N965) &lt;= 1, MONTH($O965) &gt;= 1), IF($S965 &lt;&gt; "", $H965/$S965, ""), ""),"")</f>
        <v/>
      </c>
      <c r="U965" s="10" t="str">
        <f>IF(Overall!$A967&lt;&gt;"",IF(AND(MONTH($N965) &lt;= 2, MONTH($O965) &gt;= 2), IF($S965 &lt;&gt; "", $H965/$S965, ""), ""),"")</f>
        <v/>
      </c>
      <c r="V965" s="10" t="str">
        <f>IF(Overall!$A967&lt;&gt;"",IF(AND(MONTH($N965) &lt;= 3, MONTH($O965) &gt;= 3), IF($S965 &lt;&gt; "", $H965/$S965, ""), ""),"")</f>
        <v/>
      </c>
      <c r="W965" s="10" t="str">
        <f>IF(Overall!$A967&lt;&gt;"",IF(AND(MONTH($N965) &lt;= 4, MONTH($O965) &gt;= 4), IF($S965 &lt;&gt; "", $H965/$S965, ""), ""),"")</f>
        <v/>
      </c>
      <c r="X965" s="10" t="str">
        <f>IF(Overall!$A967&lt;&gt;"",IF(AND(MONTH($N965) &lt;= 5, MONTH($O965) &gt;= 5), IF($S965 &lt;&gt; "", $H965/$S965, ""), ""),"")</f>
        <v/>
      </c>
      <c r="Y965" s="10" t="str">
        <f>IF(Overall!$A967&lt;&gt;"",IF(AND(MONTH($N965) &lt;= 6, MONTH($O965) &gt;= 6), IF($S965 &lt;&gt; "", $H965/$S965, ""), ""),"")</f>
        <v/>
      </c>
      <c r="Z965" s="10" t="str">
        <f>IF(Overall!$A967&lt;&gt;"",IF(AND(MONTH($N965) &lt;= 7, MONTH($O965) &gt;= 7 ), IF($S965 &lt;&gt; "", $H965/$S965, ""), ""),"")</f>
        <v/>
      </c>
      <c r="AA965" s="10" t="str">
        <f>IF(Overall!$A967&lt;&gt;"",IF(AND(MONTH($N965) &lt;= 8, MONTH($O965) &gt;= 8), IF($S965 &lt;&gt; "", $H965/$S965, ""), ""),"")</f>
        <v/>
      </c>
      <c r="AB965" s="10" t="str">
        <f>IF(Overall!$A967&lt;&gt;"",IF(AND(MONTH($N965) &lt;= 9, MONTH($O965) &gt;= 9), IF($S965 &lt;&gt; "", $H965/$S965, ""), ""),"")</f>
        <v/>
      </c>
      <c r="AC965" s="10" t="str">
        <f>IF(Overall!$A967&lt;&gt;"",IF(AND(MONTH($N965) &lt;= 10, MONTH($O965) &gt;= 10), IF($S965 &lt;&gt; "", $H965/$S965, ""), ""),"")</f>
        <v/>
      </c>
      <c r="AD965" s="10" t="str">
        <f>IF(Overall!$A967&lt;&gt;"",IF(AND(MONTH($N965) &lt;= 11, MONTH($O965) &gt;= 11), IF($S965 &lt;&gt; "", $H965/$S965, ""), ""),"")</f>
        <v/>
      </c>
      <c r="AE965" s="10" t="str">
        <f>IF(Overall!$A967&lt;&gt;"",IF(AND(MONTH($N965) &lt;= 12, MONTH($O965) &gt;= 12), IF($S965 &lt;&gt; "", $H965/$S965, ""), ""),"")</f>
        <v/>
      </c>
      <c r="AG965" s="10" t="str">
        <f ca="1">IFERROR(IF(AND(NOW()&lt;= EOMONTH(DATE(YEAR($O965),1, 1), 0), Overall!$A967&lt;&gt;"", MONTH($N965) &lt;= 1, MONTH($O965) &gt;= 1), IF($S965 &lt;&gt; "", $H965/$S965, ""), ""), "")</f>
        <v/>
      </c>
      <c r="AH965" s="10" t="str">
        <f ca="1">IFERROR(IF(AND(NOW()&lt;= EOMONTH(DATE(YEAR($O965),2, 1), 0), Overall!$A967&lt;&gt;"", MONTH($N965) &lt;= 2, MONTH($O965) &gt;= 2), IF($S965 &lt;&gt; "", $H965/$S965, ""), ""), "")</f>
        <v/>
      </c>
      <c r="AI965" s="10" t="str">
        <f ca="1">IFERROR(IF(AND(NOW()&lt;= EOMONTH(DATE(YEAR($O965),3, 1), 0), Overall!$A967&lt;&gt;"", MONTH($N965) &lt;= 3, MONTH($O965) &gt;= 3), IF($S965 &lt;&gt; "", $H965/$S965, ""), ""), "")</f>
        <v/>
      </c>
      <c r="AJ965" s="10" t="str">
        <f ca="1">IFERROR(IF(AND(NOW()&lt;= EOMONTH(DATE(YEAR($O965),4, 1), 0), Overall!$A967&lt;&gt;"", MONTH($N965) &lt;= 4, MONTH($O965) &gt;= 4), IF($S965 &lt;&gt; "", $H965/$S965, ""), ""), "")</f>
        <v/>
      </c>
      <c r="AK965" s="10" t="str">
        <f ca="1">IFERROR(IF(AND(NOW()&lt;= EOMONTH(DATE(YEAR($O965),5, 1), 0), Overall!$A967&lt;&gt;"", MONTH($N965) &lt;= 5, MONTH($O965) &gt;= 5), IF($S965 &lt;&gt; "", $H965/$S965, ""), ""), "")</f>
        <v/>
      </c>
      <c r="AL965" s="10" t="str">
        <f ca="1">IFERROR(IF(AND(NOW()&lt;= EOMONTH(DATE(YEAR($O965),6, 1), 0), Overall!$A967&lt;&gt;"", MONTH($N965) &lt;= 6, MONTH($O965) &gt;= 6), IF($S965 &lt;&gt; "", $H965/$S965, ""), ""), "")</f>
        <v/>
      </c>
      <c r="AM965" s="10" t="str">
        <f ca="1">IFERROR(IF(AND(NOW()&lt;= EOMONTH(DATE(YEAR($O965),7, 1), 0), Overall!$A967&lt;&gt;"", MONTH($N965) &lt;= 7, MONTH($O965) &gt;= 7), IF($S965 &lt;&gt; "", $H965/$S965, ""), ""), "")</f>
        <v/>
      </c>
      <c r="AN965" s="10" t="str">
        <f ca="1">IFERROR(IF(AND(NOW()&lt;= EOMONTH(DATE(YEAR($O965),8, 1), 0), Overall!$A967&lt;&gt;"", MONTH($N965) &lt;= 8, MONTH($O965) &gt;= 8), IF($S965 &lt;&gt; "", $H965/$S965, ""), ""), "")</f>
        <v/>
      </c>
      <c r="AO965" s="10" t="str">
        <f ca="1">IFERROR(IF(AND(NOW()&lt;= EOMONTH(DATE(YEAR($O965),9, 1), 0), Overall!$A967&lt;&gt;"", MONTH($N965) &lt;= 9, MONTH($O965) &gt;= 9), IF($S965 &lt;&gt; "", $H965/$S965, ""), ""), "")</f>
        <v/>
      </c>
      <c r="AP965" s="10" t="str">
        <f ca="1">IFERROR(IF(AND(NOW()&lt;= EOMONTH(DATE(YEAR($O965),10, 1), 0), Overall!$A967&lt;&gt;"", MONTH($N965) &lt;= 10, MONTH($O965) &gt;= 10), IF($S965 &lt;&gt; "", $H965/$S965, ""), ""), "")</f>
        <v/>
      </c>
      <c r="AQ965" s="10" t="str">
        <f ca="1">IFERROR(IF(AND(NOW()&lt;= EOMONTH(DATE(YEAR($O965),11, 1), 0), Overall!$A967&lt;&gt;"", MONTH($N965) &lt;=11, MONTH($O965) &gt;= 11), IF($S965 &lt;&gt; "", $H965/$S965, ""), ""), "")</f>
        <v/>
      </c>
      <c r="AR965" s="10" t="str">
        <f ca="1">IFERROR(IF(AND(NOW()&lt;= EOMONTH(DATE(YEAR($O965),12, 1), 0), Overall!$A967&lt;&gt;"", MONTH($N965) &lt;= 12, MONTH($O965) &gt;= 12), IF($S965 &lt;&gt; "", $H965/$S965, ""), ""), "")</f>
        <v/>
      </c>
      <c r="AS965" s="16">
        <f t="shared" ca="1" si="30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IF(Overall!S968&lt;&gt;"",_xlfn.VALUETOTEXT(Overall!S968),"")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1"/>
        <v/>
      </c>
      <c r="T966" s="10" t="str">
        <f>IF(Overall!$A968&lt;&gt;"",IF(AND(MONTH($N966) &lt;= 1, MONTH($O966) &gt;= 1), IF($S966 &lt;&gt; "", $H966/$S966, ""), ""),"")</f>
        <v/>
      </c>
      <c r="U966" s="10" t="str">
        <f>IF(Overall!$A968&lt;&gt;"",IF(AND(MONTH($N966) &lt;= 2, MONTH($O966) &gt;= 2), IF($S966 &lt;&gt; "", $H966/$S966, ""), ""),"")</f>
        <v/>
      </c>
      <c r="V966" s="10" t="str">
        <f>IF(Overall!$A968&lt;&gt;"",IF(AND(MONTH($N966) &lt;= 3, MONTH($O966) &gt;= 3), IF($S966 &lt;&gt; "", $H966/$S966, ""), ""),"")</f>
        <v/>
      </c>
      <c r="W966" s="10" t="str">
        <f>IF(Overall!$A968&lt;&gt;"",IF(AND(MONTH($N966) &lt;= 4, MONTH($O966) &gt;= 4), IF($S966 &lt;&gt; "", $H966/$S966, ""), ""),"")</f>
        <v/>
      </c>
      <c r="X966" s="10" t="str">
        <f>IF(Overall!$A968&lt;&gt;"",IF(AND(MONTH($N966) &lt;= 5, MONTH($O966) &gt;= 5), IF($S966 &lt;&gt; "", $H966/$S966, ""), ""),"")</f>
        <v/>
      </c>
      <c r="Y966" s="10" t="str">
        <f>IF(Overall!$A968&lt;&gt;"",IF(AND(MONTH($N966) &lt;= 6, MONTH($O966) &gt;= 6), IF($S966 &lt;&gt; "", $H966/$S966, ""), ""),"")</f>
        <v/>
      </c>
      <c r="Z966" s="10" t="str">
        <f>IF(Overall!$A968&lt;&gt;"",IF(AND(MONTH($N966) &lt;= 7, MONTH($O966) &gt;= 7 ), IF($S966 &lt;&gt; "", $H966/$S966, ""), ""),"")</f>
        <v/>
      </c>
      <c r="AA966" s="10" t="str">
        <f>IF(Overall!$A968&lt;&gt;"",IF(AND(MONTH($N966) &lt;= 8, MONTH($O966) &gt;= 8), IF($S966 &lt;&gt; "", $H966/$S966, ""), ""),"")</f>
        <v/>
      </c>
      <c r="AB966" s="10" t="str">
        <f>IF(Overall!$A968&lt;&gt;"",IF(AND(MONTH($N966) &lt;= 9, MONTH($O966) &gt;= 9), IF($S966 &lt;&gt; "", $H966/$S966, ""), ""),"")</f>
        <v/>
      </c>
      <c r="AC966" s="10" t="str">
        <f>IF(Overall!$A968&lt;&gt;"",IF(AND(MONTH($N966) &lt;= 10, MONTH($O966) &gt;= 10), IF($S966 &lt;&gt; "", $H966/$S966, ""), ""),"")</f>
        <v/>
      </c>
      <c r="AD966" s="10" t="str">
        <f>IF(Overall!$A968&lt;&gt;"",IF(AND(MONTH($N966) &lt;= 11, MONTH($O966) &gt;= 11), IF($S966 &lt;&gt; "", $H966/$S966, ""), ""),"")</f>
        <v/>
      </c>
      <c r="AE966" s="10" t="str">
        <f>IF(Overall!$A968&lt;&gt;"",IF(AND(MONTH($N966) &lt;= 12, MONTH($O966) &gt;= 12), IF($S966 &lt;&gt; "", $H966/$S966, ""), ""),"")</f>
        <v/>
      </c>
      <c r="AG966" s="10" t="str">
        <f ca="1">IFERROR(IF(AND(NOW()&lt;= EOMONTH(DATE(YEAR($O966),1, 1), 0), Overall!$A968&lt;&gt;"", MONTH($N966) &lt;= 1, MONTH($O966) &gt;= 1), IF($S966 &lt;&gt; "", $H966/$S966, ""), ""), "")</f>
        <v/>
      </c>
      <c r="AH966" s="10" t="str">
        <f ca="1">IFERROR(IF(AND(NOW()&lt;= EOMONTH(DATE(YEAR($O966),2, 1), 0), Overall!$A968&lt;&gt;"", MONTH($N966) &lt;= 2, MONTH($O966) &gt;= 2), IF($S966 &lt;&gt; "", $H966/$S966, ""), ""), "")</f>
        <v/>
      </c>
      <c r="AI966" s="10" t="str">
        <f ca="1">IFERROR(IF(AND(NOW()&lt;= EOMONTH(DATE(YEAR($O966),3, 1), 0), Overall!$A968&lt;&gt;"", MONTH($N966) &lt;= 3, MONTH($O966) &gt;= 3), IF($S966 &lt;&gt; "", $H966/$S966, ""), ""), "")</f>
        <v/>
      </c>
      <c r="AJ966" s="10" t="str">
        <f ca="1">IFERROR(IF(AND(NOW()&lt;= EOMONTH(DATE(YEAR($O966),4, 1), 0), Overall!$A968&lt;&gt;"", MONTH($N966) &lt;= 4, MONTH($O966) &gt;= 4), IF($S966 &lt;&gt; "", $H966/$S966, ""), ""), "")</f>
        <v/>
      </c>
      <c r="AK966" s="10" t="str">
        <f ca="1">IFERROR(IF(AND(NOW()&lt;= EOMONTH(DATE(YEAR($O966),5, 1), 0), Overall!$A968&lt;&gt;"", MONTH($N966) &lt;= 5, MONTH($O966) &gt;= 5), IF($S966 &lt;&gt; "", $H966/$S966, ""), ""), "")</f>
        <v/>
      </c>
      <c r="AL966" s="10" t="str">
        <f ca="1">IFERROR(IF(AND(NOW()&lt;= EOMONTH(DATE(YEAR($O966),6, 1), 0), Overall!$A968&lt;&gt;"", MONTH($N966) &lt;= 6, MONTH($O966) &gt;= 6), IF($S966 &lt;&gt; "", $H966/$S966, ""), ""), "")</f>
        <v/>
      </c>
      <c r="AM966" s="10" t="str">
        <f ca="1">IFERROR(IF(AND(NOW()&lt;= EOMONTH(DATE(YEAR($O966),7, 1), 0), Overall!$A968&lt;&gt;"", MONTH($N966) &lt;= 7, MONTH($O966) &gt;= 7), IF($S966 &lt;&gt; "", $H966/$S966, ""), ""), "")</f>
        <v/>
      </c>
      <c r="AN966" s="10" t="str">
        <f ca="1">IFERROR(IF(AND(NOW()&lt;= EOMONTH(DATE(YEAR($O966),8, 1), 0), Overall!$A968&lt;&gt;"", MONTH($N966) &lt;= 8, MONTH($O966) &gt;= 8), IF($S966 &lt;&gt; "", $H966/$S966, ""), ""), "")</f>
        <v/>
      </c>
      <c r="AO966" s="10" t="str">
        <f ca="1">IFERROR(IF(AND(NOW()&lt;= EOMONTH(DATE(YEAR($O966),9, 1), 0), Overall!$A968&lt;&gt;"", MONTH($N966) &lt;= 9, MONTH($O966) &gt;= 9), IF($S966 &lt;&gt; "", $H966/$S966, ""), ""), "")</f>
        <v/>
      </c>
      <c r="AP966" s="10" t="str">
        <f ca="1">IFERROR(IF(AND(NOW()&lt;= EOMONTH(DATE(YEAR($O966),10, 1), 0), Overall!$A968&lt;&gt;"", MONTH($N966) &lt;= 10, MONTH($O966) &gt;= 10), IF($S966 &lt;&gt; "", $H966/$S966, ""), ""), "")</f>
        <v/>
      </c>
      <c r="AQ966" s="10" t="str">
        <f ca="1">IFERROR(IF(AND(NOW()&lt;= EOMONTH(DATE(YEAR($O966),11, 1), 0), Overall!$A968&lt;&gt;"", MONTH($N966) &lt;=11, MONTH($O966) &gt;= 11), IF($S966 &lt;&gt; "", $H966/$S966, ""), ""), "")</f>
        <v/>
      </c>
      <c r="AR966" s="10" t="str">
        <f ca="1">IFERROR(IF(AND(NOW()&lt;= EOMONTH(DATE(YEAR($O966),12, 1), 0), Overall!$A968&lt;&gt;"", MONTH($N966) &lt;= 12, MONTH($O966) &gt;= 12), IF($S966 &lt;&gt; "", $H966/$S966, ""), ""), "")</f>
        <v/>
      </c>
      <c r="AS966" s="16">
        <f t="shared" ca="1" si="30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IF(Overall!S969&lt;&gt;"",_xlfn.VALUETOTEXT(Overall!S969),"")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1"/>
        <v/>
      </c>
      <c r="T967" s="10" t="str">
        <f>IF(Overall!$A969&lt;&gt;"",IF(AND(MONTH($N967) &lt;= 1, MONTH($O967) &gt;= 1), IF($S967 &lt;&gt; "", $H967/$S967, ""), ""),"")</f>
        <v/>
      </c>
      <c r="U967" s="10" t="str">
        <f>IF(Overall!$A969&lt;&gt;"",IF(AND(MONTH($N967) &lt;= 2, MONTH($O967) &gt;= 2), IF($S967 &lt;&gt; "", $H967/$S967, ""), ""),"")</f>
        <v/>
      </c>
      <c r="V967" s="10" t="str">
        <f>IF(Overall!$A969&lt;&gt;"",IF(AND(MONTH($N967) &lt;= 3, MONTH($O967) &gt;= 3), IF($S967 &lt;&gt; "", $H967/$S967, ""), ""),"")</f>
        <v/>
      </c>
      <c r="W967" s="10" t="str">
        <f>IF(Overall!$A969&lt;&gt;"",IF(AND(MONTH($N967) &lt;= 4, MONTH($O967) &gt;= 4), IF($S967 &lt;&gt; "", $H967/$S967, ""), ""),"")</f>
        <v/>
      </c>
      <c r="X967" s="10" t="str">
        <f>IF(Overall!$A969&lt;&gt;"",IF(AND(MONTH($N967) &lt;= 5, MONTH($O967) &gt;= 5), IF($S967 &lt;&gt; "", $H967/$S967, ""), ""),"")</f>
        <v/>
      </c>
      <c r="Y967" s="10" t="str">
        <f>IF(Overall!$A969&lt;&gt;"",IF(AND(MONTH($N967) &lt;= 6, MONTH($O967) &gt;= 6), IF($S967 &lt;&gt; "", $H967/$S967, ""), ""),"")</f>
        <v/>
      </c>
      <c r="Z967" s="10" t="str">
        <f>IF(Overall!$A969&lt;&gt;"",IF(AND(MONTH($N967) &lt;= 7, MONTH($O967) &gt;= 7 ), IF($S967 &lt;&gt; "", $H967/$S967, ""), ""),"")</f>
        <v/>
      </c>
      <c r="AA967" s="10" t="str">
        <f>IF(Overall!$A969&lt;&gt;"",IF(AND(MONTH($N967) &lt;= 8, MONTH($O967) &gt;= 8), IF($S967 &lt;&gt; "", $H967/$S967, ""), ""),"")</f>
        <v/>
      </c>
      <c r="AB967" s="10" t="str">
        <f>IF(Overall!$A969&lt;&gt;"",IF(AND(MONTH($N967) &lt;= 9, MONTH($O967) &gt;= 9), IF($S967 &lt;&gt; "", $H967/$S967, ""), ""),"")</f>
        <v/>
      </c>
      <c r="AC967" s="10" t="str">
        <f>IF(Overall!$A969&lt;&gt;"",IF(AND(MONTH($N967) &lt;= 10, MONTH($O967) &gt;= 10), IF($S967 &lt;&gt; "", $H967/$S967, ""), ""),"")</f>
        <v/>
      </c>
      <c r="AD967" s="10" t="str">
        <f>IF(Overall!$A969&lt;&gt;"",IF(AND(MONTH($N967) &lt;= 11, MONTH($O967) &gt;= 11), IF($S967 &lt;&gt; "", $H967/$S967, ""), ""),"")</f>
        <v/>
      </c>
      <c r="AE967" s="10" t="str">
        <f>IF(Overall!$A969&lt;&gt;"",IF(AND(MONTH($N967) &lt;= 12, MONTH($O967) &gt;= 12), IF($S967 &lt;&gt; "", $H967/$S967, ""), ""),"")</f>
        <v/>
      </c>
      <c r="AG967" s="10" t="str">
        <f ca="1">IFERROR(IF(AND(NOW()&lt;= EOMONTH(DATE(YEAR($O967),1, 1), 0), Overall!$A969&lt;&gt;"", MONTH($N967) &lt;= 1, MONTH($O967) &gt;= 1), IF($S967 &lt;&gt; "", $H967/$S967, ""), ""), "")</f>
        <v/>
      </c>
      <c r="AH967" s="10" t="str">
        <f ca="1">IFERROR(IF(AND(NOW()&lt;= EOMONTH(DATE(YEAR($O967),2, 1), 0), Overall!$A969&lt;&gt;"", MONTH($N967) &lt;= 2, MONTH($O967) &gt;= 2), IF($S967 &lt;&gt; "", $H967/$S967, ""), ""), "")</f>
        <v/>
      </c>
      <c r="AI967" s="10" t="str">
        <f ca="1">IFERROR(IF(AND(NOW()&lt;= EOMONTH(DATE(YEAR($O967),3, 1), 0), Overall!$A969&lt;&gt;"", MONTH($N967) &lt;= 3, MONTH($O967) &gt;= 3), IF($S967 &lt;&gt; "", $H967/$S967, ""), ""), "")</f>
        <v/>
      </c>
      <c r="AJ967" s="10" t="str">
        <f ca="1">IFERROR(IF(AND(NOW()&lt;= EOMONTH(DATE(YEAR($O967),4, 1), 0), Overall!$A969&lt;&gt;"", MONTH($N967) &lt;= 4, MONTH($O967) &gt;= 4), IF($S967 &lt;&gt; "", $H967/$S967, ""), ""), "")</f>
        <v/>
      </c>
      <c r="AK967" s="10" t="str">
        <f ca="1">IFERROR(IF(AND(NOW()&lt;= EOMONTH(DATE(YEAR($O967),5, 1), 0), Overall!$A969&lt;&gt;"", MONTH($N967) &lt;= 5, MONTH($O967) &gt;= 5), IF($S967 &lt;&gt; "", $H967/$S967, ""), ""), "")</f>
        <v/>
      </c>
      <c r="AL967" s="10" t="str">
        <f ca="1">IFERROR(IF(AND(NOW()&lt;= EOMONTH(DATE(YEAR($O967),6, 1), 0), Overall!$A969&lt;&gt;"", MONTH($N967) &lt;= 6, MONTH($O967) &gt;= 6), IF($S967 &lt;&gt; "", $H967/$S967, ""), ""), "")</f>
        <v/>
      </c>
      <c r="AM967" s="10" t="str">
        <f ca="1">IFERROR(IF(AND(NOW()&lt;= EOMONTH(DATE(YEAR($O967),7, 1), 0), Overall!$A969&lt;&gt;"", MONTH($N967) &lt;= 7, MONTH($O967) &gt;= 7), IF($S967 &lt;&gt; "", $H967/$S967, ""), ""), "")</f>
        <v/>
      </c>
      <c r="AN967" s="10" t="str">
        <f ca="1">IFERROR(IF(AND(NOW()&lt;= EOMONTH(DATE(YEAR($O967),8, 1), 0), Overall!$A969&lt;&gt;"", MONTH($N967) &lt;= 8, MONTH($O967) &gt;= 8), IF($S967 &lt;&gt; "", $H967/$S967, ""), ""), "")</f>
        <v/>
      </c>
      <c r="AO967" s="10" t="str">
        <f ca="1">IFERROR(IF(AND(NOW()&lt;= EOMONTH(DATE(YEAR($O967),9, 1), 0), Overall!$A969&lt;&gt;"", MONTH($N967) &lt;= 9, MONTH($O967) &gt;= 9), IF($S967 &lt;&gt; "", $H967/$S967, ""), ""), "")</f>
        <v/>
      </c>
      <c r="AP967" s="10" t="str">
        <f ca="1">IFERROR(IF(AND(NOW()&lt;= EOMONTH(DATE(YEAR($O967),10, 1), 0), Overall!$A969&lt;&gt;"", MONTH($N967) &lt;= 10, MONTH($O967) &gt;= 10), IF($S967 &lt;&gt; "", $H967/$S967, ""), ""), "")</f>
        <v/>
      </c>
      <c r="AQ967" s="10" t="str">
        <f ca="1">IFERROR(IF(AND(NOW()&lt;= EOMONTH(DATE(YEAR($O967),11, 1), 0), Overall!$A969&lt;&gt;"", MONTH($N967) &lt;=11, MONTH($O967) &gt;= 11), IF($S967 &lt;&gt; "", $H967/$S967, ""), ""), "")</f>
        <v/>
      </c>
      <c r="AR967" s="10" t="str">
        <f ca="1">IFERROR(IF(AND(NOW()&lt;= EOMONTH(DATE(YEAR($O967),12, 1), 0), Overall!$A969&lt;&gt;"", MONTH($N967) &lt;= 12, MONTH($O967) &gt;= 12), IF($S967 &lt;&gt; "", $H967/$S967, ""), ""), "")</f>
        <v/>
      </c>
      <c r="AS967" s="16">
        <f t="shared" ca="1" si="30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IF(Overall!S970&lt;&gt;"",_xlfn.VALUETOTEXT(Overall!S970),"")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1"/>
        <v/>
      </c>
      <c r="T968" s="10" t="str">
        <f>IF(Overall!$A970&lt;&gt;"",IF(AND(MONTH($N968) &lt;= 1, MONTH($O968) &gt;= 1), IF($S968 &lt;&gt; "", $H968/$S968, ""), ""),"")</f>
        <v/>
      </c>
      <c r="U968" s="10" t="str">
        <f>IF(Overall!$A970&lt;&gt;"",IF(AND(MONTH($N968) &lt;= 2, MONTH($O968) &gt;= 2), IF($S968 &lt;&gt; "", $H968/$S968, ""), ""),"")</f>
        <v/>
      </c>
      <c r="V968" s="10" t="str">
        <f>IF(Overall!$A970&lt;&gt;"",IF(AND(MONTH($N968) &lt;= 3, MONTH($O968) &gt;= 3), IF($S968 &lt;&gt; "", $H968/$S968, ""), ""),"")</f>
        <v/>
      </c>
      <c r="W968" s="10" t="str">
        <f>IF(Overall!$A970&lt;&gt;"",IF(AND(MONTH($N968) &lt;= 4, MONTH($O968) &gt;= 4), IF($S968 &lt;&gt; "", $H968/$S968, ""), ""),"")</f>
        <v/>
      </c>
      <c r="X968" s="10" t="str">
        <f>IF(Overall!$A970&lt;&gt;"",IF(AND(MONTH($N968) &lt;= 5, MONTH($O968) &gt;= 5), IF($S968 &lt;&gt; "", $H968/$S968, ""), ""),"")</f>
        <v/>
      </c>
      <c r="Y968" s="10" t="str">
        <f>IF(Overall!$A970&lt;&gt;"",IF(AND(MONTH($N968) &lt;= 6, MONTH($O968) &gt;= 6), IF($S968 &lt;&gt; "", $H968/$S968, ""), ""),"")</f>
        <v/>
      </c>
      <c r="Z968" s="10" t="str">
        <f>IF(Overall!$A970&lt;&gt;"",IF(AND(MONTH($N968) &lt;= 7, MONTH($O968) &gt;= 7 ), IF($S968 &lt;&gt; "", $H968/$S968, ""), ""),"")</f>
        <v/>
      </c>
      <c r="AA968" s="10" t="str">
        <f>IF(Overall!$A970&lt;&gt;"",IF(AND(MONTH($N968) &lt;= 8, MONTH($O968) &gt;= 8), IF($S968 &lt;&gt; "", $H968/$S968, ""), ""),"")</f>
        <v/>
      </c>
      <c r="AB968" s="10" t="str">
        <f>IF(Overall!$A970&lt;&gt;"",IF(AND(MONTH($N968) &lt;= 9, MONTH($O968) &gt;= 9), IF($S968 &lt;&gt; "", $H968/$S968, ""), ""),"")</f>
        <v/>
      </c>
      <c r="AC968" s="10" t="str">
        <f>IF(Overall!$A970&lt;&gt;"",IF(AND(MONTH($N968) &lt;= 10, MONTH($O968) &gt;= 10), IF($S968 &lt;&gt; "", $H968/$S968, ""), ""),"")</f>
        <v/>
      </c>
      <c r="AD968" s="10" t="str">
        <f>IF(Overall!$A970&lt;&gt;"",IF(AND(MONTH($N968) &lt;= 11, MONTH($O968) &gt;= 11), IF($S968 &lt;&gt; "", $H968/$S968, ""), ""),"")</f>
        <v/>
      </c>
      <c r="AE968" s="10" t="str">
        <f>IF(Overall!$A970&lt;&gt;"",IF(AND(MONTH($N968) &lt;= 12, MONTH($O968) &gt;= 12), IF($S968 &lt;&gt; "", $H968/$S968, ""), ""),"")</f>
        <v/>
      </c>
      <c r="AG968" s="10" t="str">
        <f ca="1">IFERROR(IF(AND(NOW()&lt;= EOMONTH(DATE(YEAR($O968),1, 1), 0), Overall!$A970&lt;&gt;"", MONTH($N968) &lt;= 1, MONTH($O968) &gt;= 1), IF($S968 &lt;&gt; "", $H968/$S968, ""), ""), "")</f>
        <v/>
      </c>
      <c r="AH968" s="10" t="str">
        <f ca="1">IFERROR(IF(AND(NOW()&lt;= EOMONTH(DATE(YEAR($O968),2, 1), 0), Overall!$A970&lt;&gt;"", MONTH($N968) &lt;= 2, MONTH($O968) &gt;= 2), IF($S968 &lt;&gt; "", $H968/$S968, ""), ""), "")</f>
        <v/>
      </c>
      <c r="AI968" s="10" t="str">
        <f ca="1">IFERROR(IF(AND(NOW()&lt;= EOMONTH(DATE(YEAR($O968),3, 1), 0), Overall!$A970&lt;&gt;"", MONTH($N968) &lt;= 3, MONTH($O968) &gt;= 3), IF($S968 &lt;&gt; "", $H968/$S968, ""), ""), "")</f>
        <v/>
      </c>
      <c r="AJ968" s="10" t="str">
        <f ca="1">IFERROR(IF(AND(NOW()&lt;= EOMONTH(DATE(YEAR($O968),4, 1), 0), Overall!$A970&lt;&gt;"", MONTH($N968) &lt;= 4, MONTH($O968) &gt;= 4), IF($S968 &lt;&gt; "", $H968/$S968, ""), ""), "")</f>
        <v/>
      </c>
      <c r="AK968" s="10" t="str">
        <f ca="1">IFERROR(IF(AND(NOW()&lt;= EOMONTH(DATE(YEAR($O968),5, 1), 0), Overall!$A970&lt;&gt;"", MONTH($N968) &lt;= 5, MONTH($O968) &gt;= 5), IF($S968 &lt;&gt; "", $H968/$S968, ""), ""), "")</f>
        <v/>
      </c>
      <c r="AL968" s="10" t="str">
        <f ca="1">IFERROR(IF(AND(NOW()&lt;= EOMONTH(DATE(YEAR($O968),6, 1), 0), Overall!$A970&lt;&gt;"", MONTH($N968) &lt;= 6, MONTH($O968) &gt;= 6), IF($S968 &lt;&gt; "", $H968/$S968, ""), ""), "")</f>
        <v/>
      </c>
      <c r="AM968" s="10" t="str">
        <f ca="1">IFERROR(IF(AND(NOW()&lt;= EOMONTH(DATE(YEAR($O968),7, 1), 0), Overall!$A970&lt;&gt;"", MONTH($N968) &lt;= 7, MONTH($O968) &gt;= 7), IF($S968 &lt;&gt; "", $H968/$S968, ""), ""), "")</f>
        <v/>
      </c>
      <c r="AN968" s="10" t="str">
        <f ca="1">IFERROR(IF(AND(NOW()&lt;= EOMONTH(DATE(YEAR($O968),8, 1), 0), Overall!$A970&lt;&gt;"", MONTH($N968) &lt;= 8, MONTH($O968) &gt;= 8), IF($S968 &lt;&gt; "", $H968/$S968, ""), ""), "")</f>
        <v/>
      </c>
      <c r="AO968" s="10" t="str">
        <f ca="1">IFERROR(IF(AND(NOW()&lt;= EOMONTH(DATE(YEAR($O968),9, 1), 0), Overall!$A970&lt;&gt;"", MONTH($N968) &lt;= 9, MONTH($O968) &gt;= 9), IF($S968 &lt;&gt; "", $H968/$S968, ""), ""), "")</f>
        <v/>
      </c>
      <c r="AP968" s="10" t="str">
        <f ca="1">IFERROR(IF(AND(NOW()&lt;= EOMONTH(DATE(YEAR($O968),10, 1), 0), Overall!$A970&lt;&gt;"", MONTH($N968) &lt;= 10, MONTH($O968) &gt;= 10), IF($S968 &lt;&gt; "", $H968/$S968, ""), ""), "")</f>
        <v/>
      </c>
      <c r="AQ968" s="10" t="str">
        <f ca="1">IFERROR(IF(AND(NOW()&lt;= EOMONTH(DATE(YEAR($O968),11, 1), 0), Overall!$A970&lt;&gt;"", MONTH($N968) &lt;=11, MONTH($O968) &gt;= 11), IF($S968 &lt;&gt; "", $H968/$S968, ""), ""), "")</f>
        <v/>
      </c>
      <c r="AR968" s="10" t="str">
        <f ca="1">IFERROR(IF(AND(NOW()&lt;= EOMONTH(DATE(YEAR($O968),12, 1), 0), Overall!$A970&lt;&gt;"", MONTH($N968) &lt;= 12, MONTH($O968) &gt;= 12), IF($S968 &lt;&gt; "", $H968/$S968, ""), ""), "")</f>
        <v/>
      </c>
      <c r="AS968" s="16">
        <f t="shared" ca="1" si="30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IF(Overall!S971&lt;&gt;"",_xlfn.VALUETOTEXT(Overall!S971),"")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1"/>
        <v/>
      </c>
      <c r="T969" s="10" t="str">
        <f>IF(Overall!$A971&lt;&gt;"",IF(AND(MONTH($N969) &lt;= 1, MONTH($O969) &gt;= 1), IF($S969 &lt;&gt; "", $H969/$S969, ""), ""),"")</f>
        <v/>
      </c>
      <c r="U969" s="10" t="str">
        <f>IF(Overall!$A971&lt;&gt;"",IF(AND(MONTH($N969) &lt;= 2, MONTH($O969) &gt;= 2), IF($S969 &lt;&gt; "", $H969/$S969, ""), ""),"")</f>
        <v/>
      </c>
      <c r="V969" s="10" t="str">
        <f>IF(Overall!$A971&lt;&gt;"",IF(AND(MONTH($N969) &lt;= 3, MONTH($O969) &gt;= 3), IF($S969 &lt;&gt; "", $H969/$S969, ""), ""),"")</f>
        <v/>
      </c>
      <c r="W969" s="10" t="str">
        <f>IF(Overall!$A971&lt;&gt;"",IF(AND(MONTH($N969) &lt;= 4, MONTH($O969) &gt;= 4), IF($S969 &lt;&gt; "", $H969/$S969, ""), ""),"")</f>
        <v/>
      </c>
      <c r="X969" s="10" t="str">
        <f>IF(Overall!$A971&lt;&gt;"",IF(AND(MONTH($N969) &lt;= 5, MONTH($O969) &gt;= 5), IF($S969 &lt;&gt; "", $H969/$S969, ""), ""),"")</f>
        <v/>
      </c>
      <c r="Y969" s="10" t="str">
        <f>IF(Overall!$A971&lt;&gt;"",IF(AND(MONTH($N969) &lt;= 6, MONTH($O969) &gt;= 6), IF($S969 &lt;&gt; "", $H969/$S969, ""), ""),"")</f>
        <v/>
      </c>
      <c r="Z969" s="10" t="str">
        <f>IF(Overall!$A971&lt;&gt;"",IF(AND(MONTH($N969) &lt;= 7, MONTH($O969) &gt;= 7 ), IF($S969 &lt;&gt; "", $H969/$S969, ""), ""),"")</f>
        <v/>
      </c>
      <c r="AA969" s="10" t="str">
        <f>IF(Overall!$A971&lt;&gt;"",IF(AND(MONTH($N969) &lt;= 8, MONTH($O969) &gt;= 8), IF($S969 &lt;&gt; "", $H969/$S969, ""), ""),"")</f>
        <v/>
      </c>
      <c r="AB969" s="10" t="str">
        <f>IF(Overall!$A971&lt;&gt;"",IF(AND(MONTH($N969) &lt;= 9, MONTH($O969) &gt;= 9), IF($S969 &lt;&gt; "", $H969/$S969, ""), ""),"")</f>
        <v/>
      </c>
      <c r="AC969" s="10" t="str">
        <f>IF(Overall!$A971&lt;&gt;"",IF(AND(MONTH($N969) &lt;= 10, MONTH($O969) &gt;= 10), IF($S969 &lt;&gt; "", $H969/$S969, ""), ""),"")</f>
        <v/>
      </c>
      <c r="AD969" s="10" t="str">
        <f>IF(Overall!$A971&lt;&gt;"",IF(AND(MONTH($N969) &lt;= 11, MONTH($O969) &gt;= 11), IF($S969 &lt;&gt; "", $H969/$S969, ""), ""),"")</f>
        <v/>
      </c>
      <c r="AE969" s="10" t="str">
        <f>IF(Overall!$A971&lt;&gt;"",IF(AND(MONTH($N969) &lt;= 12, MONTH($O969) &gt;= 12), IF($S969 &lt;&gt; "", $H969/$S969, ""), ""),"")</f>
        <v/>
      </c>
      <c r="AG969" s="10" t="str">
        <f ca="1">IFERROR(IF(AND(NOW()&lt;= EOMONTH(DATE(YEAR($O969),1, 1), 0), Overall!$A971&lt;&gt;"", MONTH($N969) &lt;= 1, MONTH($O969) &gt;= 1), IF($S969 &lt;&gt; "", $H969/$S969, ""), ""), "")</f>
        <v/>
      </c>
      <c r="AH969" s="10" t="str">
        <f ca="1">IFERROR(IF(AND(NOW()&lt;= EOMONTH(DATE(YEAR($O969),2, 1), 0), Overall!$A971&lt;&gt;"", MONTH($N969) &lt;= 2, MONTH($O969) &gt;= 2), IF($S969 &lt;&gt; "", $H969/$S969, ""), ""), "")</f>
        <v/>
      </c>
      <c r="AI969" s="10" t="str">
        <f ca="1">IFERROR(IF(AND(NOW()&lt;= EOMONTH(DATE(YEAR($O969),3, 1), 0), Overall!$A971&lt;&gt;"", MONTH($N969) &lt;= 3, MONTH($O969) &gt;= 3), IF($S969 &lt;&gt; "", $H969/$S969, ""), ""), "")</f>
        <v/>
      </c>
      <c r="AJ969" s="10" t="str">
        <f ca="1">IFERROR(IF(AND(NOW()&lt;= EOMONTH(DATE(YEAR($O969),4, 1), 0), Overall!$A971&lt;&gt;"", MONTH($N969) &lt;= 4, MONTH($O969) &gt;= 4), IF($S969 &lt;&gt; "", $H969/$S969, ""), ""), "")</f>
        <v/>
      </c>
      <c r="AK969" s="10" t="str">
        <f ca="1">IFERROR(IF(AND(NOW()&lt;= EOMONTH(DATE(YEAR($O969),5, 1), 0), Overall!$A971&lt;&gt;"", MONTH($N969) &lt;= 5, MONTH($O969) &gt;= 5), IF($S969 &lt;&gt; "", $H969/$S969, ""), ""), "")</f>
        <v/>
      </c>
      <c r="AL969" s="10" t="str">
        <f ca="1">IFERROR(IF(AND(NOW()&lt;= EOMONTH(DATE(YEAR($O969),6, 1), 0), Overall!$A971&lt;&gt;"", MONTH($N969) &lt;= 6, MONTH($O969) &gt;= 6), IF($S969 &lt;&gt; "", $H969/$S969, ""), ""), "")</f>
        <v/>
      </c>
      <c r="AM969" s="10" t="str">
        <f ca="1">IFERROR(IF(AND(NOW()&lt;= EOMONTH(DATE(YEAR($O969),7, 1), 0), Overall!$A971&lt;&gt;"", MONTH($N969) &lt;= 7, MONTH($O969) &gt;= 7), IF($S969 &lt;&gt; "", $H969/$S969, ""), ""), "")</f>
        <v/>
      </c>
      <c r="AN969" s="10" t="str">
        <f ca="1">IFERROR(IF(AND(NOW()&lt;= EOMONTH(DATE(YEAR($O969),8, 1), 0), Overall!$A971&lt;&gt;"", MONTH($N969) &lt;= 8, MONTH($O969) &gt;= 8), IF($S969 &lt;&gt; "", $H969/$S969, ""), ""), "")</f>
        <v/>
      </c>
      <c r="AO969" s="10" t="str">
        <f ca="1">IFERROR(IF(AND(NOW()&lt;= EOMONTH(DATE(YEAR($O969),9, 1), 0), Overall!$A971&lt;&gt;"", MONTH($N969) &lt;= 9, MONTH($O969) &gt;= 9), IF($S969 &lt;&gt; "", $H969/$S969, ""), ""), "")</f>
        <v/>
      </c>
      <c r="AP969" s="10" t="str">
        <f ca="1">IFERROR(IF(AND(NOW()&lt;= EOMONTH(DATE(YEAR($O969),10, 1), 0), Overall!$A971&lt;&gt;"", MONTH($N969) &lt;= 10, MONTH($O969) &gt;= 10), IF($S969 &lt;&gt; "", $H969/$S969, ""), ""), "")</f>
        <v/>
      </c>
      <c r="AQ969" s="10" t="str">
        <f ca="1">IFERROR(IF(AND(NOW()&lt;= EOMONTH(DATE(YEAR($O969),11, 1), 0), Overall!$A971&lt;&gt;"", MONTH($N969) &lt;=11, MONTH($O969) &gt;= 11), IF($S969 &lt;&gt; "", $H969/$S969, ""), ""), "")</f>
        <v/>
      </c>
      <c r="AR969" s="10" t="str">
        <f ca="1">IFERROR(IF(AND(NOW()&lt;= EOMONTH(DATE(YEAR($O969),12, 1), 0), Overall!$A971&lt;&gt;"", MONTH($N969) &lt;= 12, MONTH($O969) &gt;= 12), IF($S969 &lt;&gt; "", $H969/$S969, ""), ""), "")</f>
        <v/>
      </c>
      <c r="AS969" s="16">
        <f t="shared" ca="1" si="30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IF(Overall!S972&lt;&gt;"",_xlfn.VALUETOTEXT(Overall!S972),"")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1"/>
        <v/>
      </c>
      <c r="T970" s="10" t="str">
        <f>IF(Overall!$A972&lt;&gt;"",IF(AND(MONTH($N970) &lt;= 1, MONTH($O970) &gt;= 1), IF($S970 &lt;&gt; "", $H970/$S970, ""), ""),"")</f>
        <v/>
      </c>
      <c r="U970" s="10" t="str">
        <f>IF(Overall!$A972&lt;&gt;"",IF(AND(MONTH($N970) &lt;= 2, MONTH($O970) &gt;= 2), IF($S970 &lt;&gt; "", $H970/$S970, ""), ""),"")</f>
        <v/>
      </c>
      <c r="V970" s="10" t="str">
        <f>IF(Overall!$A972&lt;&gt;"",IF(AND(MONTH($N970) &lt;= 3, MONTH($O970) &gt;= 3), IF($S970 &lt;&gt; "", $H970/$S970, ""), ""),"")</f>
        <v/>
      </c>
      <c r="W970" s="10" t="str">
        <f>IF(Overall!$A972&lt;&gt;"",IF(AND(MONTH($N970) &lt;= 4, MONTH($O970) &gt;= 4), IF($S970 &lt;&gt; "", $H970/$S970, ""), ""),"")</f>
        <v/>
      </c>
      <c r="X970" s="10" t="str">
        <f>IF(Overall!$A972&lt;&gt;"",IF(AND(MONTH($N970) &lt;= 5, MONTH($O970) &gt;= 5), IF($S970 &lt;&gt; "", $H970/$S970, ""), ""),"")</f>
        <v/>
      </c>
      <c r="Y970" s="10" t="str">
        <f>IF(Overall!$A972&lt;&gt;"",IF(AND(MONTH($N970) &lt;= 6, MONTH($O970) &gt;= 6), IF($S970 &lt;&gt; "", $H970/$S970, ""), ""),"")</f>
        <v/>
      </c>
      <c r="Z970" s="10" t="str">
        <f>IF(Overall!$A972&lt;&gt;"",IF(AND(MONTH($N970) &lt;= 7, MONTH($O970) &gt;= 7 ), IF($S970 &lt;&gt; "", $H970/$S970, ""), ""),"")</f>
        <v/>
      </c>
      <c r="AA970" s="10" t="str">
        <f>IF(Overall!$A972&lt;&gt;"",IF(AND(MONTH($N970) &lt;= 8, MONTH($O970) &gt;= 8), IF($S970 &lt;&gt; "", $H970/$S970, ""), ""),"")</f>
        <v/>
      </c>
      <c r="AB970" s="10" t="str">
        <f>IF(Overall!$A972&lt;&gt;"",IF(AND(MONTH($N970) &lt;= 9, MONTH($O970) &gt;= 9), IF($S970 &lt;&gt; "", $H970/$S970, ""), ""),"")</f>
        <v/>
      </c>
      <c r="AC970" s="10" t="str">
        <f>IF(Overall!$A972&lt;&gt;"",IF(AND(MONTH($N970) &lt;= 10, MONTH($O970) &gt;= 10), IF($S970 &lt;&gt; "", $H970/$S970, ""), ""),"")</f>
        <v/>
      </c>
      <c r="AD970" s="10" t="str">
        <f>IF(Overall!$A972&lt;&gt;"",IF(AND(MONTH($N970) &lt;= 11, MONTH($O970) &gt;= 11), IF($S970 &lt;&gt; "", $H970/$S970, ""), ""),"")</f>
        <v/>
      </c>
      <c r="AE970" s="10" t="str">
        <f>IF(Overall!$A972&lt;&gt;"",IF(AND(MONTH($N970) &lt;= 12, MONTH($O970) &gt;= 12), IF($S970 &lt;&gt; "", $H970/$S970, ""), ""),"")</f>
        <v/>
      </c>
      <c r="AG970" s="10" t="str">
        <f ca="1">IFERROR(IF(AND(NOW()&lt;= EOMONTH(DATE(YEAR($O970),1, 1), 0), Overall!$A972&lt;&gt;"", MONTH($N970) &lt;= 1, MONTH($O970) &gt;= 1), IF($S970 &lt;&gt; "", $H970/$S970, ""), ""), "")</f>
        <v/>
      </c>
      <c r="AH970" s="10" t="str">
        <f ca="1">IFERROR(IF(AND(NOW()&lt;= EOMONTH(DATE(YEAR($O970),2, 1), 0), Overall!$A972&lt;&gt;"", MONTH($N970) &lt;= 2, MONTH($O970) &gt;= 2), IF($S970 &lt;&gt; "", $H970/$S970, ""), ""), "")</f>
        <v/>
      </c>
      <c r="AI970" s="10" t="str">
        <f ca="1">IFERROR(IF(AND(NOW()&lt;= EOMONTH(DATE(YEAR($O970),3, 1), 0), Overall!$A972&lt;&gt;"", MONTH($N970) &lt;= 3, MONTH($O970) &gt;= 3), IF($S970 &lt;&gt; "", $H970/$S970, ""), ""), "")</f>
        <v/>
      </c>
      <c r="AJ970" s="10" t="str">
        <f ca="1">IFERROR(IF(AND(NOW()&lt;= EOMONTH(DATE(YEAR($O970),4, 1), 0), Overall!$A972&lt;&gt;"", MONTH($N970) &lt;= 4, MONTH($O970) &gt;= 4), IF($S970 &lt;&gt; "", $H970/$S970, ""), ""), "")</f>
        <v/>
      </c>
      <c r="AK970" s="10" t="str">
        <f ca="1">IFERROR(IF(AND(NOW()&lt;= EOMONTH(DATE(YEAR($O970),5, 1), 0), Overall!$A972&lt;&gt;"", MONTH($N970) &lt;= 5, MONTH($O970) &gt;= 5), IF($S970 &lt;&gt; "", $H970/$S970, ""), ""), "")</f>
        <v/>
      </c>
      <c r="AL970" s="10" t="str">
        <f ca="1">IFERROR(IF(AND(NOW()&lt;= EOMONTH(DATE(YEAR($O970),6, 1), 0), Overall!$A972&lt;&gt;"", MONTH($N970) &lt;= 6, MONTH($O970) &gt;= 6), IF($S970 &lt;&gt; "", $H970/$S970, ""), ""), "")</f>
        <v/>
      </c>
      <c r="AM970" s="10" t="str">
        <f ca="1">IFERROR(IF(AND(NOW()&lt;= EOMONTH(DATE(YEAR($O970),7, 1), 0), Overall!$A972&lt;&gt;"", MONTH($N970) &lt;= 7, MONTH($O970) &gt;= 7), IF($S970 &lt;&gt; "", $H970/$S970, ""), ""), "")</f>
        <v/>
      </c>
      <c r="AN970" s="10" t="str">
        <f ca="1">IFERROR(IF(AND(NOW()&lt;= EOMONTH(DATE(YEAR($O970),8, 1), 0), Overall!$A972&lt;&gt;"", MONTH($N970) &lt;= 8, MONTH($O970) &gt;= 8), IF($S970 &lt;&gt; "", $H970/$S970, ""), ""), "")</f>
        <v/>
      </c>
      <c r="AO970" s="10" t="str">
        <f ca="1">IFERROR(IF(AND(NOW()&lt;= EOMONTH(DATE(YEAR($O970),9, 1), 0), Overall!$A972&lt;&gt;"", MONTH($N970) &lt;= 9, MONTH($O970) &gt;= 9), IF($S970 &lt;&gt; "", $H970/$S970, ""), ""), "")</f>
        <v/>
      </c>
      <c r="AP970" s="10" t="str">
        <f ca="1">IFERROR(IF(AND(NOW()&lt;= EOMONTH(DATE(YEAR($O970),10, 1), 0), Overall!$A972&lt;&gt;"", MONTH($N970) &lt;= 10, MONTH($O970) &gt;= 10), IF($S970 &lt;&gt; "", $H970/$S970, ""), ""), "")</f>
        <v/>
      </c>
      <c r="AQ970" s="10" t="str">
        <f ca="1">IFERROR(IF(AND(NOW()&lt;= EOMONTH(DATE(YEAR($O970),11, 1), 0), Overall!$A972&lt;&gt;"", MONTH($N970) &lt;=11, MONTH($O970) &gt;= 11), IF($S970 &lt;&gt; "", $H970/$S970, ""), ""), "")</f>
        <v/>
      </c>
      <c r="AR970" s="10" t="str">
        <f ca="1">IFERROR(IF(AND(NOW()&lt;= EOMONTH(DATE(YEAR($O970),12, 1), 0), Overall!$A972&lt;&gt;"", MONTH($N970) &lt;= 12, MONTH($O970) &gt;= 12), IF($S970 &lt;&gt; "", $H970/$S970, ""), ""), "")</f>
        <v/>
      </c>
      <c r="AS970" s="16">
        <f t="shared" ca="1" si="30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IF(Overall!S973&lt;&gt;"",_xlfn.VALUETOTEXT(Overall!S973),"")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1"/>
        <v/>
      </c>
      <c r="T971" s="10" t="str">
        <f>IF(Overall!$A973&lt;&gt;"",IF(AND(MONTH($N971) &lt;= 1, MONTH($O971) &gt;= 1), IF($S971 &lt;&gt; "", $H971/$S971, ""), ""),"")</f>
        <v/>
      </c>
      <c r="U971" s="10" t="str">
        <f>IF(Overall!$A973&lt;&gt;"",IF(AND(MONTH($N971) &lt;= 2, MONTH($O971) &gt;= 2), IF($S971 &lt;&gt; "", $H971/$S971, ""), ""),"")</f>
        <v/>
      </c>
      <c r="V971" s="10" t="str">
        <f>IF(Overall!$A973&lt;&gt;"",IF(AND(MONTH($N971) &lt;= 3, MONTH($O971) &gt;= 3), IF($S971 &lt;&gt; "", $H971/$S971, ""), ""),"")</f>
        <v/>
      </c>
      <c r="W971" s="10" t="str">
        <f>IF(Overall!$A973&lt;&gt;"",IF(AND(MONTH($N971) &lt;= 4, MONTH($O971) &gt;= 4), IF($S971 &lt;&gt; "", $H971/$S971, ""), ""),"")</f>
        <v/>
      </c>
      <c r="X971" s="10" t="str">
        <f>IF(Overall!$A973&lt;&gt;"",IF(AND(MONTH($N971) &lt;= 5, MONTH($O971) &gt;= 5), IF($S971 &lt;&gt; "", $H971/$S971, ""), ""),"")</f>
        <v/>
      </c>
      <c r="Y971" s="10" t="str">
        <f>IF(Overall!$A973&lt;&gt;"",IF(AND(MONTH($N971) &lt;= 6, MONTH($O971) &gt;= 6), IF($S971 &lt;&gt; "", $H971/$S971, ""), ""),"")</f>
        <v/>
      </c>
      <c r="Z971" s="10" t="str">
        <f>IF(Overall!$A973&lt;&gt;"",IF(AND(MONTH($N971) &lt;= 7, MONTH($O971) &gt;= 7 ), IF($S971 &lt;&gt; "", $H971/$S971, ""), ""),"")</f>
        <v/>
      </c>
      <c r="AA971" s="10" t="str">
        <f>IF(Overall!$A973&lt;&gt;"",IF(AND(MONTH($N971) &lt;= 8, MONTH($O971) &gt;= 8), IF($S971 &lt;&gt; "", $H971/$S971, ""), ""),"")</f>
        <v/>
      </c>
      <c r="AB971" s="10" t="str">
        <f>IF(Overall!$A973&lt;&gt;"",IF(AND(MONTH($N971) &lt;= 9, MONTH($O971) &gt;= 9), IF($S971 &lt;&gt; "", $H971/$S971, ""), ""),"")</f>
        <v/>
      </c>
      <c r="AC971" s="10" t="str">
        <f>IF(Overall!$A973&lt;&gt;"",IF(AND(MONTH($N971) &lt;= 10, MONTH($O971) &gt;= 10), IF($S971 &lt;&gt; "", $H971/$S971, ""), ""),"")</f>
        <v/>
      </c>
      <c r="AD971" s="10" t="str">
        <f>IF(Overall!$A973&lt;&gt;"",IF(AND(MONTH($N971) &lt;= 11, MONTH($O971) &gt;= 11), IF($S971 &lt;&gt; "", $H971/$S971, ""), ""),"")</f>
        <v/>
      </c>
      <c r="AE971" s="10" t="str">
        <f>IF(Overall!$A973&lt;&gt;"",IF(AND(MONTH($N971) &lt;= 12, MONTH($O971) &gt;= 12), IF($S971 &lt;&gt; "", $H971/$S971, ""), ""),"")</f>
        <v/>
      </c>
      <c r="AG971" s="10" t="str">
        <f ca="1">IFERROR(IF(AND(NOW()&lt;= EOMONTH(DATE(YEAR($O971),1, 1), 0), Overall!$A973&lt;&gt;"", MONTH($N971) &lt;= 1, MONTH($O971) &gt;= 1), IF($S971 &lt;&gt; "", $H971/$S971, ""), ""), "")</f>
        <v/>
      </c>
      <c r="AH971" s="10" t="str">
        <f ca="1">IFERROR(IF(AND(NOW()&lt;= EOMONTH(DATE(YEAR($O971),2, 1), 0), Overall!$A973&lt;&gt;"", MONTH($N971) &lt;= 2, MONTH($O971) &gt;= 2), IF($S971 &lt;&gt; "", $H971/$S971, ""), ""), "")</f>
        <v/>
      </c>
      <c r="AI971" s="10" t="str">
        <f ca="1">IFERROR(IF(AND(NOW()&lt;= EOMONTH(DATE(YEAR($O971),3, 1), 0), Overall!$A973&lt;&gt;"", MONTH($N971) &lt;= 3, MONTH($O971) &gt;= 3), IF($S971 &lt;&gt; "", $H971/$S971, ""), ""), "")</f>
        <v/>
      </c>
      <c r="AJ971" s="10" t="str">
        <f ca="1">IFERROR(IF(AND(NOW()&lt;= EOMONTH(DATE(YEAR($O971),4, 1), 0), Overall!$A973&lt;&gt;"", MONTH($N971) &lt;= 4, MONTH($O971) &gt;= 4), IF($S971 &lt;&gt; "", $H971/$S971, ""), ""), "")</f>
        <v/>
      </c>
      <c r="AK971" s="10" t="str">
        <f ca="1">IFERROR(IF(AND(NOW()&lt;= EOMONTH(DATE(YEAR($O971),5, 1), 0), Overall!$A973&lt;&gt;"", MONTH($N971) &lt;= 5, MONTH($O971) &gt;= 5), IF($S971 &lt;&gt; "", $H971/$S971, ""), ""), "")</f>
        <v/>
      </c>
      <c r="AL971" s="10" t="str">
        <f ca="1">IFERROR(IF(AND(NOW()&lt;= EOMONTH(DATE(YEAR($O971),6, 1), 0), Overall!$A973&lt;&gt;"", MONTH($N971) &lt;= 6, MONTH($O971) &gt;= 6), IF($S971 &lt;&gt; "", $H971/$S971, ""), ""), "")</f>
        <v/>
      </c>
      <c r="AM971" s="10" t="str">
        <f ca="1">IFERROR(IF(AND(NOW()&lt;= EOMONTH(DATE(YEAR($O971),7, 1), 0), Overall!$A973&lt;&gt;"", MONTH($N971) &lt;= 7, MONTH($O971) &gt;= 7), IF($S971 &lt;&gt; "", $H971/$S971, ""), ""), "")</f>
        <v/>
      </c>
      <c r="AN971" s="10" t="str">
        <f ca="1">IFERROR(IF(AND(NOW()&lt;= EOMONTH(DATE(YEAR($O971),8, 1), 0), Overall!$A973&lt;&gt;"", MONTH($N971) &lt;= 8, MONTH($O971) &gt;= 8), IF($S971 &lt;&gt; "", $H971/$S971, ""), ""), "")</f>
        <v/>
      </c>
      <c r="AO971" s="10" t="str">
        <f ca="1">IFERROR(IF(AND(NOW()&lt;= EOMONTH(DATE(YEAR($O971),9, 1), 0), Overall!$A973&lt;&gt;"", MONTH($N971) &lt;= 9, MONTH($O971) &gt;= 9), IF($S971 &lt;&gt; "", $H971/$S971, ""), ""), "")</f>
        <v/>
      </c>
      <c r="AP971" s="10" t="str">
        <f ca="1">IFERROR(IF(AND(NOW()&lt;= EOMONTH(DATE(YEAR($O971),10, 1), 0), Overall!$A973&lt;&gt;"", MONTH($N971) &lt;= 10, MONTH($O971) &gt;= 10), IF($S971 &lt;&gt; "", $H971/$S971, ""), ""), "")</f>
        <v/>
      </c>
      <c r="AQ971" s="10" t="str">
        <f ca="1">IFERROR(IF(AND(NOW()&lt;= EOMONTH(DATE(YEAR($O971),11, 1), 0), Overall!$A973&lt;&gt;"", MONTH($N971) &lt;=11, MONTH($O971) &gt;= 11), IF($S971 &lt;&gt; "", $H971/$S971, ""), ""), "")</f>
        <v/>
      </c>
      <c r="AR971" s="10" t="str">
        <f ca="1">IFERROR(IF(AND(NOW()&lt;= EOMONTH(DATE(YEAR($O971),12, 1), 0), Overall!$A973&lt;&gt;"", MONTH($N971) &lt;= 12, MONTH($O971) &gt;= 12), IF($S971 &lt;&gt; "", $H971/$S971, ""), ""), "")</f>
        <v/>
      </c>
      <c r="AS971" s="16">
        <f t="shared" ca="1" si="30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IF(Overall!S974&lt;&gt;"",_xlfn.VALUETOTEXT(Overall!S974),"")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1"/>
        <v/>
      </c>
      <c r="T972" s="10" t="str">
        <f>IF(Overall!$A974&lt;&gt;"",IF(AND(MONTH($N972) &lt;= 1, MONTH($O972) &gt;= 1), IF($S972 &lt;&gt; "", $H972/$S972, ""), ""),"")</f>
        <v/>
      </c>
      <c r="U972" s="10" t="str">
        <f>IF(Overall!$A974&lt;&gt;"",IF(AND(MONTH($N972) &lt;= 2, MONTH($O972) &gt;= 2), IF($S972 &lt;&gt; "", $H972/$S972, ""), ""),"")</f>
        <v/>
      </c>
      <c r="V972" s="10" t="str">
        <f>IF(Overall!$A974&lt;&gt;"",IF(AND(MONTH($N972) &lt;= 3, MONTH($O972) &gt;= 3), IF($S972 &lt;&gt; "", $H972/$S972, ""), ""),"")</f>
        <v/>
      </c>
      <c r="W972" s="10" t="str">
        <f>IF(Overall!$A974&lt;&gt;"",IF(AND(MONTH($N972) &lt;= 4, MONTH($O972) &gt;= 4), IF($S972 &lt;&gt; "", $H972/$S972, ""), ""),"")</f>
        <v/>
      </c>
      <c r="X972" s="10" t="str">
        <f>IF(Overall!$A974&lt;&gt;"",IF(AND(MONTH($N972) &lt;= 5, MONTH($O972) &gt;= 5), IF($S972 &lt;&gt; "", $H972/$S972, ""), ""),"")</f>
        <v/>
      </c>
      <c r="Y972" s="10" t="str">
        <f>IF(Overall!$A974&lt;&gt;"",IF(AND(MONTH($N972) &lt;= 6, MONTH($O972) &gt;= 6), IF($S972 &lt;&gt; "", $H972/$S972, ""), ""),"")</f>
        <v/>
      </c>
      <c r="Z972" s="10" t="str">
        <f>IF(Overall!$A974&lt;&gt;"",IF(AND(MONTH($N972) &lt;= 7, MONTH($O972) &gt;= 7 ), IF($S972 &lt;&gt; "", $H972/$S972, ""), ""),"")</f>
        <v/>
      </c>
      <c r="AA972" s="10" t="str">
        <f>IF(Overall!$A974&lt;&gt;"",IF(AND(MONTH($N972) &lt;= 8, MONTH($O972) &gt;= 8), IF($S972 &lt;&gt; "", $H972/$S972, ""), ""),"")</f>
        <v/>
      </c>
      <c r="AB972" s="10" t="str">
        <f>IF(Overall!$A974&lt;&gt;"",IF(AND(MONTH($N972) &lt;= 9, MONTH($O972) &gt;= 9), IF($S972 &lt;&gt; "", $H972/$S972, ""), ""),"")</f>
        <v/>
      </c>
      <c r="AC972" s="10" t="str">
        <f>IF(Overall!$A974&lt;&gt;"",IF(AND(MONTH($N972) &lt;= 10, MONTH($O972) &gt;= 10), IF($S972 &lt;&gt; "", $H972/$S972, ""), ""),"")</f>
        <v/>
      </c>
      <c r="AD972" s="10" t="str">
        <f>IF(Overall!$A974&lt;&gt;"",IF(AND(MONTH($N972) &lt;= 11, MONTH($O972) &gt;= 11), IF($S972 &lt;&gt; "", $H972/$S972, ""), ""),"")</f>
        <v/>
      </c>
      <c r="AE972" s="10" t="str">
        <f>IF(Overall!$A974&lt;&gt;"",IF(AND(MONTH($N972) &lt;= 12, MONTH($O972) &gt;= 12), IF($S972 &lt;&gt; "", $H972/$S972, ""), ""),"")</f>
        <v/>
      </c>
      <c r="AG972" s="10" t="str">
        <f ca="1">IFERROR(IF(AND(NOW()&lt;= EOMONTH(DATE(YEAR($O972),1, 1), 0), Overall!$A974&lt;&gt;"", MONTH($N972) &lt;= 1, MONTH($O972) &gt;= 1), IF($S972 &lt;&gt; "", $H972/$S972, ""), ""), "")</f>
        <v/>
      </c>
      <c r="AH972" s="10" t="str">
        <f ca="1">IFERROR(IF(AND(NOW()&lt;= EOMONTH(DATE(YEAR($O972),2, 1), 0), Overall!$A974&lt;&gt;"", MONTH($N972) &lt;= 2, MONTH($O972) &gt;= 2), IF($S972 &lt;&gt; "", $H972/$S972, ""), ""), "")</f>
        <v/>
      </c>
      <c r="AI972" s="10" t="str">
        <f ca="1">IFERROR(IF(AND(NOW()&lt;= EOMONTH(DATE(YEAR($O972),3, 1), 0), Overall!$A974&lt;&gt;"", MONTH($N972) &lt;= 3, MONTH($O972) &gt;= 3), IF($S972 &lt;&gt; "", $H972/$S972, ""), ""), "")</f>
        <v/>
      </c>
      <c r="AJ972" s="10" t="str">
        <f ca="1">IFERROR(IF(AND(NOW()&lt;= EOMONTH(DATE(YEAR($O972),4, 1), 0), Overall!$A974&lt;&gt;"", MONTH($N972) &lt;= 4, MONTH($O972) &gt;= 4), IF($S972 &lt;&gt; "", $H972/$S972, ""), ""), "")</f>
        <v/>
      </c>
      <c r="AK972" s="10" t="str">
        <f ca="1">IFERROR(IF(AND(NOW()&lt;= EOMONTH(DATE(YEAR($O972),5, 1), 0), Overall!$A974&lt;&gt;"", MONTH($N972) &lt;= 5, MONTH($O972) &gt;= 5), IF($S972 &lt;&gt; "", $H972/$S972, ""), ""), "")</f>
        <v/>
      </c>
      <c r="AL972" s="10" t="str">
        <f ca="1">IFERROR(IF(AND(NOW()&lt;= EOMONTH(DATE(YEAR($O972),6, 1), 0), Overall!$A974&lt;&gt;"", MONTH($N972) &lt;= 6, MONTH($O972) &gt;= 6), IF($S972 &lt;&gt; "", $H972/$S972, ""), ""), "")</f>
        <v/>
      </c>
      <c r="AM972" s="10" t="str">
        <f ca="1">IFERROR(IF(AND(NOW()&lt;= EOMONTH(DATE(YEAR($O972),7, 1), 0), Overall!$A974&lt;&gt;"", MONTH($N972) &lt;= 7, MONTH($O972) &gt;= 7), IF($S972 &lt;&gt; "", $H972/$S972, ""), ""), "")</f>
        <v/>
      </c>
      <c r="AN972" s="10" t="str">
        <f ca="1">IFERROR(IF(AND(NOW()&lt;= EOMONTH(DATE(YEAR($O972),8, 1), 0), Overall!$A974&lt;&gt;"", MONTH($N972) &lt;= 8, MONTH($O972) &gt;= 8), IF($S972 &lt;&gt; "", $H972/$S972, ""), ""), "")</f>
        <v/>
      </c>
      <c r="AO972" s="10" t="str">
        <f ca="1">IFERROR(IF(AND(NOW()&lt;= EOMONTH(DATE(YEAR($O972),9, 1), 0), Overall!$A974&lt;&gt;"", MONTH($N972) &lt;= 9, MONTH($O972) &gt;= 9), IF($S972 &lt;&gt; "", $H972/$S972, ""), ""), "")</f>
        <v/>
      </c>
      <c r="AP972" s="10" t="str">
        <f ca="1">IFERROR(IF(AND(NOW()&lt;= EOMONTH(DATE(YEAR($O972),10, 1), 0), Overall!$A974&lt;&gt;"", MONTH($N972) &lt;= 10, MONTH($O972) &gt;= 10), IF($S972 &lt;&gt; "", $H972/$S972, ""), ""), "")</f>
        <v/>
      </c>
      <c r="AQ972" s="10" t="str">
        <f ca="1">IFERROR(IF(AND(NOW()&lt;= EOMONTH(DATE(YEAR($O972),11, 1), 0), Overall!$A974&lt;&gt;"", MONTH($N972) &lt;=11, MONTH($O972) &gt;= 11), IF($S972 &lt;&gt; "", $H972/$S972, ""), ""), "")</f>
        <v/>
      </c>
      <c r="AR972" s="10" t="str">
        <f ca="1">IFERROR(IF(AND(NOW()&lt;= EOMONTH(DATE(YEAR($O972),12, 1), 0), Overall!$A974&lt;&gt;"", MONTH($N972) &lt;= 12, MONTH($O972) &gt;= 12), IF($S972 &lt;&gt; "", $H972/$S972, ""), ""), "")</f>
        <v/>
      </c>
      <c r="AS972" s="16">
        <f t="shared" ca="1" si="30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IF(Overall!S975&lt;&gt;"",_xlfn.VALUETOTEXT(Overall!S975),"")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1"/>
        <v/>
      </c>
      <c r="T973" s="10" t="str">
        <f>IF(Overall!$A975&lt;&gt;"",IF(AND(MONTH($N973) &lt;= 1, MONTH($O973) &gt;= 1), IF($S973 &lt;&gt; "", $H973/$S973, ""), ""),"")</f>
        <v/>
      </c>
      <c r="U973" s="10" t="str">
        <f>IF(Overall!$A975&lt;&gt;"",IF(AND(MONTH($N973) &lt;= 2, MONTH($O973) &gt;= 2), IF($S973 &lt;&gt; "", $H973/$S973, ""), ""),"")</f>
        <v/>
      </c>
      <c r="V973" s="10" t="str">
        <f>IF(Overall!$A975&lt;&gt;"",IF(AND(MONTH($N973) &lt;= 3, MONTH($O973) &gt;= 3), IF($S973 &lt;&gt; "", $H973/$S973, ""), ""),"")</f>
        <v/>
      </c>
      <c r="W973" s="10" t="str">
        <f>IF(Overall!$A975&lt;&gt;"",IF(AND(MONTH($N973) &lt;= 4, MONTH($O973) &gt;= 4), IF($S973 &lt;&gt; "", $H973/$S973, ""), ""),"")</f>
        <v/>
      </c>
      <c r="X973" s="10" t="str">
        <f>IF(Overall!$A975&lt;&gt;"",IF(AND(MONTH($N973) &lt;= 5, MONTH($O973) &gt;= 5), IF($S973 &lt;&gt; "", $H973/$S973, ""), ""),"")</f>
        <v/>
      </c>
      <c r="Y973" s="10" t="str">
        <f>IF(Overall!$A975&lt;&gt;"",IF(AND(MONTH($N973) &lt;= 6, MONTH($O973) &gt;= 6), IF($S973 &lt;&gt; "", $H973/$S973, ""), ""),"")</f>
        <v/>
      </c>
      <c r="Z973" s="10" t="str">
        <f>IF(Overall!$A975&lt;&gt;"",IF(AND(MONTH($N973) &lt;= 7, MONTH($O973) &gt;= 7 ), IF($S973 &lt;&gt; "", $H973/$S973, ""), ""),"")</f>
        <v/>
      </c>
      <c r="AA973" s="10" t="str">
        <f>IF(Overall!$A975&lt;&gt;"",IF(AND(MONTH($N973) &lt;= 8, MONTH($O973) &gt;= 8), IF($S973 &lt;&gt; "", $H973/$S973, ""), ""),"")</f>
        <v/>
      </c>
      <c r="AB973" s="10" t="str">
        <f>IF(Overall!$A975&lt;&gt;"",IF(AND(MONTH($N973) &lt;= 9, MONTH($O973) &gt;= 9), IF($S973 &lt;&gt; "", $H973/$S973, ""), ""),"")</f>
        <v/>
      </c>
      <c r="AC973" s="10" t="str">
        <f>IF(Overall!$A975&lt;&gt;"",IF(AND(MONTH($N973) &lt;= 10, MONTH($O973) &gt;= 10), IF($S973 &lt;&gt; "", $H973/$S973, ""), ""),"")</f>
        <v/>
      </c>
      <c r="AD973" s="10" t="str">
        <f>IF(Overall!$A975&lt;&gt;"",IF(AND(MONTH($N973) &lt;= 11, MONTH($O973) &gt;= 11), IF($S973 &lt;&gt; "", $H973/$S973, ""), ""),"")</f>
        <v/>
      </c>
      <c r="AE973" s="10" t="str">
        <f>IF(Overall!$A975&lt;&gt;"",IF(AND(MONTH($N973) &lt;= 12, MONTH($O973) &gt;= 12), IF($S973 &lt;&gt; "", $H973/$S973, ""), ""),"")</f>
        <v/>
      </c>
      <c r="AG973" s="10" t="str">
        <f ca="1">IFERROR(IF(AND(NOW()&lt;= EOMONTH(DATE(YEAR($O973),1, 1), 0), Overall!$A975&lt;&gt;"", MONTH($N973) &lt;= 1, MONTH($O973) &gt;= 1), IF($S973 &lt;&gt; "", $H973/$S973, ""), ""), "")</f>
        <v/>
      </c>
      <c r="AH973" s="10" t="str">
        <f ca="1">IFERROR(IF(AND(NOW()&lt;= EOMONTH(DATE(YEAR($O973),2, 1), 0), Overall!$A975&lt;&gt;"", MONTH($N973) &lt;= 2, MONTH($O973) &gt;= 2), IF($S973 &lt;&gt; "", $H973/$S973, ""), ""), "")</f>
        <v/>
      </c>
      <c r="AI973" s="10" t="str">
        <f ca="1">IFERROR(IF(AND(NOW()&lt;= EOMONTH(DATE(YEAR($O973),3, 1), 0), Overall!$A975&lt;&gt;"", MONTH($N973) &lt;= 3, MONTH($O973) &gt;= 3), IF($S973 &lt;&gt; "", $H973/$S973, ""), ""), "")</f>
        <v/>
      </c>
      <c r="AJ973" s="10" t="str">
        <f ca="1">IFERROR(IF(AND(NOW()&lt;= EOMONTH(DATE(YEAR($O973),4, 1), 0), Overall!$A975&lt;&gt;"", MONTH($N973) &lt;= 4, MONTH($O973) &gt;= 4), IF($S973 &lt;&gt; "", $H973/$S973, ""), ""), "")</f>
        <v/>
      </c>
      <c r="AK973" s="10" t="str">
        <f ca="1">IFERROR(IF(AND(NOW()&lt;= EOMONTH(DATE(YEAR($O973),5, 1), 0), Overall!$A975&lt;&gt;"", MONTH($N973) &lt;= 5, MONTH($O973) &gt;= 5), IF($S973 &lt;&gt; "", $H973/$S973, ""), ""), "")</f>
        <v/>
      </c>
      <c r="AL973" s="10" t="str">
        <f ca="1">IFERROR(IF(AND(NOW()&lt;= EOMONTH(DATE(YEAR($O973),6, 1), 0), Overall!$A975&lt;&gt;"", MONTH($N973) &lt;= 6, MONTH($O973) &gt;= 6), IF($S973 &lt;&gt; "", $H973/$S973, ""), ""), "")</f>
        <v/>
      </c>
      <c r="AM973" s="10" t="str">
        <f ca="1">IFERROR(IF(AND(NOW()&lt;= EOMONTH(DATE(YEAR($O973),7, 1), 0), Overall!$A975&lt;&gt;"", MONTH($N973) &lt;= 7, MONTH($O973) &gt;= 7), IF($S973 &lt;&gt; "", $H973/$S973, ""), ""), "")</f>
        <v/>
      </c>
      <c r="AN973" s="10" t="str">
        <f ca="1">IFERROR(IF(AND(NOW()&lt;= EOMONTH(DATE(YEAR($O973),8, 1), 0), Overall!$A975&lt;&gt;"", MONTH($N973) &lt;= 8, MONTH($O973) &gt;= 8), IF($S973 &lt;&gt; "", $H973/$S973, ""), ""), "")</f>
        <v/>
      </c>
      <c r="AO973" s="10" t="str">
        <f ca="1">IFERROR(IF(AND(NOW()&lt;= EOMONTH(DATE(YEAR($O973),9, 1), 0), Overall!$A975&lt;&gt;"", MONTH($N973) &lt;= 9, MONTH($O973) &gt;= 9), IF($S973 &lt;&gt; "", $H973/$S973, ""), ""), "")</f>
        <v/>
      </c>
      <c r="AP973" s="10" t="str">
        <f ca="1">IFERROR(IF(AND(NOW()&lt;= EOMONTH(DATE(YEAR($O973),10, 1), 0), Overall!$A975&lt;&gt;"", MONTH($N973) &lt;= 10, MONTH($O973) &gt;= 10), IF($S973 &lt;&gt; "", $H973/$S973, ""), ""), "")</f>
        <v/>
      </c>
      <c r="AQ973" s="10" t="str">
        <f ca="1">IFERROR(IF(AND(NOW()&lt;= EOMONTH(DATE(YEAR($O973),11, 1), 0), Overall!$A975&lt;&gt;"", MONTH($N973) &lt;=11, MONTH($O973) &gt;= 11), IF($S973 &lt;&gt; "", $H973/$S973, ""), ""), "")</f>
        <v/>
      </c>
      <c r="AR973" s="10" t="str">
        <f ca="1">IFERROR(IF(AND(NOW()&lt;= EOMONTH(DATE(YEAR($O973),12, 1), 0), Overall!$A975&lt;&gt;"", MONTH($N973) &lt;= 12, MONTH($O973) &gt;= 12), IF($S973 &lt;&gt; "", $H973/$S973, ""), ""), "")</f>
        <v/>
      </c>
      <c r="AS973" s="16">
        <f t="shared" ca="1" si="30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IF(Overall!S976&lt;&gt;"",_xlfn.VALUETOTEXT(Overall!S976),"")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1"/>
        <v/>
      </c>
      <c r="T974" s="10" t="str">
        <f>IF(Overall!$A976&lt;&gt;"",IF(AND(MONTH($N974) &lt;= 1, MONTH($O974) &gt;= 1), IF($S974 &lt;&gt; "", $H974/$S974, ""), ""),"")</f>
        <v/>
      </c>
      <c r="U974" s="10" t="str">
        <f>IF(Overall!$A976&lt;&gt;"",IF(AND(MONTH($N974) &lt;= 2, MONTH($O974) &gt;= 2), IF($S974 &lt;&gt; "", $H974/$S974, ""), ""),"")</f>
        <v/>
      </c>
      <c r="V974" s="10" t="str">
        <f>IF(Overall!$A976&lt;&gt;"",IF(AND(MONTH($N974) &lt;= 3, MONTH($O974) &gt;= 3), IF($S974 &lt;&gt; "", $H974/$S974, ""), ""),"")</f>
        <v/>
      </c>
      <c r="W974" s="10" t="str">
        <f>IF(Overall!$A976&lt;&gt;"",IF(AND(MONTH($N974) &lt;= 4, MONTH($O974) &gt;= 4), IF($S974 &lt;&gt; "", $H974/$S974, ""), ""),"")</f>
        <v/>
      </c>
      <c r="X974" s="10" t="str">
        <f>IF(Overall!$A976&lt;&gt;"",IF(AND(MONTH($N974) &lt;= 5, MONTH($O974) &gt;= 5), IF($S974 &lt;&gt; "", $H974/$S974, ""), ""),"")</f>
        <v/>
      </c>
      <c r="Y974" s="10" t="str">
        <f>IF(Overall!$A976&lt;&gt;"",IF(AND(MONTH($N974) &lt;= 6, MONTH($O974) &gt;= 6), IF($S974 &lt;&gt; "", $H974/$S974, ""), ""),"")</f>
        <v/>
      </c>
      <c r="Z974" s="10" t="str">
        <f>IF(Overall!$A976&lt;&gt;"",IF(AND(MONTH($N974) &lt;= 7, MONTH($O974) &gt;= 7 ), IF($S974 &lt;&gt; "", $H974/$S974, ""), ""),"")</f>
        <v/>
      </c>
      <c r="AA974" s="10" t="str">
        <f>IF(Overall!$A976&lt;&gt;"",IF(AND(MONTH($N974) &lt;= 8, MONTH($O974) &gt;= 8), IF($S974 &lt;&gt; "", $H974/$S974, ""), ""),"")</f>
        <v/>
      </c>
      <c r="AB974" s="10" t="str">
        <f>IF(Overall!$A976&lt;&gt;"",IF(AND(MONTH($N974) &lt;= 9, MONTH($O974) &gt;= 9), IF($S974 &lt;&gt; "", $H974/$S974, ""), ""),"")</f>
        <v/>
      </c>
      <c r="AC974" s="10" t="str">
        <f>IF(Overall!$A976&lt;&gt;"",IF(AND(MONTH($N974) &lt;= 10, MONTH($O974) &gt;= 10), IF($S974 &lt;&gt; "", $H974/$S974, ""), ""),"")</f>
        <v/>
      </c>
      <c r="AD974" s="10" t="str">
        <f>IF(Overall!$A976&lt;&gt;"",IF(AND(MONTH($N974) &lt;= 11, MONTH($O974) &gt;= 11), IF($S974 &lt;&gt; "", $H974/$S974, ""), ""),"")</f>
        <v/>
      </c>
      <c r="AE974" s="10" t="str">
        <f>IF(Overall!$A976&lt;&gt;"",IF(AND(MONTH($N974) &lt;= 12, MONTH($O974) &gt;= 12), IF($S974 &lt;&gt; "", $H974/$S974, ""), ""),"")</f>
        <v/>
      </c>
      <c r="AG974" s="10" t="str">
        <f ca="1">IFERROR(IF(AND(NOW()&lt;= EOMONTH(DATE(YEAR($O974),1, 1), 0), Overall!$A976&lt;&gt;"", MONTH($N974) &lt;= 1, MONTH($O974) &gt;= 1), IF($S974 &lt;&gt; "", $H974/$S974, ""), ""), "")</f>
        <v/>
      </c>
      <c r="AH974" s="10" t="str">
        <f ca="1">IFERROR(IF(AND(NOW()&lt;= EOMONTH(DATE(YEAR($O974),2, 1), 0), Overall!$A976&lt;&gt;"", MONTH($N974) &lt;= 2, MONTH($O974) &gt;= 2), IF($S974 &lt;&gt; "", $H974/$S974, ""), ""), "")</f>
        <v/>
      </c>
      <c r="AI974" s="10" t="str">
        <f ca="1">IFERROR(IF(AND(NOW()&lt;= EOMONTH(DATE(YEAR($O974),3, 1), 0), Overall!$A976&lt;&gt;"", MONTH($N974) &lt;= 3, MONTH($O974) &gt;= 3), IF($S974 &lt;&gt; "", $H974/$S974, ""), ""), "")</f>
        <v/>
      </c>
      <c r="AJ974" s="10" t="str">
        <f ca="1">IFERROR(IF(AND(NOW()&lt;= EOMONTH(DATE(YEAR($O974),4, 1), 0), Overall!$A976&lt;&gt;"", MONTH($N974) &lt;= 4, MONTH($O974) &gt;= 4), IF($S974 &lt;&gt; "", $H974/$S974, ""), ""), "")</f>
        <v/>
      </c>
      <c r="AK974" s="10" t="str">
        <f ca="1">IFERROR(IF(AND(NOW()&lt;= EOMONTH(DATE(YEAR($O974),5, 1), 0), Overall!$A976&lt;&gt;"", MONTH($N974) &lt;= 5, MONTH($O974) &gt;= 5), IF($S974 &lt;&gt; "", $H974/$S974, ""), ""), "")</f>
        <v/>
      </c>
      <c r="AL974" s="10" t="str">
        <f ca="1">IFERROR(IF(AND(NOW()&lt;= EOMONTH(DATE(YEAR($O974),6, 1), 0), Overall!$A976&lt;&gt;"", MONTH($N974) &lt;= 6, MONTH($O974) &gt;= 6), IF($S974 &lt;&gt; "", $H974/$S974, ""), ""), "")</f>
        <v/>
      </c>
      <c r="AM974" s="10" t="str">
        <f ca="1">IFERROR(IF(AND(NOW()&lt;= EOMONTH(DATE(YEAR($O974),7, 1), 0), Overall!$A976&lt;&gt;"", MONTH($N974) &lt;= 7, MONTH($O974) &gt;= 7), IF($S974 &lt;&gt; "", $H974/$S974, ""), ""), "")</f>
        <v/>
      </c>
      <c r="AN974" s="10" t="str">
        <f ca="1">IFERROR(IF(AND(NOW()&lt;= EOMONTH(DATE(YEAR($O974),8, 1), 0), Overall!$A976&lt;&gt;"", MONTH($N974) &lt;= 8, MONTH($O974) &gt;= 8), IF($S974 &lt;&gt; "", $H974/$S974, ""), ""), "")</f>
        <v/>
      </c>
      <c r="AO974" s="10" t="str">
        <f ca="1">IFERROR(IF(AND(NOW()&lt;= EOMONTH(DATE(YEAR($O974),9, 1), 0), Overall!$A976&lt;&gt;"", MONTH($N974) &lt;= 9, MONTH($O974) &gt;= 9), IF($S974 &lt;&gt; "", $H974/$S974, ""), ""), "")</f>
        <v/>
      </c>
      <c r="AP974" s="10" t="str">
        <f ca="1">IFERROR(IF(AND(NOW()&lt;= EOMONTH(DATE(YEAR($O974),10, 1), 0), Overall!$A976&lt;&gt;"", MONTH($N974) &lt;= 10, MONTH($O974) &gt;= 10), IF($S974 &lt;&gt; "", $H974/$S974, ""), ""), "")</f>
        <v/>
      </c>
      <c r="AQ974" s="10" t="str">
        <f ca="1">IFERROR(IF(AND(NOW()&lt;= EOMONTH(DATE(YEAR($O974),11, 1), 0), Overall!$A976&lt;&gt;"", MONTH($N974) &lt;=11, MONTH($O974) &gt;= 11), IF($S974 &lt;&gt; "", $H974/$S974, ""), ""), "")</f>
        <v/>
      </c>
      <c r="AR974" s="10" t="str">
        <f ca="1">IFERROR(IF(AND(NOW()&lt;= EOMONTH(DATE(YEAR($O974),12, 1), 0), Overall!$A976&lt;&gt;"", MONTH($N974) &lt;= 12, MONTH($O974) &gt;= 12), IF($S974 &lt;&gt; "", $H974/$S974, ""), ""), "")</f>
        <v/>
      </c>
      <c r="AS974" s="16">
        <f t="shared" ca="1" si="30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IF(Overall!S977&lt;&gt;"",_xlfn.VALUETOTEXT(Overall!S977),"")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1"/>
        <v/>
      </c>
      <c r="T975" s="10" t="str">
        <f>IF(Overall!$A977&lt;&gt;"",IF(AND(MONTH($N975) &lt;= 1, MONTH($O975) &gt;= 1), IF($S975 &lt;&gt; "", $H975/$S975, ""), ""),"")</f>
        <v/>
      </c>
      <c r="U975" s="10" t="str">
        <f>IF(Overall!$A977&lt;&gt;"",IF(AND(MONTH($N975) &lt;= 2, MONTH($O975) &gt;= 2), IF($S975 &lt;&gt; "", $H975/$S975, ""), ""),"")</f>
        <v/>
      </c>
      <c r="V975" s="10" t="str">
        <f>IF(Overall!$A977&lt;&gt;"",IF(AND(MONTH($N975) &lt;= 3, MONTH($O975) &gt;= 3), IF($S975 &lt;&gt; "", $H975/$S975, ""), ""),"")</f>
        <v/>
      </c>
      <c r="W975" s="10" t="str">
        <f>IF(Overall!$A977&lt;&gt;"",IF(AND(MONTH($N975) &lt;= 4, MONTH($O975) &gt;= 4), IF($S975 &lt;&gt; "", $H975/$S975, ""), ""),"")</f>
        <v/>
      </c>
      <c r="X975" s="10" t="str">
        <f>IF(Overall!$A977&lt;&gt;"",IF(AND(MONTH($N975) &lt;= 5, MONTH($O975) &gt;= 5), IF($S975 &lt;&gt; "", $H975/$S975, ""), ""),"")</f>
        <v/>
      </c>
      <c r="Y975" s="10" t="str">
        <f>IF(Overall!$A977&lt;&gt;"",IF(AND(MONTH($N975) &lt;= 6, MONTH($O975) &gt;= 6), IF($S975 &lt;&gt; "", $H975/$S975, ""), ""),"")</f>
        <v/>
      </c>
      <c r="Z975" s="10" t="str">
        <f>IF(Overall!$A977&lt;&gt;"",IF(AND(MONTH($N975) &lt;= 7, MONTH($O975) &gt;= 7 ), IF($S975 &lt;&gt; "", $H975/$S975, ""), ""),"")</f>
        <v/>
      </c>
      <c r="AA975" s="10" t="str">
        <f>IF(Overall!$A977&lt;&gt;"",IF(AND(MONTH($N975) &lt;= 8, MONTH($O975) &gt;= 8), IF($S975 &lt;&gt; "", $H975/$S975, ""), ""),"")</f>
        <v/>
      </c>
      <c r="AB975" s="10" t="str">
        <f>IF(Overall!$A977&lt;&gt;"",IF(AND(MONTH($N975) &lt;= 9, MONTH($O975) &gt;= 9), IF($S975 &lt;&gt; "", $H975/$S975, ""), ""),"")</f>
        <v/>
      </c>
      <c r="AC975" s="10" t="str">
        <f>IF(Overall!$A977&lt;&gt;"",IF(AND(MONTH($N975) &lt;= 10, MONTH($O975) &gt;= 10), IF($S975 &lt;&gt; "", $H975/$S975, ""), ""),"")</f>
        <v/>
      </c>
      <c r="AD975" s="10" t="str">
        <f>IF(Overall!$A977&lt;&gt;"",IF(AND(MONTH($N975) &lt;= 11, MONTH($O975) &gt;= 11), IF($S975 &lt;&gt; "", $H975/$S975, ""), ""),"")</f>
        <v/>
      </c>
      <c r="AE975" s="10" t="str">
        <f>IF(Overall!$A977&lt;&gt;"",IF(AND(MONTH($N975) &lt;= 12, MONTH($O975) &gt;= 12), IF($S975 &lt;&gt; "", $H975/$S975, ""), ""),"")</f>
        <v/>
      </c>
      <c r="AG975" s="10" t="str">
        <f ca="1">IFERROR(IF(AND(NOW()&lt;= EOMONTH(DATE(YEAR($O975),1, 1), 0), Overall!$A977&lt;&gt;"", MONTH($N975) &lt;= 1, MONTH($O975) &gt;= 1), IF($S975 &lt;&gt; "", $H975/$S975, ""), ""), "")</f>
        <v/>
      </c>
      <c r="AH975" s="10" t="str">
        <f ca="1">IFERROR(IF(AND(NOW()&lt;= EOMONTH(DATE(YEAR($O975),2, 1), 0), Overall!$A977&lt;&gt;"", MONTH($N975) &lt;= 2, MONTH($O975) &gt;= 2), IF($S975 &lt;&gt; "", $H975/$S975, ""), ""), "")</f>
        <v/>
      </c>
      <c r="AI975" s="10" t="str">
        <f ca="1">IFERROR(IF(AND(NOW()&lt;= EOMONTH(DATE(YEAR($O975),3, 1), 0), Overall!$A977&lt;&gt;"", MONTH($N975) &lt;= 3, MONTH($O975) &gt;= 3), IF($S975 &lt;&gt; "", $H975/$S975, ""), ""), "")</f>
        <v/>
      </c>
      <c r="AJ975" s="10" t="str">
        <f ca="1">IFERROR(IF(AND(NOW()&lt;= EOMONTH(DATE(YEAR($O975),4, 1), 0), Overall!$A977&lt;&gt;"", MONTH($N975) &lt;= 4, MONTH($O975) &gt;= 4), IF($S975 &lt;&gt; "", $H975/$S975, ""), ""), "")</f>
        <v/>
      </c>
      <c r="AK975" s="10" t="str">
        <f ca="1">IFERROR(IF(AND(NOW()&lt;= EOMONTH(DATE(YEAR($O975),5, 1), 0), Overall!$A977&lt;&gt;"", MONTH($N975) &lt;= 5, MONTH($O975) &gt;= 5), IF($S975 &lt;&gt; "", $H975/$S975, ""), ""), "")</f>
        <v/>
      </c>
      <c r="AL975" s="10" t="str">
        <f ca="1">IFERROR(IF(AND(NOW()&lt;= EOMONTH(DATE(YEAR($O975),6, 1), 0), Overall!$A977&lt;&gt;"", MONTH($N975) &lt;= 6, MONTH($O975) &gt;= 6), IF($S975 &lt;&gt; "", $H975/$S975, ""), ""), "")</f>
        <v/>
      </c>
      <c r="AM975" s="10" t="str">
        <f ca="1">IFERROR(IF(AND(NOW()&lt;= EOMONTH(DATE(YEAR($O975),7, 1), 0), Overall!$A977&lt;&gt;"", MONTH($N975) &lt;= 7, MONTH($O975) &gt;= 7), IF($S975 &lt;&gt; "", $H975/$S975, ""), ""), "")</f>
        <v/>
      </c>
      <c r="AN975" s="10" t="str">
        <f ca="1">IFERROR(IF(AND(NOW()&lt;= EOMONTH(DATE(YEAR($O975),8, 1), 0), Overall!$A977&lt;&gt;"", MONTH($N975) &lt;= 8, MONTH($O975) &gt;= 8), IF($S975 &lt;&gt; "", $H975/$S975, ""), ""), "")</f>
        <v/>
      </c>
      <c r="AO975" s="10" t="str">
        <f ca="1">IFERROR(IF(AND(NOW()&lt;= EOMONTH(DATE(YEAR($O975),9, 1), 0), Overall!$A977&lt;&gt;"", MONTH($N975) &lt;= 9, MONTH($O975) &gt;= 9), IF($S975 &lt;&gt; "", $H975/$S975, ""), ""), "")</f>
        <v/>
      </c>
      <c r="AP975" s="10" t="str">
        <f ca="1">IFERROR(IF(AND(NOW()&lt;= EOMONTH(DATE(YEAR($O975),10, 1), 0), Overall!$A977&lt;&gt;"", MONTH($N975) &lt;= 10, MONTH($O975) &gt;= 10), IF($S975 &lt;&gt; "", $H975/$S975, ""), ""), "")</f>
        <v/>
      </c>
      <c r="AQ975" s="10" t="str">
        <f ca="1">IFERROR(IF(AND(NOW()&lt;= EOMONTH(DATE(YEAR($O975),11, 1), 0), Overall!$A977&lt;&gt;"", MONTH($N975) &lt;=11, MONTH($O975) &gt;= 11), IF($S975 &lt;&gt; "", $H975/$S975, ""), ""), "")</f>
        <v/>
      </c>
      <c r="AR975" s="10" t="str">
        <f ca="1">IFERROR(IF(AND(NOW()&lt;= EOMONTH(DATE(YEAR($O975),12, 1), 0), Overall!$A977&lt;&gt;"", MONTH($N975) &lt;= 12, MONTH($O975) &gt;= 12), IF($S975 &lt;&gt; "", $H975/$S975, ""), ""), "")</f>
        <v/>
      </c>
      <c r="AS975" s="16">
        <f t="shared" ca="1" si="30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IF(Overall!S978&lt;&gt;"",_xlfn.VALUETOTEXT(Overall!S978),"")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1"/>
        <v/>
      </c>
      <c r="T976" s="10" t="str">
        <f>IF(Overall!$A978&lt;&gt;"",IF(AND(MONTH($N976) &lt;= 1, MONTH($O976) &gt;= 1), IF($S976 &lt;&gt; "", $H976/$S976, ""), ""),"")</f>
        <v/>
      </c>
      <c r="U976" s="10" t="str">
        <f>IF(Overall!$A978&lt;&gt;"",IF(AND(MONTH($N976) &lt;= 2, MONTH($O976) &gt;= 2), IF($S976 &lt;&gt; "", $H976/$S976, ""), ""),"")</f>
        <v/>
      </c>
      <c r="V976" s="10" t="str">
        <f>IF(Overall!$A978&lt;&gt;"",IF(AND(MONTH($N976) &lt;= 3, MONTH($O976) &gt;= 3), IF($S976 &lt;&gt; "", $H976/$S976, ""), ""),"")</f>
        <v/>
      </c>
      <c r="W976" s="10" t="str">
        <f>IF(Overall!$A978&lt;&gt;"",IF(AND(MONTH($N976) &lt;= 4, MONTH($O976) &gt;= 4), IF($S976 &lt;&gt; "", $H976/$S976, ""), ""),"")</f>
        <v/>
      </c>
      <c r="X976" s="10" t="str">
        <f>IF(Overall!$A978&lt;&gt;"",IF(AND(MONTH($N976) &lt;= 5, MONTH($O976) &gt;= 5), IF($S976 &lt;&gt; "", $H976/$S976, ""), ""),"")</f>
        <v/>
      </c>
      <c r="Y976" s="10" t="str">
        <f>IF(Overall!$A978&lt;&gt;"",IF(AND(MONTH($N976) &lt;= 6, MONTH($O976) &gt;= 6), IF($S976 &lt;&gt; "", $H976/$S976, ""), ""),"")</f>
        <v/>
      </c>
      <c r="Z976" s="10" t="str">
        <f>IF(Overall!$A978&lt;&gt;"",IF(AND(MONTH($N976) &lt;= 7, MONTH($O976) &gt;= 7 ), IF($S976 &lt;&gt; "", $H976/$S976, ""), ""),"")</f>
        <v/>
      </c>
      <c r="AA976" s="10" t="str">
        <f>IF(Overall!$A978&lt;&gt;"",IF(AND(MONTH($N976) &lt;= 8, MONTH($O976) &gt;= 8), IF($S976 &lt;&gt; "", $H976/$S976, ""), ""),"")</f>
        <v/>
      </c>
      <c r="AB976" s="10" t="str">
        <f>IF(Overall!$A978&lt;&gt;"",IF(AND(MONTH($N976) &lt;= 9, MONTH($O976) &gt;= 9), IF($S976 &lt;&gt; "", $H976/$S976, ""), ""),"")</f>
        <v/>
      </c>
      <c r="AC976" s="10" t="str">
        <f>IF(Overall!$A978&lt;&gt;"",IF(AND(MONTH($N976) &lt;= 10, MONTH($O976) &gt;= 10), IF($S976 &lt;&gt; "", $H976/$S976, ""), ""),"")</f>
        <v/>
      </c>
      <c r="AD976" s="10" t="str">
        <f>IF(Overall!$A978&lt;&gt;"",IF(AND(MONTH($N976) &lt;= 11, MONTH($O976) &gt;= 11), IF($S976 &lt;&gt; "", $H976/$S976, ""), ""),"")</f>
        <v/>
      </c>
      <c r="AE976" s="10" t="str">
        <f>IF(Overall!$A978&lt;&gt;"",IF(AND(MONTH($N976) &lt;= 12, MONTH($O976) &gt;= 12), IF($S976 &lt;&gt; "", $H976/$S976, ""), ""),"")</f>
        <v/>
      </c>
      <c r="AG976" s="10" t="str">
        <f ca="1">IFERROR(IF(AND(NOW()&lt;= EOMONTH(DATE(YEAR($O976),1, 1), 0), Overall!$A978&lt;&gt;"", MONTH($N976) &lt;= 1, MONTH($O976) &gt;= 1), IF($S976 &lt;&gt; "", $H976/$S976, ""), ""), "")</f>
        <v/>
      </c>
      <c r="AH976" s="10" t="str">
        <f ca="1">IFERROR(IF(AND(NOW()&lt;= EOMONTH(DATE(YEAR($O976),2, 1), 0), Overall!$A978&lt;&gt;"", MONTH($N976) &lt;= 2, MONTH($O976) &gt;= 2), IF($S976 &lt;&gt; "", $H976/$S976, ""), ""), "")</f>
        <v/>
      </c>
      <c r="AI976" s="10" t="str">
        <f ca="1">IFERROR(IF(AND(NOW()&lt;= EOMONTH(DATE(YEAR($O976),3, 1), 0), Overall!$A978&lt;&gt;"", MONTH($N976) &lt;= 3, MONTH($O976) &gt;= 3), IF($S976 &lt;&gt; "", $H976/$S976, ""), ""), "")</f>
        <v/>
      </c>
      <c r="AJ976" s="10" t="str">
        <f ca="1">IFERROR(IF(AND(NOW()&lt;= EOMONTH(DATE(YEAR($O976),4, 1), 0), Overall!$A978&lt;&gt;"", MONTH($N976) &lt;= 4, MONTH($O976) &gt;= 4), IF($S976 &lt;&gt; "", $H976/$S976, ""), ""), "")</f>
        <v/>
      </c>
      <c r="AK976" s="10" t="str">
        <f ca="1">IFERROR(IF(AND(NOW()&lt;= EOMONTH(DATE(YEAR($O976),5, 1), 0), Overall!$A978&lt;&gt;"", MONTH($N976) &lt;= 5, MONTH($O976) &gt;= 5), IF($S976 &lt;&gt; "", $H976/$S976, ""), ""), "")</f>
        <v/>
      </c>
      <c r="AL976" s="10" t="str">
        <f ca="1">IFERROR(IF(AND(NOW()&lt;= EOMONTH(DATE(YEAR($O976),6, 1), 0), Overall!$A978&lt;&gt;"", MONTH($N976) &lt;= 6, MONTH($O976) &gt;= 6), IF($S976 &lt;&gt; "", $H976/$S976, ""), ""), "")</f>
        <v/>
      </c>
      <c r="AM976" s="10" t="str">
        <f ca="1">IFERROR(IF(AND(NOW()&lt;= EOMONTH(DATE(YEAR($O976),7, 1), 0), Overall!$A978&lt;&gt;"", MONTH($N976) &lt;= 7, MONTH($O976) &gt;= 7), IF($S976 &lt;&gt; "", $H976/$S976, ""), ""), "")</f>
        <v/>
      </c>
      <c r="AN976" s="10" t="str">
        <f ca="1">IFERROR(IF(AND(NOW()&lt;= EOMONTH(DATE(YEAR($O976),8, 1), 0), Overall!$A978&lt;&gt;"", MONTH($N976) &lt;= 8, MONTH($O976) &gt;= 8), IF($S976 &lt;&gt; "", $H976/$S976, ""), ""), "")</f>
        <v/>
      </c>
      <c r="AO976" s="10" t="str">
        <f ca="1">IFERROR(IF(AND(NOW()&lt;= EOMONTH(DATE(YEAR($O976),9, 1), 0), Overall!$A978&lt;&gt;"", MONTH($N976) &lt;= 9, MONTH($O976) &gt;= 9), IF($S976 &lt;&gt; "", $H976/$S976, ""), ""), "")</f>
        <v/>
      </c>
      <c r="AP976" s="10" t="str">
        <f ca="1">IFERROR(IF(AND(NOW()&lt;= EOMONTH(DATE(YEAR($O976),10, 1), 0), Overall!$A978&lt;&gt;"", MONTH($N976) &lt;= 10, MONTH($O976) &gt;= 10), IF($S976 &lt;&gt; "", $H976/$S976, ""), ""), "")</f>
        <v/>
      </c>
      <c r="AQ976" s="10" t="str">
        <f ca="1">IFERROR(IF(AND(NOW()&lt;= EOMONTH(DATE(YEAR($O976),11, 1), 0), Overall!$A978&lt;&gt;"", MONTH($N976) &lt;=11, MONTH($O976) &gt;= 11), IF($S976 &lt;&gt; "", $H976/$S976, ""), ""), "")</f>
        <v/>
      </c>
      <c r="AR976" s="10" t="str">
        <f ca="1">IFERROR(IF(AND(NOW()&lt;= EOMONTH(DATE(YEAR($O976),12, 1), 0), Overall!$A978&lt;&gt;"", MONTH($N976) &lt;= 12, MONTH($O976) &gt;= 12), IF($S976 &lt;&gt; "", $H976/$S976, ""), ""), "")</f>
        <v/>
      </c>
      <c r="AS976" s="16">
        <f t="shared" ca="1" si="30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IF(Overall!S979&lt;&gt;"",_xlfn.VALUETOTEXT(Overall!S979),"")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1"/>
        <v/>
      </c>
      <c r="T977" s="10" t="str">
        <f>IF(Overall!$A979&lt;&gt;"",IF(AND(MONTH($N977) &lt;= 1, MONTH($O977) &gt;= 1), IF($S977 &lt;&gt; "", $H977/$S977, ""), ""),"")</f>
        <v/>
      </c>
      <c r="U977" s="10" t="str">
        <f>IF(Overall!$A979&lt;&gt;"",IF(AND(MONTH($N977) &lt;= 2, MONTH($O977) &gt;= 2), IF($S977 &lt;&gt; "", $H977/$S977, ""), ""),"")</f>
        <v/>
      </c>
      <c r="V977" s="10" t="str">
        <f>IF(Overall!$A979&lt;&gt;"",IF(AND(MONTH($N977) &lt;= 3, MONTH($O977) &gt;= 3), IF($S977 &lt;&gt; "", $H977/$S977, ""), ""),"")</f>
        <v/>
      </c>
      <c r="W977" s="10" t="str">
        <f>IF(Overall!$A979&lt;&gt;"",IF(AND(MONTH($N977) &lt;= 4, MONTH($O977) &gt;= 4), IF($S977 &lt;&gt; "", $H977/$S977, ""), ""),"")</f>
        <v/>
      </c>
      <c r="X977" s="10" t="str">
        <f>IF(Overall!$A979&lt;&gt;"",IF(AND(MONTH($N977) &lt;= 5, MONTH($O977) &gt;= 5), IF($S977 &lt;&gt; "", $H977/$S977, ""), ""),"")</f>
        <v/>
      </c>
      <c r="Y977" s="10" t="str">
        <f>IF(Overall!$A979&lt;&gt;"",IF(AND(MONTH($N977) &lt;= 6, MONTH($O977) &gt;= 6), IF($S977 &lt;&gt; "", $H977/$S977, ""), ""),"")</f>
        <v/>
      </c>
      <c r="Z977" s="10" t="str">
        <f>IF(Overall!$A979&lt;&gt;"",IF(AND(MONTH($N977) &lt;= 7, MONTH($O977) &gt;= 7 ), IF($S977 &lt;&gt; "", $H977/$S977, ""), ""),"")</f>
        <v/>
      </c>
      <c r="AA977" s="10" t="str">
        <f>IF(Overall!$A979&lt;&gt;"",IF(AND(MONTH($N977) &lt;= 8, MONTH($O977) &gt;= 8), IF($S977 &lt;&gt; "", $H977/$S977, ""), ""),"")</f>
        <v/>
      </c>
      <c r="AB977" s="10" t="str">
        <f>IF(Overall!$A979&lt;&gt;"",IF(AND(MONTH($N977) &lt;= 9, MONTH($O977) &gt;= 9), IF($S977 &lt;&gt; "", $H977/$S977, ""), ""),"")</f>
        <v/>
      </c>
      <c r="AC977" s="10" t="str">
        <f>IF(Overall!$A979&lt;&gt;"",IF(AND(MONTH($N977) &lt;= 10, MONTH($O977) &gt;= 10), IF($S977 &lt;&gt; "", $H977/$S977, ""), ""),"")</f>
        <v/>
      </c>
      <c r="AD977" s="10" t="str">
        <f>IF(Overall!$A979&lt;&gt;"",IF(AND(MONTH($N977) &lt;= 11, MONTH($O977) &gt;= 11), IF($S977 &lt;&gt; "", $H977/$S977, ""), ""),"")</f>
        <v/>
      </c>
      <c r="AE977" s="10" t="str">
        <f>IF(Overall!$A979&lt;&gt;"",IF(AND(MONTH($N977) &lt;= 12, MONTH($O977) &gt;= 12), IF($S977 &lt;&gt; "", $H977/$S977, ""), ""),"")</f>
        <v/>
      </c>
      <c r="AG977" s="10" t="str">
        <f ca="1">IFERROR(IF(AND(NOW()&lt;= EOMONTH(DATE(YEAR($O977),1, 1), 0), Overall!$A979&lt;&gt;"", MONTH($N977) &lt;= 1, MONTH($O977) &gt;= 1), IF($S977 &lt;&gt; "", $H977/$S977, ""), ""), "")</f>
        <v/>
      </c>
      <c r="AH977" s="10" t="str">
        <f ca="1">IFERROR(IF(AND(NOW()&lt;= EOMONTH(DATE(YEAR($O977),2, 1), 0), Overall!$A979&lt;&gt;"", MONTH($N977) &lt;= 2, MONTH($O977) &gt;= 2), IF($S977 &lt;&gt; "", $H977/$S977, ""), ""), "")</f>
        <v/>
      </c>
      <c r="AI977" s="10" t="str">
        <f ca="1">IFERROR(IF(AND(NOW()&lt;= EOMONTH(DATE(YEAR($O977),3, 1), 0), Overall!$A979&lt;&gt;"", MONTH($N977) &lt;= 3, MONTH($O977) &gt;= 3), IF($S977 &lt;&gt; "", $H977/$S977, ""), ""), "")</f>
        <v/>
      </c>
      <c r="AJ977" s="10" t="str">
        <f ca="1">IFERROR(IF(AND(NOW()&lt;= EOMONTH(DATE(YEAR($O977),4, 1), 0), Overall!$A979&lt;&gt;"", MONTH($N977) &lt;= 4, MONTH($O977) &gt;= 4), IF($S977 &lt;&gt; "", $H977/$S977, ""), ""), "")</f>
        <v/>
      </c>
      <c r="AK977" s="10" t="str">
        <f ca="1">IFERROR(IF(AND(NOW()&lt;= EOMONTH(DATE(YEAR($O977),5, 1), 0), Overall!$A979&lt;&gt;"", MONTH($N977) &lt;= 5, MONTH($O977) &gt;= 5), IF($S977 &lt;&gt; "", $H977/$S977, ""), ""), "")</f>
        <v/>
      </c>
      <c r="AL977" s="10" t="str">
        <f ca="1">IFERROR(IF(AND(NOW()&lt;= EOMONTH(DATE(YEAR($O977),6, 1), 0), Overall!$A979&lt;&gt;"", MONTH($N977) &lt;= 6, MONTH($O977) &gt;= 6), IF($S977 &lt;&gt; "", $H977/$S977, ""), ""), "")</f>
        <v/>
      </c>
      <c r="AM977" s="10" t="str">
        <f ca="1">IFERROR(IF(AND(NOW()&lt;= EOMONTH(DATE(YEAR($O977),7, 1), 0), Overall!$A979&lt;&gt;"", MONTH($N977) &lt;= 7, MONTH($O977) &gt;= 7), IF($S977 &lt;&gt; "", $H977/$S977, ""), ""), "")</f>
        <v/>
      </c>
      <c r="AN977" s="10" t="str">
        <f ca="1">IFERROR(IF(AND(NOW()&lt;= EOMONTH(DATE(YEAR($O977),8, 1), 0), Overall!$A979&lt;&gt;"", MONTH($N977) &lt;= 8, MONTH($O977) &gt;= 8), IF($S977 &lt;&gt; "", $H977/$S977, ""), ""), "")</f>
        <v/>
      </c>
      <c r="AO977" s="10" t="str">
        <f ca="1">IFERROR(IF(AND(NOW()&lt;= EOMONTH(DATE(YEAR($O977),9, 1), 0), Overall!$A979&lt;&gt;"", MONTH($N977) &lt;= 9, MONTH($O977) &gt;= 9), IF($S977 &lt;&gt; "", $H977/$S977, ""), ""), "")</f>
        <v/>
      </c>
      <c r="AP977" s="10" t="str">
        <f ca="1">IFERROR(IF(AND(NOW()&lt;= EOMONTH(DATE(YEAR($O977),10, 1), 0), Overall!$A979&lt;&gt;"", MONTH($N977) &lt;= 10, MONTH($O977) &gt;= 10), IF($S977 &lt;&gt; "", $H977/$S977, ""), ""), "")</f>
        <v/>
      </c>
      <c r="AQ977" s="10" t="str">
        <f ca="1">IFERROR(IF(AND(NOW()&lt;= EOMONTH(DATE(YEAR($O977),11, 1), 0), Overall!$A979&lt;&gt;"", MONTH($N977) &lt;=11, MONTH($O977) &gt;= 11), IF($S977 &lt;&gt; "", $H977/$S977, ""), ""), "")</f>
        <v/>
      </c>
      <c r="AR977" s="10" t="str">
        <f ca="1">IFERROR(IF(AND(NOW()&lt;= EOMONTH(DATE(YEAR($O977),12, 1), 0), Overall!$A979&lt;&gt;"", MONTH($N977) &lt;= 12, MONTH($O977) &gt;= 12), IF($S977 &lt;&gt; "", $H977/$S977, ""), ""), "")</f>
        <v/>
      </c>
      <c r="AS977" s="16">
        <f t="shared" ca="1" si="30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IF(Overall!S980&lt;&gt;"",_xlfn.VALUETOTEXT(Overall!S980),"")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1"/>
        <v/>
      </c>
      <c r="T978" s="10" t="str">
        <f>IF(Overall!$A980&lt;&gt;"",IF(AND(MONTH($N978) &lt;= 1, MONTH($O978) &gt;= 1), IF($S978 &lt;&gt; "", $H978/$S978, ""), ""),"")</f>
        <v/>
      </c>
      <c r="U978" s="10" t="str">
        <f>IF(Overall!$A980&lt;&gt;"",IF(AND(MONTH($N978) &lt;= 2, MONTH($O978) &gt;= 2), IF($S978 &lt;&gt; "", $H978/$S978, ""), ""),"")</f>
        <v/>
      </c>
      <c r="V978" s="10" t="str">
        <f>IF(Overall!$A980&lt;&gt;"",IF(AND(MONTH($N978) &lt;= 3, MONTH($O978) &gt;= 3), IF($S978 &lt;&gt; "", $H978/$S978, ""), ""),"")</f>
        <v/>
      </c>
      <c r="W978" s="10" t="str">
        <f>IF(Overall!$A980&lt;&gt;"",IF(AND(MONTH($N978) &lt;= 4, MONTH($O978) &gt;= 4), IF($S978 &lt;&gt; "", $H978/$S978, ""), ""),"")</f>
        <v/>
      </c>
      <c r="X978" s="10" t="str">
        <f>IF(Overall!$A980&lt;&gt;"",IF(AND(MONTH($N978) &lt;= 5, MONTH($O978) &gt;= 5), IF($S978 &lt;&gt; "", $H978/$S978, ""), ""),"")</f>
        <v/>
      </c>
      <c r="Y978" s="10" t="str">
        <f>IF(Overall!$A980&lt;&gt;"",IF(AND(MONTH($N978) &lt;= 6, MONTH($O978) &gt;= 6), IF($S978 &lt;&gt; "", $H978/$S978, ""), ""),"")</f>
        <v/>
      </c>
      <c r="Z978" s="10" t="str">
        <f>IF(Overall!$A980&lt;&gt;"",IF(AND(MONTH($N978) &lt;= 7, MONTH($O978) &gt;= 7 ), IF($S978 &lt;&gt; "", $H978/$S978, ""), ""),"")</f>
        <v/>
      </c>
      <c r="AA978" s="10" t="str">
        <f>IF(Overall!$A980&lt;&gt;"",IF(AND(MONTH($N978) &lt;= 8, MONTH($O978) &gt;= 8), IF($S978 &lt;&gt; "", $H978/$S978, ""), ""),"")</f>
        <v/>
      </c>
      <c r="AB978" s="10" t="str">
        <f>IF(Overall!$A980&lt;&gt;"",IF(AND(MONTH($N978) &lt;= 9, MONTH($O978) &gt;= 9), IF($S978 &lt;&gt; "", $H978/$S978, ""), ""),"")</f>
        <v/>
      </c>
      <c r="AC978" s="10" t="str">
        <f>IF(Overall!$A980&lt;&gt;"",IF(AND(MONTH($N978) &lt;= 10, MONTH($O978) &gt;= 10), IF($S978 &lt;&gt; "", $H978/$S978, ""), ""),"")</f>
        <v/>
      </c>
      <c r="AD978" s="10" t="str">
        <f>IF(Overall!$A980&lt;&gt;"",IF(AND(MONTH($N978) &lt;= 11, MONTH($O978) &gt;= 11), IF($S978 &lt;&gt; "", $H978/$S978, ""), ""),"")</f>
        <v/>
      </c>
      <c r="AE978" s="10" t="str">
        <f>IF(Overall!$A980&lt;&gt;"",IF(AND(MONTH($N978) &lt;= 12, MONTH($O978) &gt;= 12), IF($S978 &lt;&gt; "", $H978/$S978, ""), ""),"")</f>
        <v/>
      </c>
      <c r="AG978" s="10" t="str">
        <f ca="1">IFERROR(IF(AND(NOW()&lt;= EOMONTH(DATE(YEAR($O978),1, 1), 0), Overall!$A980&lt;&gt;"", MONTH($N978) &lt;= 1, MONTH($O978) &gt;= 1), IF($S978 &lt;&gt; "", $H978/$S978, ""), ""), "")</f>
        <v/>
      </c>
      <c r="AH978" s="10" t="str">
        <f ca="1">IFERROR(IF(AND(NOW()&lt;= EOMONTH(DATE(YEAR($O978),2, 1), 0), Overall!$A980&lt;&gt;"", MONTH($N978) &lt;= 2, MONTH($O978) &gt;= 2), IF($S978 &lt;&gt; "", $H978/$S978, ""), ""), "")</f>
        <v/>
      </c>
      <c r="AI978" s="10" t="str">
        <f ca="1">IFERROR(IF(AND(NOW()&lt;= EOMONTH(DATE(YEAR($O978),3, 1), 0), Overall!$A980&lt;&gt;"", MONTH($N978) &lt;= 3, MONTH($O978) &gt;= 3), IF($S978 &lt;&gt; "", $H978/$S978, ""), ""), "")</f>
        <v/>
      </c>
      <c r="AJ978" s="10" t="str">
        <f ca="1">IFERROR(IF(AND(NOW()&lt;= EOMONTH(DATE(YEAR($O978),4, 1), 0), Overall!$A980&lt;&gt;"", MONTH($N978) &lt;= 4, MONTH($O978) &gt;= 4), IF($S978 &lt;&gt; "", $H978/$S978, ""), ""), "")</f>
        <v/>
      </c>
      <c r="AK978" s="10" t="str">
        <f ca="1">IFERROR(IF(AND(NOW()&lt;= EOMONTH(DATE(YEAR($O978),5, 1), 0), Overall!$A980&lt;&gt;"", MONTH($N978) &lt;= 5, MONTH($O978) &gt;= 5), IF($S978 &lt;&gt; "", $H978/$S978, ""), ""), "")</f>
        <v/>
      </c>
      <c r="AL978" s="10" t="str">
        <f ca="1">IFERROR(IF(AND(NOW()&lt;= EOMONTH(DATE(YEAR($O978),6, 1), 0), Overall!$A980&lt;&gt;"", MONTH($N978) &lt;= 6, MONTH($O978) &gt;= 6), IF($S978 &lt;&gt; "", $H978/$S978, ""), ""), "")</f>
        <v/>
      </c>
      <c r="AM978" s="10" t="str">
        <f ca="1">IFERROR(IF(AND(NOW()&lt;= EOMONTH(DATE(YEAR($O978),7, 1), 0), Overall!$A980&lt;&gt;"", MONTH($N978) &lt;= 7, MONTH($O978) &gt;= 7), IF($S978 &lt;&gt; "", $H978/$S978, ""), ""), "")</f>
        <v/>
      </c>
      <c r="AN978" s="10" t="str">
        <f ca="1">IFERROR(IF(AND(NOW()&lt;= EOMONTH(DATE(YEAR($O978),8, 1), 0), Overall!$A980&lt;&gt;"", MONTH($N978) &lt;= 8, MONTH($O978) &gt;= 8), IF($S978 &lt;&gt; "", $H978/$S978, ""), ""), "")</f>
        <v/>
      </c>
      <c r="AO978" s="10" t="str">
        <f ca="1">IFERROR(IF(AND(NOW()&lt;= EOMONTH(DATE(YEAR($O978),9, 1), 0), Overall!$A980&lt;&gt;"", MONTH($N978) &lt;= 9, MONTH($O978) &gt;= 9), IF($S978 &lt;&gt; "", $H978/$S978, ""), ""), "")</f>
        <v/>
      </c>
      <c r="AP978" s="10" t="str">
        <f ca="1">IFERROR(IF(AND(NOW()&lt;= EOMONTH(DATE(YEAR($O978),10, 1), 0), Overall!$A980&lt;&gt;"", MONTH($N978) &lt;= 10, MONTH($O978) &gt;= 10), IF($S978 &lt;&gt; "", $H978/$S978, ""), ""), "")</f>
        <v/>
      </c>
      <c r="AQ978" s="10" t="str">
        <f ca="1">IFERROR(IF(AND(NOW()&lt;= EOMONTH(DATE(YEAR($O978),11, 1), 0), Overall!$A980&lt;&gt;"", MONTH($N978) &lt;=11, MONTH($O978) &gt;= 11), IF($S978 &lt;&gt; "", $H978/$S978, ""), ""), "")</f>
        <v/>
      </c>
      <c r="AR978" s="10" t="str">
        <f ca="1">IFERROR(IF(AND(NOW()&lt;= EOMONTH(DATE(YEAR($O978),12, 1), 0), Overall!$A980&lt;&gt;"", MONTH($N978) &lt;= 12, MONTH($O978) &gt;= 12), IF($S978 &lt;&gt; "", $H978/$S978, ""), ""), "")</f>
        <v/>
      </c>
      <c r="AS978" s="16">
        <f t="shared" ca="1" si="30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IF(Overall!S981&lt;&gt;"",_xlfn.VALUETOTEXT(Overall!S981),"")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1"/>
        <v/>
      </c>
      <c r="T979" s="10" t="str">
        <f>IF(Overall!$A981&lt;&gt;"",IF(AND(MONTH($N979) &lt;= 1, MONTH($O979) &gt;= 1), IF($S979 &lt;&gt; "", $H979/$S979, ""), ""),"")</f>
        <v/>
      </c>
      <c r="U979" s="10" t="str">
        <f>IF(Overall!$A981&lt;&gt;"",IF(AND(MONTH($N979) &lt;= 2, MONTH($O979) &gt;= 2), IF($S979 &lt;&gt; "", $H979/$S979, ""), ""),"")</f>
        <v/>
      </c>
      <c r="V979" s="10" t="str">
        <f>IF(Overall!$A981&lt;&gt;"",IF(AND(MONTH($N979) &lt;= 3, MONTH($O979) &gt;= 3), IF($S979 &lt;&gt; "", $H979/$S979, ""), ""),"")</f>
        <v/>
      </c>
      <c r="W979" s="10" t="str">
        <f>IF(Overall!$A981&lt;&gt;"",IF(AND(MONTH($N979) &lt;= 4, MONTH($O979) &gt;= 4), IF($S979 &lt;&gt; "", $H979/$S979, ""), ""),"")</f>
        <v/>
      </c>
      <c r="X979" s="10" t="str">
        <f>IF(Overall!$A981&lt;&gt;"",IF(AND(MONTH($N979) &lt;= 5, MONTH($O979) &gt;= 5), IF($S979 &lt;&gt; "", $H979/$S979, ""), ""),"")</f>
        <v/>
      </c>
      <c r="Y979" s="10" t="str">
        <f>IF(Overall!$A981&lt;&gt;"",IF(AND(MONTH($N979) &lt;= 6, MONTH($O979) &gt;= 6), IF($S979 &lt;&gt; "", $H979/$S979, ""), ""),"")</f>
        <v/>
      </c>
      <c r="Z979" s="10" t="str">
        <f>IF(Overall!$A981&lt;&gt;"",IF(AND(MONTH($N979) &lt;= 7, MONTH($O979) &gt;= 7 ), IF($S979 &lt;&gt; "", $H979/$S979, ""), ""),"")</f>
        <v/>
      </c>
      <c r="AA979" s="10" t="str">
        <f>IF(Overall!$A981&lt;&gt;"",IF(AND(MONTH($N979) &lt;= 8, MONTH($O979) &gt;= 8), IF($S979 &lt;&gt; "", $H979/$S979, ""), ""),"")</f>
        <v/>
      </c>
      <c r="AB979" s="10" t="str">
        <f>IF(Overall!$A981&lt;&gt;"",IF(AND(MONTH($N979) &lt;= 9, MONTH($O979) &gt;= 9), IF($S979 &lt;&gt; "", $H979/$S979, ""), ""),"")</f>
        <v/>
      </c>
      <c r="AC979" s="10" t="str">
        <f>IF(Overall!$A981&lt;&gt;"",IF(AND(MONTH($N979) &lt;= 10, MONTH($O979) &gt;= 10), IF($S979 &lt;&gt; "", $H979/$S979, ""), ""),"")</f>
        <v/>
      </c>
      <c r="AD979" s="10" t="str">
        <f>IF(Overall!$A981&lt;&gt;"",IF(AND(MONTH($N979) &lt;= 11, MONTH($O979) &gt;= 11), IF($S979 &lt;&gt; "", $H979/$S979, ""), ""),"")</f>
        <v/>
      </c>
      <c r="AE979" s="10" t="str">
        <f>IF(Overall!$A981&lt;&gt;"",IF(AND(MONTH($N979) &lt;= 12, MONTH($O979) &gt;= 12), IF($S979 &lt;&gt; "", $H979/$S979, ""), ""),"")</f>
        <v/>
      </c>
      <c r="AG979" s="10" t="str">
        <f ca="1">IFERROR(IF(AND(NOW()&lt;= EOMONTH(DATE(YEAR($O979),1, 1), 0), Overall!$A981&lt;&gt;"", MONTH($N979) &lt;= 1, MONTH($O979) &gt;= 1), IF($S979 &lt;&gt; "", $H979/$S979, ""), ""), "")</f>
        <v/>
      </c>
      <c r="AH979" s="10" t="str">
        <f ca="1">IFERROR(IF(AND(NOW()&lt;= EOMONTH(DATE(YEAR($O979),2, 1), 0), Overall!$A981&lt;&gt;"", MONTH($N979) &lt;= 2, MONTH($O979) &gt;= 2), IF($S979 &lt;&gt; "", $H979/$S979, ""), ""), "")</f>
        <v/>
      </c>
      <c r="AI979" s="10" t="str">
        <f ca="1">IFERROR(IF(AND(NOW()&lt;= EOMONTH(DATE(YEAR($O979),3, 1), 0), Overall!$A981&lt;&gt;"", MONTH($N979) &lt;= 3, MONTH($O979) &gt;= 3), IF($S979 &lt;&gt; "", $H979/$S979, ""), ""), "")</f>
        <v/>
      </c>
      <c r="AJ979" s="10" t="str">
        <f ca="1">IFERROR(IF(AND(NOW()&lt;= EOMONTH(DATE(YEAR($O979),4, 1), 0), Overall!$A981&lt;&gt;"", MONTH($N979) &lt;= 4, MONTH($O979) &gt;= 4), IF($S979 &lt;&gt; "", $H979/$S979, ""), ""), "")</f>
        <v/>
      </c>
      <c r="AK979" s="10" t="str">
        <f ca="1">IFERROR(IF(AND(NOW()&lt;= EOMONTH(DATE(YEAR($O979),5, 1), 0), Overall!$A981&lt;&gt;"", MONTH($N979) &lt;= 5, MONTH($O979) &gt;= 5), IF($S979 &lt;&gt; "", $H979/$S979, ""), ""), "")</f>
        <v/>
      </c>
      <c r="AL979" s="10" t="str">
        <f ca="1">IFERROR(IF(AND(NOW()&lt;= EOMONTH(DATE(YEAR($O979),6, 1), 0), Overall!$A981&lt;&gt;"", MONTH($N979) &lt;= 6, MONTH($O979) &gt;= 6), IF($S979 &lt;&gt; "", $H979/$S979, ""), ""), "")</f>
        <v/>
      </c>
      <c r="AM979" s="10" t="str">
        <f ca="1">IFERROR(IF(AND(NOW()&lt;= EOMONTH(DATE(YEAR($O979),7, 1), 0), Overall!$A981&lt;&gt;"", MONTH($N979) &lt;= 7, MONTH($O979) &gt;= 7), IF($S979 &lt;&gt; "", $H979/$S979, ""), ""), "")</f>
        <v/>
      </c>
      <c r="AN979" s="10" t="str">
        <f ca="1">IFERROR(IF(AND(NOW()&lt;= EOMONTH(DATE(YEAR($O979),8, 1), 0), Overall!$A981&lt;&gt;"", MONTH($N979) &lt;= 8, MONTH($O979) &gt;= 8), IF($S979 &lt;&gt; "", $H979/$S979, ""), ""), "")</f>
        <v/>
      </c>
      <c r="AO979" s="10" t="str">
        <f ca="1">IFERROR(IF(AND(NOW()&lt;= EOMONTH(DATE(YEAR($O979),9, 1), 0), Overall!$A981&lt;&gt;"", MONTH($N979) &lt;= 9, MONTH($O979) &gt;= 9), IF($S979 &lt;&gt; "", $H979/$S979, ""), ""), "")</f>
        <v/>
      </c>
      <c r="AP979" s="10" t="str">
        <f ca="1">IFERROR(IF(AND(NOW()&lt;= EOMONTH(DATE(YEAR($O979),10, 1), 0), Overall!$A981&lt;&gt;"", MONTH($N979) &lt;= 10, MONTH($O979) &gt;= 10), IF($S979 &lt;&gt; "", $H979/$S979, ""), ""), "")</f>
        <v/>
      </c>
      <c r="AQ979" s="10" t="str">
        <f ca="1">IFERROR(IF(AND(NOW()&lt;= EOMONTH(DATE(YEAR($O979),11, 1), 0), Overall!$A981&lt;&gt;"", MONTH($N979) &lt;=11, MONTH($O979) &gt;= 11), IF($S979 &lt;&gt; "", $H979/$S979, ""), ""), "")</f>
        <v/>
      </c>
      <c r="AR979" s="10" t="str">
        <f ca="1">IFERROR(IF(AND(NOW()&lt;= EOMONTH(DATE(YEAR($O979),12, 1), 0), Overall!$A981&lt;&gt;"", MONTH($N979) &lt;= 12, MONTH($O979) &gt;= 12), IF($S979 &lt;&gt; "", $H979/$S979, ""), ""), "")</f>
        <v/>
      </c>
      <c r="AS979" s="16">
        <f t="shared" ca="1" si="30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IF(Overall!S982&lt;&gt;"",_xlfn.VALUETOTEXT(Overall!S982),"")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1"/>
        <v/>
      </c>
      <c r="T980" s="10" t="str">
        <f>IF(Overall!$A982&lt;&gt;"",IF(AND(MONTH($N980) &lt;= 1, MONTH($O980) &gt;= 1), IF($S980 &lt;&gt; "", $H980/$S980, ""), ""),"")</f>
        <v/>
      </c>
      <c r="U980" s="10" t="str">
        <f>IF(Overall!$A982&lt;&gt;"",IF(AND(MONTH($N980) &lt;= 2, MONTH($O980) &gt;= 2), IF($S980 &lt;&gt; "", $H980/$S980, ""), ""),"")</f>
        <v/>
      </c>
      <c r="V980" s="10" t="str">
        <f>IF(Overall!$A982&lt;&gt;"",IF(AND(MONTH($N980) &lt;= 3, MONTH($O980) &gt;= 3), IF($S980 &lt;&gt; "", $H980/$S980, ""), ""),"")</f>
        <v/>
      </c>
      <c r="W980" s="10" t="str">
        <f>IF(Overall!$A982&lt;&gt;"",IF(AND(MONTH($N980) &lt;= 4, MONTH($O980) &gt;= 4), IF($S980 &lt;&gt; "", $H980/$S980, ""), ""),"")</f>
        <v/>
      </c>
      <c r="X980" s="10" t="str">
        <f>IF(Overall!$A982&lt;&gt;"",IF(AND(MONTH($N980) &lt;= 5, MONTH($O980) &gt;= 5), IF($S980 &lt;&gt; "", $H980/$S980, ""), ""),"")</f>
        <v/>
      </c>
      <c r="Y980" s="10" t="str">
        <f>IF(Overall!$A982&lt;&gt;"",IF(AND(MONTH($N980) &lt;= 6, MONTH($O980) &gt;= 6), IF($S980 &lt;&gt; "", $H980/$S980, ""), ""),"")</f>
        <v/>
      </c>
      <c r="Z980" s="10" t="str">
        <f>IF(Overall!$A982&lt;&gt;"",IF(AND(MONTH($N980) &lt;= 7, MONTH($O980) &gt;= 7 ), IF($S980 &lt;&gt; "", $H980/$S980, ""), ""),"")</f>
        <v/>
      </c>
      <c r="AA980" s="10" t="str">
        <f>IF(Overall!$A982&lt;&gt;"",IF(AND(MONTH($N980) &lt;= 8, MONTH($O980) &gt;= 8), IF($S980 &lt;&gt; "", $H980/$S980, ""), ""),"")</f>
        <v/>
      </c>
      <c r="AB980" s="10" t="str">
        <f>IF(Overall!$A982&lt;&gt;"",IF(AND(MONTH($N980) &lt;= 9, MONTH($O980) &gt;= 9), IF($S980 &lt;&gt; "", $H980/$S980, ""), ""),"")</f>
        <v/>
      </c>
      <c r="AC980" s="10" t="str">
        <f>IF(Overall!$A982&lt;&gt;"",IF(AND(MONTH($N980) &lt;= 10, MONTH($O980) &gt;= 10), IF($S980 &lt;&gt; "", $H980/$S980, ""), ""),"")</f>
        <v/>
      </c>
      <c r="AD980" s="10" t="str">
        <f>IF(Overall!$A982&lt;&gt;"",IF(AND(MONTH($N980) &lt;= 11, MONTH($O980) &gt;= 11), IF($S980 &lt;&gt; "", $H980/$S980, ""), ""),"")</f>
        <v/>
      </c>
      <c r="AE980" s="10" t="str">
        <f>IF(Overall!$A982&lt;&gt;"",IF(AND(MONTH($N980) &lt;= 12, MONTH($O980) &gt;= 12), IF($S980 &lt;&gt; "", $H980/$S980, ""), ""),"")</f>
        <v/>
      </c>
      <c r="AG980" s="10" t="str">
        <f ca="1">IFERROR(IF(AND(NOW()&lt;= EOMONTH(DATE(YEAR($O980),1, 1), 0), Overall!$A982&lt;&gt;"", MONTH($N980) &lt;= 1, MONTH($O980) &gt;= 1), IF($S980 &lt;&gt; "", $H980/$S980, ""), ""), "")</f>
        <v/>
      </c>
      <c r="AH980" s="10" t="str">
        <f ca="1">IFERROR(IF(AND(NOW()&lt;= EOMONTH(DATE(YEAR($O980),2, 1), 0), Overall!$A982&lt;&gt;"", MONTH($N980) &lt;= 2, MONTH($O980) &gt;= 2), IF($S980 &lt;&gt; "", $H980/$S980, ""), ""), "")</f>
        <v/>
      </c>
      <c r="AI980" s="10" t="str">
        <f ca="1">IFERROR(IF(AND(NOW()&lt;= EOMONTH(DATE(YEAR($O980),3, 1), 0), Overall!$A982&lt;&gt;"", MONTH($N980) &lt;= 3, MONTH($O980) &gt;= 3), IF($S980 &lt;&gt; "", $H980/$S980, ""), ""), "")</f>
        <v/>
      </c>
      <c r="AJ980" s="10" t="str">
        <f ca="1">IFERROR(IF(AND(NOW()&lt;= EOMONTH(DATE(YEAR($O980),4, 1), 0), Overall!$A982&lt;&gt;"", MONTH($N980) &lt;= 4, MONTH($O980) &gt;= 4), IF($S980 &lt;&gt; "", $H980/$S980, ""), ""), "")</f>
        <v/>
      </c>
      <c r="AK980" s="10" t="str">
        <f ca="1">IFERROR(IF(AND(NOW()&lt;= EOMONTH(DATE(YEAR($O980),5, 1), 0), Overall!$A982&lt;&gt;"", MONTH($N980) &lt;= 5, MONTH($O980) &gt;= 5), IF($S980 &lt;&gt; "", $H980/$S980, ""), ""), "")</f>
        <v/>
      </c>
      <c r="AL980" s="10" t="str">
        <f ca="1">IFERROR(IF(AND(NOW()&lt;= EOMONTH(DATE(YEAR($O980),6, 1), 0), Overall!$A982&lt;&gt;"", MONTH($N980) &lt;= 6, MONTH($O980) &gt;= 6), IF($S980 &lt;&gt; "", $H980/$S980, ""), ""), "")</f>
        <v/>
      </c>
      <c r="AM980" s="10" t="str">
        <f ca="1">IFERROR(IF(AND(NOW()&lt;= EOMONTH(DATE(YEAR($O980),7, 1), 0), Overall!$A982&lt;&gt;"", MONTH($N980) &lt;= 7, MONTH($O980) &gt;= 7), IF($S980 &lt;&gt; "", $H980/$S980, ""), ""), "")</f>
        <v/>
      </c>
      <c r="AN980" s="10" t="str">
        <f ca="1">IFERROR(IF(AND(NOW()&lt;= EOMONTH(DATE(YEAR($O980),8, 1), 0), Overall!$A982&lt;&gt;"", MONTH($N980) &lt;= 8, MONTH($O980) &gt;= 8), IF($S980 &lt;&gt; "", $H980/$S980, ""), ""), "")</f>
        <v/>
      </c>
      <c r="AO980" s="10" t="str">
        <f ca="1">IFERROR(IF(AND(NOW()&lt;= EOMONTH(DATE(YEAR($O980),9, 1), 0), Overall!$A982&lt;&gt;"", MONTH($N980) &lt;= 9, MONTH($O980) &gt;= 9), IF($S980 &lt;&gt; "", $H980/$S980, ""), ""), "")</f>
        <v/>
      </c>
      <c r="AP980" s="10" t="str">
        <f ca="1">IFERROR(IF(AND(NOW()&lt;= EOMONTH(DATE(YEAR($O980),10, 1), 0), Overall!$A982&lt;&gt;"", MONTH($N980) &lt;= 10, MONTH($O980) &gt;= 10), IF($S980 &lt;&gt; "", $H980/$S980, ""), ""), "")</f>
        <v/>
      </c>
      <c r="AQ980" s="10" t="str">
        <f ca="1">IFERROR(IF(AND(NOW()&lt;= EOMONTH(DATE(YEAR($O980),11, 1), 0), Overall!$A982&lt;&gt;"", MONTH($N980) &lt;=11, MONTH($O980) &gt;= 11), IF($S980 &lt;&gt; "", $H980/$S980, ""), ""), "")</f>
        <v/>
      </c>
      <c r="AR980" s="10" t="str">
        <f ca="1">IFERROR(IF(AND(NOW()&lt;= EOMONTH(DATE(YEAR($O980),12, 1), 0), Overall!$A982&lt;&gt;"", MONTH($N980) &lt;= 12, MONTH($O980) &gt;= 12), IF($S980 &lt;&gt; "", $H980/$S980, ""), ""), "")</f>
        <v/>
      </c>
      <c r="AS980" s="16">
        <f t="shared" ca="1" si="30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IF(Overall!S983&lt;&gt;"",_xlfn.VALUETOTEXT(Overall!S983),"")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1"/>
        <v/>
      </c>
      <c r="T981" s="10" t="str">
        <f>IF(Overall!$A983&lt;&gt;"",IF(AND(MONTH($N981) &lt;= 1, MONTH($O981) &gt;= 1), IF($S981 &lt;&gt; "", $H981/$S981, ""), ""),"")</f>
        <v/>
      </c>
      <c r="U981" s="10" t="str">
        <f>IF(Overall!$A983&lt;&gt;"",IF(AND(MONTH($N981) &lt;= 2, MONTH($O981) &gt;= 2), IF($S981 &lt;&gt; "", $H981/$S981, ""), ""),"")</f>
        <v/>
      </c>
      <c r="V981" s="10" t="str">
        <f>IF(Overall!$A983&lt;&gt;"",IF(AND(MONTH($N981) &lt;= 3, MONTH($O981) &gt;= 3), IF($S981 &lt;&gt; "", $H981/$S981, ""), ""),"")</f>
        <v/>
      </c>
      <c r="W981" s="10" t="str">
        <f>IF(Overall!$A983&lt;&gt;"",IF(AND(MONTH($N981) &lt;= 4, MONTH($O981) &gt;= 4), IF($S981 &lt;&gt; "", $H981/$S981, ""), ""),"")</f>
        <v/>
      </c>
      <c r="X981" s="10" t="str">
        <f>IF(Overall!$A983&lt;&gt;"",IF(AND(MONTH($N981) &lt;= 5, MONTH($O981) &gt;= 5), IF($S981 &lt;&gt; "", $H981/$S981, ""), ""),"")</f>
        <v/>
      </c>
      <c r="Y981" s="10" t="str">
        <f>IF(Overall!$A983&lt;&gt;"",IF(AND(MONTH($N981) &lt;= 6, MONTH($O981) &gt;= 6), IF($S981 &lt;&gt; "", $H981/$S981, ""), ""),"")</f>
        <v/>
      </c>
      <c r="Z981" s="10" t="str">
        <f>IF(Overall!$A983&lt;&gt;"",IF(AND(MONTH($N981) &lt;= 7, MONTH($O981) &gt;= 7 ), IF($S981 &lt;&gt; "", $H981/$S981, ""), ""),"")</f>
        <v/>
      </c>
      <c r="AA981" s="10" t="str">
        <f>IF(Overall!$A983&lt;&gt;"",IF(AND(MONTH($N981) &lt;= 8, MONTH($O981) &gt;= 8), IF($S981 &lt;&gt; "", $H981/$S981, ""), ""),"")</f>
        <v/>
      </c>
      <c r="AB981" s="10" t="str">
        <f>IF(Overall!$A983&lt;&gt;"",IF(AND(MONTH($N981) &lt;= 9, MONTH($O981) &gt;= 9), IF($S981 &lt;&gt; "", $H981/$S981, ""), ""),"")</f>
        <v/>
      </c>
      <c r="AC981" s="10" t="str">
        <f>IF(Overall!$A983&lt;&gt;"",IF(AND(MONTH($N981) &lt;= 10, MONTH($O981) &gt;= 10), IF($S981 &lt;&gt; "", $H981/$S981, ""), ""),"")</f>
        <v/>
      </c>
      <c r="AD981" s="10" t="str">
        <f>IF(Overall!$A983&lt;&gt;"",IF(AND(MONTH($N981) &lt;= 11, MONTH($O981) &gt;= 11), IF($S981 &lt;&gt; "", $H981/$S981, ""), ""),"")</f>
        <v/>
      </c>
      <c r="AE981" s="10" t="str">
        <f>IF(Overall!$A983&lt;&gt;"",IF(AND(MONTH($N981) &lt;= 12, MONTH($O981) &gt;= 12), IF($S981 &lt;&gt; "", $H981/$S981, ""), ""),"")</f>
        <v/>
      </c>
      <c r="AG981" s="10" t="str">
        <f ca="1">IFERROR(IF(AND(NOW()&lt;= EOMONTH(DATE(YEAR($O981),1, 1), 0), Overall!$A983&lt;&gt;"", MONTH($N981) &lt;= 1, MONTH($O981) &gt;= 1), IF($S981 &lt;&gt; "", $H981/$S981, ""), ""), "")</f>
        <v/>
      </c>
      <c r="AH981" s="10" t="str">
        <f ca="1">IFERROR(IF(AND(NOW()&lt;= EOMONTH(DATE(YEAR($O981),2, 1), 0), Overall!$A983&lt;&gt;"", MONTH($N981) &lt;= 2, MONTH($O981) &gt;= 2), IF($S981 &lt;&gt; "", $H981/$S981, ""), ""), "")</f>
        <v/>
      </c>
      <c r="AI981" s="10" t="str">
        <f ca="1">IFERROR(IF(AND(NOW()&lt;= EOMONTH(DATE(YEAR($O981),3, 1), 0), Overall!$A983&lt;&gt;"", MONTH($N981) &lt;= 3, MONTH($O981) &gt;= 3), IF($S981 &lt;&gt; "", $H981/$S981, ""), ""), "")</f>
        <v/>
      </c>
      <c r="AJ981" s="10" t="str">
        <f ca="1">IFERROR(IF(AND(NOW()&lt;= EOMONTH(DATE(YEAR($O981),4, 1), 0), Overall!$A983&lt;&gt;"", MONTH($N981) &lt;= 4, MONTH($O981) &gt;= 4), IF($S981 &lt;&gt; "", $H981/$S981, ""), ""), "")</f>
        <v/>
      </c>
      <c r="AK981" s="10" t="str">
        <f ca="1">IFERROR(IF(AND(NOW()&lt;= EOMONTH(DATE(YEAR($O981),5, 1), 0), Overall!$A983&lt;&gt;"", MONTH($N981) &lt;= 5, MONTH($O981) &gt;= 5), IF($S981 &lt;&gt; "", $H981/$S981, ""), ""), "")</f>
        <v/>
      </c>
      <c r="AL981" s="10" t="str">
        <f ca="1">IFERROR(IF(AND(NOW()&lt;= EOMONTH(DATE(YEAR($O981),6, 1), 0), Overall!$A983&lt;&gt;"", MONTH($N981) &lt;= 6, MONTH($O981) &gt;= 6), IF($S981 &lt;&gt; "", $H981/$S981, ""), ""), "")</f>
        <v/>
      </c>
      <c r="AM981" s="10" t="str">
        <f ca="1">IFERROR(IF(AND(NOW()&lt;= EOMONTH(DATE(YEAR($O981),7, 1), 0), Overall!$A983&lt;&gt;"", MONTH($N981) &lt;= 7, MONTH($O981) &gt;= 7), IF($S981 &lt;&gt; "", $H981/$S981, ""), ""), "")</f>
        <v/>
      </c>
      <c r="AN981" s="10" t="str">
        <f ca="1">IFERROR(IF(AND(NOW()&lt;= EOMONTH(DATE(YEAR($O981),8, 1), 0), Overall!$A983&lt;&gt;"", MONTH($N981) &lt;= 8, MONTH($O981) &gt;= 8), IF($S981 &lt;&gt; "", $H981/$S981, ""), ""), "")</f>
        <v/>
      </c>
      <c r="AO981" s="10" t="str">
        <f ca="1">IFERROR(IF(AND(NOW()&lt;= EOMONTH(DATE(YEAR($O981),9, 1), 0), Overall!$A983&lt;&gt;"", MONTH($N981) &lt;= 9, MONTH($O981) &gt;= 9), IF($S981 &lt;&gt; "", $H981/$S981, ""), ""), "")</f>
        <v/>
      </c>
      <c r="AP981" s="10" t="str">
        <f ca="1">IFERROR(IF(AND(NOW()&lt;= EOMONTH(DATE(YEAR($O981),10, 1), 0), Overall!$A983&lt;&gt;"", MONTH($N981) &lt;= 10, MONTH($O981) &gt;= 10), IF($S981 &lt;&gt; "", $H981/$S981, ""), ""), "")</f>
        <v/>
      </c>
      <c r="AQ981" s="10" t="str">
        <f ca="1">IFERROR(IF(AND(NOW()&lt;= EOMONTH(DATE(YEAR($O981),11, 1), 0), Overall!$A983&lt;&gt;"", MONTH($N981) &lt;=11, MONTH($O981) &gt;= 11), IF($S981 &lt;&gt; "", $H981/$S981, ""), ""), "")</f>
        <v/>
      </c>
      <c r="AR981" s="10" t="str">
        <f ca="1">IFERROR(IF(AND(NOW()&lt;= EOMONTH(DATE(YEAR($O981),12, 1), 0), Overall!$A983&lt;&gt;"", MONTH($N981) &lt;= 12, MONTH($O981) &gt;= 12), IF($S981 &lt;&gt; "", $H981/$S981, ""), ""), "")</f>
        <v/>
      </c>
      <c r="AS981" s="16">
        <f t="shared" ca="1" si="30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IF(Overall!S984&lt;&gt;"",_xlfn.VALUETOTEXT(Overall!S984),"")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1"/>
        <v/>
      </c>
      <c r="T982" s="10" t="str">
        <f>IF(Overall!$A984&lt;&gt;"",IF(AND(MONTH($N982) &lt;= 1, MONTH($O982) &gt;= 1), IF($S982 &lt;&gt; "", $H982/$S982, ""), ""),"")</f>
        <v/>
      </c>
      <c r="U982" s="10" t="str">
        <f>IF(Overall!$A984&lt;&gt;"",IF(AND(MONTH($N982) &lt;= 2, MONTH($O982) &gt;= 2), IF($S982 &lt;&gt; "", $H982/$S982, ""), ""),"")</f>
        <v/>
      </c>
      <c r="V982" s="10" t="str">
        <f>IF(Overall!$A984&lt;&gt;"",IF(AND(MONTH($N982) &lt;= 3, MONTH($O982) &gt;= 3), IF($S982 &lt;&gt; "", $H982/$S982, ""), ""),"")</f>
        <v/>
      </c>
      <c r="W982" s="10" t="str">
        <f>IF(Overall!$A984&lt;&gt;"",IF(AND(MONTH($N982) &lt;= 4, MONTH($O982) &gt;= 4), IF($S982 &lt;&gt; "", $H982/$S982, ""), ""),"")</f>
        <v/>
      </c>
      <c r="X982" s="10" t="str">
        <f>IF(Overall!$A984&lt;&gt;"",IF(AND(MONTH($N982) &lt;= 5, MONTH($O982) &gt;= 5), IF($S982 &lt;&gt; "", $H982/$S982, ""), ""),"")</f>
        <v/>
      </c>
      <c r="Y982" s="10" t="str">
        <f>IF(Overall!$A984&lt;&gt;"",IF(AND(MONTH($N982) &lt;= 6, MONTH($O982) &gt;= 6), IF($S982 &lt;&gt; "", $H982/$S982, ""), ""),"")</f>
        <v/>
      </c>
      <c r="Z982" s="10" t="str">
        <f>IF(Overall!$A984&lt;&gt;"",IF(AND(MONTH($N982) &lt;= 7, MONTH($O982) &gt;= 7 ), IF($S982 &lt;&gt; "", $H982/$S982, ""), ""),"")</f>
        <v/>
      </c>
      <c r="AA982" s="10" t="str">
        <f>IF(Overall!$A984&lt;&gt;"",IF(AND(MONTH($N982) &lt;= 8, MONTH($O982) &gt;= 8), IF($S982 &lt;&gt; "", $H982/$S982, ""), ""),"")</f>
        <v/>
      </c>
      <c r="AB982" s="10" t="str">
        <f>IF(Overall!$A984&lt;&gt;"",IF(AND(MONTH($N982) &lt;= 9, MONTH($O982) &gt;= 9), IF($S982 &lt;&gt; "", $H982/$S982, ""), ""),"")</f>
        <v/>
      </c>
      <c r="AC982" s="10" t="str">
        <f>IF(Overall!$A984&lt;&gt;"",IF(AND(MONTH($N982) &lt;= 10, MONTH($O982) &gt;= 10), IF($S982 &lt;&gt; "", $H982/$S982, ""), ""),"")</f>
        <v/>
      </c>
      <c r="AD982" s="10" t="str">
        <f>IF(Overall!$A984&lt;&gt;"",IF(AND(MONTH($N982) &lt;= 11, MONTH($O982) &gt;= 11), IF($S982 &lt;&gt; "", $H982/$S982, ""), ""),"")</f>
        <v/>
      </c>
      <c r="AE982" s="10" t="str">
        <f>IF(Overall!$A984&lt;&gt;"",IF(AND(MONTH($N982) &lt;= 12, MONTH($O982) &gt;= 12), IF($S982 &lt;&gt; "", $H982/$S982, ""), ""),"")</f>
        <v/>
      </c>
      <c r="AG982" s="10" t="str">
        <f ca="1">IFERROR(IF(AND(NOW()&lt;= EOMONTH(DATE(YEAR($O982),1, 1), 0), Overall!$A984&lt;&gt;"", MONTH($N982) &lt;= 1, MONTH($O982) &gt;= 1), IF($S982 &lt;&gt; "", $H982/$S982, ""), ""), "")</f>
        <v/>
      </c>
      <c r="AH982" s="10" t="str">
        <f ca="1">IFERROR(IF(AND(NOW()&lt;= EOMONTH(DATE(YEAR($O982),2, 1), 0), Overall!$A984&lt;&gt;"", MONTH($N982) &lt;= 2, MONTH($O982) &gt;= 2), IF($S982 &lt;&gt; "", $H982/$S982, ""), ""), "")</f>
        <v/>
      </c>
      <c r="AI982" s="10" t="str">
        <f ca="1">IFERROR(IF(AND(NOW()&lt;= EOMONTH(DATE(YEAR($O982),3, 1), 0), Overall!$A984&lt;&gt;"", MONTH($N982) &lt;= 3, MONTH($O982) &gt;= 3), IF($S982 &lt;&gt; "", $H982/$S982, ""), ""), "")</f>
        <v/>
      </c>
      <c r="AJ982" s="10" t="str">
        <f ca="1">IFERROR(IF(AND(NOW()&lt;= EOMONTH(DATE(YEAR($O982),4, 1), 0), Overall!$A984&lt;&gt;"", MONTH($N982) &lt;= 4, MONTH($O982) &gt;= 4), IF($S982 &lt;&gt; "", $H982/$S982, ""), ""), "")</f>
        <v/>
      </c>
      <c r="AK982" s="10" t="str">
        <f ca="1">IFERROR(IF(AND(NOW()&lt;= EOMONTH(DATE(YEAR($O982),5, 1), 0), Overall!$A984&lt;&gt;"", MONTH($N982) &lt;= 5, MONTH($O982) &gt;= 5), IF($S982 &lt;&gt; "", $H982/$S982, ""), ""), "")</f>
        <v/>
      </c>
      <c r="AL982" s="10" t="str">
        <f ca="1">IFERROR(IF(AND(NOW()&lt;= EOMONTH(DATE(YEAR($O982),6, 1), 0), Overall!$A984&lt;&gt;"", MONTH($N982) &lt;= 6, MONTH($O982) &gt;= 6), IF($S982 &lt;&gt; "", $H982/$S982, ""), ""), "")</f>
        <v/>
      </c>
      <c r="AM982" s="10" t="str">
        <f ca="1">IFERROR(IF(AND(NOW()&lt;= EOMONTH(DATE(YEAR($O982),7, 1), 0), Overall!$A984&lt;&gt;"", MONTH($N982) &lt;= 7, MONTH($O982) &gt;= 7), IF($S982 &lt;&gt; "", $H982/$S982, ""), ""), "")</f>
        <v/>
      </c>
      <c r="AN982" s="10" t="str">
        <f ca="1">IFERROR(IF(AND(NOW()&lt;= EOMONTH(DATE(YEAR($O982),8, 1), 0), Overall!$A984&lt;&gt;"", MONTH($N982) &lt;= 8, MONTH($O982) &gt;= 8), IF($S982 &lt;&gt; "", $H982/$S982, ""), ""), "")</f>
        <v/>
      </c>
      <c r="AO982" s="10" t="str">
        <f ca="1">IFERROR(IF(AND(NOW()&lt;= EOMONTH(DATE(YEAR($O982),9, 1), 0), Overall!$A984&lt;&gt;"", MONTH($N982) &lt;= 9, MONTH($O982) &gt;= 9), IF($S982 &lt;&gt; "", $H982/$S982, ""), ""), "")</f>
        <v/>
      </c>
      <c r="AP982" s="10" t="str">
        <f ca="1">IFERROR(IF(AND(NOW()&lt;= EOMONTH(DATE(YEAR($O982),10, 1), 0), Overall!$A984&lt;&gt;"", MONTH($N982) &lt;= 10, MONTH($O982) &gt;= 10), IF($S982 &lt;&gt; "", $H982/$S982, ""), ""), "")</f>
        <v/>
      </c>
      <c r="AQ982" s="10" t="str">
        <f ca="1">IFERROR(IF(AND(NOW()&lt;= EOMONTH(DATE(YEAR($O982),11, 1), 0), Overall!$A984&lt;&gt;"", MONTH($N982) &lt;=11, MONTH($O982) &gt;= 11), IF($S982 &lt;&gt; "", $H982/$S982, ""), ""), "")</f>
        <v/>
      </c>
      <c r="AR982" s="10" t="str">
        <f ca="1">IFERROR(IF(AND(NOW()&lt;= EOMONTH(DATE(YEAR($O982),12, 1), 0), Overall!$A984&lt;&gt;"", MONTH($N982) &lt;= 12, MONTH($O982) &gt;= 12), IF($S982 &lt;&gt; "", $H982/$S982, ""), ""), "")</f>
        <v/>
      </c>
      <c r="AS982" s="16">
        <f t="shared" ca="1" si="30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IF(Overall!S985&lt;&gt;"",_xlfn.VALUETOTEXT(Overall!S985),"")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1"/>
        <v/>
      </c>
      <c r="T983" s="10" t="str">
        <f>IF(Overall!$A985&lt;&gt;"",IF(AND(MONTH($N983) &lt;= 1, MONTH($O983) &gt;= 1), IF($S983 &lt;&gt; "", $H983/$S983, ""), ""),"")</f>
        <v/>
      </c>
      <c r="U983" s="10" t="str">
        <f>IF(Overall!$A985&lt;&gt;"",IF(AND(MONTH($N983) &lt;= 2, MONTH($O983) &gt;= 2), IF($S983 &lt;&gt; "", $H983/$S983, ""), ""),"")</f>
        <v/>
      </c>
      <c r="V983" s="10" t="str">
        <f>IF(Overall!$A985&lt;&gt;"",IF(AND(MONTH($N983) &lt;= 3, MONTH($O983) &gt;= 3), IF($S983 &lt;&gt; "", $H983/$S983, ""), ""),"")</f>
        <v/>
      </c>
      <c r="W983" s="10" t="str">
        <f>IF(Overall!$A985&lt;&gt;"",IF(AND(MONTH($N983) &lt;= 4, MONTH($O983) &gt;= 4), IF($S983 &lt;&gt; "", $H983/$S983, ""), ""),"")</f>
        <v/>
      </c>
      <c r="X983" s="10" t="str">
        <f>IF(Overall!$A985&lt;&gt;"",IF(AND(MONTH($N983) &lt;= 5, MONTH($O983) &gt;= 5), IF($S983 &lt;&gt; "", $H983/$S983, ""), ""),"")</f>
        <v/>
      </c>
      <c r="Y983" s="10" t="str">
        <f>IF(Overall!$A985&lt;&gt;"",IF(AND(MONTH($N983) &lt;= 6, MONTH($O983) &gt;= 6), IF($S983 &lt;&gt; "", $H983/$S983, ""), ""),"")</f>
        <v/>
      </c>
      <c r="Z983" s="10" t="str">
        <f>IF(Overall!$A985&lt;&gt;"",IF(AND(MONTH($N983) &lt;= 7, MONTH($O983) &gt;= 7 ), IF($S983 &lt;&gt; "", $H983/$S983, ""), ""),"")</f>
        <v/>
      </c>
      <c r="AA983" s="10" t="str">
        <f>IF(Overall!$A985&lt;&gt;"",IF(AND(MONTH($N983) &lt;= 8, MONTH($O983) &gt;= 8), IF($S983 &lt;&gt; "", $H983/$S983, ""), ""),"")</f>
        <v/>
      </c>
      <c r="AB983" s="10" t="str">
        <f>IF(Overall!$A985&lt;&gt;"",IF(AND(MONTH($N983) &lt;= 9, MONTH($O983) &gt;= 9), IF($S983 &lt;&gt; "", $H983/$S983, ""), ""),"")</f>
        <v/>
      </c>
      <c r="AC983" s="10" t="str">
        <f>IF(Overall!$A985&lt;&gt;"",IF(AND(MONTH($N983) &lt;= 10, MONTH($O983) &gt;= 10), IF($S983 &lt;&gt; "", $H983/$S983, ""), ""),"")</f>
        <v/>
      </c>
      <c r="AD983" s="10" t="str">
        <f>IF(Overall!$A985&lt;&gt;"",IF(AND(MONTH($N983) &lt;= 11, MONTH($O983) &gt;= 11), IF($S983 &lt;&gt; "", $H983/$S983, ""), ""),"")</f>
        <v/>
      </c>
      <c r="AE983" s="10" t="str">
        <f>IF(Overall!$A985&lt;&gt;"",IF(AND(MONTH($N983) &lt;= 12, MONTH($O983) &gt;= 12), IF($S983 &lt;&gt; "", $H983/$S983, ""), ""),"")</f>
        <v/>
      </c>
      <c r="AG983" s="10" t="str">
        <f ca="1">IFERROR(IF(AND(NOW()&lt;= EOMONTH(DATE(YEAR($O983),1, 1), 0), Overall!$A985&lt;&gt;"", MONTH($N983) &lt;= 1, MONTH($O983) &gt;= 1), IF($S983 &lt;&gt; "", $H983/$S983, ""), ""), "")</f>
        <v/>
      </c>
      <c r="AH983" s="10" t="str">
        <f ca="1">IFERROR(IF(AND(NOW()&lt;= EOMONTH(DATE(YEAR($O983),2, 1), 0), Overall!$A985&lt;&gt;"", MONTH($N983) &lt;= 2, MONTH($O983) &gt;= 2), IF($S983 &lt;&gt; "", $H983/$S983, ""), ""), "")</f>
        <v/>
      </c>
      <c r="AI983" s="10" t="str">
        <f ca="1">IFERROR(IF(AND(NOW()&lt;= EOMONTH(DATE(YEAR($O983),3, 1), 0), Overall!$A985&lt;&gt;"", MONTH($N983) &lt;= 3, MONTH($O983) &gt;= 3), IF($S983 &lt;&gt; "", $H983/$S983, ""), ""), "")</f>
        <v/>
      </c>
      <c r="AJ983" s="10" t="str">
        <f ca="1">IFERROR(IF(AND(NOW()&lt;= EOMONTH(DATE(YEAR($O983),4, 1), 0), Overall!$A985&lt;&gt;"", MONTH($N983) &lt;= 4, MONTH($O983) &gt;= 4), IF($S983 &lt;&gt; "", $H983/$S983, ""), ""), "")</f>
        <v/>
      </c>
      <c r="AK983" s="10" t="str">
        <f ca="1">IFERROR(IF(AND(NOW()&lt;= EOMONTH(DATE(YEAR($O983),5, 1), 0), Overall!$A985&lt;&gt;"", MONTH($N983) &lt;= 5, MONTH($O983) &gt;= 5), IF($S983 &lt;&gt; "", $H983/$S983, ""), ""), "")</f>
        <v/>
      </c>
      <c r="AL983" s="10" t="str">
        <f ca="1">IFERROR(IF(AND(NOW()&lt;= EOMONTH(DATE(YEAR($O983),6, 1), 0), Overall!$A985&lt;&gt;"", MONTH($N983) &lt;= 6, MONTH($O983) &gt;= 6), IF($S983 &lt;&gt; "", $H983/$S983, ""), ""), "")</f>
        <v/>
      </c>
      <c r="AM983" s="10" t="str">
        <f ca="1">IFERROR(IF(AND(NOW()&lt;= EOMONTH(DATE(YEAR($O983),7, 1), 0), Overall!$A985&lt;&gt;"", MONTH($N983) &lt;= 7, MONTH($O983) &gt;= 7), IF($S983 &lt;&gt; "", $H983/$S983, ""), ""), "")</f>
        <v/>
      </c>
      <c r="AN983" s="10" t="str">
        <f ca="1">IFERROR(IF(AND(NOW()&lt;= EOMONTH(DATE(YEAR($O983),8, 1), 0), Overall!$A985&lt;&gt;"", MONTH($N983) &lt;= 8, MONTH($O983) &gt;= 8), IF($S983 &lt;&gt; "", $H983/$S983, ""), ""), "")</f>
        <v/>
      </c>
      <c r="AO983" s="10" t="str">
        <f ca="1">IFERROR(IF(AND(NOW()&lt;= EOMONTH(DATE(YEAR($O983),9, 1), 0), Overall!$A985&lt;&gt;"", MONTH($N983) &lt;= 9, MONTH($O983) &gt;= 9), IF($S983 &lt;&gt; "", $H983/$S983, ""), ""), "")</f>
        <v/>
      </c>
      <c r="AP983" s="10" t="str">
        <f ca="1">IFERROR(IF(AND(NOW()&lt;= EOMONTH(DATE(YEAR($O983),10, 1), 0), Overall!$A985&lt;&gt;"", MONTH($N983) &lt;= 10, MONTH($O983) &gt;= 10), IF($S983 &lt;&gt; "", $H983/$S983, ""), ""), "")</f>
        <v/>
      </c>
      <c r="AQ983" s="10" t="str">
        <f ca="1">IFERROR(IF(AND(NOW()&lt;= EOMONTH(DATE(YEAR($O983),11, 1), 0), Overall!$A985&lt;&gt;"", MONTH($N983) &lt;=11, MONTH($O983) &gt;= 11), IF($S983 &lt;&gt; "", $H983/$S983, ""), ""), "")</f>
        <v/>
      </c>
      <c r="AR983" s="10" t="str">
        <f ca="1">IFERROR(IF(AND(NOW()&lt;= EOMONTH(DATE(YEAR($O983),12, 1), 0), Overall!$A985&lt;&gt;"", MONTH($N983) &lt;= 12, MONTH($O983) &gt;= 12), IF($S983 &lt;&gt; "", $H983/$S983, ""), ""), "")</f>
        <v/>
      </c>
      <c r="AS983" s="16">
        <f t="shared" ca="1" si="30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IF(Overall!S986&lt;&gt;"",_xlfn.VALUETOTEXT(Overall!S986),"")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1"/>
        <v/>
      </c>
      <c r="T984" s="10" t="str">
        <f>IF(Overall!$A986&lt;&gt;"",IF(AND(MONTH($N984) &lt;= 1, MONTH($O984) &gt;= 1), IF($S984 &lt;&gt; "", $H984/$S984, ""), ""),"")</f>
        <v/>
      </c>
      <c r="U984" s="10" t="str">
        <f>IF(Overall!$A986&lt;&gt;"",IF(AND(MONTH($N984) &lt;= 2, MONTH($O984) &gt;= 2), IF($S984 &lt;&gt; "", $H984/$S984, ""), ""),"")</f>
        <v/>
      </c>
      <c r="V984" s="10" t="str">
        <f>IF(Overall!$A986&lt;&gt;"",IF(AND(MONTH($N984) &lt;= 3, MONTH($O984) &gt;= 3), IF($S984 &lt;&gt; "", $H984/$S984, ""), ""),"")</f>
        <v/>
      </c>
      <c r="W984" s="10" t="str">
        <f>IF(Overall!$A986&lt;&gt;"",IF(AND(MONTH($N984) &lt;= 4, MONTH($O984) &gt;= 4), IF($S984 &lt;&gt; "", $H984/$S984, ""), ""),"")</f>
        <v/>
      </c>
      <c r="X984" s="10" t="str">
        <f>IF(Overall!$A986&lt;&gt;"",IF(AND(MONTH($N984) &lt;= 5, MONTH($O984) &gt;= 5), IF($S984 &lt;&gt; "", $H984/$S984, ""), ""),"")</f>
        <v/>
      </c>
      <c r="Y984" s="10" t="str">
        <f>IF(Overall!$A986&lt;&gt;"",IF(AND(MONTH($N984) &lt;= 6, MONTH($O984) &gt;= 6), IF($S984 &lt;&gt; "", $H984/$S984, ""), ""),"")</f>
        <v/>
      </c>
      <c r="Z984" s="10" t="str">
        <f>IF(Overall!$A986&lt;&gt;"",IF(AND(MONTH($N984) &lt;= 7, MONTH($O984) &gt;= 7 ), IF($S984 &lt;&gt; "", $H984/$S984, ""), ""),"")</f>
        <v/>
      </c>
      <c r="AA984" s="10" t="str">
        <f>IF(Overall!$A986&lt;&gt;"",IF(AND(MONTH($N984) &lt;= 8, MONTH($O984) &gt;= 8), IF($S984 &lt;&gt; "", $H984/$S984, ""), ""),"")</f>
        <v/>
      </c>
      <c r="AB984" s="10" t="str">
        <f>IF(Overall!$A986&lt;&gt;"",IF(AND(MONTH($N984) &lt;= 9, MONTH($O984) &gt;= 9), IF($S984 &lt;&gt; "", $H984/$S984, ""), ""),"")</f>
        <v/>
      </c>
      <c r="AC984" s="10" t="str">
        <f>IF(Overall!$A986&lt;&gt;"",IF(AND(MONTH($N984) &lt;= 10, MONTH($O984) &gt;= 10), IF($S984 &lt;&gt; "", $H984/$S984, ""), ""),"")</f>
        <v/>
      </c>
      <c r="AD984" s="10" t="str">
        <f>IF(Overall!$A986&lt;&gt;"",IF(AND(MONTH($N984) &lt;= 11, MONTH($O984) &gt;= 11), IF($S984 &lt;&gt; "", $H984/$S984, ""), ""),"")</f>
        <v/>
      </c>
      <c r="AE984" s="10" t="str">
        <f>IF(Overall!$A986&lt;&gt;"",IF(AND(MONTH($N984) &lt;= 12, MONTH($O984) &gt;= 12), IF($S984 &lt;&gt; "", $H984/$S984, ""), ""),"")</f>
        <v/>
      </c>
      <c r="AG984" s="10" t="str">
        <f ca="1">IFERROR(IF(AND(NOW()&lt;= EOMONTH(DATE(YEAR($O984),1, 1), 0), Overall!$A986&lt;&gt;"", MONTH($N984) &lt;= 1, MONTH($O984) &gt;= 1), IF($S984 &lt;&gt; "", $H984/$S984, ""), ""), "")</f>
        <v/>
      </c>
      <c r="AH984" s="10" t="str">
        <f ca="1">IFERROR(IF(AND(NOW()&lt;= EOMONTH(DATE(YEAR($O984),2, 1), 0), Overall!$A986&lt;&gt;"", MONTH($N984) &lt;= 2, MONTH($O984) &gt;= 2), IF($S984 &lt;&gt; "", $H984/$S984, ""), ""), "")</f>
        <v/>
      </c>
      <c r="AI984" s="10" t="str">
        <f ca="1">IFERROR(IF(AND(NOW()&lt;= EOMONTH(DATE(YEAR($O984),3, 1), 0), Overall!$A986&lt;&gt;"", MONTH($N984) &lt;= 3, MONTH($O984) &gt;= 3), IF($S984 &lt;&gt; "", $H984/$S984, ""), ""), "")</f>
        <v/>
      </c>
      <c r="AJ984" s="10" t="str">
        <f ca="1">IFERROR(IF(AND(NOW()&lt;= EOMONTH(DATE(YEAR($O984),4, 1), 0), Overall!$A986&lt;&gt;"", MONTH($N984) &lt;= 4, MONTH($O984) &gt;= 4), IF($S984 &lt;&gt; "", $H984/$S984, ""), ""), "")</f>
        <v/>
      </c>
      <c r="AK984" s="10" t="str">
        <f ca="1">IFERROR(IF(AND(NOW()&lt;= EOMONTH(DATE(YEAR($O984),5, 1), 0), Overall!$A986&lt;&gt;"", MONTH($N984) &lt;= 5, MONTH($O984) &gt;= 5), IF($S984 &lt;&gt; "", $H984/$S984, ""), ""), "")</f>
        <v/>
      </c>
      <c r="AL984" s="10" t="str">
        <f ca="1">IFERROR(IF(AND(NOW()&lt;= EOMONTH(DATE(YEAR($O984),6, 1), 0), Overall!$A986&lt;&gt;"", MONTH($N984) &lt;= 6, MONTH($O984) &gt;= 6), IF($S984 &lt;&gt; "", $H984/$S984, ""), ""), "")</f>
        <v/>
      </c>
      <c r="AM984" s="10" t="str">
        <f ca="1">IFERROR(IF(AND(NOW()&lt;= EOMONTH(DATE(YEAR($O984),7, 1), 0), Overall!$A986&lt;&gt;"", MONTH($N984) &lt;= 7, MONTH($O984) &gt;= 7), IF($S984 &lt;&gt; "", $H984/$S984, ""), ""), "")</f>
        <v/>
      </c>
      <c r="AN984" s="10" t="str">
        <f ca="1">IFERROR(IF(AND(NOW()&lt;= EOMONTH(DATE(YEAR($O984),8, 1), 0), Overall!$A986&lt;&gt;"", MONTH($N984) &lt;= 8, MONTH($O984) &gt;= 8), IF($S984 &lt;&gt; "", $H984/$S984, ""), ""), "")</f>
        <v/>
      </c>
      <c r="AO984" s="10" t="str">
        <f ca="1">IFERROR(IF(AND(NOW()&lt;= EOMONTH(DATE(YEAR($O984),9, 1), 0), Overall!$A986&lt;&gt;"", MONTH($N984) &lt;= 9, MONTH($O984) &gt;= 9), IF($S984 &lt;&gt; "", $H984/$S984, ""), ""), "")</f>
        <v/>
      </c>
      <c r="AP984" s="10" t="str">
        <f ca="1">IFERROR(IF(AND(NOW()&lt;= EOMONTH(DATE(YEAR($O984),10, 1), 0), Overall!$A986&lt;&gt;"", MONTH($N984) &lt;= 10, MONTH($O984) &gt;= 10), IF($S984 &lt;&gt; "", $H984/$S984, ""), ""), "")</f>
        <v/>
      </c>
      <c r="AQ984" s="10" t="str">
        <f ca="1">IFERROR(IF(AND(NOW()&lt;= EOMONTH(DATE(YEAR($O984),11, 1), 0), Overall!$A986&lt;&gt;"", MONTH($N984) &lt;=11, MONTH($O984) &gt;= 11), IF($S984 &lt;&gt; "", $H984/$S984, ""), ""), "")</f>
        <v/>
      </c>
      <c r="AR984" s="10" t="str">
        <f ca="1">IFERROR(IF(AND(NOW()&lt;= EOMONTH(DATE(YEAR($O984),12, 1), 0), Overall!$A986&lt;&gt;"", MONTH($N984) &lt;= 12, MONTH($O984) &gt;= 12), IF($S984 &lt;&gt; "", $H984/$S984, ""), ""), "")</f>
        <v/>
      </c>
      <c r="AS984" s="16">
        <f t="shared" ca="1" si="30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IF(Overall!S987&lt;&gt;"",_xlfn.VALUETOTEXT(Overall!S987),"")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1"/>
        <v/>
      </c>
      <c r="T985" s="10" t="str">
        <f>IF(Overall!$A987&lt;&gt;"",IF(AND(MONTH($N985) &lt;= 1, MONTH($O985) &gt;= 1), IF($S985 &lt;&gt; "", $H985/$S985, ""), ""),"")</f>
        <v/>
      </c>
      <c r="U985" s="10" t="str">
        <f>IF(Overall!$A987&lt;&gt;"",IF(AND(MONTH($N985) &lt;= 2, MONTH($O985) &gt;= 2), IF($S985 &lt;&gt; "", $H985/$S985, ""), ""),"")</f>
        <v/>
      </c>
      <c r="V985" s="10" t="str">
        <f>IF(Overall!$A987&lt;&gt;"",IF(AND(MONTH($N985) &lt;= 3, MONTH($O985) &gt;= 3), IF($S985 &lt;&gt; "", $H985/$S985, ""), ""),"")</f>
        <v/>
      </c>
      <c r="W985" s="10" t="str">
        <f>IF(Overall!$A987&lt;&gt;"",IF(AND(MONTH($N985) &lt;= 4, MONTH($O985) &gt;= 4), IF($S985 &lt;&gt; "", $H985/$S985, ""), ""),"")</f>
        <v/>
      </c>
      <c r="X985" s="10" t="str">
        <f>IF(Overall!$A987&lt;&gt;"",IF(AND(MONTH($N985) &lt;= 5, MONTH($O985) &gt;= 5), IF($S985 &lt;&gt; "", $H985/$S985, ""), ""),"")</f>
        <v/>
      </c>
      <c r="Y985" s="10" t="str">
        <f>IF(Overall!$A987&lt;&gt;"",IF(AND(MONTH($N985) &lt;= 6, MONTH($O985) &gt;= 6), IF($S985 &lt;&gt; "", $H985/$S985, ""), ""),"")</f>
        <v/>
      </c>
      <c r="Z985" s="10" t="str">
        <f>IF(Overall!$A987&lt;&gt;"",IF(AND(MONTH($N985) &lt;= 7, MONTH($O985) &gt;= 7 ), IF($S985 &lt;&gt; "", $H985/$S985, ""), ""),"")</f>
        <v/>
      </c>
      <c r="AA985" s="10" t="str">
        <f>IF(Overall!$A987&lt;&gt;"",IF(AND(MONTH($N985) &lt;= 8, MONTH($O985) &gt;= 8), IF($S985 &lt;&gt; "", $H985/$S985, ""), ""),"")</f>
        <v/>
      </c>
      <c r="AB985" s="10" t="str">
        <f>IF(Overall!$A987&lt;&gt;"",IF(AND(MONTH($N985) &lt;= 9, MONTH($O985) &gt;= 9), IF($S985 &lt;&gt; "", $H985/$S985, ""), ""),"")</f>
        <v/>
      </c>
      <c r="AC985" s="10" t="str">
        <f>IF(Overall!$A987&lt;&gt;"",IF(AND(MONTH($N985) &lt;= 10, MONTH($O985) &gt;= 10), IF($S985 &lt;&gt; "", $H985/$S985, ""), ""),"")</f>
        <v/>
      </c>
      <c r="AD985" s="10" t="str">
        <f>IF(Overall!$A987&lt;&gt;"",IF(AND(MONTH($N985) &lt;= 11, MONTH($O985) &gt;= 11), IF($S985 &lt;&gt; "", $H985/$S985, ""), ""),"")</f>
        <v/>
      </c>
      <c r="AE985" s="10" t="str">
        <f>IF(Overall!$A987&lt;&gt;"",IF(AND(MONTH($N985) &lt;= 12, MONTH($O985) &gt;= 12), IF($S985 &lt;&gt; "", $H985/$S985, ""), ""),"")</f>
        <v/>
      </c>
      <c r="AG985" s="10" t="str">
        <f ca="1">IFERROR(IF(AND(NOW()&lt;= EOMONTH(DATE(YEAR($O985),1, 1), 0), Overall!$A987&lt;&gt;"", MONTH($N985) &lt;= 1, MONTH($O985) &gt;= 1), IF($S985 &lt;&gt; "", $H985/$S985, ""), ""), "")</f>
        <v/>
      </c>
      <c r="AH985" s="10" t="str">
        <f ca="1">IFERROR(IF(AND(NOW()&lt;= EOMONTH(DATE(YEAR($O985),2, 1), 0), Overall!$A987&lt;&gt;"", MONTH($N985) &lt;= 2, MONTH($O985) &gt;= 2), IF($S985 &lt;&gt; "", $H985/$S985, ""), ""), "")</f>
        <v/>
      </c>
      <c r="AI985" s="10" t="str">
        <f ca="1">IFERROR(IF(AND(NOW()&lt;= EOMONTH(DATE(YEAR($O985),3, 1), 0), Overall!$A987&lt;&gt;"", MONTH($N985) &lt;= 3, MONTH($O985) &gt;= 3), IF($S985 &lt;&gt; "", $H985/$S985, ""), ""), "")</f>
        <v/>
      </c>
      <c r="AJ985" s="10" t="str">
        <f ca="1">IFERROR(IF(AND(NOW()&lt;= EOMONTH(DATE(YEAR($O985),4, 1), 0), Overall!$A987&lt;&gt;"", MONTH($N985) &lt;= 4, MONTH($O985) &gt;= 4), IF($S985 &lt;&gt; "", $H985/$S985, ""), ""), "")</f>
        <v/>
      </c>
      <c r="AK985" s="10" t="str">
        <f ca="1">IFERROR(IF(AND(NOW()&lt;= EOMONTH(DATE(YEAR($O985),5, 1), 0), Overall!$A987&lt;&gt;"", MONTH($N985) &lt;= 5, MONTH($O985) &gt;= 5), IF($S985 &lt;&gt; "", $H985/$S985, ""), ""), "")</f>
        <v/>
      </c>
      <c r="AL985" s="10" t="str">
        <f ca="1">IFERROR(IF(AND(NOW()&lt;= EOMONTH(DATE(YEAR($O985),6, 1), 0), Overall!$A987&lt;&gt;"", MONTH($N985) &lt;= 6, MONTH($O985) &gt;= 6), IF($S985 &lt;&gt; "", $H985/$S985, ""), ""), "")</f>
        <v/>
      </c>
      <c r="AM985" s="10" t="str">
        <f ca="1">IFERROR(IF(AND(NOW()&lt;= EOMONTH(DATE(YEAR($O985),7, 1), 0), Overall!$A987&lt;&gt;"", MONTH($N985) &lt;= 7, MONTH($O985) &gt;= 7), IF($S985 &lt;&gt; "", $H985/$S985, ""), ""), "")</f>
        <v/>
      </c>
      <c r="AN985" s="10" t="str">
        <f ca="1">IFERROR(IF(AND(NOW()&lt;= EOMONTH(DATE(YEAR($O985),8, 1), 0), Overall!$A987&lt;&gt;"", MONTH($N985) &lt;= 8, MONTH($O985) &gt;= 8), IF($S985 &lt;&gt; "", $H985/$S985, ""), ""), "")</f>
        <v/>
      </c>
      <c r="AO985" s="10" t="str">
        <f ca="1">IFERROR(IF(AND(NOW()&lt;= EOMONTH(DATE(YEAR($O985),9, 1), 0), Overall!$A987&lt;&gt;"", MONTH($N985) &lt;= 9, MONTH($O985) &gt;= 9), IF($S985 &lt;&gt; "", $H985/$S985, ""), ""), "")</f>
        <v/>
      </c>
      <c r="AP985" s="10" t="str">
        <f ca="1">IFERROR(IF(AND(NOW()&lt;= EOMONTH(DATE(YEAR($O985),10, 1), 0), Overall!$A987&lt;&gt;"", MONTH($N985) &lt;= 10, MONTH($O985) &gt;= 10), IF($S985 &lt;&gt; "", $H985/$S985, ""), ""), "")</f>
        <v/>
      </c>
      <c r="AQ985" s="10" t="str">
        <f ca="1">IFERROR(IF(AND(NOW()&lt;= EOMONTH(DATE(YEAR($O985),11, 1), 0), Overall!$A987&lt;&gt;"", MONTH($N985) &lt;=11, MONTH($O985) &gt;= 11), IF($S985 &lt;&gt; "", $H985/$S985, ""), ""), "")</f>
        <v/>
      </c>
      <c r="AR985" s="10" t="str">
        <f ca="1">IFERROR(IF(AND(NOW()&lt;= EOMONTH(DATE(YEAR($O985),12, 1), 0), Overall!$A987&lt;&gt;"", MONTH($N985) &lt;= 12, MONTH($O985) &gt;= 12), IF($S985 &lt;&gt; "", $H985/$S985, ""), ""), "")</f>
        <v/>
      </c>
      <c r="AS985" s="16">
        <f t="shared" ca="1" si="30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IF(Overall!S988&lt;&gt;"",_xlfn.VALUETOTEXT(Overall!S988),"")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1"/>
        <v/>
      </c>
      <c r="T986" s="10" t="str">
        <f>IF(Overall!$A988&lt;&gt;"",IF(AND(MONTH($N986) &lt;= 1, MONTH($O986) &gt;= 1), IF($S986 &lt;&gt; "", $H986/$S986, ""), ""),"")</f>
        <v/>
      </c>
      <c r="U986" s="10" t="str">
        <f>IF(Overall!$A988&lt;&gt;"",IF(AND(MONTH($N986) &lt;= 2, MONTH($O986) &gt;= 2), IF($S986 &lt;&gt; "", $H986/$S986, ""), ""),"")</f>
        <v/>
      </c>
      <c r="V986" s="10" t="str">
        <f>IF(Overall!$A988&lt;&gt;"",IF(AND(MONTH($N986) &lt;= 3, MONTH($O986) &gt;= 3), IF($S986 &lt;&gt; "", $H986/$S986, ""), ""),"")</f>
        <v/>
      </c>
      <c r="W986" s="10" t="str">
        <f>IF(Overall!$A988&lt;&gt;"",IF(AND(MONTH($N986) &lt;= 4, MONTH($O986) &gt;= 4), IF($S986 &lt;&gt; "", $H986/$S986, ""), ""),"")</f>
        <v/>
      </c>
      <c r="X986" s="10" t="str">
        <f>IF(Overall!$A988&lt;&gt;"",IF(AND(MONTH($N986) &lt;= 5, MONTH($O986) &gt;= 5), IF($S986 &lt;&gt; "", $H986/$S986, ""), ""),"")</f>
        <v/>
      </c>
      <c r="Y986" s="10" t="str">
        <f>IF(Overall!$A988&lt;&gt;"",IF(AND(MONTH($N986) &lt;= 6, MONTH($O986) &gt;= 6), IF($S986 &lt;&gt; "", $H986/$S986, ""), ""),"")</f>
        <v/>
      </c>
      <c r="Z986" s="10" t="str">
        <f>IF(Overall!$A988&lt;&gt;"",IF(AND(MONTH($N986) &lt;= 7, MONTH($O986) &gt;= 7 ), IF($S986 &lt;&gt; "", $H986/$S986, ""), ""),"")</f>
        <v/>
      </c>
      <c r="AA986" s="10" t="str">
        <f>IF(Overall!$A988&lt;&gt;"",IF(AND(MONTH($N986) &lt;= 8, MONTH($O986) &gt;= 8), IF($S986 &lt;&gt; "", $H986/$S986, ""), ""),"")</f>
        <v/>
      </c>
      <c r="AB986" s="10" t="str">
        <f>IF(Overall!$A988&lt;&gt;"",IF(AND(MONTH($N986) &lt;= 9, MONTH($O986) &gt;= 9), IF($S986 &lt;&gt; "", $H986/$S986, ""), ""),"")</f>
        <v/>
      </c>
      <c r="AC986" s="10" t="str">
        <f>IF(Overall!$A988&lt;&gt;"",IF(AND(MONTH($N986) &lt;= 10, MONTH($O986) &gt;= 10), IF($S986 &lt;&gt; "", $H986/$S986, ""), ""),"")</f>
        <v/>
      </c>
      <c r="AD986" s="10" t="str">
        <f>IF(Overall!$A988&lt;&gt;"",IF(AND(MONTH($N986) &lt;= 11, MONTH($O986) &gt;= 11), IF($S986 &lt;&gt; "", $H986/$S986, ""), ""),"")</f>
        <v/>
      </c>
      <c r="AE986" s="10" t="str">
        <f>IF(Overall!$A988&lt;&gt;"",IF(AND(MONTH($N986) &lt;= 12, MONTH($O986) &gt;= 12), IF($S986 &lt;&gt; "", $H986/$S986, ""), ""),"")</f>
        <v/>
      </c>
      <c r="AG986" s="10" t="str">
        <f ca="1">IFERROR(IF(AND(NOW()&lt;= EOMONTH(DATE(YEAR($O986),1, 1), 0), Overall!$A988&lt;&gt;"", MONTH($N986) &lt;= 1, MONTH($O986) &gt;= 1), IF($S986 &lt;&gt; "", $H986/$S986, ""), ""), "")</f>
        <v/>
      </c>
      <c r="AH986" s="10" t="str">
        <f ca="1">IFERROR(IF(AND(NOW()&lt;= EOMONTH(DATE(YEAR($O986),2, 1), 0), Overall!$A988&lt;&gt;"", MONTH($N986) &lt;= 2, MONTH($O986) &gt;= 2), IF($S986 &lt;&gt; "", $H986/$S986, ""), ""), "")</f>
        <v/>
      </c>
      <c r="AI986" s="10" t="str">
        <f ca="1">IFERROR(IF(AND(NOW()&lt;= EOMONTH(DATE(YEAR($O986),3, 1), 0), Overall!$A988&lt;&gt;"", MONTH($N986) &lt;= 3, MONTH($O986) &gt;= 3), IF($S986 &lt;&gt; "", $H986/$S986, ""), ""), "")</f>
        <v/>
      </c>
      <c r="AJ986" s="10" t="str">
        <f ca="1">IFERROR(IF(AND(NOW()&lt;= EOMONTH(DATE(YEAR($O986),4, 1), 0), Overall!$A988&lt;&gt;"", MONTH($N986) &lt;= 4, MONTH($O986) &gt;= 4), IF($S986 &lt;&gt; "", $H986/$S986, ""), ""), "")</f>
        <v/>
      </c>
      <c r="AK986" s="10" t="str">
        <f ca="1">IFERROR(IF(AND(NOW()&lt;= EOMONTH(DATE(YEAR($O986),5, 1), 0), Overall!$A988&lt;&gt;"", MONTH($N986) &lt;= 5, MONTH($O986) &gt;= 5), IF($S986 &lt;&gt; "", $H986/$S986, ""), ""), "")</f>
        <v/>
      </c>
      <c r="AL986" s="10" t="str">
        <f ca="1">IFERROR(IF(AND(NOW()&lt;= EOMONTH(DATE(YEAR($O986),6, 1), 0), Overall!$A988&lt;&gt;"", MONTH($N986) &lt;= 6, MONTH($O986) &gt;= 6), IF($S986 &lt;&gt; "", $H986/$S986, ""), ""), "")</f>
        <v/>
      </c>
      <c r="AM986" s="10" t="str">
        <f ca="1">IFERROR(IF(AND(NOW()&lt;= EOMONTH(DATE(YEAR($O986),7, 1), 0), Overall!$A988&lt;&gt;"", MONTH($N986) &lt;= 7, MONTH($O986) &gt;= 7), IF($S986 &lt;&gt; "", $H986/$S986, ""), ""), "")</f>
        <v/>
      </c>
      <c r="AN986" s="10" t="str">
        <f ca="1">IFERROR(IF(AND(NOW()&lt;= EOMONTH(DATE(YEAR($O986),8, 1), 0), Overall!$A988&lt;&gt;"", MONTH($N986) &lt;= 8, MONTH($O986) &gt;= 8), IF($S986 &lt;&gt; "", $H986/$S986, ""), ""), "")</f>
        <v/>
      </c>
      <c r="AO986" s="10" t="str">
        <f ca="1">IFERROR(IF(AND(NOW()&lt;= EOMONTH(DATE(YEAR($O986),9, 1), 0), Overall!$A988&lt;&gt;"", MONTH($N986) &lt;= 9, MONTH($O986) &gt;= 9), IF($S986 &lt;&gt; "", $H986/$S986, ""), ""), "")</f>
        <v/>
      </c>
      <c r="AP986" s="10" t="str">
        <f ca="1">IFERROR(IF(AND(NOW()&lt;= EOMONTH(DATE(YEAR($O986),10, 1), 0), Overall!$A988&lt;&gt;"", MONTH($N986) &lt;= 10, MONTH($O986) &gt;= 10), IF($S986 &lt;&gt; "", $H986/$S986, ""), ""), "")</f>
        <v/>
      </c>
      <c r="AQ986" s="10" t="str">
        <f ca="1">IFERROR(IF(AND(NOW()&lt;= EOMONTH(DATE(YEAR($O986),11, 1), 0), Overall!$A988&lt;&gt;"", MONTH($N986) &lt;=11, MONTH($O986) &gt;= 11), IF($S986 &lt;&gt; "", $H986/$S986, ""), ""), "")</f>
        <v/>
      </c>
      <c r="AR986" s="10" t="str">
        <f ca="1">IFERROR(IF(AND(NOW()&lt;= EOMONTH(DATE(YEAR($O986),12, 1), 0), Overall!$A988&lt;&gt;"", MONTH($N986) &lt;= 12, MONTH($O986) &gt;= 12), IF($S986 &lt;&gt; "", $H986/$S986, ""), ""), "")</f>
        <v/>
      </c>
      <c r="AS986" s="16">
        <f t="shared" ca="1" si="30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IF(Overall!S989&lt;&gt;"",_xlfn.VALUETOTEXT(Overall!S989),"")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1"/>
        <v/>
      </c>
      <c r="T987" s="10" t="str">
        <f>IF(Overall!$A989&lt;&gt;"",IF(AND(MONTH($N987) &lt;= 1, MONTH($O987) &gt;= 1), IF($S987 &lt;&gt; "", $H987/$S987, ""), ""),"")</f>
        <v/>
      </c>
      <c r="U987" s="10" t="str">
        <f>IF(Overall!$A989&lt;&gt;"",IF(AND(MONTH($N987) &lt;= 2, MONTH($O987) &gt;= 2), IF($S987 &lt;&gt; "", $H987/$S987, ""), ""),"")</f>
        <v/>
      </c>
      <c r="V987" s="10" t="str">
        <f>IF(Overall!$A989&lt;&gt;"",IF(AND(MONTH($N987) &lt;= 3, MONTH($O987) &gt;= 3), IF($S987 &lt;&gt; "", $H987/$S987, ""), ""),"")</f>
        <v/>
      </c>
      <c r="W987" s="10" t="str">
        <f>IF(Overall!$A989&lt;&gt;"",IF(AND(MONTH($N987) &lt;= 4, MONTH($O987) &gt;= 4), IF($S987 &lt;&gt; "", $H987/$S987, ""), ""),"")</f>
        <v/>
      </c>
      <c r="X987" s="10" t="str">
        <f>IF(Overall!$A989&lt;&gt;"",IF(AND(MONTH($N987) &lt;= 5, MONTH($O987) &gt;= 5), IF($S987 &lt;&gt; "", $H987/$S987, ""), ""),"")</f>
        <v/>
      </c>
      <c r="Y987" s="10" t="str">
        <f>IF(Overall!$A989&lt;&gt;"",IF(AND(MONTH($N987) &lt;= 6, MONTH($O987) &gt;= 6), IF($S987 &lt;&gt; "", $H987/$S987, ""), ""),"")</f>
        <v/>
      </c>
      <c r="Z987" s="10" t="str">
        <f>IF(Overall!$A989&lt;&gt;"",IF(AND(MONTH($N987) &lt;= 7, MONTH($O987) &gt;= 7 ), IF($S987 &lt;&gt; "", $H987/$S987, ""), ""),"")</f>
        <v/>
      </c>
      <c r="AA987" s="10" t="str">
        <f>IF(Overall!$A989&lt;&gt;"",IF(AND(MONTH($N987) &lt;= 8, MONTH($O987) &gt;= 8), IF($S987 &lt;&gt; "", $H987/$S987, ""), ""),"")</f>
        <v/>
      </c>
      <c r="AB987" s="10" t="str">
        <f>IF(Overall!$A989&lt;&gt;"",IF(AND(MONTH($N987) &lt;= 9, MONTH($O987) &gt;= 9), IF($S987 &lt;&gt; "", $H987/$S987, ""), ""),"")</f>
        <v/>
      </c>
      <c r="AC987" s="10" t="str">
        <f>IF(Overall!$A989&lt;&gt;"",IF(AND(MONTH($N987) &lt;= 10, MONTH($O987) &gt;= 10), IF($S987 &lt;&gt; "", $H987/$S987, ""), ""),"")</f>
        <v/>
      </c>
      <c r="AD987" s="10" t="str">
        <f>IF(Overall!$A989&lt;&gt;"",IF(AND(MONTH($N987) &lt;= 11, MONTH($O987) &gt;= 11), IF($S987 &lt;&gt; "", $H987/$S987, ""), ""),"")</f>
        <v/>
      </c>
      <c r="AE987" s="10" t="str">
        <f>IF(Overall!$A989&lt;&gt;"",IF(AND(MONTH($N987) &lt;= 12, MONTH($O987) &gt;= 12), IF($S987 &lt;&gt; "", $H987/$S987, ""), ""),"")</f>
        <v/>
      </c>
      <c r="AG987" s="10" t="str">
        <f ca="1">IFERROR(IF(AND(NOW()&lt;= EOMONTH(DATE(YEAR($O987),1, 1), 0), Overall!$A989&lt;&gt;"", MONTH($N987) &lt;= 1, MONTH($O987) &gt;= 1), IF($S987 &lt;&gt; "", $H987/$S987, ""), ""), "")</f>
        <v/>
      </c>
      <c r="AH987" s="10" t="str">
        <f ca="1">IFERROR(IF(AND(NOW()&lt;= EOMONTH(DATE(YEAR($O987),2, 1), 0), Overall!$A989&lt;&gt;"", MONTH($N987) &lt;= 2, MONTH($O987) &gt;= 2), IF($S987 &lt;&gt; "", $H987/$S987, ""), ""), "")</f>
        <v/>
      </c>
      <c r="AI987" s="10" t="str">
        <f ca="1">IFERROR(IF(AND(NOW()&lt;= EOMONTH(DATE(YEAR($O987),3, 1), 0), Overall!$A989&lt;&gt;"", MONTH($N987) &lt;= 3, MONTH($O987) &gt;= 3), IF($S987 &lt;&gt; "", $H987/$S987, ""), ""), "")</f>
        <v/>
      </c>
      <c r="AJ987" s="10" t="str">
        <f ca="1">IFERROR(IF(AND(NOW()&lt;= EOMONTH(DATE(YEAR($O987),4, 1), 0), Overall!$A989&lt;&gt;"", MONTH($N987) &lt;= 4, MONTH($O987) &gt;= 4), IF($S987 &lt;&gt; "", $H987/$S987, ""), ""), "")</f>
        <v/>
      </c>
      <c r="AK987" s="10" t="str">
        <f ca="1">IFERROR(IF(AND(NOW()&lt;= EOMONTH(DATE(YEAR($O987),5, 1), 0), Overall!$A989&lt;&gt;"", MONTH($N987) &lt;= 5, MONTH($O987) &gt;= 5), IF($S987 &lt;&gt; "", $H987/$S987, ""), ""), "")</f>
        <v/>
      </c>
      <c r="AL987" s="10" t="str">
        <f ca="1">IFERROR(IF(AND(NOW()&lt;= EOMONTH(DATE(YEAR($O987),6, 1), 0), Overall!$A989&lt;&gt;"", MONTH($N987) &lt;= 6, MONTH($O987) &gt;= 6), IF($S987 &lt;&gt; "", $H987/$S987, ""), ""), "")</f>
        <v/>
      </c>
      <c r="AM987" s="10" t="str">
        <f ca="1">IFERROR(IF(AND(NOW()&lt;= EOMONTH(DATE(YEAR($O987),7, 1), 0), Overall!$A989&lt;&gt;"", MONTH($N987) &lt;= 7, MONTH($O987) &gt;= 7), IF($S987 &lt;&gt; "", $H987/$S987, ""), ""), "")</f>
        <v/>
      </c>
      <c r="AN987" s="10" t="str">
        <f ca="1">IFERROR(IF(AND(NOW()&lt;= EOMONTH(DATE(YEAR($O987),8, 1), 0), Overall!$A989&lt;&gt;"", MONTH($N987) &lt;= 8, MONTH($O987) &gt;= 8), IF($S987 &lt;&gt; "", $H987/$S987, ""), ""), "")</f>
        <v/>
      </c>
      <c r="AO987" s="10" t="str">
        <f ca="1">IFERROR(IF(AND(NOW()&lt;= EOMONTH(DATE(YEAR($O987),9, 1), 0), Overall!$A989&lt;&gt;"", MONTH($N987) &lt;= 9, MONTH($O987) &gt;= 9), IF($S987 &lt;&gt; "", $H987/$S987, ""), ""), "")</f>
        <v/>
      </c>
      <c r="AP987" s="10" t="str">
        <f ca="1">IFERROR(IF(AND(NOW()&lt;= EOMONTH(DATE(YEAR($O987),10, 1), 0), Overall!$A989&lt;&gt;"", MONTH($N987) &lt;= 10, MONTH($O987) &gt;= 10), IF($S987 &lt;&gt; "", $H987/$S987, ""), ""), "")</f>
        <v/>
      </c>
      <c r="AQ987" s="10" t="str">
        <f ca="1">IFERROR(IF(AND(NOW()&lt;= EOMONTH(DATE(YEAR($O987),11, 1), 0), Overall!$A989&lt;&gt;"", MONTH($N987) &lt;=11, MONTH($O987) &gt;= 11), IF($S987 &lt;&gt; "", $H987/$S987, ""), ""), "")</f>
        <v/>
      </c>
      <c r="AR987" s="10" t="str">
        <f ca="1">IFERROR(IF(AND(NOW()&lt;= EOMONTH(DATE(YEAR($O987),12, 1), 0), Overall!$A989&lt;&gt;"", MONTH($N987) &lt;= 12, MONTH($O987) &gt;= 12), IF($S987 &lt;&gt; "", $H987/$S987, ""), ""), "")</f>
        <v/>
      </c>
      <c r="AS987" s="16">
        <f t="shared" ca="1" si="30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IF(Overall!S990&lt;&gt;"",_xlfn.VALUETOTEXT(Overall!S990),"")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1"/>
        <v/>
      </c>
      <c r="T988" s="10" t="str">
        <f>IF(Overall!$A990&lt;&gt;"",IF(AND(MONTH($N988) &lt;= 1, MONTH($O988) &gt;= 1), IF($S988 &lt;&gt; "", $H988/$S988, ""), ""),"")</f>
        <v/>
      </c>
      <c r="U988" s="10" t="str">
        <f>IF(Overall!$A990&lt;&gt;"",IF(AND(MONTH($N988) &lt;= 2, MONTH($O988) &gt;= 2), IF($S988 &lt;&gt; "", $H988/$S988, ""), ""),"")</f>
        <v/>
      </c>
      <c r="V988" s="10" t="str">
        <f>IF(Overall!$A990&lt;&gt;"",IF(AND(MONTH($N988) &lt;= 3, MONTH($O988) &gt;= 3), IF($S988 &lt;&gt; "", $H988/$S988, ""), ""),"")</f>
        <v/>
      </c>
      <c r="W988" s="10" t="str">
        <f>IF(Overall!$A990&lt;&gt;"",IF(AND(MONTH($N988) &lt;= 4, MONTH($O988) &gt;= 4), IF($S988 &lt;&gt; "", $H988/$S988, ""), ""),"")</f>
        <v/>
      </c>
      <c r="X988" s="10" t="str">
        <f>IF(Overall!$A990&lt;&gt;"",IF(AND(MONTH($N988) &lt;= 5, MONTH($O988) &gt;= 5), IF($S988 &lt;&gt; "", $H988/$S988, ""), ""),"")</f>
        <v/>
      </c>
      <c r="Y988" s="10" t="str">
        <f>IF(Overall!$A990&lt;&gt;"",IF(AND(MONTH($N988) &lt;= 6, MONTH($O988) &gt;= 6), IF($S988 &lt;&gt; "", $H988/$S988, ""), ""),"")</f>
        <v/>
      </c>
      <c r="Z988" s="10" t="str">
        <f>IF(Overall!$A990&lt;&gt;"",IF(AND(MONTH($N988) &lt;= 7, MONTH($O988) &gt;= 7 ), IF($S988 &lt;&gt; "", $H988/$S988, ""), ""),"")</f>
        <v/>
      </c>
      <c r="AA988" s="10" t="str">
        <f>IF(Overall!$A990&lt;&gt;"",IF(AND(MONTH($N988) &lt;= 8, MONTH($O988) &gt;= 8), IF($S988 &lt;&gt; "", $H988/$S988, ""), ""),"")</f>
        <v/>
      </c>
      <c r="AB988" s="10" t="str">
        <f>IF(Overall!$A990&lt;&gt;"",IF(AND(MONTH($N988) &lt;= 9, MONTH($O988) &gt;= 9), IF($S988 &lt;&gt; "", $H988/$S988, ""), ""),"")</f>
        <v/>
      </c>
      <c r="AC988" s="10" t="str">
        <f>IF(Overall!$A990&lt;&gt;"",IF(AND(MONTH($N988) &lt;= 10, MONTH($O988) &gt;= 10), IF($S988 &lt;&gt; "", $H988/$S988, ""), ""),"")</f>
        <v/>
      </c>
      <c r="AD988" s="10" t="str">
        <f>IF(Overall!$A990&lt;&gt;"",IF(AND(MONTH($N988) &lt;= 11, MONTH($O988) &gt;= 11), IF($S988 &lt;&gt; "", $H988/$S988, ""), ""),"")</f>
        <v/>
      </c>
      <c r="AE988" s="10" t="str">
        <f>IF(Overall!$A990&lt;&gt;"",IF(AND(MONTH($N988) &lt;= 12, MONTH($O988) &gt;= 12), IF($S988 &lt;&gt; "", $H988/$S988, ""), ""),"")</f>
        <v/>
      </c>
      <c r="AG988" s="10" t="str">
        <f ca="1">IFERROR(IF(AND(NOW()&lt;= EOMONTH(DATE(YEAR($O988),1, 1), 0), Overall!$A990&lt;&gt;"", MONTH($N988) &lt;= 1, MONTH($O988) &gt;= 1), IF($S988 &lt;&gt; "", $H988/$S988, ""), ""), "")</f>
        <v/>
      </c>
      <c r="AH988" s="10" t="str">
        <f ca="1">IFERROR(IF(AND(NOW()&lt;= EOMONTH(DATE(YEAR($O988),2, 1), 0), Overall!$A990&lt;&gt;"", MONTH($N988) &lt;= 2, MONTH($O988) &gt;= 2), IF($S988 &lt;&gt; "", $H988/$S988, ""), ""), "")</f>
        <v/>
      </c>
      <c r="AI988" s="10" t="str">
        <f ca="1">IFERROR(IF(AND(NOW()&lt;= EOMONTH(DATE(YEAR($O988),3, 1), 0), Overall!$A990&lt;&gt;"", MONTH($N988) &lt;= 3, MONTH($O988) &gt;= 3), IF($S988 &lt;&gt; "", $H988/$S988, ""), ""), "")</f>
        <v/>
      </c>
      <c r="AJ988" s="10" t="str">
        <f ca="1">IFERROR(IF(AND(NOW()&lt;= EOMONTH(DATE(YEAR($O988),4, 1), 0), Overall!$A990&lt;&gt;"", MONTH($N988) &lt;= 4, MONTH($O988) &gt;= 4), IF($S988 &lt;&gt; "", $H988/$S988, ""), ""), "")</f>
        <v/>
      </c>
      <c r="AK988" s="10" t="str">
        <f ca="1">IFERROR(IF(AND(NOW()&lt;= EOMONTH(DATE(YEAR($O988),5, 1), 0), Overall!$A990&lt;&gt;"", MONTH($N988) &lt;= 5, MONTH($O988) &gt;= 5), IF($S988 &lt;&gt; "", $H988/$S988, ""), ""), "")</f>
        <v/>
      </c>
      <c r="AL988" s="10" t="str">
        <f ca="1">IFERROR(IF(AND(NOW()&lt;= EOMONTH(DATE(YEAR($O988),6, 1), 0), Overall!$A990&lt;&gt;"", MONTH($N988) &lt;= 6, MONTH($O988) &gt;= 6), IF($S988 &lt;&gt; "", $H988/$S988, ""), ""), "")</f>
        <v/>
      </c>
      <c r="AM988" s="10" t="str">
        <f ca="1">IFERROR(IF(AND(NOW()&lt;= EOMONTH(DATE(YEAR($O988),7, 1), 0), Overall!$A990&lt;&gt;"", MONTH($N988) &lt;= 7, MONTH($O988) &gt;= 7), IF($S988 &lt;&gt; "", $H988/$S988, ""), ""), "")</f>
        <v/>
      </c>
      <c r="AN988" s="10" t="str">
        <f ca="1">IFERROR(IF(AND(NOW()&lt;= EOMONTH(DATE(YEAR($O988),8, 1), 0), Overall!$A990&lt;&gt;"", MONTH($N988) &lt;= 8, MONTH($O988) &gt;= 8), IF($S988 &lt;&gt; "", $H988/$S988, ""), ""), "")</f>
        <v/>
      </c>
      <c r="AO988" s="10" t="str">
        <f ca="1">IFERROR(IF(AND(NOW()&lt;= EOMONTH(DATE(YEAR($O988),9, 1), 0), Overall!$A990&lt;&gt;"", MONTH($N988) &lt;= 9, MONTH($O988) &gt;= 9), IF($S988 &lt;&gt; "", $H988/$S988, ""), ""), "")</f>
        <v/>
      </c>
      <c r="AP988" s="10" t="str">
        <f ca="1">IFERROR(IF(AND(NOW()&lt;= EOMONTH(DATE(YEAR($O988),10, 1), 0), Overall!$A990&lt;&gt;"", MONTH($N988) &lt;= 10, MONTH($O988) &gt;= 10), IF($S988 &lt;&gt; "", $H988/$S988, ""), ""), "")</f>
        <v/>
      </c>
      <c r="AQ988" s="10" t="str">
        <f ca="1">IFERROR(IF(AND(NOW()&lt;= EOMONTH(DATE(YEAR($O988),11, 1), 0), Overall!$A990&lt;&gt;"", MONTH($N988) &lt;=11, MONTH($O988) &gt;= 11), IF($S988 &lt;&gt; "", $H988/$S988, ""), ""), "")</f>
        <v/>
      </c>
      <c r="AR988" s="10" t="str">
        <f ca="1">IFERROR(IF(AND(NOW()&lt;= EOMONTH(DATE(YEAR($O988),12, 1), 0), Overall!$A990&lt;&gt;"", MONTH($N988) &lt;= 12, MONTH($O988) &gt;= 12), IF($S988 &lt;&gt; "", $H988/$S988, ""), ""), "")</f>
        <v/>
      </c>
      <c r="AS988" s="16">
        <f t="shared" ca="1" si="30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IF(Overall!S991&lt;&gt;"",_xlfn.VALUETOTEXT(Overall!S991),"")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1"/>
        <v/>
      </c>
      <c r="T989" s="10" t="str">
        <f>IF(Overall!$A991&lt;&gt;"",IF(AND(MONTH($N989) &lt;= 1, MONTH($O989) &gt;= 1), IF($S989 &lt;&gt; "", $H989/$S989, ""), ""),"")</f>
        <v/>
      </c>
      <c r="U989" s="10" t="str">
        <f>IF(Overall!$A991&lt;&gt;"",IF(AND(MONTH($N989) &lt;= 2, MONTH($O989) &gt;= 2), IF($S989 &lt;&gt; "", $H989/$S989, ""), ""),"")</f>
        <v/>
      </c>
      <c r="V989" s="10" t="str">
        <f>IF(Overall!$A991&lt;&gt;"",IF(AND(MONTH($N989) &lt;= 3, MONTH($O989) &gt;= 3), IF($S989 &lt;&gt; "", $H989/$S989, ""), ""),"")</f>
        <v/>
      </c>
      <c r="W989" s="10" t="str">
        <f>IF(Overall!$A991&lt;&gt;"",IF(AND(MONTH($N989) &lt;= 4, MONTH($O989) &gt;= 4), IF($S989 &lt;&gt; "", $H989/$S989, ""), ""),"")</f>
        <v/>
      </c>
      <c r="X989" s="10" t="str">
        <f>IF(Overall!$A991&lt;&gt;"",IF(AND(MONTH($N989) &lt;= 5, MONTH($O989) &gt;= 5), IF($S989 &lt;&gt; "", $H989/$S989, ""), ""),"")</f>
        <v/>
      </c>
      <c r="Y989" s="10" t="str">
        <f>IF(Overall!$A991&lt;&gt;"",IF(AND(MONTH($N989) &lt;= 6, MONTH($O989) &gt;= 6), IF($S989 &lt;&gt; "", $H989/$S989, ""), ""),"")</f>
        <v/>
      </c>
      <c r="Z989" s="10" t="str">
        <f>IF(Overall!$A991&lt;&gt;"",IF(AND(MONTH($N989) &lt;= 7, MONTH($O989) &gt;= 7 ), IF($S989 &lt;&gt; "", $H989/$S989, ""), ""),"")</f>
        <v/>
      </c>
      <c r="AA989" s="10" t="str">
        <f>IF(Overall!$A991&lt;&gt;"",IF(AND(MONTH($N989) &lt;= 8, MONTH($O989) &gt;= 8), IF($S989 &lt;&gt; "", $H989/$S989, ""), ""),"")</f>
        <v/>
      </c>
      <c r="AB989" s="10" t="str">
        <f>IF(Overall!$A991&lt;&gt;"",IF(AND(MONTH($N989) &lt;= 9, MONTH($O989) &gt;= 9), IF($S989 &lt;&gt; "", $H989/$S989, ""), ""),"")</f>
        <v/>
      </c>
      <c r="AC989" s="10" t="str">
        <f>IF(Overall!$A991&lt;&gt;"",IF(AND(MONTH($N989) &lt;= 10, MONTH($O989) &gt;= 10), IF($S989 &lt;&gt; "", $H989/$S989, ""), ""),"")</f>
        <v/>
      </c>
      <c r="AD989" s="10" t="str">
        <f>IF(Overall!$A991&lt;&gt;"",IF(AND(MONTH($N989) &lt;= 11, MONTH($O989) &gt;= 11), IF($S989 &lt;&gt; "", $H989/$S989, ""), ""),"")</f>
        <v/>
      </c>
      <c r="AE989" s="10" t="str">
        <f>IF(Overall!$A991&lt;&gt;"",IF(AND(MONTH($N989) &lt;= 12, MONTH($O989) &gt;= 12), IF($S989 &lt;&gt; "", $H989/$S989, ""), ""),"")</f>
        <v/>
      </c>
      <c r="AG989" s="10" t="str">
        <f ca="1">IFERROR(IF(AND(NOW()&lt;= EOMONTH(DATE(YEAR($O989),1, 1), 0), Overall!$A991&lt;&gt;"", MONTH($N989) &lt;= 1, MONTH($O989) &gt;= 1), IF($S989 &lt;&gt; "", $H989/$S989, ""), ""), "")</f>
        <v/>
      </c>
      <c r="AH989" s="10" t="str">
        <f ca="1">IFERROR(IF(AND(NOW()&lt;= EOMONTH(DATE(YEAR($O989),2, 1), 0), Overall!$A991&lt;&gt;"", MONTH($N989) &lt;= 2, MONTH($O989) &gt;= 2), IF($S989 &lt;&gt; "", $H989/$S989, ""), ""), "")</f>
        <v/>
      </c>
      <c r="AI989" s="10" t="str">
        <f ca="1">IFERROR(IF(AND(NOW()&lt;= EOMONTH(DATE(YEAR($O989),3, 1), 0), Overall!$A991&lt;&gt;"", MONTH($N989) &lt;= 3, MONTH($O989) &gt;= 3), IF($S989 &lt;&gt; "", $H989/$S989, ""), ""), "")</f>
        <v/>
      </c>
      <c r="AJ989" s="10" t="str">
        <f ca="1">IFERROR(IF(AND(NOW()&lt;= EOMONTH(DATE(YEAR($O989),4, 1), 0), Overall!$A991&lt;&gt;"", MONTH($N989) &lt;= 4, MONTH($O989) &gt;= 4), IF($S989 &lt;&gt; "", $H989/$S989, ""), ""), "")</f>
        <v/>
      </c>
      <c r="AK989" s="10" t="str">
        <f ca="1">IFERROR(IF(AND(NOW()&lt;= EOMONTH(DATE(YEAR($O989),5, 1), 0), Overall!$A991&lt;&gt;"", MONTH($N989) &lt;= 5, MONTH($O989) &gt;= 5), IF($S989 &lt;&gt; "", $H989/$S989, ""), ""), "")</f>
        <v/>
      </c>
      <c r="AL989" s="10" t="str">
        <f ca="1">IFERROR(IF(AND(NOW()&lt;= EOMONTH(DATE(YEAR($O989),6, 1), 0), Overall!$A991&lt;&gt;"", MONTH($N989) &lt;= 6, MONTH($O989) &gt;= 6), IF($S989 &lt;&gt; "", $H989/$S989, ""), ""), "")</f>
        <v/>
      </c>
      <c r="AM989" s="10" t="str">
        <f ca="1">IFERROR(IF(AND(NOW()&lt;= EOMONTH(DATE(YEAR($O989),7, 1), 0), Overall!$A991&lt;&gt;"", MONTH($N989) &lt;= 7, MONTH($O989) &gt;= 7), IF($S989 &lt;&gt; "", $H989/$S989, ""), ""), "")</f>
        <v/>
      </c>
      <c r="AN989" s="10" t="str">
        <f ca="1">IFERROR(IF(AND(NOW()&lt;= EOMONTH(DATE(YEAR($O989),8, 1), 0), Overall!$A991&lt;&gt;"", MONTH($N989) &lt;= 8, MONTH($O989) &gt;= 8), IF($S989 &lt;&gt; "", $H989/$S989, ""), ""), "")</f>
        <v/>
      </c>
      <c r="AO989" s="10" t="str">
        <f ca="1">IFERROR(IF(AND(NOW()&lt;= EOMONTH(DATE(YEAR($O989),9, 1), 0), Overall!$A991&lt;&gt;"", MONTH($N989) &lt;= 9, MONTH($O989) &gt;= 9), IF($S989 &lt;&gt; "", $H989/$S989, ""), ""), "")</f>
        <v/>
      </c>
      <c r="AP989" s="10" t="str">
        <f ca="1">IFERROR(IF(AND(NOW()&lt;= EOMONTH(DATE(YEAR($O989),10, 1), 0), Overall!$A991&lt;&gt;"", MONTH($N989) &lt;= 10, MONTH($O989) &gt;= 10), IF($S989 &lt;&gt; "", $H989/$S989, ""), ""), "")</f>
        <v/>
      </c>
      <c r="AQ989" s="10" t="str">
        <f ca="1">IFERROR(IF(AND(NOW()&lt;= EOMONTH(DATE(YEAR($O989),11, 1), 0), Overall!$A991&lt;&gt;"", MONTH($N989) &lt;=11, MONTH($O989) &gt;= 11), IF($S989 &lt;&gt; "", $H989/$S989, ""), ""), "")</f>
        <v/>
      </c>
      <c r="AR989" s="10" t="str">
        <f ca="1">IFERROR(IF(AND(NOW()&lt;= EOMONTH(DATE(YEAR($O989),12, 1), 0), Overall!$A991&lt;&gt;"", MONTH($N989) &lt;= 12, MONTH($O989) &gt;= 12), IF($S989 &lt;&gt; "", $H989/$S989, ""), ""), "")</f>
        <v/>
      </c>
      <c r="AS989" s="16">
        <f t="shared" ca="1" si="30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IF(Overall!S992&lt;&gt;"",_xlfn.VALUETOTEXT(Overall!S992),"")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1"/>
        <v/>
      </c>
      <c r="T990" s="10" t="str">
        <f>IF(Overall!$A992&lt;&gt;"",IF(AND(MONTH($N990) &lt;= 1, MONTH($O990) &gt;= 1), IF($S990 &lt;&gt; "", $H990/$S990, ""), ""),"")</f>
        <v/>
      </c>
      <c r="U990" s="10" t="str">
        <f>IF(Overall!$A992&lt;&gt;"",IF(AND(MONTH($N990) &lt;= 2, MONTH($O990) &gt;= 2), IF($S990 &lt;&gt; "", $H990/$S990, ""), ""),"")</f>
        <v/>
      </c>
      <c r="V990" s="10" t="str">
        <f>IF(Overall!$A992&lt;&gt;"",IF(AND(MONTH($N990) &lt;= 3, MONTH($O990) &gt;= 3), IF($S990 &lt;&gt; "", $H990/$S990, ""), ""),"")</f>
        <v/>
      </c>
      <c r="W990" s="10" t="str">
        <f>IF(Overall!$A992&lt;&gt;"",IF(AND(MONTH($N990) &lt;= 4, MONTH($O990) &gt;= 4), IF($S990 &lt;&gt; "", $H990/$S990, ""), ""),"")</f>
        <v/>
      </c>
      <c r="X990" s="10" t="str">
        <f>IF(Overall!$A992&lt;&gt;"",IF(AND(MONTH($N990) &lt;= 5, MONTH($O990) &gt;= 5), IF($S990 &lt;&gt; "", $H990/$S990, ""), ""),"")</f>
        <v/>
      </c>
      <c r="Y990" s="10" t="str">
        <f>IF(Overall!$A992&lt;&gt;"",IF(AND(MONTH($N990) &lt;= 6, MONTH($O990) &gt;= 6), IF($S990 &lt;&gt; "", $H990/$S990, ""), ""),"")</f>
        <v/>
      </c>
      <c r="Z990" s="10" t="str">
        <f>IF(Overall!$A992&lt;&gt;"",IF(AND(MONTH($N990) &lt;= 7, MONTH($O990) &gt;= 7 ), IF($S990 &lt;&gt; "", $H990/$S990, ""), ""),"")</f>
        <v/>
      </c>
      <c r="AA990" s="10" t="str">
        <f>IF(Overall!$A992&lt;&gt;"",IF(AND(MONTH($N990) &lt;= 8, MONTH($O990) &gt;= 8), IF($S990 &lt;&gt; "", $H990/$S990, ""), ""),"")</f>
        <v/>
      </c>
      <c r="AB990" s="10" t="str">
        <f>IF(Overall!$A992&lt;&gt;"",IF(AND(MONTH($N990) &lt;= 9, MONTH($O990) &gt;= 9), IF($S990 &lt;&gt; "", $H990/$S990, ""), ""),"")</f>
        <v/>
      </c>
      <c r="AC990" s="10" t="str">
        <f>IF(Overall!$A992&lt;&gt;"",IF(AND(MONTH($N990) &lt;= 10, MONTH($O990) &gt;= 10), IF($S990 &lt;&gt; "", $H990/$S990, ""), ""),"")</f>
        <v/>
      </c>
      <c r="AD990" s="10" t="str">
        <f>IF(Overall!$A992&lt;&gt;"",IF(AND(MONTH($N990) &lt;= 11, MONTH($O990) &gt;= 11), IF($S990 &lt;&gt; "", $H990/$S990, ""), ""),"")</f>
        <v/>
      </c>
      <c r="AE990" s="10" t="str">
        <f>IF(Overall!$A992&lt;&gt;"",IF(AND(MONTH($N990) &lt;= 12, MONTH($O990) &gt;= 12), IF($S990 &lt;&gt; "", $H990/$S990, ""), ""),"")</f>
        <v/>
      </c>
      <c r="AG990" s="10" t="str">
        <f ca="1">IFERROR(IF(AND(NOW()&lt;= EOMONTH(DATE(YEAR($O990),1, 1), 0), Overall!$A992&lt;&gt;"", MONTH($N990) &lt;= 1, MONTH($O990) &gt;= 1), IF($S990 &lt;&gt; "", $H990/$S990, ""), ""), "")</f>
        <v/>
      </c>
      <c r="AH990" s="10" t="str">
        <f ca="1">IFERROR(IF(AND(NOW()&lt;= EOMONTH(DATE(YEAR($O990),2, 1), 0), Overall!$A992&lt;&gt;"", MONTH($N990) &lt;= 2, MONTH($O990) &gt;= 2), IF($S990 &lt;&gt; "", $H990/$S990, ""), ""), "")</f>
        <v/>
      </c>
      <c r="AI990" s="10" t="str">
        <f ca="1">IFERROR(IF(AND(NOW()&lt;= EOMONTH(DATE(YEAR($O990),3, 1), 0), Overall!$A992&lt;&gt;"", MONTH($N990) &lt;= 3, MONTH($O990) &gt;= 3), IF($S990 &lt;&gt; "", $H990/$S990, ""), ""), "")</f>
        <v/>
      </c>
      <c r="AJ990" s="10" t="str">
        <f ca="1">IFERROR(IF(AND(NOW()&lt;= EOMONTH(DATE(YEAR($O990),4, 1), 0), Overall!$A992&lt;&gt;"", MONTH($N990) &lt;= 4, MONTH($O990) &gt;= 4), IF($S990 &lt;&gt; "", $H990/$S990, ""), ""), "")</f>
        <v/>
      </c>
      <c r="AK990" s="10" t="str">
        <f ca="1">IFERROR(IF(AND(NOW()&lt;= EOMONTH(DATE(YEAR($O990),5, 1), 0), Overall!$A992&lt;&gt;"", MONTH($N990) &lt;= 5, MONTH($O990) &gt;= 5), IF($S990 &lt;&gt; "", $H990/$S990, ""), ""), "")</f>
        <v/>
      </c>
      <c r="AL990" s="10" t="str">
        <f ca="1">IFERROR(IF(AND(NOW()&lt;= EOMONTH(DATE(YEAR($O990),6, 1), 0), Overall!$A992&lt;&gt;"", MONTH($N990) &lt;= 6, MONTH($O990) &gt;= 6), IF($S990 &lt;&gt; "", $H990/$S990, ""), ""), "")</f>
        <v/>
      </c>
      <c r="AM990" s="10" t="str">
        <f ca="1">IFERROR(IF(AND(NOW()&lt;= EOMONTH(DATE(YEAR($O990),7, 1), 0), Overall!$A992&lt;&gt;"", MONTH($N990) &lt;= 7, MONTH($O990) &gt;= 7), IF($S990 &lt;&gt; "", $H990/$S990, ""), ""), "")</f>
        <v/>
      </c>
      <c r="AN990" s="10" t="str">
        <f ca="1">IFERROR(IF(AND(NOW()&lt;= EOMONTH(DATE(YEAR($O990),8, 1), 0), Overall!$A992&lt;&gt;"", MONTH($N990) &lt;= 8, MONTH($O990) &gt;= 8), IF($S990 &lt;&gt; "", $H990/$S990, ""), ""), "")</f>
        <v/>
      </c>
      <c r="AO990" s="10" t="str">
        <f ca="1">IFERROR(IF(AND(NOW()&lt;= EOMONTH(DATE(YEAR($O990),9, 1), 0), Overall!$A992&lt;&gt;"", MONTH($N990) &lt;= 9, MONTH($O990) &gt;= 9), IF($S990 &lt;&gt; "", $H990/$S990, ""), ""), "")</f>
        <v/>
      </c>
      <c r="AP990" s="10" t="str">
        <f ca="1">IFERROR(IF(AND(NOW()&lt;= EOMONTH(DATE(YEAR($O990),10, 1), 0), Overall!$A992&lt;&gt;"", MONTH($N990) &lt;= 10, MONTH($O990) &gt;= 10), IF($S990 &lt;&gt; "", $H990/$S990, ""), ""), "")</f>
        <v/>
      </c>
      <c r="AQ990" s="10" t="str">
        <f ca="1">IFERROR(IF(AND(NOW()&lt;= EOMONTH(DATE(YEAR($O990),11, 1), 0), Overall!$A992&lt;&gt;"", MONTH($N990) &lt;=11, MONTH($O990) &gt;= 11), IF($S990 &lt;&gt; "", $H990/$S990, ""), ""), "")</f>
        <v/>
      </c>
      <c r="AR990" s="10" t="str">
        <f ca="1">IFERROR(IF(AND(NOW()&lt;= EOMONTH(DATE(YEAR($O990),12, 1), 0), Overall!$A992&lt;&gt;"", MONTH($N990) &lt;= 12, MONTH($O990) &gt;= 12), IF($S990 &lt;&gt; "", $H990/$S990, ""), ""), "")</f>
        <v/>
      </c>
      <c r="AS990" s="16">
        <f t="shared" ca="1" si="30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IF(Overall!S993&lt;&gt;"",_xlfn.VALUETOTEXT(Overall!S993),"")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1"/>
        <v/>
      </c>
      <c r="T991" s="10" t="str">
        <f>IF(Overall!$A993&lt;&gt;"",IF(AND(MONTH($N991) &lt;= 1, MONTH($O991) &gt;= 1), IF($S991 &lt;&gt; "", $H991/$S991, ""), ""),"")</f>
        <v/>
      </c>
      <c r="U991" s="10" t="str">
        <f>IF(Overall!$A993&lt;&gt;"",IF(AND(MONTH($N991) &lt;= 2, MONTH($O991) &gt;= 2), IF($S991 &lt;&gt; "", $H991/$S991, ""), ""),"")</f>
        <v/>
      </c>
      <c r="V991" s="10" t="str">
        <f>IF(Overall!$A993&lt;&gt;"",IF(AND(MONTH($N991) &lt;= 3, MONTH($O991) &gt;= 3), IF($S991 &lt;&gt; "", $H991/$S991, ""), ""),"")</f>
        <v/>
      </c>
      <c r="W991" s="10" t="str">
        <f>IF(Overall!$A993&lt;&gt;"",IF(AND(MONTH($N991) &lt;= 4, MONTH($O991) &gt;= 4), IF($S991 &lt;&gt; "", $H991/$S991, ""), ""),"")</f>
        <v/>
      </c>
      <c r="X991" s="10" t="str">
        <f>IF(Overall!$A993&lt;&gt;"",IF(AND(MONTH($N991) &lt;= 5, MONTH($O991) &gt;= 5), IF($S991 &lt;&gt; "", $H991/$S991, ""), ""),"")</f>
        <v/>
      </c>
      <c r="Y991" s="10" t="str">
        <f>IF(Overall!$A993&lt;&gt;"",IF(AND(MONTH($N991) &lt;= 6, MONTH($O991) &gt;= 6), IF($S991 &lt;&gt; "", $H991/$S991, ""), ""),"")</f>
        <v/>
      </c>
      <c r="Z991" s="10" t="str">
        <f>IF(Overall!$A993&lt;&gt;"",IF(AND(MONTH($N991) &lt;= 7, MONTH($O991) &gt;= 7 ), IF($S991 &lt;&gt; "", $H991/$S991, ""), ""),"")</f>
        <v/>
      </c>
      <c r="AA991" s="10" t="str">
        <f>IF(Overall!$A993&lt;&gt;"",IF(AND(MONTH($N991) &lt;= 8, MONTH($O991) &gt;= 8), IF($S991 &lt;&gt; "", $H991/$S991, ""), ""),"")</f>
        <v/>
      </c>
      <c r="AB991" s="10" t="str">
        <f>IF(Overall!$A993&lt;&gt;"",IF(AND(MONTH($N991) &lt;= 9, MONTH($O991) &gt;= 9), IF($S991 &lt;&gt; "", $H991/$S991, ""), ""),"")</f>
        <v/>
      </c>
      <c r="AC991" s="10" t="str">
        <f>IF(Overall!$A993&lt;&gt;"",IF(AND(MONTH($N991) &lt;= 10, MONTH($O991) &gt;= 10), IF($S991 &lt;&gt; "", $H991/$S991, ""), ""),"")</f>
        <v/>
      </c>
      <c r="AD991" s="10" t="str">
        <f>IF(Overall!$A993&lt;&gt;"",IF(AND(MONTH($N991) &lt;= 11, MONTH($O991) &gt;= 11), IF($S991 &lt;&gt; "", $H991/$S991, ""), ""),"")</f>
        <v/>
      </c>
      <c r="AE991" s="10" t="str">
        <f>IF(Overall!$A993&lt;&gt;"",IF(AND(MONTH($N991) &lt;= 12, MONTH($O991) &gt;= 12), IF($S991 &lt;&gt; "", $H991/$S991, ""), ""),"")</f>
        <v/>
      </c>
      <c r="AG991" s="10" t="str">
        <f ca="1">IFERROR(IF(AND(NOW()&lt;= EOMONTH(DATE(YEAR($O991),1, 1), 0), Overall!$A993&lt;&gt;"", MONTH($N991) &lt;= 1, MONTH($O991) &gt;= 1), IF($S991 &lt;&gt; "", $H991/$S991, ""), ""), "")</f>
        <v/>
      </c>
      <c r="AH991" s="10" t="str">
        <f ca="1">IFERROR(IF(AND(NOW()&lt;= EOMONTH(DATE(YEAR($O991),2, 1), 0), Overall!$A993&lt;&gt;"", MONTH($N991) &lt;= 2, MONTH($O991) &gt;= 2), IF($S991 &lt;&gt; "", $H991/$S991, ""), ""), "")</f>
        <v/>
      </c>
      <c r="AI991" s="10" t="str">
        <f ca="1">IFERROR(IF(AND(NOW()&lt;= EOMONTH(DATE(YEAR($O991),3, 1), 0), Overall!$A993&lt;&gt;"", MONTH($N991) &lt;= 3, MONTH($O991) &gt;= 3), IF($S991 &lt;&gt; "", $H991/$S991, ""), ""), "")</f>
        <v/>
      </c>
      <c r="AJ991" s="10" t="str">
        <f ca="1">IFERROR(IF(AND(NOW()&lt;= EOMONTH(DATE(YEAR($O991),4, 1), 0), Overall!$A993&lt;&gt;"", MONTH($N991) &lt;= 4, MONTH($O991) &gt;= 4), IF($S991 &lt;&gt; "", $H991/$S991, ""), ""), "")</f>
        <v/>
      </c>
      <c r="AK991" s="10" t="str">
        <f ca="1">IFERROR(IF(AND(NOW()&lt;= EOMONTH(DATE(YEAR($O991),5, 1), 0), Overall!$A993&lt;&gt;"", MONTH($N991) &lt;= 5, MONTH($O991) &gt;= 5), IF($S991 &lt;&gt; "", $H991/$S991, ""), ""), "")</f>
        <v/>
      </c>
      <c r="AL991" s="10" t="str">
        <f ca="1">IFERROR(IF(AND(NOW()&lt;= EOMONTH(DATE(YEAR($O991),6, 1), 0), Overall!$A993&lt;&gt;"", MONTH($N991) &lt;= 6, MONTH($O991) &gt;= 6), IF($S991 &lt;&gt; "", $H991/$S991, ""), ""), "")</f>
        <v/>
      </c>
      <c r="AM991" s="10" t="str">
        <f ca="1">IFERROR(IF(AND(NOW()&lt;= EOMONTH(DATE(YEAR($O991),7, 1), 0), Overall!$A993&lt;&gt;"", MONTH($N991) &lt;= 7, MONTH($O991) &gt;= 7), IF($S991 &lt;&gt; "", $H991/$S991, ""), ""), "")</f>
        <v/>
      </c>
      <c r="AN991" s="10" t="str">
        <f ca="1">IFERROR(IF(AND(NOW()&lt;= EOMONTH(DATE(YEAR($O991),8, 1), 0), Overall!$A993&lt;&gt;"", MONTH($N991) &lt;= 8, MONTH($O991) &gt;= 8), IF($S991 &lt;&gt; "", $H991/$S991, ""), ""), "")</f>
        <v/>
      </c>
      <c r="AO991" s="10" t="str">
        <f ca="1">IFERROR(IF(AND(NOW()&lt;= EOMONTH(DATE(YEAR($O991),9, 1), 0), Overall!$A993&lt;&gt;"", MONTH($N991) &lt;= 9, MONTH($O991) &gt;= 9), IF($S991 &lt;&gt; "", $H991/$S991, ""), ""), "")</f>
        <v/>
      </c>
      <c r="AP991" s="10" t="str">
        <f ca="1">IFERROR(IF(AND(NOW()&lt;= EOMONTH(DATE(YEAR($O991),10, 1), 0), Overall!$A993&lt;&gt;"", MONTH($N991) &lt;= 10, MONTH($O991) &gt;= 10), IF($S991 &lt;&gt; "", $H991/$S991, ""), ""), "")</f>
        <v/>
      </c>
      <c r="AQ991" s="10" t="str">
        <f ca="1">IFERROR(IF(AND(NOW()&lt;= EOMONTH(DATE(YEAR($O991),11, 1), 0), Overall!$A993&lt;&gt;"", MONTH($N991) &lt;=11, MONTH($O991) &gt;= 11), IF($S991 &lt;&gt; "", $H991/$S991, ""), ""), "")</f>
        <v/>
      </c>
      <c r="AR991" s="10" t="str">
        <f ca="1">IFERROR(IF(AND(NOW()&lt;= EOMONTH(DATE(YEAR($O991),12, 1), 0), Overall!$A993&lt;&gt;"", MONTH($N991) &lt;= 12, MONTH($O991) &gt;= 12), IF($S991 &lt;&gt; "", $H991/$S991, ""), ""), "")</f>
        <v/>
      </c>
      <c r="AS991" s="16">
        <f t="shared" ca="1" si="30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IF(Overall!S994&lt;&gt;"",_xlfn.VALUETOTEXT(Overall!S994),"")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1"/>
        <v/>
      </c>
      <c r="T992" s="10" t="str">
        <f>IF(Overall!$A994&lt;&gt;"",IF(AND(MONTH($N992) &lt;= 1, MONTH($O992) &gt;= 1), IF($S992 &lt;&gt; "", $H992/$S992, ""), ""),"")</f>
        <v/>
      </c>
      <c r="U992" s="10" t="str">
        <f>IF(Overall!$A994&lt;&gt;"",IF(AND(MONTH($N992) &lt;= 2, MONTH($O992) &gt;= 2), IF($S992 &lt;&gt; "", $H992/$S992, ""), ""),"")</f>
        <v/>
      </c>
      <c r="V992" s="10" t="str">
        <f>IF(Overall!$A994&lt;&gt;"",IF(AND(MONTH($N992) &lt;= 3, MONTH($O992) &gt;= 3), IF($S992 &lt;&gt; "", $H992/$S992, ""), ""),"")</f>
        <v/>
      </c>
      <c r="W992" s="10" t="str">
        <f>IF(Overall!$A994&lt;&gt;"",IF(AND(MONTH($N992) &lt;= 4, MONTH($O992) &gt;= 4), IF($S992 &lt;&gt; "", $H992/$S992, ""), ""),"")</f>
        <v/>
      </c>
      <c r="X992" s="10" t="str">
        <f>IF(Overall!$A994&lt;&gt;"",IF(AND(MONTH($N992) &lt;= 5, MONTH($O992) &gt;= 5), IF($S992 &lt;&gt; "", $H992/$S992, ""), ""),"")</f>
        <v/>
      </c>
      <c r="Y992" s="10" t="str">
        <f>IF(Overall!$A994&lt;&gt;"",IF(AND(MONTH($N992) &lt;= 6, MONTH($O992) &gt;= 6), IF($S992 &lt;&gt; "", $H992/$S992, ""), ""),"")</f>
        <v/>
      </c>
      <c r="Z992" s="10" t="str">
        <f>IF(Overall!$A994&lt;&gt;"",IF(AND(MONTH($N992) &lt;= 7, MONTH($O992) &gt;= 7 ), IF($S992 &lt;&gt; "", $H992/$S992, ""), ""),"")</f>
        <v/>
      </c>
      <c r="AA992" s="10" t="str">
        <f>IF(Overall!$A994&lt;&gt;"",IF(AND(MONTH($N992) &lt;= 8, MONTH($O992) &gt;= 8), IF($S992 &lt;&gt; "", $H992/$S992, ""), ""),"")</f>
        <v/>
      </c>
      <c r="AB992" s="10" t="str">
        <f>IF(Overall!$A994&lt;&gt;"",IF(AND(MONTH($N992) &lt;= 9, MONTH($O992) &gt;= 9), IF($S992 &lt;&gt; "", $H992/$S992, ""), ""),"")</f>
        <v/>
      </c>
      <c r="AC992" s="10" t="str">
        <f>IF(Overall!$A994&lt;&gt;"",IF(AND(MONTH($N992) &lt;= 10, MONTH($O992) &gt;= 10), IF($S992 &lt;&gt; "", $H992/$S992, ""), ""),"")</f>
        <v/>
      </c>
      <c r="AD992" s="10" t="str">
        <f>IF(Overall!$A994&lt;&gt;"",IF(AND(MONTH($N992) &lt;= 11, MONTH($O992) &gt;= 11), IF($S992 &lt;&gt; "", $H992/$S992, ""), ""),"")</f>
        <v/>
      </c>
      <c r="AE992" s="10" t="str">
        <f>IF(Overall!$A994&lt;&gt;"",IF(AND(MONTH($N992) &lt;= 12, MONTH($O992) &gt;= 12), IF($S992 &lt;&gt; "", $H992/$S992, ""), ""),"")</f>
        <v/>
      </c>
      <c r="AG992" s="10" t="str">
        <f ca="1">IFERROR(IF(AND(NOW()&lt;= EOMONTH(DATE(YEAR($O992),1, 1), 0), Overall!$A994&lt;&gt;"", MONTH($N992) &lt;= 1, MONTH($O992) &gt;= 1), IF($S992 &lt;&gt; "", $H992/$S992, ""), ""), "")</f>
        <v/>
      </c>
      <c r="AH992" s="10" t="str">
        <f ca="1">IFERROR(IF(AND(NOW()&lt;= EOMONTH(DATE(YEAR($O992),2, 1), 0), Overall!$A994&lt;&gt;"", MONTH($N992) &lt;= 2, MONTH($O992) &gt;= 2), IF($S992 &lt;&gt; "", $H992/$S992, ""), ""), "")</f>
        <v/>
      </c>
      <c r="AI992" s="10" t="str">
        <f ca="1">IFERROR(IF(AND(NOW()&lt;= EOMONTH(DATE(YEAR($O992),3, 1), 0), Overall!$A994&lt;&gt;"", MONTH($N992) &lt;= 3, MONTH($O992) &gt;= 3), IF($S992 &lt;&gt; "", $H992/$S992, ""), ""), "")</f>
        <v/>
      </c>
      <c r="AJ992" s="10" t="str">
        <f ca="1">IFERROR(IF(AND(NOW()&lt;= EOMONTH(DATE(YEAR($O992),4, 1), 0), Overall!$A994&lt;&gt;"", MONTH($N992) &lt;= 4, MONTH($O992) &gt;= 4), IF($S992 &lt;&gt; "", $H992/$S992, ""), ""), "")</f>
        <v/>
      </c>
      <c r="AK992" s="10" t="str">
        <f ca="1">IFERROR(IF(AND(NOW()&lt;= EOMONTH(DATE(YEAR($O992),5, 1), 0), Overall!$A994&lt;&gt;"", MONTH($N992) &lt;= 5, MONTH($O992) &gt;= 5), IF($S992 &lt;&gt; "", $H992/$S992, ""), ""), "")</f>
        <v/>
      </c>
      <c r="AL992" s="10" t="str">
        <f ca="1">IFERROR(IF(AND(NOW()&lt;= EOMONTH(DATE(YEAR($O992),6, 1), 0), Overall!$A994&lt;&gt;"", MONTH($N992) &lt;= 6, MONTH($O992) &gt;= 6), IF($S992 &lt;&gt; "", $H992/$S992, ""), ""), "")</f>
        <v/>
      </c>
      <c r="AM992" s="10" t="str">
        <f ca="1">IFERROR(IF(AND(NOW()&lt;= EOMONTH(DATE(YEAR($O992),7, 1), 0), Overall!$A994&lt;&gt;"", MONTH($N992) &lt;= 7, MONTH($O992) &gt;= 7), IF($S992 &lt;&gt; "", $H992/$S992, ""), ""), "")</f>
        <v/>
      </c>
      <c r="AN992" s="10" t="str">
        <f ca="1">IFERROR(IF(AND(NOW()&lt;= EOMONTH(DATE(YEAR($O992),8, 1), 0), Overall!$A994&lt;&gt;"", MONTH($N992) &lt;= 8, MONTH($O992) &gt;= 8), IF($S992 &lt;&gt; "", $H992/$S992, ""), ""), "")</f>
        <v/>
      </c>
      <c r="AO992" s="10" t="str">
        <f ca="1">IFERROR(IF(AND(NOW()&lt;= EOMONTH(DATE(YEAR($O992),9, 1), 0), Overall!$A994&lt;&gt;"", MONTH($N992) &lt;= 9, MONTH($O992) &gt;= 9), IF($S992 &lt;&gt; "", $H992/$S992, ""), ""), "")</f>
        <v/>
      </c>
      <c r="AP992" s="10" t="str">
        <f ca="1">IFERROR(IF(AND(NOW()&lt;= EOMONTH(DATE(YEAR($O992),10, 1), 0), Overall!$A994&lt;&gt;"", MONTH($N992) &lt;= 10, MONTH($O992) &gt;= 10), IF($S992 &lt;&gt; "", $H992/$S992, ""), ""), "")</f>
        <v/>
      </c>
      <c r="AQ992" s="10" t="str">
        <f ca="1">IFERROR(IF(AND(NOW()&lt;= EOMONTH(DATE(YEAR($O992),11, 1), 0), Overall!$A994&lt;&gt;"", MONTH($N992) &lt;=11, MONTH($O992) &gt;= 11), IF($S992 &lt;&gt; "", $H992/$S992, ""), ""), "")</f>
        <v/>
      </c>
      <c r="AR992" s="10" t="str">
        <f ca="1">IFERROR(IF(AND(NOW()&lt;= EOMONTH(DATE(YEAR($O992),12, 1), 0), Overall!$A994&lt;&gt;"", MONTH($N992) &lt;= 12, MONTH($O992) &gt;= 12), IF($S992 &lt;&gt; "", $H992/$S992, ""), ""), "")</f>
        <v/>
      </c>
      <c r="AS992" s="16">
        <f t="shared" ca="1" si="30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IF(Overall!S995&lt;&gt;"",_xlfn.VALUETOTEXT(Overall!S995),"")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1"/>
        <v/>
      </c>
      <c r="T993" s="10" t="str">
        <f>IF(Overall!$A995&lt;&gt;"",IF(AND(MONTH($N993) &lt;= 1, MONTH($O993) &gt;= 1), IF($S993 &lt;&gt; "", $H993/$S993, ""), ""),"")</f>
        <v/>
      </c>
      <c r="U993" s="10" t="str">
        <f>IF(Overall!$A995&lt;&gt;"",IF(AND(MONTH($N993) &lt;= 2, MONTH($O993) &gt;= 2), IF($S993 &lt;&gt; "", $H993/$S993, ""), ""),"")</f>
        <v/>
      </c>
      <c r="V993" s="10" t="str">
        <f>IF(Overall!$A995&lt;&gt;"",IF(AND(MONTH($N993) &lt;= 3, MONTH($O993) &gt;= 3), IF($S993 &lt;&gt; "", $H993/$S993, ""), ""),"")</f>
        <v/>
      </c>
      <c r="W993" s="10" t="str">
        <f>IF(Overall!$A995&lt;&gt;"",IF(AND(MONTH($N993) &lt;= 4, MONTH($O993) &gt;= 4), IF($S993 &lt;&gt; "", $H993/$S993, ""), ""),"")</f>
        <v/>
      </c>
      <c r="X993" s="10" t="str">
        <f>IF(Overall!$A995&lt;&gt;"",IF(AND(MONTH($N993) &lt;= 5, MONTH($O993) &gt;= 5), IF($S993 &lt;&gt; "", $H993/$S993, ""), ""),"")</f>
        <v/>
      </c>
      <c r="Y993" s="10" t="str">
        <f>IF(Overall!$A995&lt;&gt;"",IF(AND(MONTH($N993) &lt;= 6, MONTH($O993) &gt;= 6), IF($S993 &lt;&gt; "", $H993/$S993, ""), ""),"")</f>
        <v/>
      </c>
      <c r="Z993" s="10" t="str">
        <f>IF(Overall!$A995&lt;&gt;"",IF(AND(MONTH($N993) &lt;= 7, MONTH($O993) &gt;= 7 ), IF($S993 &lt;&gt; "", $H993/$S993, ""), ""),"")</f>
        <v/>
      </c>
      <c r="AA993" s="10" t="str">
        <f>IF(Overall!$A995&lt;&gt;"",IF(AND(MONTH($N993) &lt;= 8, MONTH($O993) &gt;= 8), IF($S993 &lt;&gt; "", $H993/$S993, ""), ""),"")</f>
        <v/>
      </c>
      <c r="AB993" s="10" t="str">
        <f>IF(Overall!$A995&lt;&gt;"",IF(AND(MONTH($N993) &lt;= 9, MONTH($O993) &gt;= 9), IF($S993 &lt;&gt; "", $H993/$S993, ""), ""),"")</f>
        <v/>
      </c>
      <c r="AC993" s="10" t="str">
        <f>IF(Overall!$A995&lt;&gt;"",IF(AND(MONTH($N993) &lt;= 10, MONTH($O993) &gt;= 10), IF($S993 &lt;&gt; "", $H993/$S993, ""), ""),"")</f>
        <v/>
      </c>
      <c r="AD993" s="10" t="str">
        <f>IF(Overall!$A995&lt;&gt;"",IF(AND(MONTH($N993) &lt;= 11, MONTH($O993) &gt;= 11), IF($S993 &lt;&gt; "", $H993/$S993, ""), ""),"")</f>
        <v/>
      </c>
      <c r="AE993" s="10" t="str">
        <f>IF(Overall!$A995&lt;&gt;"",IF(AND(MONTH($N993) &lt;= 12, MONTH($O993) &gt;= 12), IF($S993 &lt;&gt; "", $H993/$S993, ""), ""),"")</f>
        <v/>
      </c>
      <c r="AG993" s="10" t="str">
        <f ca="1">IFERROR(IF(AND(NOW()&lt;= EOMONTH(DATE(YEAR($O993),1, 1), 0), Overall!$A995&lt;&gt;"", MONTH($N993) &lt;= 1, MONTH($O993) &gt;= 1), IF($S993 &lt;&gt; "", $H993/$S993, ""), ""), "")</f>
        <v/>
      </c>
      <c r="AH993" s="10" t="str">
        <f ca="1">IFERROR(IF(AND(NOW()&lt;= EOMONTH(DATE(YEAR($O993),2, 1), 0), Overall!$A995&lt;&gt;"", MONTH($N993) &lt;= 2, MONTH($O993) &gt;= 2), IF($S993 &lt;&gt; "", $H993/$S993, ""), ""), "")</f>
        <v/>
      </c>
      <c r="AI993" s="10" t="str">
        <f ca="1">IFERROR(IF(AND(NOW()&lt;= EOMONTH(DATE(YEAR($O993),3, 1), 0), Overall!$A995&lt;&gt;"", MONTH($N993) &lt;= 3, MONTH($O993) &gt;= 3), IF($S993 &lt;&gt; "", $H993/$S993, ""), ""), "")</f>
        <v/>
      </c>
      <c r="AJ993" s="10" t="str">
        <f ca="1">IFERROR(IF(AND(NOW()&lt;= EOMONTH(DATE(YEAR($O993),4, 1), 0), Overall!$A995&lt;&gt;"", MONTH($N993) &lt;= 4, MONTH($O993) &gt;= 4), IF($S993 &lt;&gt; "", $H993/$S993, ""), ""), "")</f>
        <v/>
      </c>
      <c r="AK993" s="10" t="str">
        <f ca="1">IFERROR(IF(AND(NOW()&lt;= EOMONTH(DATE(YEAR($O993),5, 1), 0), Overall!$A995&lt;&gt;"", MONTH($N993) &lt;= 5, MONTH($O993) &gt;= 5), IF($S993 &lt;&gt; "", $H993/$S993, ""), ""), "")</f>
        <v/>
      </c>
      <c r="AL993" s="10" t="str">
        <f ca="1">IFERROR(IF(AND(NOW()&lt;= EOMONTH(DATE(YEAR($O993),6, 1), 0), Overall!$A995&lt;&gt;"", MONTH($N993) &lt;= 6, MONTH($O993) &gt;= 6), IF($S993 &lt;&gt; "", $H993/$S993, ""), ""), "")</f>
        <v/>
      </c>
      <c r="AM993" s="10" t="str">
        <f ca="1">IFERROR(IF(AND(NOW()&lt;= EOMONTH(DATE(YEAR($O993),7, 1), 0), Overall!$A995&lt;&gt;"", MONTH($N993) &lt;= 7, MONTH($O993) &gt;= 7), IF($S993 &lt;&gt; "", $H993/$S993, ""), ""), "")</f>
        <v/>
      </c>
      <c r="AN993" s="10" t="str">
        <f ca="1">IFERROR(IF(AND(NOW()&lt;= EOMONTH(DATE(YEAR($O993),8, 1), 0), Overall!$A995&lt;&gt;"", MONTH($N993) &lt;= 8, MONTH($O993) &gt;= 8), IF($S993 &lt;&gt; "", $H993/$S993, ""), ""), "")</f>
        <v/>
      </c>
      <c r="AO993" s="10" t="str">
        <f ca="1">IFERROR(IF(AND(NOW()&lt;= EOMONTH(DATE(YEAR($O993),9, 1), 0), Overall!$A995&lt;&gt;"", MONTH($N993) &lt;= 9, MONTH($O993) &gt;= 9), IF($S993 &lt;&gt; "", $H993/$S993, ""), ""), "")</f>
        <v/>
      </c>
      <c r="AP993" s="10" t="str">
        <f ca="1">IFERROR(IF(AND(NOW()&lt;= EOMONTH(DATE(YEAR($O993),10, 1), 0), Overall!$A995&lt;&gt;"", MONTH($N993) &lt;= 10, MONTH($O993) &gt;= 10), IF($S993 &lt;&gt; "", $H993/$S993, ""), ""), "")</f>
        <v/>
      </c>
      <c r="AQ993" s="10" t="str">
        <f ca="1">IFERROR(IF(AND(NOW()&lt;= EOMONTH(DATE(YEAR($O993),11, 1), 0), Overall!$A995&lt;&gt;"", MONTH($N993) &lt;=11, MONTH($O993) &gt;= 11), IF($S993 &lt;&gt; "", $H993/$S993, ""), ""), "")</f>
        <v/>
      </c>
      <c r="AR993" s="10" t="str">
        <f ca="1">IFERROR(IF(AND(NOW()&lt;= EOMONTH(DATE(YEAR($O993),12, 1), 0), Overall!$A995&lt;&gt;"", MONTH($N993) &lt;= 12, MONTH($O993) &gt;= 12), IF($S993 &lt;&gt; "", $H993/$S993, ""), ""), "")</f>
        <v/>
      </c>
      <c r="AS993" s="16">
        <f t="shared" ca="1" si="30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IF(Overall!S996&lt;&gt;"",_xlfn.VALUETOTEXT(Overall!S996),"")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1"/>
        <v/>
      </c>
      <c r="T994" s="10" t="str">
        <f>IF(Overall!$A996&lt;&gt;"",IF(AND(MONTH($N994) &lt;= 1, MONTH($O994) &gt;= 1), IF($S994 &lt;&gt; "", $H994/$S994, ""), ""),"")</f>
        <v/>
      </c>
      <c r="U994" s="10" t="str">
        <f>IF(Overall!$A996&lt;&gt;"",IF(AND(MONTH($N994) &lt;= 2, MONTH($O994) &gt;= 2), IF($S994 &lt;&gt; "", $H994/$S994, ""), ""),"")</f>
        <v/>
      </c>
      <c r="V994" s="10" t="str">
        <f>IF(Overall!$A996&lt;&gt;"",IF(AND(MONTH($N994) &lt;= 3, MONTH($O994) &gt;= 3), IF($S994 &lt;&gt; "", $H994/$S994, ""), ""),"")</f>
        <v/>
      </c>
      <c r="W994" s="10" t="str">
        <f>IF(Overall!$A996&lt;&gt;"",IF(AND(MONTH($N994) &lt;= 4, MONTH($O994) &gt;= 4), IF($S994 &lt;&gt; "", $H994/$S994, ""), ""),"")</f>
        <v/>
      </c>
      <c r="X994" s="10" t="str">
        <f>IF(Overall!$A996&lt;&gt;"",IF(AND(MONTH($N994) &lt;= 5, MONTH($O994) &gt;= 5), IF($S994 &lt;&gt; "", $H994/$S994, ""), ""),"")</f>
        <v/>
      </c>
      <c r="Y994" s="10" t="str">
        <f>IF(Overall!$A996&lt;&gt;"",IF(AND(MONTH($N994) &lt;= 6, MONTH($O994) &gt;= 6), IF($S994 &lt;&gt; "", $H994/$S994, ""), ""),"")</f>
        <v/>
      </c>
      <c r="Z994" s="10" t="str">
        <f>IF(Overall!$A996&lt;&gt;"",IF(AND(MONTH($N994) &lt;= 7, MONTH($O994) &gt;= 7 ), IF($S994 &lt;&gt; "", $H994/$S994, ""), ""),"")</f>
        <v/>
      </c>
      <c r="AA994" s="10" t="str">
        <f>IF(Overall!$A996&lt;&gt;"",IF(AND(MONTH($N994) &lt;= 8, MONTH($O994) &gt;= 8), IF($S994 &lt;&gt; "", $H994/$S994, ""), ""),"")</f>
        <v/>
      </c>
      <c r="AB994" s="10" t="str">
        <f>IF(Overall!$A996&lt;&gt;"",IF(AND(MONTH($N994) &lt;= 9, MONTH($O994) &gt;= 9), IF($S994 &lt;&gt; "", $H994/$S994, ""), ""),"")</f>
        <v/>
      </c>
      <c r="AC994" s="10" t="str">
        <f>IF(Overall!$A996&lt;&gt;"",IF(AND(MONTH($N994) &lt;= 10, MONTH($O994) &gt;= 10), IF($S994 &lt;&gt; "", $H994/$S994, ""), ""),"")</f>
        <v/>
      </c>
      <c r="AD994" s="10" t="str">
        <f>IF(Overall!$A996&lt;&gt;"",IF(AND(MONTH($N994) &lt;= 11, MONTH($O994) &gt;= 11), IF($S994 &lt;&gt; "", $H994/$S994, ""), ""),"")</f>
        <v/>
      </c>
      <c r="AE994" s="10" t="str">
        <f>IF(Overall!$A996&lt;&gt;"",IF(AND(MONTH($N994) &lt;= 12, MONTH($O994) &gt;= 12), IF($S994 &lt;&gt; "", $H994/$S994, ""), ""),"")</f>
        <v/>
      </c>
      <c r="AG994" s="10" t="str">
        <f ca="1">IFERROR(IF(AND(NOW()&lt;= EOMONTH(DATE(YEAR($O994),1, 1), 0), Overall!$A996&lt;&gt;"", MONTH($N994) &lt;= 1, MONTH($O994) &gt;= 1), IF($S994 &lt;&gt; "", $H994/$S994, ""), ""), "")</f>
        <v/>
      </c>
      <c r="AH994" s="10" t="str">
        <f ca="1">IFERROR(IF(AND(NOW()&lt;= EOMONTH(DATE(YEAR($O994),2, 1), 0), Overall!$A996&lt;&gt;"", MONTH($N994) &lt;= 2, MONTH($O994) &gt;= 2), IF($S994 &lt;&gt; "", $H994/$S994, ""), ""), "")</f>
        <v/>
      </c>
      <c r="AI994" s="10" t="str">
        <f ca="1">IFERROR(IF(AND(NOW()&lt;= EOMONTH(DATE(YEAR($O994),3, 1), 0), Overall!$A996&lt;&gt;"", MONTH($N994) &lt;= 3, MONTH($O994) &gt;= 3), IF($S994 &lt;&gt; "", $H994/$S994, ""), ""), "")</f>
        <v/>
      </c>
      <c r="AJ994" s="10" t="str">
        <f ca="1">IFERROR(IF(AND(NOW()&lt;= EOMONTH(DATE(YEAR($O994),4, 1), 0), Overall!$A996&lt;&gt;"", MONTH($N994) &lt;= 4, MONTH($O994) &gt;= 4), IF($S994 &lt;&gt; "", $H994/$S994, ""), ""), "")</f>
        <v/>
      </c>
      <c r="AK994" s="10" t="str">
        <f ca="1">IFERROR(IF(AND(NOW()&lt;= EOMONTH(DATE(YEAR($O994),5, 1), 0), Overall!$A996&lt;&gt;"", MONTH($N994) &lt;= 5, MONTH($O994) &gt;= 5), IF($S994 &lt;&gt; "", $H994/$S994, ""), ""), "")</f>
        <v/>
      </c>
      <c r="AL994" s="10" t="str">
        <f ca="1">IFERROR(IF(AND(NOW()&lt;= EOMONTH(DATE(YEAR($O994),6, 1), 0), Overall!$A996&lt;&gt;"", MONTH($N994) &lt;= 6, MONTH($O994) &gt;= 6), IF($S994 &lt;&gt; "", $H994/$S994, ""), ""), "")</f>
        <v/>
      </c>
      <c r="AM994" s="10" t="str">
        <f ca="1">IFERROR(IF(AND(NOW()&lt;= EOMONTH(DATE(YEAR($O994),7, 1), 0), Overall!$A996&lt;&gt;"", MONTH($N994) &lt;= 7, MONTH($O994) &gt;= 7), IF($S994 &lt;&gt; "", $H994/$S994, ""), ""), "")</f>
        <v/>
      </c>
      <c r="AN994" s="10" t="str">
        <f ca="1">IFERROR(IF(AND(NOW()&lt;= EOMONTH(DATE(YEAR($O994),8, 1), 0), Overall!$A996&lt;&gt;"", MONTH($N994) &lt;= 8, MONTH($O994) &gt;= 8), IF($S994 &lt;&gt; "", $H994/$S994, ""), ""), "")</f>
        <v/>
      </c>
      <c r="AO994" s="10" t="str">
        <f ca="1">IFERROR(IF(AND(NOW()&lt;= EOMONTH(DATE(YEAR($O994),9, 1), 0), Overall!$A996&lt;&gt;"", MONTH($N994) &lt;= 9, MONTH($O994) &gt;= 9), IF($S994 &lt;&gt; "", $H994/$S994, ""), ""), "")</f>
        <v/>
      </c>
      <c r="AP994" s="10" t="str">
        <f ca="1">IFERROR(IF(AND(NOW()&lt;= EOMONTH(DATE(YEAR($O994),10, 1), 0), Overall!$A996&lt;&gt;"", MONTH($N994) &lt;= 10, MONTH($O994) &gt;= 10), IF($S994 &lt;&gt; "", $H994/$S994, ""), ""), "")</f>
        <v/>
      </c>
      <c r="AQ994" s="10" t="str">
        <f ca="1">IFERROR(IF(AND(NOW()&lt;= EOMONTH(DATE(YEAR($O994),11, 1), 0), Overall!$A996&lt;&gt;"", MONTH($N994) &lt;=11, MONTH($O994) &gt;= 11), IF($S994 &lt;&gt; "", $H994/$S994, ""), ""), "")</f>
        <v/>
      </c>
      <c r="AR994" s="10" t="str">
        <f ca="1">IFERROR(IF(AND(NOW()&lt;= EOMONTH(DATE(YEAR($O994),12, 1), 0), Overall!$A996&lt;&gt;"", MONTH($N994) &lt;= 12, MONTH($O994) &gt;= 12), IF($S994 &lt;&gt; "", $H994/$S994, ""), ""), "")</f>
        <v/>
      </c>
      <c r="AS994" s="16">
        <f t="shared" ca="1" si="30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IF(Overall!S997&lt;&gt;"",_xlfn.VALUETOTEXT(Overall!S997),"")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1"/>
        <v/>
      </c>
      <c r="T995" s="10" t="str">
        <f>IF(Overall!$A997&lt;&gt;"",IF(AND(MONTH($N995) &lt;= 1, MONTH($O995) &gt;= 1), IF($S995 &lt;&gt; "", $H995/$S995, ""), ""),"")</f>
        <v/>
      </c>
      <c r="U995" s="10" t="str">
        <f>IF(Overall!$A997&lt;&gt;"",IF(AND(MONTH($N995) &lt;= 2, MONTH($O995) &gt;= 2), IF($S995 &lt;&gt; "", $H995/$S995, ""), ""),"")</f>
        <v/>
      </c>
      <c r="V995" s="10" t="str">
        <f>IF(Overall!$A997&lt;&gt;"",IF(AND(MONTH($N995) &lt;= 3, MONTH($O995) &gt;= 3), IF($S995 &lt;&gt; "", $H995/$S995, ""), ""),"")</f>
        <v/>
      </c>
      <c r="W995" s="10" t="str">
        <f>IF(Overall!$A997&lt;&gt;"",IF(AND(MONTH($N995) &lt;= 4, MONTH($O995) &gt;= 4), IF($S995 &lt;&gt; "", $H995/$S995, ""), ""),"")</f>
        <v/>
      </c>
      <c r="X995" s="10" t="str">
        <f>IF(Overall!$A997&lt;&gt;"",IF(AND(MONTH($N995) &lt;= 5, MONTH($O995) &gt;= 5), IF($S995 &lt;&gt; "", $H995/$S995, ""), ""),"")</f>
        <v/>
      </c>
      <c r="Y995" s="10" t="str">
        <f>IF(Overall!$A997&lt;&gt;"",IF(AND(MONTH($N995) &lt;= 6, MONTH($O995) &gt;= 6), IF($S995 &lt;&gt; "", $H995/$S995, ""), ""),"")</f>
        <v/>
      </c>
      <c r="Z995" s="10" t="str">
        <f>IF(Overall!$A997&lt;&gt;"",IF(AND(MONTH($N995) &lt;= 7, MONTH($O995) &gt;= 7 ), IF($S995 &lt;&gt; "", $H995/$S995, ""), ""),"")</f>
        <v/>
      </c>
      <c r="AA995" s="10" t="str">
        <f>IF(Overall!$A997&lt;&gt;"",IF(AND(MONTH($N995) &lt;= 8, MONTH($O995) &gt;= 8), IF($S995 &lt;&gt; "", $H995/$S995, ""), ""),"")</f>
        <v/>
      </c>
      <c r="AB995" s="10" t="str">
        <f>IF(Overall!$A997&lt;&gt;"",IF(AND(MONTH($N995) &lt;= 9, MONTH($O995) &gt;= 9), IF($S995 &lt;&gt; "", $H995/$S995, ""), ""),"")</f>
        <v/>
      </c>
      <c r="AC995" s="10" t="str">
        <f>IF(Overall!$A997&lt;&gt;"",IF(AND(MONTH($N995) &lt;= 10, MONTH($O995) &gt;= 10), IF($S995 &lt;&gt; "", $H995/$S995, ""), ""),"")</f>
        <v/>
      </c>
      <c r="AD995" s="10" t="str">
        <f>IF(Overall!$A997&lt;&gt;"",IF(AND(MONTH($N995) &lt;= 11, MONTH($O995) &gt;= 11), IF($S995 &lt;&gt; "", $H995/$S995, ""), ""),"")</f>
        <v/>
      </c>
      <c r="AE995" s="10" t="str">
        <f>IF(Overall!$A997&lt;&gt;"",IF(AND(MONTH($N995) &lt;= 12, MONTH($O995) &gt;= 12), IF($S995 &lt;&gt; "", $H995/$S995, ""), ""),"")</f>
        <v/>
      </c>
      <c r="AG995" s="10" t="str">
        <f ca="1">IFERROR(IF(AND(NOW()&lt;= EOMONTH(DATE(YEAR($O995),1, 1), 0), Overall!$A997&lt;&gt;"", MONTH($N995) &lt;= 1, MONTH($O995) &gt;= 1), IF($S995 &lt;&gt; "", $H995/$S995, ""), ""), "")</f>
        <v/>
      </c>
      <c r="AH995" s="10" t="str">
        <f ca="1">IFERROR(IF(AND(NOW()&lt;= EOMONTH(DATE(YEAR($O995),2, 1), 0), Overall!$A997&lt;&gt;"", MONTH($N995) &lt;= 2, MONTH($O995) &gt;= 2), IF($S995 &lt;&gt; "", $H995/$S995, ""), ""), "")</f>
        <v/>
      </c>
      <c r="AI995" s="10" t="str">
        <f ca="1">IFERROR(IF(AND(NOW()&lt;= EOMONTH(DATE(YEAR($O995),3, 1), 0), Overall!$A997&lt;&gt;"", MONTH($N995) &lt;= 3, MONTH($O995) &gt;= 3), IF($S995 &lt;&gt; "", $H995/$S995, ""), ""), "")</f>
        <v/>
      </c>
      <c r="AJ995" s="10" t="str">
        <f ca="1">IFERROR(IF(AND(NOW()&lt;= EOMONTH(DATE(YEAR($O995),4, 1), 0), Overall!$A997&lt;&gt;"", MONTH($N995) &lt;= 4, MONTH($O995) &gt;= 4), IF($S995 &lt;&gt; "", $H995/$S995, ""), ""), "")</f>
        <v/>
      </c>
      <c r="AK995" s="10" t="str">
        <f ca="1">IFERROR(IF(AND(NOW()&lt;= EOMONTH(DATE(YEAR($O995),5, 1), 0), Overall!$A997&lt;&gt;"", MONTH($N995) &lt;= 5, MONTH($O995) &gt;= 5), IF($S995 &lt;&gt; "", $H995/$S995, ""), ""), "")</f>
        <v/>
      </c>
      <c r="AL995" s="10" t="str">
        <f ca="1">IFERROR(IF(AND(NOW()&lt;= EOMONTH(DATE(YEAR($O995),6, 1), 0), Overall!$A997&lt;&gt;"", MONTH($N995) &lt;= 6, MONTH($O995) &gt;= 6), IF($S995 &lt;&gt; "", $H995/$S995, ""), ""), "")</f>
        <v/>
      </c>
      <c r="AM995" s="10" t="str">
        <f ca="1">IFERROR(IF(AND(NOW()&lt;= EOMONTH(DATE(YEAR($O995),7, 1), 0), Overall!$A997&lt;&gt;"", MONTH($N995) &lt;= 7, MONTH($O995) &gt;= 7), IF($S995 &lt;&gt; "", $H995/$S995, ""), ""), "")</f>
        <v/>
      </c>
      <c r="AN995" s="10" t="str">
        <f ca="1">IFERROR(IF(AND(NOW()&lt;= EOMONTH(DATE(YEAR($O995),8, 1), 0), Overall!$A997&lt;&gt;"", MONTH($N995) &lt;= 8, MONTH($O995) &gt;= 8), IF($S995 &lt;&gt; "", $H995/$S995, ""), ""), "")</f>
        <v/>
      </c>
      <c r="AO995" s="10" t="str">
        <f ca="1">IFERROR(IF(AND(NOW()&lt;= EOMONTH(DATE(YEAR($O995),9, 1), 0), Overall!$A997&lt;&gt;"", MONTH($N995) &lt;= 9, MONTH($O995) &gt;= 9), IF($S995 &lt;&gt; "", $H995/$S995, ""), ""), "")</f>
        <v/>
      </c>
      <c r="AP995" s="10" t="str">
        <f ca="1">IFERROR(IF(AND(NOW()&lt;= EOMONTH(DATE(YEAR($O995),10, 1), 0), Overall!$A997&lt;&gt;"", MONTH($N995) &lt;= 10, MONTH($O995) &gt;= 10), IF($S995 &lt;&gt; "", $H995/$S995, ""), ""), "")</f>
        <v/>
      </c>
      <c r="AQ995" s="10" t="str">
        <f ca="1">IFERROR(IF(AND(NOW()&lt;= EOMONTH(DATE(YEAR($O995),11, 1), 0), Overall!$A997&lt;&gt;"", MONTH($N995) &lt;=11, MONTH($O995) &gt;= 11), IF($S995 &lt;&gt; "", $H995/$S995, ""), ""), "")</f>
        <v/>
      </c>
      <c r="AR995" s="10" t="str">
        <f ca="1">IFERROR(IF(AND(NOW()&lt;= EOMONTH(DATE(YEAR($O995),12, 1), 0), Overall!$A997&lt;&gt;"", MONTH($N995) &lt;= 12, MONTH($O995) &gt;= 12), IF($S995 &lt;&gt; "", $H995/$S995, ""), ""), "")</f>
        <v/>
      </c>
      <c r="AS995" s="16">
        <f t="shared" ca="1" si="30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IF(Overall!S998&lt;&gt;"",_xlfn.VALUETOTEXT(Overall!S998),"")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1"/>
        <v/>
      </c>
      <c r="T996" s="10" t="str">
        <f>IF(Overall!$A998&lt;&gt;"",IF(AND(MONTH($N996) &lt;= 1, MONTH($O996) &gt;= 1), IF($S996 &lt;&gt; "", $H996/$S996, ""), ""),"")</f>
        <v/>
      </c>
      <c r="U996" s="10" t="str">
        <f>IF(Overall!$A998&lt;&gt;"",IF(AND(MONTH($N996) &lt;= 2, MONTH($O996) &gt;= 2), IF($S996 &lt;&gt; "", $H996/$S996, ""), ""),"")</f>
        <v/>
      </c>
      <c r="V996" s="10" t="str">
        <f>IF(Overall!$A998&lt;&gt;"",IF(AND(MONTH($N996) &lt;= 3, MONTH($O996) &gt;= 3), IF($S996 &lt;&gt; "", $H996/$S996, ""), ""),"")</f>
        <v/>
      </c>
      <c r="W996" s="10" t="str">
        <f>IF(Overall!$A998&lt;&gt;"",IF(AND(MONTH($N996) &lt;= 4, MONTH($O996) &gt;= 4), IF($S996 &lt;&gt; "", $H996/$S996, ""), ""),"")</f>
        <v/>
      </c>
      <c r="X996" s="10" t="str">
        <f>IF(Overall!$A998&lt;&gt;"",IF(AND(MONTH($N996) &lt;= 5, MONTH($O996) &gt;= 5), IF($S996 &lt;&gt; "", $H996/$S996, ""), ""),"")</f>
        <v/>
      </c>
      <c r="Y996" s="10" t="str">
        <f>IF(Overall!$A998&lt;&gt;"",IF(AND(MONTH($N996) &lt;= 6, MONTH($O996) &gt;= 6), IF($S996 &lt;&gt; "", $H996/$S996, ""), ""),"")</f>
        <v/>
      </c>
      <c r="Z996" s="10" t="str">
        <f>IF(Overall!$A998&lt;&gt;"",IF(AND(MONTH($N996) &lt;= 7, MONTH($O996) &gt;= 7 ), IF($S996 &lt;&gt; "", $H996/$S996, ""), ""),"")</f>
        <v/>
      </c>
      <c r="AA996" s="10" t="str">
        <f>IF(Overall!$A998&lt;&gt;"",IF(AND(MONTH($N996) &lt;= 8, MONTH($O996) &gt;= 8), IF($S996 &lt;&gt; "", $H996/$S996, ""), ""),"")</f>
        <v/>
      </c>
      <c r="AB996" s="10" t="str">
        <f>IF(Overall!$A998&lt;&gt;"",IF(AND(MONTH($N996) &lt;= 9, MONTH($O996) &gt;= 9), IF($S996 &lt;&gt; "", $H996/$S996, ""), ""),"")</f>
        <v/>
      </c>
      <c r="AC996" s="10" t="str">
        <f>IF(Overall!$A998&lt;&gt;"",IF(AND(MONTH($N996) &lt;= 10, MONTH($O996) &gt;= 10), IF($S996 &lt;&gt; "", $H996/$S996, ""), ""),"")</f>
        <v/>
      </c>
      <c r="AD996" s="10" t="str">
        <f>IF(Overall!$A998&lt;&gt;"",IF(AND(MONTH($N996) &lt;= 11, MONTH($O996) &gt;= 11), IF($S996 &lt;&gt; "", $H996/$S996, ""), ""),"")</f>
        <v/>
      </c>
      <c r="AE996" s="10" t="str">
        <f>IF(Overall!$A998&lt;&gt;"",IF(AND(MONTH($N996) &lt;= 12, MONTH($O996) &gt;= 12), IF($S996 &lt;&gt; "", $H996/$S996, ""), ""),"")</f>
        <v/>
      </c>
      <c r="AG996" s="10" t="str">
        <f ca="1">IFERROR(IF(AND(NOW()&lt;= EOMONTH(DATE(YEAR($O996),1, 1), 0), Overall!$A998&lt;&gt;"", MONTH($N996) &lt;= 1, MONTH($O996) &gt;= 1), IF($S996 &lt;&gt; "", $H996/$S996, ""), ""), "")</f>
        <v/>
      </c>
      <c r="AH996" s="10" t="str">
        <f ca="1">IFERROR(IF(AND(NOW()&lt;= EOMONTH(DATE(YEAR($O996),2, 1), 0), Overall!$A998&lt;&gt;"", MONTH($N996) &lt;= 2, MONTH($O996) &gt;= 2), IF($S996 &lt;&gt; "", $H996/$S996, ""), ""), "")</f>
        <v/>
      </c>
      <c r="AI996" s="10" t="str">
        <f ca="1">IFERROR(IF(AND(NOW()&lt;= EOMONTH(DATE(YEAR($O996),3, 1), 0), Overall!$A998&lt;&gt;"", MONTH($N996) &lt;= 3, MONTH($O996) &gt;= 3), IF($S996 &lt;&gt; "", $H996/$S996, ""), ""), "")</f>
        <v/>
      </c>
      <c r="AJ996" s="10" t="str">
        <f ca="1">IFERROR(IF(AND(NOW()&lt;= EOMONTH(DATE(YEAR($O996),4, 1), 0), Overall!$A998&lt;&gt;"", MONTH($N996) &lt;= 4, MONTH($O996) &gt;= 4), IF($S996 &lt;&gt; "", $H996/$S996, ""), ""), "")</f>
        <v/>
      </c>
      <c r="AK996" s="10" t="str">
        <f ca="1">IFERROR(IF(AND(NOW()&lt;= EOMONTH(DATE(YEAR($O996),5, 1), 0), Overall!$A998&lt;&gt;"", MONTH($N996) &lt;= 5, MONTH($O996) &gt;= 5), IF($S996 &lt;&gt; "", $H996/$S996, ""), ""), "")</f>
        <v/>
      </c>
      <c r="AL996" s="10" t="str">
        <f ca="1">IFERROR(IF(AND(NOW()&lt;= EOMONTH(DATE(YEAR($O996),6, 1), 0), Overall!$A998&lt;&gt;"", MONTH($N996) &lt;= 6, MONTH($O996) &gt;= 6), IF($S996 &lt;&gt; "", $H996/$S996, ""), ""), "")</f>
        <v/>
      </c>
      <c r="AM996" s="10" t="str">
        <f ca="1">IFERROR(IF(AND(NOW()&lt;= EOMONTH(DATE(YEAR($O996),7, 1), 0), Overall!$A998&lt;&gt;"", MONTH($N996) &lt;= 7, MONTH($O996) &gt;= 7), IF($S996 &lt;&gt; "", $H996/$S996, ""), ""), "")</f>
        <v/>
      </c>
      <c r="AN996" s="10" t="str">
        <f ca="1">IFERROR(IF(AND(NOW()&lt;= EOMONTH(DATE(YEAR($O996),8, 1), 0), Overall!$A998&lt;&gt;"", MONTH($N996) &lt;= 8, MONTH($O996) &gt;= 8), IF($S996 &lt;&gt; "", $H996/$S996, ""), ""), "")</f>
        <v/>
      </c>
      <c r="AO996" s="10" t="str">
        <f ca="1">IFERROR(IF(AND(NOW()&lt;= EOMONTH(DATE(YEAR($O996),9, 1), 0), Overall!$A998&lt;&gt;"", MONTH($N996) &lt;= 9, MONTH($O996) &gt;= 9), IF($S996 &lt;&gt; "", $H996/$S996, ""), ""), "")</f>
        <v/>
      </c>
      <c r="AP996" s="10" t="str">
        <f ca="1">IFERROR(IF(AND(NOW()&lt;= EOMONTH(DATE(YEAR($O996),10, 1), 0), Overall!$A998&lt;&gt;"", MONTH($N996) &lt;= 10, MONTH($O996) &gt;= 10), IF($S996 &lt;&gt; "", $H996/$S996, ""), ""), "")</f>
        <v/>
      </c>
      <c r="AQ996" s="10" t="str">
        <f ca="1">IFERROR(IF(AND(NOW()&lt;= EOMONTH(DATE(YEAR($O996),11, 1), 0), Overall!$A998&lt;&gt;"", MONTH($N996) &lt;=11, MONTH($O996) &gt;= 11), IF($S996 &lt;&gt; "", $H996/$S996, ""), ""), "")</f>
        <v/>
      </c>
      <c r="AR996" s="10" t="str">
        <f ca="1">IFERROR(IF(AND(NOW()&lt;= EOMONTH(DATE(YEAR($O996),12, 1), 0), Overall!$A998&lt;&gt;"", MONTH($N996) &lt;= 12, MONTH($O996) &gt;= 12), IF($S996 &lt;&gt; "", $H996/$S996, ""), ""), "")</f>
        <v/>
      </c>
      <c r="AS996" s="16">
        <f t="shared" ca="1" si="30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IF(Overall!S999&lt;&gt;"",_xlfn.VALUETOTEXT(Overall!S999),"")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1"/>
        <v/>
      </c>
      <c r="T997" s="10" t="str">
        <f>IF(Overall!$A999&lt;&gt;"",IF(AND(MONTH($N997) &lt;= 1, MONTH($O997) &gt;= 1), IF($S997 &lt;&gt; "", $H997/$S997, ""), ""),"")</f>
        <v/>
      </c>
      <c r="U997" s="10" t="str">
        <f>IF(Overall!$A999&lt;&gt;"",IF(AND(MONTH($N997) &lt;= 2, MONTH($O997) &gt;= 2), IF($S997 &lt;&gt; "", $H997/$S997, ""), ""),"")</f>
        <v/>
      </c>
      <c r="V997" s="10" t="str">
        <f>IF(Overall!$A999&lt;&gt;"",IF(AND(MONTH($N997) &lt;= 3, MONTH($O997) &gt;= 3), IF($S997 &lt;&gt; "", $H997/$S997, ""), ""),"")</f>
        <v/>
      </c>
      <c r="W997" s="10" t="str">
        <f>IF(Overall!$A999&lt;&gt;"",IF(AND(MONTH($N997) &lt;= 4, MONTH($O997) &gt;= 4), IF($S997 &lt;&gt; "", $H997/$S997, ""), ""),"")</f>
        <v/>
      </c>
      <c r="X997" s="10" t="str">
        <f>IF(Overall!$A999&lt;&gt;"",IF(AND(MONTH($N997) &lt;= 5, MONTH($O997) &gt;= 5), IF($S997 &lt;&gt; "", $H997/$S997, ""), ""),"")</f>
        <v/>
      </c>
      <c r="Y997" s="10" t="str">
        <f>IF(Overall!$A999&lt;&gt;"",IF(AND(MONTH($N997) &lt;= 6, MONTH($O997) &gt;= 6), IF($S997 &lt;&gt; "", $H997/$S997, ""), ""),"")</f>
        <v/>
      </c>
      <c r="Z997" s="10" t="str">
        <f>IF(Overall!$A999&lt;&gt;"",IF(AND(MONTH($N997) &lt;= 7, MONTH($O997) &gt;= 7 ), IF($S997 &lt;&gt; "", $H997/$S997, ""), ""),"")</f>
        <v/>
      </c>
      <c r="AA997" s="10" t="str">
        <f>IF(Overall!$A999&lt;&gt;"",IF(AND(MONTH($N997) &lt;= 8, MONTH($O997) &gt;= 8), IF($S997 &lt;&gt; "", $H997/$S997, ""), ""),"")</f>
        <v/>
      </c>
      <c r="AB997" s="10" t="str">
        <f>IF(Overall!$A999&lt;&gt;"",IF(AND(MONTH($N997) &lt;= 9, MONTH($O997) &gt;= 9), IF($S997 &lt;&gt; "", $H997/$S997, ""), ""),"")</f>
        <v/>
      </c>
      <c r="AC997" s="10" t="str">
        <f>IF(Overall!$A999&lt;&gt;"",IF(AND(MONTH($N997) &lt;= 10, MONTH($O997) &gt;= 10), IF($S997 &lt;&gt; "", $H997/$S997, ""), ""),"")</f>
        <v/>
      </c>
      <c r="AD997" s="10" t="str">
        <f>IF(Overall!$A999&lt;&gt;"",IF(AND(MONTH($N997) &lt;= 11, MONTH($O997) &gt;= 11), IF($S997 &lt;&gt; "", $H997/$S997, ""), ""),"")</f>
        <v/>
      </c>
      <c r="AE997" s="10" t="str">
        <f>IF(Overall!$A999&lt;&gt;"",IF(AND(MONTH($N997) &lt;= 12, MONTH($O997) &gt;= 12), IF($S997 &lt;&gt; "", $H997/$S997, ""), ""),"")</f>
        <v/>
      </c>
      <c r="AG997" s="10" t="str">
        <f ca="1">IFERROR(IF(AND(NOW()&lt;= EOMONTH(DATE(YEAR($O997),1, 1), 0), Overall!$A999&lt;&gt;"", MONTH($N997) &lt;= 1, MONTH($O997) &gt;= 1), IF($S997 &lt;&gt; "", $H997/$S997, ""), ""), "")</f>
        <v/>
      </c>
      <c r="AH997" s="10" t="str">
        <f ca="1">IFERROR(IF(AND(NOW()&lt;= EOMONTH(DATE(YEAR($O997),2, 1), 0), Overall!$A999&lt;&gt;"", MONTH($N997) &lt;= 2, MONTH($O997) &gt;= 2), IF($S997 &lt;&gt; "", $H997/$S997, ""), ""), "")</f>
        <v/>
      </c>
      <c r="AI997" s="10" t="str">
        <f ca="1">IFERROR(IF(AND(NOW()&lt;= EOMONTH(DATE(YEAR($O997),3, 1), 0), Overall!$A999&lt;&gt;"", MONTH($N997) &lt;= 3, MONTH($O997) &gt;= 3), IF($S997 &lt;&gt; "", $H997/$S997, ""), ""), "")</f>
        <v/>
      </c>
      <c r="AJ997" s="10" t="str">
        <f ca="1">IFERROR(IF(AND(NOW()&lt;= EOMONTH(DATE(YEAR($O997),4, 1), 0), Overall!$A999&lt;&gt;"", MONTH($N997) &lt;= 4, MONTH($O997) &gt;= 4), IF($S997 &lt;&gt; "", $H997/$S997, ""), ""), "")</f>
        <v/>
      </c>
      <c r="AK997" s="10" t="str">
        <f ca="1">IFERROR(IF(AND(NOW()&lt;= EOMONTH(DATE(YEAR($O997),5, 1), 0), Overall!$A999&lt;&gt;"", MONTH($N997) &lt;= 5, MONTH($O997) &gt;= 5), IF($S997 &lt;&gt; "", $H997/$S997, ""), ""), "")</f>
        <v/>
      </c>
      <c r="AL997" s="10" t="str">
        <f ca="1">IFERROR(IF(AND(NOW()&lt;= EOMONTH(DATE(YEAR($O997),6, 1), 0), Overall!$A999&lt;&gt;"", MONTH($N997) &lt;= 6, MONTH($O997) &gt;= 6), IF($S997 &lt;&gt; "", $H997/$S997, ""), ""), "")</f>
        <v/>
      </c>
      <c r="AM997" s="10" t="str">
        <f ca="1">IFERROR(IF(AND(NOW()&lt;= EOMONTH(DATE(YEAR($O997),7, 1), 0), Overall!$A999&lt;&gt;"", MONTH($N997) &lt;= 7, MONTH($O997) &gt;= 7), IF($S997 &lt;&gt; "", $H997/$S997, ""), ""), "")</f>
        <v/>
      </c>
      <c r="AN997" s="10" t="str">
        <f ca="1">IFERROR(IF(AND(NOW()&lt;= EOMONTH(DATE(YEAR($O997),8, 1), 0), Overall!$A999&lt;&gt;"", MONTH($N997) &lt;= 8, MONTH($O997) &gt;= 8), IF($S997 &lt;&gt; "", $H997/$S997, ""), ""), "")</f>
        <v/>
      </c>
      <c r="AO997" s="10" t="str">
        <f ca="1">IFERROR(IF(AND(NOW()&lt;= EOMONTH(DATE(YEAR($O997),9, 1), 0), Overall!$A999&lt;&gt;"", MONTH($N997) &lt;= 9, MONTH($O997) &gt;= 9), IF($S997 &lt;&gt; "", $H997/$S997, ""), ""), "")</f>
        <v/>
      </c>
      <c r="AP997" s="10" t="str">
        <f ca="1">IFERROR(IF(AND(NOW()&lt;= EOMONTH(DATE(YEAR($O997),10, 1), 0), Overall!$A999&lt;&gt;"", MONTH($N997) &lt;= 10, MONTH($O997) &gt;= 10), IF($S997 &lt;&gt; "", $H997/$S997, ""), ""), "")</f>
        <v/>
      </c>
      <c r="AQ997" s="10" t="str">
        <f ca="1">IFERROR(IF(AND(NOW()&lt;= EOMONTH(DATE(YEAR($O997),11, 1), 0), Overall!$A999&lt;&gt;"", MONTH($N997) &lt;=11, MONTH($O997) &gt;= 11), IF($S997 &lt;&gt; "", $H997/$S997, ""), ""), "")</f>
        <v/>
      </c>
      <c r="AR997" s="10" t="str">
        <f ca="1">IFERROR(IF(AND(NOW()&lt;= EOMONTH(DATE(YEAR($O997),12, 1), 0), Overall!$A999&lt;&gt;"", MONTH($N997) &lt;= 12, MONTH($O997) &gt;= 12), IF($S997 &lt;&gt; "", $H997/$S997, ""), ""), "")</f>
        <v/>
      </c>
      <c r="AS997" s="16">
        <f t="shared" ca="1" si="30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IF(Overall!S1000&lt;&gt;"",_xlfn.VALUETOTEXT(Overall!S1000),"")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si="31"/>
        <v/>
      </c>
      <c r="T998" s="10" t="str">
        <f>IF(Overall!$A1000&lt;&gt;"",IF(AND(MONTH($N998) &lt;= 1, MONTH($O998) &gt;= 1), IF($S998 &lt;&gt; "", $H998/$S998, ""), ""),"")</f>
        <v/>
      </c>
      <c r="U998" s="10" t="str">
        <f>IF(Overall!$A1000&lt;&gt;"",IF(AND(MONTH($N998) &lt;= 2, MONTH($O998) &gt;= 2), IF($S998 &lt;&gt; "", $H998/$S998, ""), ""),"")</f>
        <v/>
      </c>
      <c r="V998" s="10" t="str">
        <f>IF(Overall!$A1000&lt;&gt;"",IF(AND(MONTH($N998) &lt;= 3, MONTH($O998) &gt;= 3), IF($S998 &lt;&gt; "", $H998/$S998, ""), ""),"")</f>
        <v/>
      </c>
      <c r="W998" s="10" t="str">
        <f>IF(Overall!$A1000&lt;&gt;"",IF(AND(MONTH($N998) &lt;= 4, MONTH($O998) &gt;= 4), IF($S998 &lt;&gt; "", $H998/$S998, ""), ""),"")</f>
        <v/>
      </c>
      <c r="X998" s="10" t="str">
        <f>IF(Overall!$A1000&lt;&gt;"",IF(AND(MONTH($N998) &lt;= 5, MONTH($O998) &gt;= 5), IF($S998 &lt;&gt; "", $H998/$S998, ""), ""),"")</f>
        <v/>
      </c>
      <c r="Y998" s="10" t="str">
        <f>IF(Overall!$A1000&lt;&gt;"",IF(AND(MONTH($N998) &lt;= 6, MONTH($O998) &gt;= 6), IF($S998 &lt;&gt; "", $H998/$S998, ""), ""),"")</f>
        <v/>
      </c>
      <c r="Z998" s="10" t="str">
        <f>IF(Overall!$A1000&lt;&gt;"",IF(AND(MONTH($N998) &lt;= 7, MONTH($O998) &gt;= 7 ), IF($S998 &lt;&gt; "", $H998/$S998, ""), ""),"")</f>
        <v/>
      </c>
      <c r="AA998" s="10" t="str">
        <f>IF(Overall!$A1000&lt;&gt;"",IF(AND(MONTH($N998) &lt;= 8, MONTH($O998) &gt;= 8), IF($S998 &lt;&gt; "", $H998/$S998, ""), ""),"")</f>
        <v/>
      </c>
      <c r="AB998" s="10" t="str">
        <f>IF(Overall!$A1000&lt;&gt;"",IF(AND(MONTH($N998) &lt;= 9, MONTH($O998) &gt;= 9), IF($S998 &lt;&gt; "", $H998/$S998, ""), ""),"")</f>
        <v/>
      </c>
      <c r="AC998" s="10" t="str">
        <f>IF(Overall!$A1000&lt;&gt;"",IF(AND(MONTH($N998) &lt;= 10, MONTH($O998) &gt;= 10), IF($S998 &lt;&gt; "", $H998/$S998, ""), ""),"")</f>
        <v/>
      </c>
      <c r="AD998" s="10" t="str">
        <f>IF(Overall!$A1000&lt;&gt;"",IF(AND(MONTH($N998) &lt;= 11, MONTH($O998) &gt;= 11), IF($S998 &lt;&gt; "", $H998/$S998, ""), ""),"")</f>
        <v/>
      </c>
      <c r="AE998" s="10" t="str">
        <f>IF(Overall!$A1000&lt;&gt;"",IF(AND(MONTH($N998) &lt;= 12, MONTH($O998) &gt;= 12), IF($S998 &lt;&gt; "", $H998/$S998, ""), ""),"")</f>
        <v/>
      </c>
      <c r="AG998" s="10" t="str">
        <f ca="1">IFERROR(IF(AND(NOW()&lt;= EOMONTH(DATE(YEAR($O998),1, 1), 0), Overall!$A1000&lt;&gt;"", MONTH($N998) &lt;= 1, MONTH($O998) &gt;= 1), IF($S998 &lt;&gt; "", $H998/$S998, ""), ""), "")</f>
        <v/>
      </c>
      <c r="AH998" s="10" t="str">
        <f ca="1">IFERROR(IF(AND(NOW()&lt;= EOMONTH(DATE(YEAR($O998),2, 1), 0), Overall!$A1000&lt;&gt;"", MONTH($N998) &lt;= 2, MONTH($O998) &gt;= 2), IF($S998 &lt;&gt; "", $H998/$S998, ""), ""), "")</f>
        <v/>
      </c>
      <c r="AI998" s="10" t="str">
        <f ca="1">IFERROR(IF(AND(NOW()&lt;= EOMONTH(DATE(YEAR($O998),3, 1), 0), Overall!$A1000&lt;&gt;"", MONTH($N998) &lt;= 3, MONTH($O998) &gt;= 3), IF($S998 &lt;&gt; "", $H998/$S998, ""), ""), "")</f>
        <v/>
      </c>
      <c r="AJ998" s="10" t="str">
        <f ca="1">IFERROR(IF(AND(NOW()&lt;= EOMONTH(DATE(YEAR($O998),4, 1), 0), Overall!$A1000&lt;&gt;"", MONTH($N998) &lt;= 4, MONTH($O998) &gt;= 4), IF($S998 &lt;&gt; "", $H998/$S998, ""), ""), "")</f>
        <v/>
      </c>
      <c r="AK998" s="10" t="str">
        <f ca="1">IFERROR(IF(AND(NOW()&lt;= EOMONTH(DATE(YEAR($O998),5, 1), 0), Overall!$A1000&lt;&gt;"", MONTH($N998) &lt;= 5, MONTH($O998) &gt;= 5), IF($S998 &lt;&gt; "", $H998/$S998, ""), ""), "")</f>
        <v/>
      </c>
      <c r="AL998" s="10" t="str">
        <f ca="1">IFERROR(IF(AND(NOW()&lt;= EOMONTH(DATE(YEAR($O998),6, 1), 0), Overall!$A1000&lt;&gt;"", MONTH($N998) &lt;= 6, MONTH($O998) &gt;= 6), IF($S998 &lt;&gt; "", $H998/$S998, ""), ""), "")</f>
        <v/>
      </c>
      <c r="AM998" s="10" t="str">
        <f ca="1">IFERROR(IF(AND(NOW()&lt;= EOMONTH(DATE(YEAR($O998),7, 1), 0), Overall!$A1000&lt;&gt;"", MONTH($N998) &lt;= 7, MONTH($O998) &gt;= 7), IF($S998 &lt;&gt; "", $H998/$S998, ""), ""), "")</f>
        <v/>
      </c>
      <c r="AN998" s="10" t="str">
        <f ca="1">IFERROR(IF(AND(NOW()&lt;= EOMONTH(DATE(YEAR($O998),8, 1), 0), Overall!$A1000&lt;&gt;"", MONTH($N998) &lt;= 8, MONTH($O998) &gt;= 8), IF($S998 &lt;&gt; "", $H998/$S998, ""), ""), "")</f>
        <v/>
      </c>
      <c r="AO998" s="10" t="str">
        <f ca="1">IFERROR(IF(AND(NOW()&lt;= EOMONTH(DATE(YEAR($O998),9, 1), 0), Overall!$A1000&lt;&gt;"", MONTH($N998) &lt;= 9, MONTH($O998) &gt;= 9), IF($S998 &lt;&gt; "", $H998/$S998, ""), ""), "")</f>
        <v/>
      </c>
      <c r="AP998" s="10" t="str">
        <f ca="1">IFERROR(IF(AND(NOW()&lt;= EOMONTH(DATE(YEAR($O998),10, 1), 0), Overall!$A1000&lt;&gt;"", MONTH($N998) &lt;= 10, MONTH($O998) &gt;= 10), IF($S998 &lt;&gt; "", $H998/$S998, ""), ""), "")</f>
        <v/>
      </c>
      <c r="AQ998" s="10" t="str">
        <f ca="1">IFERROR(IF(AND(NOW()&lt;= EOMONTH(DATE(YEAR($O998),11, 1), 0), Overall!$A1000&lt;&gt;"", MONTH($N998) &lt;=11, MONTH($O998) &gt;= 11), IF($S998 &lt;&gt; "", $H998/$S998, ""), ""), "")</f>
        <v/>
      </c>
      <c r="AR998" s="10" t="str">
        <f ca="1">IFERROR(IF(AND(NOW()&lt;= EOMONTH(DATE(YEAR($O998),12, 1), 0), Overall!$A1000&lt;&gt;"", MONTH($N998) &lt;= 12, MONTH($O998) &gt;= 12), IF($S998 &lt;&gt; "", $H998/$S998, ""), ""), "")</f>
        <v/>
      </c>
      <c r="AS998" s="16">
        <f t="shared" ref="AS998:AS1061" ca="1" si="32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IF(Overall!S1001&lt;&gt;"",_xlfn.VALUETOTEXT(Overall!S1001),"")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1"/>
        <v/>
      </c>
      <c r="T999" s="10" t="str">
        <f>IF(Overall!$A1001&lt;&gt;"",IF(AND(MONTH($N999) &lt;= 1, MONTH($O999) &gt;= 1), IF($S999 &lt;&gt; "", $H999/$S999, ""), ""),"")</f>
        <v/>
      </c>
      <c r="U999" s="10" t="str">
        <f>IF(Overall!$A1001&lt;&gt;"",IF(AND(MONTH($N999) &lt;= 2, MONTH($O999) &gt;= 2), IF($S999 &lt;&gt; "", $H999/$S999, ""), ""),"")</f>
        <v/>
      </c>
      <c r="V999" s="10" t="str">
        <f>IF(Overall!$A1001&lt;&gt;"",IF(AND(MONTH($N999) &lt;= 3, MONTH($O999) &gt;= 3), IF($S999 &lt;&gt; "", $H999/$S999, ""), ""),"")</f>
        <v/>
      </c>
      <c r="W999" s="10" t="str">
        <f>IF(Overall!$A1001&lt;&gt;"",IF(AND(MONTH($N999) &lt;= 4, MONTH($O999) &gt;= 4), IF($S999 &lt;&gt; "", $H999/$S999, ""), ""),"")</f>
        <v/>
      </c>
      <c r="X999" s="10" t="str">
        <f>IF(Overall!$A1001&lt;&gt;"",IF(AND(MONTH($N999) &lt;= 5, MONTH($O999) &gt;= 5), IF($S999 &lt;&gt; "", $H999/$S999, ""), ""),"")</f>
        <v/>
      </c>
      <c r="Y999" s="10" t="str">
        <f>IF(Overall!$A1001&lt;&gt;"",IF(AND(MONTH($N999) &lt;= 6, MONTH($O999) &gt;= 6), IF($S999 &lt;&gt; "", $H999/$S999, ""), ""),"")</f>
        <v/>
      </c>
      <c r="Z999" s="10" t="str">
        <f>IF(Overall!$A1001&lt;&gt;"",IF(AND(MONTH($N999) &lt;= 7, MONTH($O999) &gt;= 7 ), IF($S999 &lt;&gt; "", $H999/$S999, ""), ""),"")</f>
        <v/>
      </c>
      <c r="AA999" s="10" t="str">
        <f>IF(Overall!$A1001&lt;&gt;"",IF(AND(MONTH($N999) &lt;= 8, MONTH($O999) &gt;= 8), IF($S999 &lt;&gt; "", $H999/$S999, ""), ""),"")</f>
        <v/>
      </c>
      <c r="AB999" s="10" t="str">
        <f>IF(Overall!$A1001&lt;&gt;"",IF(AND(MONTH($N999) &lt;= 9, MONTH($O999) &gt;= 9), IF($S999 &lt;&gt; "", $H999/$S999, ""), ""),"")</f>
        <v/>
      </c>
      <c r="AC999" s="10" t="str">
        <f>IF(Overall!$A1001&lt;&gt;"",IF(AND(MONTH($N999) &lt;= 10, MONTH($O999) &gt;= 10), IF($S999 &lt;&gt; "", $H999/$S999, ""), ""),"")</f>
        <v/>
      </c>
      <c r="AD999" s="10" t="str">
        <f>IF(Overall!$A1001&lt;&gt;"",IF(AND(MONTH($N999) &lt;= 11, MONTH($O999) &gt;= 11), IF($S999 &lt;&gt; "", $H999/$S999, ""), ""),"")</f>
        <v/>
      </c>
      <c r="AE999" s="10" t="str">
        <f>IF(Overall!$A1001&lt;&gt;"",IF(AND(MONTH($N999) &lt;= 12, MONTH($O999) &gt;= 12), IF($S999 &lt;&gt; "", $H999/$S999, ""), ""),"")</f>
        <v/>
      </c>
      <c r="AG999" s="10" t="str">
        <f ca="1">IFERROR(IF(AND(NOW()&lt;= EOMONTH(DATE(YEAR($O999),1, 1), 0), Overall!$A1001&lt;&gt;"", MONTH($N999) &lt;= 1, MONTH($O999) &gt;= 1), IF($S999 &lt;&gt; "", $H999/$S999, ""), ""), "")</f>
        <v/>
      </c>
      <c r="AH999" s="10" t="str">
        <f ca="1">IFERROR(IF(AND(NOW()&lt;= EOMONTH(DATE(YEAR($O999),2, 1), 0), Overall!$A1001&lt;&gt;"", MONTH($N999) &lt;= 2, MONTH($O999) &gt;= 2), IF($S999 &lt;&gt; "", $H999/$S999, ""), ""), "")</f>
        <v/>
      </c>
      <c r="AI999" s="10" t="str">
        <f ca="1">IFERROR(IF(AND(NOW()&lt;= EOMONTH(DATE(YEAR($O999),3, 1), 0), Overall!$A1001&lt;&gt;"", MONTH($N999) &lt;= 3, MONTH($O999) &gt;= 3), IF($S999 &lt;&gt; "", $H999/$S999, ""), ""), "")</f>
        <v/>
      </c>
      <c r="AJ999" s="10" t="str">
        <f ca="1">IFERROR(IF(AND(NOW()&lt;= EOMONTH(DATE(YEAR($O999),4, 1), 0), Overall!$A1001&lt;&gt;"", MONTH($N999) &lt;= 4, MONTH($O999) &gt;= 4), IF($S999 &lt;&gt; "", $H999/$S999, ""), ""), "")</f>
        <v/>
      </c>
      <c r="AK999" s="10" t="str">
        <f ca="1">IFERROR(IF(AND(NOW()&lt;= EOMONTH(DATE(YEAR($O999),5, 1), 0), Overall!$A1001&lt;&gt;"", MONTH($N999) &lt;= 5, MONTH($O999) &gt;= 5), IF($S999 &lt;&gt; "", $H999/$S999, ""), ""), "")</f>
        <v/>
      </c>
      <c r="AL999" s="10" t="str">
        <f ca="1">IFERROR(IF(AND(NOW()&lt;= EOMONTH(DATE(YEAR($O999),6, 1), 0), Overall!$A1001&lt;&gt;"", MONTH($N999) &lt;= 6, MONTH($O999) &gt;= 6), IF($S999 &lt;&gt; "", $H999/$S999, ""), ""), "")</f>
        <v/>
      </c>
      <c r="AM999" s="10" t="str">
        <f ca="1">IFERROR(IF(AND(NOW()&lt;= EOMONTH(DATE(YEAR($O999),7, 1), 0), Overall!$A1001&lt;&gt;"", MONTH($N999) &lt;= 7, MONTH($O999) &gt;= 7), IF($S999 &lt;&gt; "", $H999/$S999, ""), ""), "")</f>
        <v/>
      </c>
      <c r="AN999" s="10" t="str">
        <f ca="1">IFERROR(IF(AND(NOW()&lt;= EOMONTH(DATE(YEAR($O999),8, 1), 0), Overall!$A1001&lt;&gt;"", MONTH($N999) &lt;= 8, MONTH($O999) &gt;= 8), IF($S999 &lt;&gt; "", $H999/$S999, ""), ""), "")</f>
        <v/>
      </c>
      <c r="AO999" s="10" t="str">
        <f ca="1">IFERROR(IF(AND(NOW()&lt;= EOMONTH(DATE(YEAR($O999),9, 1), 0), Overall!$A1001&lt;&gt;"", MONTH($N999) &lt;= 9, MONTH($O999) &gt;= 9), IF($S999 &lt;&gt; "", $H999/$S999, ""), ""), "")</f>
        <v/>
      </c>
      <c r="AP999" s="10" t="str">
        <f ca="1">IFERROR(IF(AND(NOW()&lt;= EOMONTH(DATE(YEAR($O999),10, 1), 0), Overall!$A1001&lt;&gt;"", MONTH($N999) &lt;= 10, MONTH($O999) &gt;= 10), IF($S999 &lt;&gt; "", $H999/$S999, ""), ""), "")</f>
        <v/>
      </c>
      <c r="AQ999" s="10" t="str">
        <f ca="1">IFERROR(IF(AND(NOW()&lt;= EOMONTH(DATE(YEAR($O999),11, 1), 0), Overall!$A1001&lt;&gt;"", MONTH($N999) &lt;=11, MONTH($O999) &gt;= 11), IF($S999 &lt;&gt; "", $H999/$S999, ""), ""), "")</f>
        <v/>
      </c>
      <c r="AR999" s="10" t="str">
        <f ca="1">IFERROR(IF(AND(NOW()&lt;= EOMONTH(DATE(YEAR($O999),12, 1), 0), Overall!$A1001&lt;&gt;"", MONTH($N999) &lt;= 12, MONTH($O999) &gt;= 12), IF($S999 &lt;&gt; "", $H999/$S999, ""), ""), "")</f>
        <v/>
      </c>
      <c r="AS999" s="16">
        <f t="shared" ca="1" si="32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IF(Overall!S1002&lt;&gt;"",_xlfn.VALUETOTEXT(Overall!S1002),"")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1"/>
        <v/>
      </c>
      <c r="T1000" s="10" t="str">
        <f>IF(Overall!$A1002&lt;&gt;"",IF(AND(MONTH($N1000) &lt;= 1, MONTH($O1000) &gt;= 1), IF($S1000 &lt;&gt; "", $H1000/$S1000, ""), ""),"")</f>
        <v/>
      </c>
      <c r="U1000" s="10" t="str">
        <f>IF(Overall!$A1002&lt;&gt;"",IF(AND(MONTH($N1000) &lt;= 2, MONTH($O1000) &gt;= 2), IF($S1000 &lt;&gt; "", $H1000/$S1000, ""), ""),"")</f>
        <v/>
      </c>
      <c r="V1000" s="10" t="str">
        <f>IF(Overall!$A1002&lt;&gt;"",IF(AND(MONTH($N1000) &lt;= 3, MONTH($O1000) &gt;= 3), IF($S1000 &lt;&gt; "", $H1000/$S1000, ""), ""),"")</f>
        <v/>
      </c>
      <c r="W1000" s="10" t="str">
        <f>IF(Overall!$A1002&lt;&gt;"",IF(AND(MONTH($N1000) &lt;= 4, MONTH($O1000) &gt;= 4), IF($S1000 &lt;&gt; "", $H1000/$S1000, ""), ""),"")</f>
        <v/>
      </c>
      <c r="X1000" s="10" t="str">
        <f>IF(Overall!$A1002&lt;&gt;"",IF(AND(MONTH($N1000) &lt;= 5, MONTH($O1000) &gt;= 5), IF($S1000 &lt;&gt; "", $H1000/$S1000, ""), ""),"")</f>
        <v/>
      </c>
      <c r="Y1000" s="10" t="str">
        <f>IF(Overall!$A1002&lt;&gt;"",IF(AND(MONTH($N1000) &lt;= 6, MONTH($O1000) &gt;= 6), IF($S1000 &lt;&gt; "", $H1000/$S1000, ""), ""),"")</f>
        <v/>
      </c>
      <c r="Z1000" s="10" t="str">
        <f>IF(Overall!$A1002&lt;&gt;"",IF(AND(MONTH($N1000) &lt;= 7, MONTH($O1000) &gt;= 7 ), IF($S1000 &lt;&gt; "", $H1000/$S1000, ""), ""),"")</f>
        <v/>
      </c>
      <c r="AA1000" s="10" t="str">
        <f>IF(Overall!$A1002&lt;&gt;"",IF(AND(MONTH($N1000) &lt;= 8, MONTH($O1000) &gt;= 8), IF($S1000 &lt;&gt; "", $H1000/$S1000, ""), ""),"")</f>
        <v/>
      </c>
      <c r="AB1000" s="10" t="str">
        <f>IF(Overall!$A1002&lt;&gt;"",IF(AND(MONTH($N1000) &lt;= 9, MONTH($O1000) &gt;= 9), IF($S1000 &lt;&gt; "", $H1000/$S1000, ""), ""),"")</f>
        <v/>
      </c>
      <c r="AC1000" s="10" t="str">
        <f>IF(Overall!$A1002&lt;&gt;"",IF(AND(MONTH($N1000) &lt;= 10, MONTH($O1000) &gt;= 10), IF($S1000 &lt;&gt; "", $H1000/$S1000, ""), ""),"")</f>
        <v/>
      </c>
      <c r="AD1000" s="10" t="str">
        <f>IF(Overall!$A1002&lt;&gt;"",IF(AND(MONTH($N1000) &lt;= 11, MONTH($O1000) &gt;= 11), IF($S1000 &lt;&gt; "", $H1000/$S1000, ""), ""),"")</f>
        <v/>
      </c>
      <c r="AE1000" s="10" t="str">
        <f>IF(Overall!$A1002&lt;&gt;"",IF(AND(MONTH($N1000) &lt;= 12, MONTH($O1000) &gt;= 12), IF($S1000 &lt;&gt; "", $H1000/$S1000, ""), ""),"")</f>
        <v/>
      </c>
      <c r="AG1000" s="10" t="str">
        <f ca="1">IFERROR(IF(AND(NOW()&lt;= EOMONTH(DATE(YEAR($O1000),1, 1), 0), Overall!$A1002&lt;&gt;"", MONTH($N1000) &lt;= 1, MONTH($O1000) &gt;= 1), IF($S1000 &lt;&gt; "", $H1000/$S1000, ""), ""), "")</f>
        <v/>
      </c>
      <c r="AH1000" s="10" t="str">
        <f ca="1">IFERROR(IF(AND(NOW()&lt;= EOMONTH(DATE(YEAR($O1000),2, 1), 0), Overall!$A1002&lt;&gt;"", MONTH($N1000) &lt;= 2, MONTH($O1000) &gt;= 2), IF($S1000 &lt;&gt; "", $H1000/$S1000, ""), ""), "")</f>
        <v/>
      </c>
      <c r="AI1000" s="10" t="str">
        <f ca="1">IFERROR(IF(AND(NOW()&lt;= EOMONTH(DATE(YEAR($O1000),3, 1), 0), Overall!$A1002&lt;&gt;"", MONTH($N1000) &lt;= 3, MONTH($O1000) &gt;= 3), IF($S1000 &lt;&gt; "", $H1000/$S1000, ""), ""), "")</f>
        <v/>
      </c>
      <c r="AJ1000" s="10" t="str">
        <f ca="1">IFERROR(IF(AND(NOW()&lt;= EOMONTH(DATE(YEAR($O1000),4, 1), 0), Overall!$A1002&lt;&gt;"", MONTH($N1000) &lt;= 4, MONTH($O1000) &gt;= 4), IF($S1000 &lt;&gt; "", $H1000/$S1000, ""), ""), "")</f>
        <v/>
      </c>
      <c r="AK1000" s="10" t="str">
        <f ca="1">IFERROR(IF(AND(NOW()&lt;= EOMONTH(DATE(YEAR($O1000),5, 1), 0), Overall!$A1002&lt;&gt;"", MONTH($N1000) &lt;= 5, MONTH($O1000) &gt;= 5), IF($S1000 &lt;&gt; "", $H1000/$S1000, ""), ""), "")</f>
        <v/>
      </c>
      <c r="AL1000" s="10" t="str">
        <f ca="1">IFERROR(IF(AND(NOW()&lt;= EOMONTH(DATE(YEAR($O1000),6, 1), 0), Overall!$A1002&lt;&gt;"", MONTH($N1000) &lt;= 6, MONTH($O1000) &gt;= 6), IF($S1000 &lt;&gt; "", $H1000/$S1000, ""), ""), "")</f>
        <v/>
      </c>
      <c r="AM1000" s="10" t="str">
        <f ca="1">IFERROR(IF(AND(NOW()&lt;= EOMONTH(DATE(YEAR($O1000),7, 1), 0), Overall!$A1002&lt;&gt;"", MONTH($N1000) &lt;= 7, MONTH($O1000) &gt;= 7), IF($S1000 &lt;&gt; "", $H1000/$S1000, ""), ""), "")</f>
        <v/>
      </c>
      <c r="AN1000" s="10" t="str">
        <f ca="1">IFERROR(IF(AND(NOW()&lt;= EOMONTH(DATE(YEAR($O1000),8, 1), 0), Overall!$A1002&lt;&gt;"", MONTH($N1000) &lt;= 8, MONTH($O1000) &gt;= 8), IF($S1000 &lt;&gt; "", $H1000/$S1000, ""), ""), "")</f>
        <v/>
      </c>
      <c r="AO1000" s="10" t="str">
        <f ca="1">IFERROR(IF(AND(NOW()&lt;= EOMONTH(DATE(YEAR($O1000),9, 1), 0), Overall!$A1002&lt;&gt;"", MONTH($N1000) &lt;= 9, MONTH($O1000) &gt;= 9), IF($S1000 &lt;&gt; "", $H1000/$S1000, ""), ""), "")</f>
        <v/>
      </c>
      <c r="AP1000" s="10" t="str">
        <f ca="1">IFERROR(IF(AND(NOW()&lt;= EOMONTH(DATE(YEAR($O1000),10, 1), 0), Overall!$A1002&lt;&gt;"", MONTH($N1000) &lt;= 10, MONTH($O1000) &gt;= 10), IF($S1000 &lt;&gt; "", $H1000/$S1000, ""), ""), "")</f>
        <v/>
      </c>
      <c r="AQ1000" s="10" t="str">
        <f ca="1">IFERROR(IF(AND(NOW()&lt;= EOMONTH(DATE(YEAR($O1000),11, 1), 0), Overall!$A1002&lt;&gt;"", MONTH($N1000) &lt;=11, MONTH($O1000) &gt;= 11), IF($S1000 &lt;&gt; "", $H1000/$S1000, ""), ""), "")</f>
        <v/>
      </c>
      <c r="AR1000" s="10" t="str">
        <f ca="1">IFERROR(IF(AND(NOW()&lt;= EOMONTH(DATE(YEAR($O1000),12, 1), 0), Overall!$A1002&lt;&gt;"", MONTH($N1000) &lt;= 12, MONTH($O1000) &gt;= 12), IF($S1000 &lt;&gt; "", $H1000/$S1000, ""), ""), "")</f>
        <v/>
      </c>
      <c r="AS1000" s="16">
        <f t="shared" ca="1" si="32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IF(Overall!S1003&lt;&gt;"",_xlfn.VALUETOTEXT(Overall!S1003),"")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1"/>
        <v/>
      </c>
      <c r="T1001" s="10" t="str">
        <f>IF(Overall!$A1003&lt;&gt;"",IF(AND(MONTH($N1001) &lt;= 1, MONTH($O1001) &gt;= 1), IF($S1001 &lt;&gt; "", $H1001/$S1001, ""), ""),"")</f>
        <v/>
      </c>
      <c r="U1001" s="10" t="str">
        <f>IF(Overall!$A1003&lt;&gt;"",IF(AND(MONTH($N1001) &lt;= 2, MONTH($O1001) &gt;= 2), IF($S1001 &lt;&gt; "", $H1001/$S1001, ""), ""),"")</f>
        <v/>
      </c>
      <c r="V1001" s="10" t="str">
        <f>IF(Overall!$A1003&lt;&gt;"",IF(AND(MONTH($N1001) &lt;= 3, MONTH($O1001) &gt;= 3), IF($S1001 &lt;&gt; "", $H1001/$S1001, ""), ""),"")</f>
        <v/>
      </c>
      <c r="W1001" s="10" t="str">
        <f>IF(Overall!$A1003&lt;&gt;"",IF(AND(MONTH($N1001) &lt;= 4, MONTH($O1001) &gt;= 4), IF($S1001 &lt;&gt; "", $H1001/$S1001, ""), ""),"")</f>
        <v/>
      </c>
      <c r="X1001" s="10" t="str">
        <f>IF(Overall!$A1003&lt;&gt;"",IF(AND(MONTH($N1001) &lt;= 5, MONTH($O1001) &gt;= 5), IF($S1001 &lt;&gt; "", $H1001/$S1001, ""), ""),"")</f>
        <v/>
      </c>
      <c r="Y1001" s="10" t="str">
        <f>IF(Overall!$A1003&lt;&gt;"",IF(AND(MONTH($N1001) &lt;= 6, MONTH($O1001) &gt;= 6), IF($S1001 &lt;&gt; "", $H1001/$S1001, ""), ""),"")</f>
        <v/>
      </c>
      <c r="Z1001" s="10" t="str">
        <f>IF(Overall!$A1003&lt;&gt;"",IF(AND(MONTH($N1001) &lt;= 7, MONTH($O1001) &gt;= 7 ), IF($S1001 &lt;&gt; "", $H1001/$S1001, ""), ""),"")</f>
        <v/>
      </c>
      <c r="AA1001" s="10" t="str">
        <f>IF(Overall!$A1003&lt;&gt;"",IF(AND(MONTH($N1001) &lt;= 8, MONTH($O1001) &gt;= 8), IF($S1001 &lt;&gt; "", $H1001/$S1001, ""), ""),"")</f>
        <v/>
      </c>
      <c r="AB1001" s="10" t="str">
        <f>IF(Overall!$A1003&lt;&gt;"",IF(AND(MONTH($N1001) &lt;= 9, MONTH($O1001) &gt;= 9), IF($S1001 &lt;&gt; "", $H1001/$S1001, ""), ""),"")</f>
        <v/>
      </c>
      <c r="AC1001" s="10" t="str">
        <f>IF(Overall!$A1003&lt;&gt;"",IF(AND(MONTH($N1001) &lt;= 10, MONTH($O1001) &gt;= 10), IF($S1001 &lt;&gt; "", $H1001/$S1001, ""), ""),"")</f>
        <v/>
      </c>
      <c r="AD1001" s="10" t="str">
        <f>IF(Overall!$A1003&lt;&gt;"",IF(AND(MONTH($N1001) &lt;= 11, MONTH($O1001) &gt;= 11), IF($S1001 &lt;&gt; "", $H1001/$S1001, ""), ""),"")</f>
        <v/>
      </c>
      <c r="AE1001" s="10" t="str">
        <f>IF(Overall!$A1003&lt;&gt;"",IF(AND(MONTH($N1001) &lt;= 12, MONTH($O1001) &gt;= 12), IF($S1001 &lt;&gt; "", $H1001/$S1001, ""), ""),"")</f>
        <v/>
      </c>
      <c r="AG1001" s="10" t="str">
        <f ca="1">IFERROR(IF(AND(NOW()&lt;= EOMONTH(DATE(YEAR($O1001),1, 1), 0), Overall!$A1003&lt;&gt;"", MONTH($N1001) &lt;= 1, MONTH($O1001) &gt;= 1), IF($S1001 &lt;&gt; "", $H1001/$S1001, ""), ""), "")</f>
        <v/>
      </c>
      <c r="AH1001" s="10" t="str">
        <f ca="1">IFERROR(IF(AND(NOW()&lt;= EOMONTH(DATE(YEAR($O1001),2, 1), 0), Overall!$A1003&lt;&gt;"", MONTH($N1001) &lt;= 2, MONTH($O1001) &gt;= 2), IF($S1001 &lt;&gt; "", $H1001/$S1001, ""), ""), "")</f>
        <v/>
      </c>
      <c r="AI1001" s="10" t="str">
        <f ca="1">IFERROR(IF(AND(NOW()&lt;= EOMONTH(DATE(YEAR($O1001),3, 1), 0), Overall!$A1003&lt;&gt;"", MONTH($N1001) &lt;= 3, MONTH($O1001) &gt;= 3), IF($S1001 &lt;&gt; "", $H1001/$S1001, ""), ""), "")</f>
        <v/>
      </c>
      <c r="AJ1001" s="10" t="str">
        <f ca="1">IFERROR(IF(AND(NOW()&lt;= EOMONTH(DATE(YEAR($O1001),4, 1), 0), Overall!$A1003&lt;&gt;"", MONTH($N1001) &lt;= 4, MONTH($O1001) &gt;= 4), IF($S1001 &lt;&gt; "", $H1001/$S1001, ""), ""), "")</f>
        <v/>
      </c>
      <c r="AK1001" s="10" t="str">
        <f ca="1">IFERROR(IF(AND(NOW()&lt;= EOMONTH(DATE(YEAR($O1001),5, 1), 0), Overall!$A1003&lt;&gt;"", MONTH($N1001) &lt;= 5, MONTH($O1001) &gt;= 5), IF($S1001 &lt;&gt; "", $H1001/$S1001, ""), ""), "")</f>
        <v/>
      </c>
      <c r="AL1001" s="10" t="str">
        <f ca="1">IFERROR(IF(AND(NOW()&lt;= EOMONTH(DATE(YEAR($O1001),6, 1), 0), Overall!$A1003&lt;&gt;"", MONTH($N1001) &lt;= 6, MONTH($O1001) &gt;= 6), IF($S1001 &lt;&gt; "", $H1001/$S1001, ""), ""), "")</f>
        <v/>
      </c>
      <c r="AM1001" s="10" t="str">
        <f ca="1">IFERROR(IF(AND(NOW()&lt;= EOMONTH(DATE(YEAR($O1001),7, 1), 0), Overall!$A1003&lt;&gt;"", MONTH($N1001) &lt;= 7, MONTH($O1001) &gt;= 7), IF($S1001 &lt;&gt; "", $H1001/$S1001, ""), ""), "")</f>
        <v/>
      </c>
      <c r="AN1001" s="10" t="str">
        <f ca="1">IFERROR(IF(AND(NOW()&lt;= EOMONTH(DATE(YEAR($O1001),8, 1), 0), Overall!$A1003&lt;&gt;"", MONTH($N1001) &lt;= 8, MONTH($O1001) &gt;= 8), IF($S1001 &lt;&gt; "", $H1001/$S1001, ""), ""), "")</f>
        <v/>
      </c>
      <c r="AO1001" s="10" t="str">
        <f ca="1">IFERROR(IF(AND(NOW()&lt;= EOMONTH(DATE(YEAR($O1001),9, 1), 0), Overall!$A1003&lt;&gt;"", MONTH($N1001) &lt;= 9, MONTH($O1001) &gt;= 9), IF($S1001 &lt;&gt; "", $H1001/$S1001, ""), ""), "")</f>
        <v/>
      </c>
      <c r="AP1001" s="10" t="str">
        <f ca="1">IFERROR(IF(AND(NOW()&lt;= EOMONTH(DATE(YEAR($O1001),10, 1), 0), Overall!$A1003&lt;&gt;"", MONTH($N1001) &lt;= 10, MONTH($O1001) &gt;= 10), IF($S1001 &lt;&gt; "", $H1001/$S1001, ""), ""), "")</f>
        <v/>
      </c>
      <c r="AQ1001" s="10" t="str">
        <f ca="1">IFERROR(IF(AND(NOW()&lt;= EOMONTH(DATE(YEAR($O1001),11, 1), 0), Overall!$A1003&lt;&gt;"", MONTH($N1001) &lt;=11, MONTH($O1001) &gt;= 11), IF($S1001 &lt;&gt; "", $H1001/$S1001, ""), ""), "")</f>
        <v/>
      </c>
      <c r="AR1001" s="10" t="str">
        <f ca="1">IFERROR(IF(AND(NOW()&lt;= EOMONTH(DATE(YEAR($O1001),12, 1), 0), Overall!$A1003&lt;&gt;"", MONTH($N1001) &lt;= 12, MONTH($O1001) &gt;= 12), IF($S1001 &lt;&gt; "", $H1001/$S1001, ""), ""), "")</f>
        <v/>
      </c>
      <c r="AS1001" s="16">
        <f t="shared" ca="1" si="32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IF(Overall!S1004&lt;&gt;"",_xlfn.VALUETOTEXT(Overall!S1004),"")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1"/>
        <v/>
      </c>
      <c r="T1002" s="10" t="str">
        <f>IF(Overall!$A1004&lt;&gt;"",IF(AND(MONTH($N1002) &lt;= 1, MONTH($O1002) &gt;= 1), IF($S1002 &lt;&gt; "", $H1002/$S1002, ""), ""),"")</f>
        <v/>
      </c>
      <c r="U1002" s="10" t="str">
        <f>IF(Overall!$A1004&lt;&gt;"",IF(AND(MONTH($N1002) &lt;= 2, MONTH($O1002) &gt;= 2), IF($S1002 &lt;&gt; "", $H1002/$S1002, ""), ""),"")</f>
        <v/>
      </c>
      <c r="V1002" s="10" t="str">
        <f>IF(Overall!$A1004&lt;&gt;"",IF(AND(MONTH($N1002) &lt;= 3, MONTH($O1002) &gt;= 3), IF($S1002 &lt;&gt; "", $H1002/$S1002, ""), ""),"")</f>
        <v/>
      </c>
      <c r="W1002" s="10" t="str">
        <f>IF(Overall!$A1004&lt;&gt;"",IF(AND(MONTH($N1002) &lt;= 4, MONTH($O1002) &gt;= 4), IF($S1002 &lt;&gt; "", $H1002/$S1002, ""), ""),"")</f>
        <v/>
      </c>
      <c r="X1002" s="10" t="str">
        <f>IF(Overall!$A1004&lt;&gt;"",IF(AND(MONTH($N1002) &lt;= 5, MONTH($O1002) &gt;= 5), IF($S1002 &lt;&gt; "", $H1002/$S1002, ""), ""),"")</f>
        <v/>
      </c>
      <c r="Y1002" s="10" t="str">
        <f>IF(Overall!$A1004&lt;&gt;"",IF(AND(MONTH($N1002) &lt;= 6, MONTH($O1002) &gt;= 6), IF($S1002 &lt;&gt; "", $H1002/$S1002, ""), ""),"")</f>
        <v/>
      </c>
      <c r="Z1002" s="10" t="str">
        <f>IF(Overall!$A1004&lt;&gt;"",IF(AND(MONTH($N1002) &lt;= 7, MONTH($O1002) &gt;= 7 ), IF($S1002 &lt;&gt; "", $H1002/$S1002, ""), ""),"")</f>
        <v/>
      </c>
      <c r="AA1002" s="10" t="str">
        <f>IF(Overall!$A1004&lt;&gt;"",IF(AND(MONTH($N1002) &lt;= 8, MONTH($O1002) &gt;= 8), IF($S1002 &lt;&gt; "", $H1002/$S1002, ""), ""),"")</f>
        <v/>
      </c>
      <c r="AB1002" s="10" t="str">
        <f>IF(Overall!$A1004&lt;&gt;"",IF(AND(MONTH($N1002) &lt;= 9, MONTH($O1002) &gt;= 9), IF($S1002 &lt;&gt; "", $H1002/$S1002, ""), ""),"")</f>
        <v/>
      </c>
      <c r="AC1002" s="10" t="str">
        <f>IF(Overall!$A1004&lt;&gt;"",IF(AND(MONTH($N1002) &lt;= 10, MONTH($O1002) &gt;= 10), IF($S1002 &lt;&gt; "", $H1002/$S1002, ""), ""),"")</f>
        <v/>
      </c>
      <c r="AD1002" s="10" t="str">
        <f>IF(Overall!$A1004&lt;&gt;"",IF(AND(MONTH($N1002) &lt;= 11, MONTH($O1002) &gt;= 11), IF($S1002 &lt;&gt; "", $H1002/$S1002, ""), ""),"")</f>
        <v/>
      </c>
      <c r="AE1002" s="10" t="str">
        <f>IF(Overall!$A1004&lt;&gt;"",IF(AND(MONTH($N1002) &lt;= 12, MONTH($O1002) &gt;= 12), IF($S1002 &lt;&gt; "", $H1002/$S1002, ""), ""),"")</f>
        <v/>
      </c>
      <c r="AG1002" s="10" t="str">
        <f ca="1">IFERROR(IF(AND(NOW()&lt;= EOMONTH(DATE(YEAR($O1002),1, 1), 0), Overall!$A1004&lt;&gt;"", MONTH($N1002) &lt;= 1, MONTH($O1002) &gt;= 1), IF($S1002 &lt;&gt; "", $H1002/$S1002, ""), ""), "")</f>
        <v/>
      </c>
      <c r="AH1002" s="10" t="str">
        <f ca="1">IFERROR(IF(AND(NOW()&lt;= EOMONTH(DATE(YEAR($O1002),2, 1), 0), Overall!$A1004&lt;&gt;"", MONTH($N1002) &lt;= 2, MONTH($O1002) &gt;= 2), IF($S1002 &lt;&gt; "", $H1002/$S1002, ""), ""), "")</f>
        <v/>
      </c>
      <c r="AI1002" s="10" t="str">
        <f ca="1">IFERROR(IF(AND(NOW()&lt;= EOMONTH(DATE(YEAR($O1002),3, 1), 0), Overall!$A1004&lt;&gt;"", MONTH($N1002) &lt;= 3, MONTH($O1002) &gt;= 3), IF($S1002 &lt;&gt; "", $H1002/$S1002, ""), ""), "")</f>
        <v/>
      </c>
      <c r="AJ1002" s="10" t="str">
        <f ca="1">IFERROR(IF(AND(NOW()&lt;= EOMONTH(DATE(YEAR($O1002),4, 1), 0), Overall!$A1004&lt;&gt;"", MONTH($N1002) &lt;= 4, MONTH($O1002) &gt;= 4), IF($S1002 &lt;&gt; "", $H1002/$S1002, ""), ""), "")</f>
        <v/>
      </c>
      <c r="AK1002" s="10" t="str">
        <f ca="1">IFERROR(IF(AND(NOW()&lt;= EOMONTH(DATE(YEAR($O1002),5, 1), 0), Overall!$A1004&lt;&gt;"", MONTH($N1002) &lt;= 5, MONTH($O1002) &gt;= 5), IF($S1002 &lt;&gt; "", $H1002/$S1002, ""), ""), "")</f>
        <v/>
      </c>
      <c r="AL1002" s="10" t="str">
        <f ca="1">IFERROR(IF(AND(NOW()&lt;= EOMONTH(DATE(YEAR($O1002),6, 1), 0), Overall!$A1004&lt;&gt;"", MONTH($N1002) &lt;= 6, MONTH($O1002) &gt;= 6), IF($S1002 &lt;&gt; "", $H1002/$S1002, ""), ""), "")</f>
        <v/>
      </c>
      <c r="AM1002" s="10" t="str">
        <f ca="1">IFERROR(IF(AND(NOW()&lt;= EOMONTH(DATE(YEAR($O1002),7, 1), 0), Overall!$A1004&lt;&gt;"", MONTH($N1002) &lt;= 7, MONTH($O1002) &gt;= 7), IF($S1002 &lt;&gt; "", $H1002/$S1002, ""), ""), "")</f>
        <v/>
      </c>
      <c r="AN1002" s="10" t="str">
        <f ca="1">IFERROR(IF(AND(NOW()&lt;= EOMONTH(DATE(YEAR($O1002),8, 1), 0), Overall!$A1004&lt;&gt;"", MONTH($N1002) &lt;= 8, MONTH($O1002) &gt;= 8), IF($S1002 &lt;&gt; "", $H1002/$S1002, ""), ""), "")</f>
        <v/>
      </c>
      <c r="AO1002" s="10" t="str">
        <f ca="1">IFERROR(IF(AND(NOW()&lt;= EOMONTH(DATE(YEAR($O1002),9, 1), 0), Overall!$A1004&lt;&gt;"", MONTH($N1002) &lt;= 9, MONTH($O1002) &gt;= 9), IF($S1002 &lt;&gt; "", $H1002/$S1002, ""), ""), "")</f>
        <v/>
      </c>
      <c r="AP1002" s="10" t="str">
        <f ca="1">IFERROR(IF(AND(NOW()&lt;= EOMONTH(DATE(YEAR($O1002),10, 1), 0), Overall!$A1004&lt;&gt;"", MONTH($N1002) &lt;= 10, MONTH($O1002) &gt;= 10), IF($S1002 &lt;&gt; "", $H1002/$S1002, ""), ""), "")</f>
        <v/>
      </c>
      <c r="AQ1002" s="10" t="str">
        <f ca="1">IFERROR(IF(AND(NOW()&lt;= EOMONTH(DATE(YEAR($O1002),11, 1), 0), Overall!$A1004&lt;&gt;"", MONTH($N1002) &lt;=11, MONTH($O1002) &gt;= 11), IF($S1002 &lt;&gt; "", $H1002/$S1002, ""), ""), "")</f>
        <v/>
      </c>
      <c r="AR1002" s="10" t="str">
        <f ca="1">IFERROR(IF(AND(NOW()&lt;= EOMONTH(DATE(YEAR($O1002),12, 1), 0), Overall!$A1004&lt;&gt;"", MONTH($N1002) &lt;= 12, MONTH($O1002) &gt;= 12), IF($S1002 &lt;&gt; "", $H1002/$S1002, ""), ""), "")</f>
        <v/>
      </c>
      <c r="AS1002" s="16">
        <f t="shared" ca="1" si="32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IF(Overall!S1005&lt;&gt;"",_xlfn.VALUETOTEXT(Overall!S1005),"")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1"/>
        <v/>
      </c>
      <c r="T1003" s="10" t="str">
        <f>IF(Overall!$A1005&lt;&gt;"",IF(AND(MONTH($N1003) &lt;= 1, MONTH($O1003) &gt;= 1), IF($S1003 &lt;&gt; "", $H1003/$S1003, ""), ""),"")</f>
        <v/>
      </c>
      <c r="U1003" s="10" t="str">
        <f>IF(Overall!$A1005&lt;&gt;"",IF(AND(MONTH($N1003) &lt;= 2, MONTH($O1003) &gt;= 2), IF($S1003 &lt;&gt; "", $H1003/$S1003, ""), ""),"")</f>
        <v/>
      </c>
      <c r="V1003" s="10" t="str">
        <f>IF(Overall!$A1005&lt;&gt;"",IF(AND(MONTH($N1003) &lt;= 3, MONTH($O1003) &gt;= 3), IF($S1003 &lt;&gt; "", $H1003/$S1003, ""), ""),"")</f>
        <v/>
      </c>
      <c r="W1003" s="10" t="str">
        <f>IF(Overall!$A1005&lt;&gt;"",IF(AND(MONTH($N1003) &lt;= 4, MONTH($O1003) &gt;= 4), IF($S1003 &lt;&gt; "", $H1003/$S1003, ""), ""),"")</f>
        <v/>
      </c>
      <c r="X1003" s="10" t="str">
        <f>IF(Overall!$A1005&lt;&gt;"",IF(AND(MONTH($N1003) &lt;= 5, MONTH($O1003) &gt;= 5), IF($S1003 &lt;&gt; "", $H1003/$S1003, ""), ""),"")</f>
        <v/>
      </c>
      <c r="Y1003" s="10" t="str">
        <f>IF(Overall!$A1005&lt;&gt;"",IF(AND(MONTH($N1003) &lt;= 6, MONTH($O1003) &gt;= 6), IF($S1003 &lt;&gt; "", $H1003/$S1003, ""), ""),"")</f>
        <v/>
      </c>
      <c r="Z1003" s="10" t="str">
        <f>IF(Overall!$A1005&lt;&gt;"",IF(AND(MONTH($N1003) &lt;= 7, MONTH($O1003) &gt;= 7 ), IF($S1003 &lt;&gt; "", $H1003/$S1003, ""), ""),"")</f>
        <v/>
      </c>
      <c r="AA1003" s="10" t="str">
        <f>IF(Overall!$A1005&lt;&gt;"",IF(AND(MONTH($N1003) &lt;= 8, MONTH($O1003) &gt;= 8), IF($S1003 &lt;&gt; "", $H1003/$S1003, ""), ""),"")</f>
        <v/>
      </c>
      <c r="AB1003" s="10" t="str">
        <f>IF(Overall!$A1005&lt;&gt;"",IF(AND(MONTH($N1003) &lt;= 9, MONTH($O1003) &gt;= 9), IF($S1003 &lt;&gt; "", $H1003/$S1003, ""), ""),"")</f>
        <v/>
      </c>
      <c r="AC1003" s="10" t="str">
        <f>IF(Overall!$A1005&lt;&gt;"",IF(AND(MONTH($N1003) &lt;= 10, MONTH($O1003) &gt;= 10), IF($S1003 &lt;&gt; "", $H1003/$S1003, ""), ""),"")</f>
        <v/>
      </c>
      <c r="AD1003" s="10" t="str">
        <f>IF(Overall!$A1005&lt;&gt;"",IF(AND(MONTH($N1003) &lt;= 11, MONTH($O1003) &gt;= 11), IF($S1003 &lt;&gt; "", $H1003/$S1003, ""), ""),"")</f>
        <v/>
      </c>
      <c r="AE1003" s="10" t="str">
        <f>IF(Overall!$A1005&lt;&gt;"",IF(AND(MONTH($N1003) &lt;= 12, MONTH($O1003) &gt;= 12), IF($S1003 &lt;&gt; "", $H1003/$S1003, ""), ""),"")</f>
        <v/>
      </c>
      <c r="AG1003" s="10" t="str">
        <f ca="1">IFERROR(IF(AND(NOW()&lt;= EOMONTH(DATE(YEAR($O1003),1, 1), 0), Overall!$A1005&lt;&gt;"", MONTH($N1003) &lt;= 1, MONTH($O1003) &gt;= 1), IF($S1003 &lt;&gt; "", $H1003/$S1003, ""), ""), "")</f>
        <v/>
      </c>
      <c r="AH1003" s="10" t="str">
        <f ca="1">IFERROR(IF(AND(NOW()&lt;= EOMONTH(DATE(YEAR($O1003),2, 1), 0), Overall!$A1005&lt;&gt;"", MONTH($N1003) &lt;= 2, MONTH($O1003) &gt;= 2), IF($S1003 &lt;&gt; "", $H1003/$S1003, ""), ""), "")</f>
        <v/>
      </c>
      <c r="AI1003" s="10" t="str">
        <f ca="1">IFERROR(IF(AND(NOW()&lt;= EOMONTH(DATE(YEAR($O1003),3, 1), 0), Overall!$A1005&lt;&gt;"", MONTH($N1003) &lt;= 3, MONTH($O1003) &gt;= 3), IF($S1003 &lt;&gt; "", $H1003/$S1003, ""), ""), "")</f>
        <v/>
      </c>
      <c r="AJ1003" s="10" t="str">
        <f ca="1">IFERROR(IF(AND(NOW()&lt;= EOMONTH(DATE(YEAR($O1003),4, 1), 0), Overall!$A1005&lt;&gt;"", MONTH($N1003) &lt;= 4, MONTH($O1003) &gt;= 4), IF($S1003 &lt;&gt; "", $H1003/$S1003, ""), ""), "")</f>
        <v/>
      </c>
      <c r="AK1003" s="10" t="str">
        <f ca="1">IFERROR(IF(AND(NOW()&lt;= EOMONTH(DATE(YEAR($O1003),5, 1), 0), Overall!$A1005&lt;&gt;"", MONTH($N1003) &lt;= 5, MONTH($O1003) &gt;= 5), IF($S1003 &lt;&gt; "", $H1003/$S1003, ""), ""), "")</f>
        <v/>
      </c>
      <c r="AL1003" s="10" t="str">
        <f ca="1">IFERROR(IF(AND(NOW()&lt;= EOMONTH(DATE(YEAR($O1003),6, 1), 0), Overall!$A1005&lt;&gt;"", MONTH($N1003) &lt;= 6, MONTH($O1003) &gt;= 6), IF($S1003 &lt;&gt; "", $H1003/$S1003, ""), ""), "")</f>
        <v/>
      </c>
      <c r="AM1003" s="10" t="str">
        <f ca="1">IFERROR(IF(AND(NOW()&lt;= EOMONTH(DATE(YEAR($O1003),7, 1), 0), Overall!$A1005&lt;&gt;"", MONTH($N1003) &lt;= 7, MONTH($O1003) &gt;= 7), IF($S1003 &lt;&gt; "", $H1003/$S1003, ""), ""), "")</f>
        <v/>
      </c>
      <c r="AN1003" s="10" t="str">
        <f ca="1">IFERROR(IF(AND(NOW()&lt;= EOMONTH(DATE(YEAR($O1003),8, 1), 0), Overall!$A1005&lt;&gt;"", MONTH($N1003) &lt;= 8, MONTH($O1003) &gt;= 8), IF($S1003 &lt;&gt; "", $H1003/$S1003, ""), ""), "")</f>
        <v/>
      </c>
      <c r="AO1003" s="10" t="str">
        <f ca="1">IFERROR(IF(AND(NOW()&lt;= EOMONTH(DATE(YEAR($O1003),9, 1), 0), Overall!$A1005&lt;&gt;"", MONTH($N1003) &lt;= 9, MONTH($O1003) &gt;= 9), IF($S1003 &lt;&gt; "", $H1003/$S1003, ""), ""), "")</f>
        <v/>
      </c>
      <c r="AP1003" s="10" t="str">
        <f ca="1">IFERROR(IF(AND(NOW()&lt;= EOMONTH(DATE(YEAR($O1003),10, 1), 0), Overall!$A1005&lt;&gt;"", MONTH($N1003) &lt;= 10, MONTH($O1003) &gt;= 10), IF($S1003 &lt;&gt; "", $H1003/$S1003, ""), ""), "")</f>
        <v/>
      </c>
      <c r="AQ1003" s="10" t="str">
        <f ca="1">IFERROR(IF(AND(NOW()&lt;= EOMONTH(DATE(YEAR($O1003),11, 1), 0), Overall!$A1005&lt;&gt;"", MONTH($N1003) &lt;=11, MONTH($O1003) &gt;= 11), IF($S1003 &lt;&gt; "", $H1003/$S1003, ""), ""), "")</f>
        <v/>
      </c>
      <c r="AR1003" s="10" t="str">
        <f ca="1">IFERROR(IF(AND(NOW()&lt;= EOMONTH(DATE(YEAR($O1003),12, 1), 0), Overall!$A1005&lt;&gt;"", MONTH($N1003) &lt;= 12, MONTH($O1003) &gt;= 12), IF($S1003 &lt;&gt; "", $H1003/$S1003, ""), ""), "")</f>
        <v/>
      </c>
      <c r="AS1003" s="16">
        <f t="shared" ca="1" si="32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IF(Overall!S1006&lt;&gt;"",_xlfn.VALUETOTEXT(Overall!S1006),"")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1"/>
        <v/>
      </c>
      <c r="T1004" s="10" t="str">
        <f>IF(Overall!$A1006&lt;&gt;"",IF(AND(MONTH($N1004) &lt;= 1, MONTH($O1004) &gt;= 1), IF($S1004 &lt;&gt; "", $H1004/$S1004, ""), ""),"")</f>
        <v/>
      </c>
      <c r="U1004" s="10" t="str">
        <f>IF(Overall!$A1006&lt;&gt;"",IF(AND(MONTH($N1004) &lt;= 2, MONTH($O1004) &gt;= 2), IF($S1004 &lt;&gt; "", $H1004/$S1004, ""), ""),"")</f>
        <v/>
      </c>
      <c r="V1004" s="10" t="str">
        <f>IF(Overall!$A1006&lt;&gt;"",IF(AND(MONTH($N1004) &lt;= 3, MONTH($O1004) &gt;= 3), IF($S1004 &lt;&gt; "", $H1004/$S1004, ""), ""),"")</f>
        <v/>
      </c>
      <c r="W1004" s="10" t="str">
        <f>IF(Overall!$A1006&lt;&gt;"",IF(AND(MONTH($N1004) &lt;= 4, MONTH($O1004) &gt;= 4), IF($S1004 &lt;&gt; "", $H1004/$S1004, ""), ""),"")</f>
        <v/>
      </c>
      <c r="X1004" s="10" t="str">
        <f>IF(Overall!$A1006&lt;&gt;"",IF(AND(MONTH($N1004) &lt;= 5, MONTH($O1004) &gt;= 5), IF($S1004 &lt;&gt; "", $H1004/$S1004, ""), ""),"")</f>
        <v/>
      </c>
      <c r="Y1004" s="10" t="str">
        <f>IF(Overall!$A1006&lt;&gt;"",IF(AND(MONTH($N1004) &lt;= 6, MONTH($O1004) &gt;= 6), IF($S1004 &lt;&gt; "", $H1004/$S1004, ""), ""),"")</f>
        <v/>
      </c>
      <c r="Z1004" s="10" t="str">
        <f>IF(Overall!$A1006&lt;&gt;"",IF(AND(MONTH($N1004) &lt;= 7, MONTH($O1004) &gt;= 7 ), IF($S1004 &lt;&gt; "", $H1004/$S1004, ""), ""),"")</f>
        <v/>
      </c>
      <c r="AA1004" s="10" t="str">
        <f>IF(Overall!$A1006&lt;&gt;"",IF(AND(MONTH($N1004) &lt;= 8, MONTH($O1004) &gt;= 8), IF($S1004 &lt;&gt; "", $H1004/$S1004, ""), ""),"")</f>
        <v/>
      </c>
      <c r="AB1004" s="10" t="str">
        <f>IF(Overall!$A1006&lt;&gt;"",IF(AND(MONTH($N1004) &lt;= 9, MONTH($O1004) &gt;= 9), IF($S1004 &lt;&gt; "", $H1004/$S1004, ""), ""),"")</f>
        <v/>
      </c>
      <c r="AC1004" s="10" t="str">
        <f>IF(Overall!$A1006&lt;&gt;"",IF(AND(MONTH($N1004) &lt;= 10, MONTH($O1004) &gt;= 10), IF($S1004 &lt;&gt; "", $H1004/$S1004, ""), ""),"")</f>
        <v/>
      </c>
      <c r="AD1004" s="10" t="str">
        <f>IF(Overall!$A1006&lt;&gt;"",IF(AND(MONTH($N1004) &lt;= 11, MONTH($O1004) &gt;= 11), IF($S1004 &lt;&gt; "", $H1004/$S1004, ""), ""),"")</f>
        <v/>
      </c>
      <c r="AE1004" s="10" t="str">
        <f>IF(Overall!$A1006&lt;&gt;"",IF(AND(MONTH($N1004) &lt;= 12, MONTH($O1004) &gt;= 12), IF($S1004 &lt;&gt; "", $H1004/$S1004, ""), ""),"")</f>
        <v/>
      </c>
      <c r="AG1004" s="10" t="str">
        <f ca="1">IFERROR(IF(AND(NOW()&lt;= EOMONTH(DATE(YEAR($O1004),1, 1), 0), Overall!$A1006&lt;&gt;"", MONTH($N1004) &lt;= 1, MONTH($O1004) &gt;= 1), IF($S1004 &lt;&gt; "", $H1004/$S1004, ""), ""), "")</f>
        <v/>
      </c>
      <c r="AH1004" s="10" t="str">
        <f ca="1">IFERROR(IF(AND(NOW()&lt;= EOMONTH(DATE(YEAR($O1004),2, 1), 0), Overall!$A1006&lt;&gt;"", MONTH($N1004) &lt;= 2, MONTH($O1004) &gt;= 2), IF($S1004 &lt;&gt; "", $H1004/$S1004, ""), ""), "")</f>
        <v/>
      </c>
      <c r="AI1004" s="10" t="str">
        <f ca="1">IFERROR(IF(AND(NOW()&lt;= EOMONTH(DATE(YEAR($O1004),3, 1), 0), Overall!$A1006&lt;&gt;"", MONTH($N1004) &lt;= 3, MONTH($O1004) &gt;= 3), IF($S1004 &lt;&gt; "", $H1004/$S1004, ""), ""), "")</f>
        <v/>
      </c>
      <c r="AJ1004" s="10" t="str">
        <f ca="1">IFERROR(IF(AND(NOW()&lt;= EOMONTH(DATE(YEAR($O1004),4, 1), 0), Overall!$A1006&lt;&gt;"", MONTH($N1004) &lt;= 4, MONTH($O1004) &gt;= 4), IF($S1004 &lt;&gt; "", $H1004/$S1004, ""), ""), "")</f>
        <v/>
      </c>
      <c r="AK1004" s="10" t="str">
        <f ca="1">IFERROR(IF(AND(NOW()&lt;= EOMONTH(DATE(YEAR($O1004),5, 1), 0), Overall!$A1006&lt;&gt;"", MONTH($N1004) &lt;= 5, MONTH($O1004) &gt;= 5), IF($S1004 &lt;&gt; "", $H1004/$S1004, ""), ""), "")</f>
        <v/>
      </c>
      <c r="AL1004" s="10" t="str">
        <f ca="1">IFERROR(IF(AND(NOW()&lt;= EOMONTH(DATE(YEAR($O1004),6, 1), 0), Overall!$A1006&lt;&gt;"", MONTH($N1004) &lt;= 6, MONTH($O1004) &gt;= 6), IF($S1004 &lt;&gt; "", $H1004/$S1004, ""), ""), "")</f>
        <v/>
      </c>
      <c r="AM1004" s="10" t="str">
        <f ca="1">IFERROR(IF(AND(NOW()&lt;= EOMONTH(DATE(YEAR($O1004),7, 1), 0), Overall!$A1006&lt;&gt;"", MONTH($N1004) &lt;= 7, MONTH($O1004) &gt;= 7), IF($S1004 &lt;&gt; "", $H1004/$S1004, ""), ""), "")</f>
        <v/>
      </c>
      <c r="AN1004" s="10" t="str">
        <f ca="1">IFERROR(IF(AND(NOW()&lt;= EOMONTH(DATE(YEAR($O1004),8, 1), 0), Overall!$A1006&lt;&gt;"", MONTH($N1004) &lt;= 8, MONTH($O1004) &gt;= 8), IF($S1004 &lt;&gt; "", $H1004/$S1004, ""), ""), "")</f>
        <v/>
      </c>
      <c r="AO1004" s="10" t="str">
        <f ca="1">IFERROR(IF(AND(NOW()&lt;= EOMONTH(DATE(YEAR($O1004),9, 1), 0), Overall!$A1006&lt;&gt;"", MONTH($N1004) &lt;= 9, MONTH($O1004) &gt;= 9), IF($S1004 &lt;&gt; "", $H1004/$S1004, ""), ""), "")</f>
        <v/>
      </c>
      <c r="AP1004" s="10" t="str">
        <f ca="1">IFERROR(IF(AND(NOW()&lt;= EOMONTH(DATE(YEAR($O1004),10, 1), 0), Overall!$A1006&lt;&gt;"", MONTH($N1004) &lt;= 10, MONTH($O1004) &gt;= 10), IF($S1004 &lt;&gt; "", $H1004/$S1004, ""), ""), "")</f>
        <v/>
      </c>
      <c r="AQ1004" s="10" t="str">
        <f ca="1">IFERROR(IF(AND(NOW()&lt;= EOMONTH(DATE(YEAR($O1004),11, 1), 0), Overall!$A1006&lt;&gt;"", MONTH($N1004) &lt;=11, MONTH($O1004) &gt;= 11), IF($S1004 &lt;&gt; "", $H1004/$S1004, ""), ""), "")</f>
        <v/>
      </c>
      <c r="AR1004" s="10" t="str">
        <f ca="1">IFERROR(IF(AND(NOW()&lt;= EOMONTH(DATE(YEAR($O1004),12, 1), 0), Overall!$A1006&lt;&gt;"", MONTH($N1004) &lt;= 12, MONTH($O1004) &gt;= 12), IF($S1004 &lt;&gt; "", $H1004/$S1004, ""), ""), "")</f>
        <v/>
      </c>
      <c r="AS1004" s="16">
        <f t="shared" ca="1" si="32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IF(Overall!S1007&lt;&gt;"",_xlfn.VALUETOTEXT(Overall!S1007),"")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1"/>
        <v/>
      </c>
      <c r="T1005" s="10" t="str">
        <f>IF(Overall!$A1007&lt;&gt;"",IF(AND(MONTH($N1005) &lt;= 1, MONTH($O1005) &gt;= 1), IF($S1005 &lt;&gt; "", $H1005/$S1005, ""), ""),"")</f>
        <v/>
      </c>
      <c r="U1005" s="10" t="str">
        <f>IF(Overall!$A1007&lt;&gt;"",IF(AND(MONTH($N1005) &lt;= 2, MONTH($O1005) &gt;= 2), IF($S1005 &lt;&gt; "", $H1005/$S1005, ""), ""),"")</f>
        <v/>
      </c>
      <c r="V1005" s="10" t="str">
        <f>IF(Overall!$A1007&lt;&gt;"",IF(AND(MONTH($N1005) &lt;= 3, MONTH($O1005) &gt;= 3), IF($S1005 &lt;&gt; "", $H1005/$S1005, ""), ""),"")</f>
        <v/>
      </c>
      <c r="W1005" s="10" t="str">
        <f>IF(Overall!$A1007&lt;&gt;"",IF(AND(MONTH($N1005) &lt;= 4, MONTH($O1005) &gt;= 4), IF($S1005 &lt;&gt; "", $H1005/$S1005, ""), ""),"")</f>
        <v/>
      </c>
      <c r="X1005" s="10" t="str">
        <f>IF(Overall!$A1007&lt;&gt;"",IF(AND(MONTH($N1005) &lt;= 5, MONTH($O1005) &gt;= 5), IF($S1005 &lt;&gt; "", $H1005/$S1005, ""), ""),"")</f>
        <v/>
      </c>
      <c r="Y1005" s="10" t="str">
        <f>IF(Overall!$A1007&lt;&gt;"",IF(AND(MONTH($N1005) &lt;= 6, MONTH($O1005) &gt;= 6), IF($S1005 &lt;&gt; "", $H1005/$S1005, ""), ""),"")</f>
        <v/>
      </c>
      <c r="Z1005" s="10" t="str">
        <f>IF(Overall!$A1007&lt;&gt;"",IF(AND(MONTH($N1005) &lt;= 7, MONTH($O1005) &gt;= 7 ), IF($S1005 &lt;&gt; "", $H1005/$S1005, ""), ""),"")</f>
        <v/>
      </c>
      <c r="AA1005" s="10" t="str">
        <f>IF(Overall!$A1007&lt;&gt;"",IF(AND(MONTH($N1005) &lt;= 8, MONTH($O1005) &gt;= 8), IF($S1005 &lt;&gt; "", $H1005/$S1005, ""), ""),"")</f>
        <v/>
      </c>
      <c r="AB1005" s="10" t="str">
        <f>IF(Overall!$A1007&lt;&gt;"",IF(AND(MONTH($N1005) &lt;= 9, MONTH($O1005) &gt;= 9), IF($S1005 &lt;&gt; "", $H1005/$S1005, ""), ""),"")</f>
        <v/>
      </c>
      <c r="AC1005" s="10" t="str">
        <f>IF(Overall!$A1007&lt;&gt;"",IF(AND(MONTH($N1005) &lt;= 10, MONTH($O1005) &gt;= 10), IF($S1005 &lt;&gt; "", $H1005/$S1005, ""), ""),"")</f>
        <v/>
      </c>
      <c r="AD1005" s="10" t="str">
        <f>IF(Overall!$A1007&lt;&gt;"",IF(AND(MONTH($N1005) &lt;= 11, MONTH($O1005) &gt;= 11), IF($S1005 &lt;&gt; "", $H1005/$S1005, ""), ""),"")</f>
        <v/>
      </c>
      <c r="AE1005" s="10" t="str">
        <f>IF(Overall!$A1007&lt;&gt;"",IF(AND(MONTH($N1005) &lt;= 12, MONTH($O1005) &gt;= 12), IF($S1005 &lt;&gt; "", $H1005/$S1005, ""), ""),"")</f>
        <v/>
      </c>
      <c r="AG1005" s="10" t="str">
        <f ca="1">IFERROR(IF(AND(NOW()&lt;= EOMONTH(DATE(YEAR($O1005),1, 1), 0), Overall!$A1007&lt;&gt;"", MONTH($N1005) &lt;= 1, MONTH($O1005) &gt;= 1), IF($S1005 &lt;&gt; "", $H1005/$S1005, ""), ""), "")</f>
        <v/>
      </c>
      <c r="AH1005" s="10" t="str">
        <f ca="1">IFERROR(IF(AND(NOW()&lt;= EOMONTH(DATE(YEAR($O1005),2, 1), 0), Overall!$A1007&lt;&gt;"", MONTH($N1005) &lt;= 2, MONTH($O1005) &gt;= 2), IF($S1005 &lt;&gt; "", $H1005/$S1005, ""), ""), "")</f>
        <v/>
      </c>
      <c r="AI1005" s="10" t="str">
        <f ca="1">IFERROR(IF(AND(NOW()&lt;= EOMONTH(DATE(YEAR($O1005),3, 1), 0), Overall!$A1007&lt;&gt;"", MONTH($N1005) &lt;= 3, MONTH($O1005) &gt;= 3), IF($S1005 &lt;&gt; "", $H1005/$S1005, ""), ""), "")</f>
        <v/>
      </c>
      <c r="AJ1005" s="10" t="str">
        <f ca="1">IFERROR(IF(AND(NOW()&lt;= EOMONTH(DATE(YEAR($O1005),4, 1), 0), Overall!$A1007&lt;&gt;"", MONTH($N1005) &lt;= 4, MONTH($O1005) &gt;= 4), IF($S1005 &lt;&gt; "", $H1005/$S1005, ""), ""), "")</f>
        <v/>
      </c>
      <c r="AK1005" s="10" t="str">
        <f ca="1">IFERROR(IF(AND(NOW()&lt;= EOMONTH(DATE(YEAR($O1005),5, 1), 0), Overall!$A1007&lt;&gt;"", MONTH($N1005) &lt;= 5, MONTH($O1005) &gt;= 5), IF($S1005 &lt;&gt; "", $H1005/$S1005, ""), ""), "")</f>
        <v/>
      </c>
      <c r="AL1005" s="10" t="str">
        <f ca="1">IFERROR(IF(AND(NOW()&lt;= EOMONTH(DATE(YEAR($O1005),6, 1), 0), Overall!$A1007&lt;&gt;"", MONTH($N1005) &lt;= 6, MONTH($O1005) &gt;= 6), IF($S1005 &lt;&gt; "", $H1005/$S1005, ""), ""), "")</f>
        <v/>
      </c>
      <c r="AM1005" s="10" t="str">
        <f ca="1">IFERROR(IF(AND(NOW()&lt;= EOMONTH(DATE(YEAR($O1005),7, 1), 0), Overall!$A1007&lt;&gt;"", MONTH($N1005) &lt;= 7, MONTH($O1005) &gt;= 7), IF($S1005 &lt;&gt; "", $H1005/$S1005, ""), ""), "")</f>
        <v/>
      </c>
      <c r="AN1005" s="10" t="str">
        <f ca="1">IFERROR(IF(AND(NOW()&lt;= EOMONTH(DATE(YEAR($O1005),8, 1), 0), Overall!$A1007&lt;&gt;"", MONTH($N1005) &lt;= 8, MONTH($O1005) &gt;= 8), IF($S1005 &lt;&gt; "", $H1005/$S1005, ""), ""), "")</f>
        <v/>
      </c>
      <c r="AO1005" s="10" t="str">
        <f ca="1">IFERROR(IF(AND(NOW()&lt;= EOMONTH(DATE(YEAR($O1005),9, 1), 0), Overall!$A1007&lt;&gt;"", MONTH($N1005) &lt;= 9, MONTH($O1005) &gt;= 9), IF($S1005 &lt;&gt; "", $H1005/$S1005, ""), ""), "")</f>
        <v/>
      </c>
      <c r="AP1005" s="10" t="str">
        <f ca="1">IFERROR(IF(AND(NOW()&lt;= EOMONTH(DATE(YEAR($O1005),10, 1), 0), Overall!$A1007&lt;&gt;"", MONTH($N1005) &lt;= 10, MONTH($O1005) &gt;= 10), IF($S1005 &lt;&gt; "", $H1005/$S1005, ""), ""), "")</f>
        <v/>
      </c>
      <c r="AQ1005" s="10" t="str">
        <f ca="1">IFERROR(IF(AND(NOW()&lt;= EOMONTH(DATE(YEAR($O1005),11, 1), 0), Overall!$A1007&lt;&gt;"", MONTH($N1005) &lt;=11, MONTH($O1005) &gt;= 11), IF($S1005 &lt;&gt; "", $H1005/$S1005, ""), ""), "")</f>
        <v/>
      </c>
      <c r="AR1005" s="10" t="str">
        <f ca="1">IFERROR(IF(AND(NOW()&lt;= EOMONTH(DATE(YEAR($O1005),12, 1), 0), Overall!$A1007&lt;&gt;"", MONTH($N1005) &lt;= 12, MONTH($O1005) &gt;= 12), IF($S1005 &lt;&gt; "", $H1005/$S1005, ""), ""), "")</f>
        <v/>
      </c>
      <c r="AS1005" s="16">
        <f t="shared" ca="1" si="32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IF(Overall!S1008&lt;&gt;"",_xlfn.VALUETOTEXT(Overall!S1008),"")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1"/>
        <v/>
      </c>
      <c r="T1006" s="10" t="str">
        <f>IF(Overall!$A1008&lt;&gt;"",IF(AND(MONTH($N1006) &lt;= 1, MONTH($O1006) &gt;= 1), IF($S1006 &lt;&gt; "", $H1006/$S1006, ""), ""),"")</f>
        <v/>
      </c>
      <c r="U1006" s="10" t="str">
        <f>IF(Overall!$A1008&lt;&gt;"",IF(AND(MONTH($N1006) &lt;= 2, MONTH($O1006) &gt;= 2), IF($S1006 &lt;&gt; "", $H1006/$S1006, ""), ""),"")</f>
        <v/>
      </c>
      <c r="V1006" s="10" t="str">
        <f>IF(Overall!$A1008&lt;&gt;"",IF(AND(MONTH($N1006) &lt;= 3, MONTH($O1006) &gt;= 3), IF($S1006 &lt;&gt; "", $H1006/$S1006, ""), ""),"")</f>
        <v/>
      </c>
      <c r="W1006" s="10" t="str">
        <f>IF(Overall!$A1008&lt;&gt;"",IF(AND(MONTH($N1006) &lt;= 4, MONTH($O1006) &gt;= 4), IF($S1006 &lt;&gt; "", $H1006/$S1006, ""), ""),"")</f>
        <v/>
      </c>
      <c r="X1006" s="10" t="str">
        <f>IF(Overall!$A1008&lt;&gt;"",IF(AND(MONTH($N1006) &lt;= 5, MONTH($O1006) &gt;= 5), IF($S1006 &lt;&gt; "", $H1006/$S1006, ""), ""),"")</f>
        <v/>
      </c>
      <c r="Y1006" s="10" t="str">
        <f>IF(Overall!$A1008&lt;&gt;"",IF(AND(MONTH($N1006) &lt;= 6, MONTH($O1006) &gt;= 6), IF($S1006 &lt;&gt; "", $H1006/$S1006, ""), ""),"")</f>
        <v/>
      </c>
      <c r="Z1006" s="10" t="str">
        <f>IF(Overall!$A1008&lt;&gt;"",IF(AND(MONTH($N1006) &lt;= 7, MONTH($O1006) &gt;= 7 ), IF($S1006 &lt;&gt; "", $H1006/$S1006, ""), ""),"")</f>
        <v/>
      </c>
      <c r="AA1006" s="10" t="str">
        <f>IF(Overall!$A1008&lt;&gt;"",IF(AND(MONTH($N1006) &lt;= 8, MONTH($O1006) &gt;= 8), IF($S1006 &lt;&gt; "", $H1006/$S1006, ""), ""),"")</f>
        <v/>
      </c>
      <c r="AB1006" s="10" t="str">
        <f>IF(Overall!$A1008&lt;&gt;"",IF(AND(MONTH($N1006) &lt;= 9, MONTH($O1006) &gt;= 9), IF($S1006 &lt;&gt; "", $H1006/$S1006, ""), ""),"")</f>
        <v/>
      </c>
      <c r="AC1006" s="10" t="str">
        <f>IF(Overall!$A1008&lt;&gt;"",IF(AND(MONTH($N1006) &lt;= 10, MONTH($O1006) &gt;= 10), IF($S1006 &lt;&gt; "", $H1006/$S1006, ""), ""),"")</f>
        <v/>
      </c>
      <c r="AD1006" s="10" t="str">
        <f>IF(Overall!$A1008&lt;&gt;"",IF(AND(MONTH($N1006) &lt;= 11, MONTH($O1006) &gt;= 11), IF($S1006 &lt;&gt; "", $H1006/$S1006, ""), ""),"")</f>
        <v/>
      </c>
      <c r="AE1006" s="10" t="str">
        <f>IF(Overall!$A1008&lt;&gt;"",IF(AND(MONTH($N1006) &lt;= 12, MONTH($O1006) &gt;= 12), IF($S1006 &lt;&gt; "", $H1006/$S1006, ""), ""),"")</f>
        <v/>
      </c>
      <c r="AG1006" s="10" t="str">
        <f ca="1">IFERROR(IF(AND(NOW()&lt;= EOMONTH(DATE(YEAR($O1006),1, 1), 0), Overall!$A1008&lt;&gt;"", MONTH($N1006) &lt;= 1, MONTH($O1006) &gt;= 1), IF($S1006 &lt;&gt; "", $H1006/$S1006, ""), ""), "")</f>
        <v/>
      </c>
      <c r="AH1006" s="10" t="str">
        <f ca="1">IFERROR(IF(AND(NOW()&lt;= EOMONTH(DATE(YEAR($O1006),2, 1), 0), Overall!$A1008&lt;&gt;"", MONTH($N1006) &lt;= 2, MONTH($O1006) &gt;= 2), IF($S1006 &lt;&gt; "", $H1006/$S1006, ""), ""), "")</f>
        <v/>
      </c>
      <c r="AI1006" s="10" t="str">
        <f ca="1">IFERROR(IF(AND(NOW()&lt;= EOMONTH(DATE(YEAR($O1006),3, 1), 0), Overall!$A1008&lt;&gt;"", MONTH($N1006) &lt;= 3, MONTH($O1006) &gt;= 3), IF($S1006 &lt;&gt; "", $H1006/$S1006, ""), ""), "")</f>
        <v/>
      </c>
      <c r="AJ1006" s="10" t="str">
        <f ca="1">IFERROR(IF(AND(NOW()&lt;= EOMONTH(DATE(YEAR($O1006),4, 1), 0), Overall!$A1008&lt;&gt;"", MONTH($N1006) &lt;= 4, MONTH($O1006) &gt;= 4), IF($S1006 &lt;&gt; "", $H1006/$S1006, ""), ""), "")</f>
        <v/>
      </c>
      <c r="AK1006" s="10" t="str">
        <f ca="1">IFERROR(IF(AND(NOW()&lt;= EOMONTH(DATE(YEAR($O1006),5, 1), 0), Overall!$A1008&lt;&gt;"", MONTH($N1006) &lt;= 5, MONTH($O1006) &gt;= 5), IF($S1006 &lt;&gt; "", $H1006/$S1006, ""), ""), "")</f>
        <v/>
      </c>
      <c r="AL1006" s="10" t="str">
        <f ca="1">IFERROR(IF(AND(NOW()&lt;= EOMONTH(DATE(YEAR($O1006),6, 1), 0), Overall!$A1008&lt;&gt;"", MONTH($N1006) &lt;= 6, MONTH($O1006) &gt;= 6), IF($S1006 &lt;&gt; "", $H1006/$S1006, ""), ""), "")</f>
        <v/>
      </c>
      <c r="AM1006" s="10" t="str">
        <f ca="1">IFERROR(IF(AND(NOW()&lt;= EOMONTH(DATE(YEAR($O1006),7, 1), 0), Overall!$A1008&lt;&gt;"", MONTH($N1006) &lt;= 7, MONTH($O1006) &gt;= 7), IF($S1006 &lt;&gt; "", $H1006/$S1006, ""), ""), "")</f>
        <v/>
      </c>
      <c r="AN1006" s="10" t="str">
        <f ca="1">IFERROR(IF(AND(NOW()&lt;= EOMONTH(DATE(YEAR($O1006),8, 1), 0), Overall!$A1008&lt;&gt;"", MONTH($N1006) &lt;= 8, MONTH($O1006) &gt;= 8), IF($S1006 &lt;&gt; "", $H1006/$S1006, ""), ""), "")</f>
        <v/>
      </c>
      <c r="AO1006" s="10" t="str">
        <f ca="1">IFERROR(IF(AND(NOW()&lt;= EOMONTH(DATE(YEAR($O1006),9, 1), 0), Overall!$A1008&lt;&gt;"", MONTH($N1006) &lt;= 9, MONTH($O1006) &gt;= 9), IF($S1006 &lt;&gt; "", $H1006/$S1006, ""), ""), "")</f>
        <v/>
      </c>
      <c r="AP1006" s="10" t="str">
        <f ca="1">IFERROR(IF(AND(NOW()&lt;= EOMONTH(DATE(YEAR($O1006),10, 1), 0), Overall!$A1008&lt;&gt;"", MONTH($N1006) &lt;= 10, MONTH($O1006) &gt;= 10), IF($S1006 &lt;&gt; "", $H1006/$S1006, ""), ""), "")</f>
        <v/>
      </c>
      <c r="AQ1006" s="10" t="str">
        <f ca="1">IFERROR(IF(AND(NOW()&lt;= EOMONTH(DATE(YEAR($O1006),11, 1), 0), Overall!$A1008&lt;&gt;"", MONTH($N1006) &lt;=11, MONTH($O1006) &gt;= 11), IF($S1006 &lt;&gt; "", $H1006/$S1006, ""), ""), "")</f>
        <v/>
      </c>
      <c r="AR1006" s="10" t="str">
        <f ca="1">IFERROR(IF(AND(NOW()&lt;= EOMONTH(DATE(YEAR($O1006),12, 1), 0), Overall!$A1008&lt;&gt;"", MONTH($N1006) &lt;= 12, MONTH($O1006) &gt;= 12), IF($S1006 &lt;&gt; "", $H1006/$S1006, ""), ""), "")</f>
        <v/>
      </c>
      <c r="AS1006" s="16">
        <f t="shared" ca="1" si="32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IF(Overall!S1009&lt;&gt;"",_xlfn.VALUETOTEXT(Overall!S1009),"")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1"/>
        <v/>
      </c>
      <c r="T1007" s="10" t="str">
        <f>IF(Overall!$A1009&lt;&gt;"",IF(AND(MONTH($N1007) &lt;= 1, MONTH($O1007) &gt;= 1), IF($S1007 &lt;&gt; "", $H1007/$S1007, ""), ""),"")</f>
        <v/>
      </c>
      <c r="U1007" s="10" t="str">
        <f>IF(Overall!$A1009&lt;&gt;"",IF(AND(MONTH($N1007) &lt;= 2, MONTH($O1007) &gt;= 2), IF($S1007 &lt;&gt; "", $H1007/$S1007, ""), ""),"")</f>
        <v/>
      </c>
      <c r="V1007" s="10" t="str">
        <f>IF(Overall!$A1009&lt;&gt;"",IF(AND(MONTH($N1007) &lt;= 3, MONTH($O1007) &gt;= 3), IF($S1007 &lt;&gt; "", $H1007/$S1007, ""), ""),"")</f>
        <v/>
      </c>
      <c r="W1007" s="10" t="str">
        <f>IF(Overall!$A1009&lt;&gt;"",IF(AND(MONTH($N1007) &lt;= 4, MONTH($O1007) &gt;= 4), IF($S1007 &lt;&gt; "", $H1007/$S1007, ""), ""),"")</f>
        <v/>
      </c>
      <c r="X1007" s="10" t="str">
        <f>IF(Overall!$A1009&lt;&gt;"",IF(AND(MONTH($N1007) &lt;= 5, MONTH($O1007) &gt;= 5), IF($S1007 &lt;&gt; "", $H1007/$S1007, ""), ""),"")</f>
        <v/>
      </c>
      <c r="Y1007" s="10" t="str">
        <f>IF(Overall!$A1009&lt;&gt;"",IF(AND(MONTH($N1007) &lt;= 6, MONTH($O1007) &gt;= 6), IF($S1007 &lt;&gt; "", $H1007/$S1007, ""), ""),"")</f>
        <v/>
      </c>
      <c r="Z1007" s="10" t="str">
        <f>IF(Overall!$A1009&lt;&gt;"",IF(AND(MONTH($N1007) &lt;= 7, MONTH($O1007) &gt;= 7 ), IF($S1007 &lt;&gt; "", $H1007/$S1007, ""), ""),"")</f>
        <v/>
      </c>
      <c r="AA1007" s="10" t="str">
        <f>IF(Overall!$A1009&lt;&gt;"",IF(AND(MONTH($N1007) &lt;= 8, MONTH($O1007) &gt;= 8), IF($S1007 &lt;&gt; "", $H1007/$S1007, ""), ""),"")</f>
        <v/>
      </c>
      <c r="AB1007" s="10" t="str">
        <f>IF(Overall!$A1009&lt;&gt;"",IF(AND(MONTH($N1007) &lt;= 9, MONTH($O1007) &gt;= 9), IF($S1007 &lt;&gt; "", $H1007/$S1007, ""), ""),"")</f>
        <v/>
      </c>
      <c r="AC1007" s="10" t="str">
        <f>IF(Overall!$A1009&lt;&gt;"",IF(AND(MONTH($N1007) &lt;= 10, MONTH($O1007) &gt;= 10), IF($S1007 &lt;&gt; "", $H1007/$S1007, ""), ""),"")</f>
        <v/>
      </c>
      <c r="AD1007" s="10" t="str">
        <f>IF(Overall!$A1009&lt;&gt;"",IF(AND(MONTH($N1007) &lt;= 11, MONTH($O1007) &gt;= 11), IF($S1007 &lt;&gt; "", $H1007/$S1007, ""), ""),"")</f>
        <v/>
      </c>
      <c r="AE1007" s="10" t="str">
        <f>IF(Overall!$A1009&lt;&gt;"",IF(AND(MONTH($N1007) &lt;= 12, MONTH($O1007) &gt;= 12), IF($S1007 &lt;&gt; "", $H1007/$S1007, ""), ""),"")</f>
        <v/>
      </c>
      <c r="AG1007" s="10" t="str">
        <f ca="1">IFERROR(IF(AND(NOW()&lt;= EOMONTH(DATE(YEAR($O1007),1, 1), 0), Overall!$A1009&lt;&gt;"", MONTH($N1007) &lt;= 1, MONTH($O1007) &gt;= 1), IF($S1007 &lt;&gt; "", $H1007/$S1007, ""), ""), "")</f>
        <v/>
      </c>
      <c r="AH1007" s="10" t="str">
        <f ca="1">IFERROR(IF(AND(NOW()&lt;= EOMONTH(DATE(YEAR($O1007),2, 1), 0), Overall!$A1009&lt;&gt;"", MONTH($N1007) &lt;= 2, MONTH($O1007) &gt;= 2), IF($S1007 &lt;&gt; "", $H1007/$S1007, ""), ""), "")</f>
        <v/>
      </c>
      <c r="AI1007" s="10" t="str">
        <f ca="1">IFERROR(IF(AND(NOW()&lt;= EOMONTH(DATE(YEAR($O1007),3, 1), 0), Overall!$A1009&lt;&gt;"", MONTH($N1007) &lt;= 3, MONTH($O1007) &gt;= 3), IF($S1007 &lt;&gt; "", $H1007/$S1007, ""), ""), "")</f>
        <v/>
      </c>
      <c r="AJ1007" s="10" t="str">
        <f ca="1">IFERROR(IF(AND(NOW()&lt;= EOMONTH(DATE(YEAR($O1007),4, 1), 0), Overall!$A1009&lt;&gt;"", MONTH($N1007) &lt;= 4, MONTH($O1007) &gt;= 4), IF($S1007 &lt;&gt; "", $H1007/$S1007, ""), ""), "")</f>
        <v/>
      </c>
      <c r="AK1007" s="10" t="str">
        <f ca="1">IFERROR(IF(AND(NOW()&lt;= EOMONTH(DATE(YEAR($O1007),5, 1), 0), Overall!$A1009&lt;&gt;"", MONTH($N1007) &lt;= 5, MONTH($O1007) &gt;= 5), IF($S1007 &lt;&gt; "", $H1007/$S1007, ""), ""), "")</f>
        <v/>
      </c>
      <c r="AL1007" s="10" t="str">
        <f ca="1">IFERROR(IF(AND(NOW()&lt;= EOMONTH(DATE(YEAR($O1007),6, 1), 0), Overall!$A1009&lt;&gt;"", MONTH($N1007) &lt;= 6, MONTH($O1007) &gt;= 6), IF($S1007 &lt;&gt; "", $H1007/$S1007, ""), ""), "")</f>
        <v/>
      </c>
      <c r="AM1007" s="10" t="str">
        <f ca="1">IFERROR(IF(AND(NOW()&lt;= EOMONTH(DATE(YEAR($O1007),7, 1), 0), Overall!$A1009&lt;&gt;"", MONTH($N1007) &lt;= 7, MONTH($O1007) &gt;= 7), IF($S1007 &lt;&gt; "", $H1007/$S1007, ""), ""), "")</f>
        <v/>
      </c>
      <c r="AN1007" s="10" t="str">
        <f ca="1">IFERROR(IF(AND(NOW()&lt;= EOMONTH(DATE(YEAR($O1007),8, 1), 0), Overall!$A1009&lt;&gt;"", MONTH($N1007) &lt;= 8, MONTH($O1007) &gt;= 8), IF($S1007 &lt;&gt; "", $H1007/$S1007, ""), ""), "")</f>
        <v/>
      </c>
      <c r="AO1007" s="10" t="str">
        <f ca="1">IFERROR(IF(AND(NOW()&lt;= EOMONTH(DATE(YEAR($O1007),9, 1), 0), Overall!$A1009&lt;&gt;"", MONTH($N1007) &lt;= 9, MONTH($O1007) &gt;= 9), IF($S1007 &lt;&gt; "", $H1007/$S1007, ""), ""), "")</f>
        <v/>
      </c>
      <c r="AP1007" s="10" t="str">
        <f ca="1">IFERROR(IF(AND(NOW()&lt;= EOMONTH(DATE(YEAR($O1007),10, 1), 0), Overall!$A1009&lt;&gt;"", MONTH($N1007) &lt;= 10, MONTH($O1007) &gt;= 10), IF($S1007 &lt;&gt; "", $H1007/$S1007, ""), ""), "")</f>
        <v/>
      </c>
      <c r="AQ1007" s="10" t="str">
        <f ca="1">IFERROR(IF(AND(NOW()&lt;= EOMONTH(DATE(YEAR($O1007),11, 1), 0), Overall!$A1009&lt;&gt;"", MONTH($N1007) &lt;=11, MONTH($O1007) &gt;= 11), IF($S1007 &lt;&gt; "", $H1007/$S1007, ""), ""), "")</f>
        <v/>
      </c>
      <c r="AR1007" s="10" t="str">
        <f ca="1">IFERROR(IF(AND(NOW()&lt;= EOMONTH(DATE(YEAR($O1007),12, 1), 0), Overall!$A1009&lt;&gt;"", MONTH($N1007) &lt;= 12, MONTH($O1007) &gt;= 12), IF($S1007 &lt;&gt; "", $H1007/$S1007, ""), ""), "")</f>
        <v/>
      </c>
      <c r="AS1007" s="16">
        <f t="shared" ca="1" si="32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IF(Overall!S1010&lt;&gt;"",_xlfn.VALUETOTEXT(Overall!S1010),"")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1"/>
        <v/>
      </c>
      <c r="T1008" s="10" t="str">
        <f>IF(Overall!$A1010&lt;&gt;"",IF(AND(MONTH($N1008) &lt;= 1, MONTH($O1008) &gt;= 1), IF($S1008 &lt;&gt; "", $H1008/$S1008, ""), ""),"")</f>
        <v/>
      </c>
      <c r="U1008" s="10" t="str">
        <f>IF(Overall!$A1010&lt;&gt;"",IF(AND(MONTH($N1008) &lt;= 2, MONTH($O1008) &gt;= 2), IF($S1008 &lt;&gt; "", $H1008/$S1008, ""), ""),"")</f>
        <v/>
      </c>
      <c r="V1008" s="10" t="str">
        <f>IF(Overall!$A1010&lt;&gt;"",IF(AND(MONTH($N1008) &lt;= 3, MONTH($O1008) &gt;= 3), IF($S1008 &lt;&gt; "", $H1008/$S1008, ""), ""),"")</f>
        <v/>
      </c>
      <c r="W1008" s="10" t="str">
        <f>IF(Overall!$A1010&lt;&gt;"",IF(AND(MONTH($N1008) &lt;= 4, MONTH($O1008) &gt;= 4), IF($S1008 &lt;&gt; "", $H1008/$S1008, ""), ""),"")</f>
        <v/>
      </c>
      <c r="X1008" s="10" t="str">
        <f>IF(Overall!$A1010&lt;&gt;"",IF(AND(MONTH($N1008) &lt;= 5, MONTH($O1008) &gt;= 5), IF($S1008 &lt;&gt; "", $H1008/$S1008, ""), ""),"")</f>
        <v/>
      </c>
      <c r="Y1008" s="10" t="str">
        <f>IF(Overall!$A1010&lt;&gt;"",IF(AND(MONTH($N1008) &lt;= 6, MONTH($O1008) &gt;= 6), IF($S1008 &lt;&gt; "", $H1008/$S1008, ""), ""),"")</f>
        <v/>
      </c>
      <c r="Z1008" s="10" t="str">
        <f>IF(Overall!$A1010&lt;&gt;"",IF(AND(MONTH($N1008) &lt;= 7, MONTH($O1008) &gt;= 7 ), IF($S1008 &lt;&gt; "", $H1008/$S1008, ""), ""),"")</f>
        <v/>
      </c>
      <c r="AA1008" s="10" t="str">
        <f>IF(Overall!$A1010&lt;&gt;"",IF(AND(MONTH($N1008) &lt;= 8, MONTH($O1008) &gt;= 8), IF($S1008 &lt;&gt; "", $H1008/$S1008, ""), ""),"")</f>
        <v/>
      </c>
      <c r="AB1008" s="10" t="str">
        <f>IF(Overall!$A1010&lt;&gt;"",IF(AND(MONTH($N1008) &lt;= 9, MONTH($O1008) &gt;= 9), IF($S1008 &lt;&gt; "", $H1008/$S1008, ""), ""),"")</f>
        <v/>
      </c>
      <c r="AC1008" s="10" t="str">
        <f>IF(Overall!$A1010&lt;&gt;"",IF(AND(MONTH($N1008) &lt;= 10, MONTH($O1008) &gt;= 10), IF($S1008 &lt;&gt; "", $H1008/$S1008, ""), ""),"")</f>
        <v/>
      </c>
      <c r="AD1008" s="10" t="str">
        <f>IF(Overall!$A1010&lt;&gt;"",IF(AND(MONTH($N1008) &lt;= 11, MONTH($O1008) &gt;= 11), IF($S1008 &lt;&gt; "", $H1008/$S1008, ""), ""),"")</f>
        <v/>
      </c>
      <c r="AE1008" s="10" t="str">
        <f>IF(Overall!$A1010&lt;&gt;"",IF(AND(MONTH($N1008) &lt;= 12, MONTH($O1008) &gt;= 12), IF($S1008 &lt;&gt; "", $H1008/$S1008, ""), ""),"")</f>
        <v/>
      </c>
      <c r="AG1008" s="10" t="str">
        <f ca="1">IFERROR(IF(AND(NOW()&lt;= EOMONTH(DATE(YEAR($O1008),1, 1), 0), Overall!$A1010&lt;&gt;"", MONTH($N1008) &lt;= 1, MONTH($O1008) &gt;= 1), IF($S1008 &lt;&gt; "", $H1008/$S1008, ""), ""), "")</f>
        <v/>
      </c>
      <c r="AH1008" s="10" t="str">
        <f ca="1">IFERROR(IF(AND(NOW()&lt;= EOMONTH(DATE(YEAR($O1008),2, 1), 0), Overall!$A1010&lt;&gt;"", MONTH($N1008) &lt;= 2, MONTH($O1008) &gt;= 2), IF($S1008 &lt;&gt; "", $H1008/$S1008, ""), ""), "")</f>
        <v/>
      </c>
      <c r="AI1008" s="10" t="str">
        <f ca="1">IFERROR(IF(AND(NOW()&lt;= EOMONTH(DATE(YEAR($O1008),3, 1), 0), Overall!$A1010&lt;&gt;"", MONTH($N1008) &lt;= 3, MONTH($O1008) &gt;= 3), IF($S1008 &lt;&gt; "", $H1008/$S1008, ""), ""), "")</f>
        <v/>
      </c>
      <c r="AJ1008" s="10" t="str">
        <f ca="1">IFERROR(IF(AND(NOW()&lt;= EOMONTH(DATE(YEAR($O1008),4, 1), 0), Overall!$A1010&lt;&gt;"", MONTH($N1008) &lt;= 4, MONTH($O1008) &gt;= 4), IF($S1008 &lt;&gt; "", $H1008/$S1008, ""), ""), "")</f>
        <v/>
      </c>
      <c r="AK1008" s="10" t="str">
        <f ca="1">IFERROR(IF(AND(NOW()&lt;= EOMONTH(DATE(YEAR($O1008),5, 1), 0), Overall!$A1010&lt;&gt;"", MONTH($N1008) &lt;= 5, MONTH($O1008) &gt;= 5), IF($S1008 &lt;&gt; "", $H1008/$S1008, ""), ""), "")</f>
        <v/>
      </c>
      <c r="AL1008" s="10" t="str">
        <f ca="1">IFERROR(IF(AND(NOW()&lt;= EOMONTH(DATE(YEAR($O1008),6, 1), 0), Overall!$A1010&lt;&gt;"", MONTH($N1008) &lt;= 6, MONTH($O1008) &gt;= 6), IF($S1008 &lt;&gt; "", $H1008/$S1008, ""), ""), "")</f>
        <v/>
      </c>
      <c r="AM1008" s="10" t="str">
        <f ca="1">IFERROR(IF(AND(NOW()&lt;= EOMONTH(DATE(YEAR($O1008),7, 1), 0), Overall!$A1010&lt;&gt;"", MONTH($N1008) &lt;= 7, MONTH($O1008) &gt;= 7), IF($S1008 &lt;&gt; "", $H1008/$S1008, ""), ""), "")</f>
        <v/>
      </c>
      <c r="AN1008" s="10" t="str">
        <f ca="1">IFERROR(IF(AND(NOW()&lt;= EOMONTH(DATE(YEAR($O1008),8, 1), 0), Overall!$A1010&lt;&gt;"", MONTH($N1008) &lt;= 8, MONTH($O1008) &gt;= 8), IF($S1008 &lt;&gt; "", $H1008/$S1008, ""), ""), "")</f>
        <v/>
      </c>
      <c r="AO1008" s="10" t="str">
        <f ca="1">IFERROR(IF(AND(NOW()&lt;= EOMONTH(DATE(YEAR($O1008),9, 1), 0), Overall!$A1010&lt;&gt;"", MONTH($N1008) &lt;= 9, MONTH($O1008) &gt;= 9), IF($S1008 &lt;&gt; "", $H1008/$S1008, ""), ""), "")</f>
        <v/>
      </c>
      <c r="AP1008" s="10" t="str">
        <f ca="1">IFERROR(IF(AND(NOW()&lt;= EOMONTH(DATE(YEAR($O1008),10, 1), 0), Overall!$A1010&lt;&gt;"", MONTH($N1008) &lt;= 10, MONTH($O1008) &gt;= 10), IF($S1008 &lt;&gt; "", $H1008/$S1008, ""), ""), "")</f>
        <v/>
      </c>
      <c r="AQ1008" s="10" t="str">
        <f ca="1">IFERROR(IF(AND(NOW()&lt;= EOMONTH(DATE(YEAR($O1008),11, 1), 0), Overall!$A1010&lt;&gt;"", MONTH($N1008) &lt;=11, MONTH($O1008) &gt;= 11), IF($S1008 &lt;&gt; "", $H1008/$S1008, ""), ""), "")</f>
        <v/>
      </c>
      <c r="AR1008" s="10" t="str">
        <f ca="1">IFERROR(IF(AND(NOW()&lt;= EOMONTH(DATE(YEAR($O1008),12, 1), 0), Overall!$A1010&lt;&gt;"", MONTH($N1008) &lt;= 12, MONTH($O1008) &gt;= 12), IF($S1008 &lt;&gt; "", $H1008/$S1008, ""), ""), "")</f>
        <v/>
      </c>
      <c r="AS1008" s="16">
        <f t="shared" ca="1" si="32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IF(Overall!S1011&lt;&gt;"",_xlfn.VALUETOTEXT(Overall!S1011),"")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1"/>
        <v/>
      </c>
      <c r="T1009" s="10" t="str">
        <f>IF(Overall!$A1011&lt;&gt;"",IF(AND(MONTH($N1009) &lt;= 1, MONTH($O1009) &gt;= 1), IF($S1009 &lt;&gt; "", $H1009/$S1009, ""), ""),"")</f>
        <v/>
      </c>
      <c r="U1009" s="10" t="str">
        <f>IF(Overall!$A1011&lt;&gt;"",IF(AND(MONTH($N1009) &lt;= 2, MONTH($O1009) &gt;= 2), IF($S1009 &lt;&gt; "", $H1009/$S1009, ""), ""),"")</f>
        <v/>
      </c>
      <c r="V1009" s="10" t="str">
        <f>IF(Overall!$A1011&lt;&gt;"",IF(AND(MONTH($N1009) &lt;= 3, MONTH($O1009) &gt;= 3), IF($S1009 &lt;&gt; "", $H1009/$S1009, ""), ""),"")</f>
        <v/>
      </c>
      <c r="W1009" s="10" t="str">
        <f>IF(Overall!$A1011&lt;&gt;"",IF(AND(MONTH($N1009) &lt;= 4, MONTH($O1009) &gt;= 4), IF($S1009 &lt;&gt; "", $H1009/$S1009, ""), ""),"")</f>
        <v/>
      </c>
      <c r="X1009" s="10" t="str">
        <f>IF(Overall!$A1011&lt;&gt;"",IF(AND(MONTH($N1009) &lt;= 5, MONTH($O1009) &gt;= 5), IF($S1009 &lt;&gt; "", $H1009/$S1009, ""), ""),"")</f>
        <v/>
      </c>
      <c r="Y1009" s="10" t="str">
        <f>IF(Overall!$A1011&lt;&gt;"",IF(AND(MONTH($N1009) &lt;= 6, MONTH($O1009) &gt;= 6), IF($S1009 &lt;&gt; "", $H1009/$S1009, ""), ""),"")</f>
        <v/>
      </c>
      <c r="Z1009" s="10" t="str">
        <f>IF(Overall!$A1011&lt;&gt;"",IF(AND(MONTH($N1009) &lt;= 7, MONTH($O1009) &gt;= 7 ), IF($S1009 &lt;&gt; "", $H1009/$S1009, ""), ""),"")</f>
        <v/>
      </c>
      <c r="AA1009" s="10" t="str">
        <f>IF(Overall!$A1011&lt;&gt;"",IF(AND(MONTH($N1009) &lt;= 8, MONTH($O1009) &gt;= 8), IF($S1009 &lt;&gt; "", $H1009/$S1009, ""), ""),"")</f>
        <v/>
      </c>
      <c r="AB1009" s="10" t="str">
        <f>IF(Overall!$A1011&lt;&gt;"",IF(AND(MONTH($N1009) &lt;= 9, MONTH($O1009) &gt;= 9), IF($S1009 &lt;&gt; "", $H1009/$S1009, ""), ""),"")</f>
        <v/>
      </c>
      <c r="AC1009" s="10" t="str">
        <f>IF(Overall!$A1011&lt;&gt;"",IF(AND(MONTH($N1009) &lt;= 10, MONTH($O1009) &gt;= 10), IF($S1009 &lt;&gt; "", $H1009/$S1009, ""), ""),"")</f>
        <v/>
      </c>
      <c r="AD1009" s="10" t="str">
        <f>IF(Overall!$A1011&lt;&gt;"",IF(AND(MONTH($N1009) &lt;= 11, MONTH($O1009) &gt;= 11), IF($S1009 &lt;&gt; "", $H1009/$S1009, ""), ""),"")</f>
        <v/>
      </c>
      <c r="AE1009" s="10" t="str">
        <f>IF(Overall!$A1011&lt;&gt;"",IF(AND(MONTH($N1009) &lt;= 12, MONTH($O1009) &gt;= 12), IF($S1009 &lt;&gt; "", $H1009/$S1009, ""), ""),"")</f>
        <v/>
      </c>
      <c r="AG1009" s="10" t="str">
        <f ca="1">IFERROR(IF(AND(NOW()&lt;= EOMONTH(DATE(YEAR($O1009),1, 1), 0), Overall!$A1011&lt;&gt;"", MONTH($N1009) &lt;= 1, MONTH($O1009) &gt;= 1), IF($S1009 &lt;&gt; "", $H1009/$S1009, ""), ""), "")</f>
        <v/>
      </c>
      <c r="AH1009" s="10" t="str">
        <f ca="1">IFERROR(IF(AND(NOW()&lt;= EOMONTH(DATE(YEAR($O1009),2, 1), 0), Overall!$A1011&lt;&gt;"", MONTH($N1009) &lt;= 2, MONTH($O1009) &gt;= 2), IF($S1009 &lt;&gt; "", $H1009/$S1009, ""), ""), "")</f>
        <v/>
      </c>
      <c r="AI1009" s="10" t="str">
        <f ca="1">IFERROR(IF(AND(NOW()&lt;= EOMONTH(DATE(YEAR($O1009),3, 1), 0), Overall!$A1011&lt;&gt;"", MONTH($N1009) &lt;= 3, MONTH($O1009) &gt;= 3), IF($S1009 &lt;&gt; "", $H1009/$S1009, ""), ""), "")</f>
        <v/>
      </c>
      <c r="AJ1009" s="10" t="str">
        <f ca="1">IFERROR(IF(AND(NOW()&lt;= EOMONTH(DATE(YEAR($O1009),4, 1), 0), Overall!$A1011&lt;&gt;"", MONTH($N1009) &lt;= 4, MONTH($O1009) &gt;= 4), IF($S1009 &lt;&gt; "", $H1009/$S1009, ""), ""), "")</f>
        <v/>
      </c>
      <c r="AK1009" s="10" t="str">
        <f ca="1">IFERROR(IF(AND(NOW()&lt;= EOMONTH(DATE(YEAR($O1009),5, 1), 0), Overall!$A1011&lt;&gt;"", MONTH($N1009) &lt;= 5, MONTH($O1009) &gt;= 5), IF($S1009 &lt;&gt; "", $H1009/$S1009, ""), ""), "")</f>
        <v/>
      </c>
      <c r="AL1009" s="10" t="str">
        <f ca="1">IFERROR(IF(AND(NOW()&lt;= EOMONTH(DATE(YEAR($O1009),6, 1), 0), Overall!$A1011&lt;&gt;"", MONTH($N1009) &lt;= 6, MONTH($O1009) &gt;= 6), IF($S1009 &lt;&gt; "", $H1009/$S1009, ""), ""), "")</f>
        <v/>
      </c>
      <c r="AM1009" s="10" t="str">
        <f ca="1">IFERROR(IF(AND(NOW()&lt;= EOMONTH(DATE(YEAR($O1009),7, 1), 0), Overall!$A1011&lt;&gt;"", MONTH($N1009) &lt;= 7, MONTH($O1009) &gt;= 7), IF($S1009 &lt;&gt; "", $H1009/$S1009, ""), ""), "")</f>
        <v/>
      </c>
      <c r="AN1009" s="10" t="str">
        <f ca="1">IFERROR(IF(AND(NOW()&lt;= EOMONTH(DATE(YEAR($O1009),8, 1), 0), Overall!$A1011&lt;&gt;"", MONTH($N1009) &lt;= 8, MONTH($O1009) &gt;= 8), IF($S1009 &lt;&gt; "", $H1009/$S1009, ""), ""), "")</f>
        <v/>
      </c>
      <c r="AO1009" s="10" t="str">
        <f ca="1">IFERROR(IF(AND(NOW()&lt;= EOMONTH(DATE(YEAR($O1009),9, 1), 0), Overall!$A1011&lt;&gt;"", MONTH($N1009) &lt;= 9, MONTH($O1009) &gt;= 9), IF($S1009 &lt;&gt; "", $H1009/$S1009, ""), ""), "")</f>
        <v/>
      </c>
      <c r="AP1009" s="10" t="str">
        <f ca="1">IFERROR(IF(AND(NOW()&lt;= EOMONTH(DATE(YEAR($O1009),10, 1), 0), Overall!$A1011&lt;&gt;"", MONTH($N1009) &lt;= 10, MONTH($O1009) &gt;= 10), IF($S1009 &lt;&gt; "", $H1009/$S1009, ""), ""), "")</f>
        <v/>
      </c>
      <c r="AQ1009" s="10" t="str">
        <f ca="1">IFERROR(IF(AND(NOW()&lt;= EOMONTH(DATE(YEAR($O1009),11, 1), 0), Overall!$A1011&lt;&gt;"", MONTH($N1009) &lt;=11, MONTH($O1009) &gt;= 11), IF($S1009 &lt;&gt; "", $H1009/$S1009, ""), ""), "")</f>
        <v/>
      </c>
      <c r="AR1009" s="10" t="str">
        <f ca="1">IFERROR(IF(AND(NOW()&lt;= EOMONTH(DATE(YEAR($O1009),12, 1), 0), Overall!$A1011&lt;&gt;"", MONTH($N1009) &lt;= 12, MONTH($O1009) &gt;= 12), IF($S1009 &lt;&gt; "", $H1009/$S1009, ""), ""), "")</f>
        <v/>
      </c>
      <c r="AS1009" s="16">
        <f t="shared" ca="1" si="32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IF(Overall!S1012&lt;&gt;"",_xlfn.VALUETOTEXT(Overall!S1012),"")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1"/>
        <v/>
      </c>
      <c r="T1010" s="10" t="str">
        <f>IF(Overall!$A1012&lt;&gt;"",IF(AND(MONTH($N1010) &lt;= 1, MONTH($O1010) &gt;= 1), IF($S1010 &lt;&gt; "", $H1010/$S1010, ""), ""),"")</f>
        <v/>
      </c>
      <c r="U1010" s="10" t="str">
        <f>IF(Overall!$A1012&lt;&gt;"",IF(AND(MONTH($N1010) &lt;= 2, MONTH($O1010) &gt;= 2), IF($S1010 &lt;&gt; "", $H1010/$S1010, ""), ""),"")</f>
        <v/>
      </c>
      <c r="V1010" s="10" t="str">
        <f>IF(Overall!$A1012&lt;&gt;"",IF(AND(MONTH($N1010) &lt;= 3, MONTH($O1010) &gt;= 3), IF($S1010 &lt;&gt; "", $H1010/$S1010, ""), ""),"")</f>
        <v/>
      </c>
      <c r="W1010" s="10" t="str">
        <f>IF(Overall!$A1012&lt;&gt;"",IF(AND(MONTH($N1010) &lt;= 4, MONTH($O1010) &gt;= 4), IF($S1010 &lt;&gt; "", $H1010/$S1010, ""), ""),"")</f>
        <v/>
      </c>
      <c r="X1010" s="10" t="str">
        <f>IF(Overall!$A1012&lt;&gt;"",IF(AND(MONTH($N1010) &lt;= 5, MONTH($O1010) &gt;= 5), IF($S1010 &lt;&gt; "", $H1010/$S1010, ""), ""),"")</f>
        <v/>
      </c>
      <c r="Y1010" s="10" t="str">
        <f>IF(Overall!$A1012&lt;&gt;"",IF(AND(MONTH($N1010) &lt;= 6, MONTH($O1010) &gt;= 6), IF($S1010 &lt;&gt; "", $H1010/$S1010, ""), ""),"")</f>
        <v/>
      </c>
      <c r="Z1010" s="10" t="str">
        <f>IF(Overall!$A1012&lt;&gt;"",IF(AND(MONTH($N1010) &lt;= 7, MONTH($O1010) &gt;= 7 ), IF($S1010 &lt;&gt; "", $H1010/$S1010, ""), ""),"")</f>
        <v/>
      </c>
      <c r="AA1010" s="10" t="str">
        <f>IF(Overall!$A1012&lt;&gt;"",IF(AND(MONTH($N1010) &lt;= 8, MONTH($O1010) &gt;= 8), IF($S1010 &lt;&gt; "", $H1010/$S1010, ""), ""),"")</f>
        <v/>
      </c>
      <c r="AB1010" s="10" t="str">
        <f>IF(Overall!$A1012&lt;&gt;"",IF(AND(MONTH($N1010) &lt;= 9, MONTH($O1010) &gt;= 9), IF($S1010 &lt;&gt; "", $H1010/$S1010, ""), ""),"")</f>
        <v/>
      </c>
      <c r="AC1010" s="10" t="str">
        <f>IF(Overall!$A1012&lt;&gt;"",IF(AND(MONTH($N1010) &lt;= 10, MONTH($O1010) &gt;= 10), IF($S1010 &lt;&gt; "", $H1010/$S1010, ""), ""),"")</f>
        <v/>
      </c>
      <c r="AD1010" s="10" t="str">
        <f>IF(Overall!$A1012&lt;&gt;"",IF(AND(MONTH($N1010) &lt;= 11, MONTH($O1010) &gt;= 11), IF($S1010 &lt;&gt; "", $H1010/$S1010, ""), ""),"")</f>
        <v/>
      </c>
      <c r="AE1010" s="10" t="str">
        <f>IF(Overall!$A1012&lt;&gt;"",IF(AND(MONTH($N1010) &lt;= 12, MONTH($O1010) &gt;= 12), IF($S1010 &lt;&gt; "", $H1010/$S1010, ""), ""),"")</f>
        <v/>
      </c>
      <c r="AG1010" s="10" t="str">
        <f ca="1">IFERROR(IF(AND(NOW()&lt;= EOMONTH(DATE(YEAR($O1010),1, 1), 0), Overall!$A1012&lt;&gt;"", MONTH($N1010) &lt;= 1, MONTH($O1010) &gt;= 1), IF($S1010 &lt;&gt; "", $H1010/$S1010, ""), ""), "")</f>
        <v/>
      </c>
      <c r="AH1010" s="10" t="str">
        <f ca="1">IFERROR(IF(AND(NOW()&lt;= EOMONTH(DATE(YEAR($O1010),2, 1), 0), Overall!$A1012&lt;&gt;"", MONTH($N1010) &lt;= 2, MONTH($O1010) &gt;= 2), IF($S1010 &lt;&gt; "", $H1010/$S1010, ""), ""), "")</f>
        <v/>
      </c>
      <c r="AI1010" s="10" t="str">
        <f ca="1">IFERROR(IF(AND(NOW()&lt;= EOMONTH(DATE(YEAR($O1010),3, 1), 0), Overall!$A1012&lt;&gt;"", MONTH($N1010) &lt;= 3, MONTH($O1010) &gt;= 3), IF($S1010 &lt;&gt; "", $H1010/$S1010, ""), ""), "")</f>
        <v/>
      </c>
      <c r="AJ1010" s="10" t="str">
        <f ca="1">IFERROR(IF(AND(NOW()&lt;= EOMONTH(DATE(YEAR($O1010),4, 1), 0), Overall!$A1012&lt;&gt;"", MONTH($N1010) &lt;= 4, MONTH($O1010) &gt;= 4), IF($S1010 &lt;&gt; "", $H1010/$S1010, ""), ""), "")</f>
        <v/>
      </c>
      <c r="AK1010" s="10" t="str">
        <f ca="1">IFERROR(IF(AND(NOW()&lt;= EOMONTH(DATE(YEAR($O1010),5, 1), 0), Overall!$A1012&lt;&gt;"", MONTH($N1010) &lt;= 5, MONTH($O1010) &gt;= 5), IF($S1010 &lt;&gt; "", $H1010/$S1010, ""), ""), "")</f>
        <v/>
      </c>
      <c r="AL1010" s="10" t="str">
        <f ca="1">IFERROR(IF(AND(NOW()&lt;= EOMONTH(DATE(YEAR($O1010),6, 1), 0), Overall!$A1012&lt;&gt;"", MONTH($N1010) &lt;= 6, MONTH($O1010) &gt;= 6), IF($S1010 &lt;&gt; "", $H1010/$S1010, ""), ""), "")</f>
        <v/>
      </c>
      <c r="AM1010" s="10" t="str">
        <f ca="1">IFERROR(IF(AND(NOW()&lt;= EOMONTH(DATE(YEAR($O1010),7, 1), 0), Overall!$A1012&lt;&gt;"", MONTH($N1010) &lt;= 7, MONTH($O1010) &gt;= 7), IF($S1010 &lt;&gt; "", $H1010/$S1010, ""), ""), "")</f>
        <v/>
      </c>
      <c r="AN1010" s="10" t="str">
        <f ca="1">IFERROR(IF(AND(NOW()&lt;= EOMONTH(DATE(YEAR($O1010),8, 1), 0), Overall!$A1012&lt;&gt;"", MONTH($N1010) &lt;= 8, MONTH($O1010) &gt;= 8), IF($S1010 &lt;&gt; "", $H1010/$S1010, ""), ""), "")</f>
        <v/>
      </c>
      <c r="AO1010" s="10" t="str">
        <f ca="1">IFERROR(IF(AND(NOW()&lt;= EOMONTH(DATE(YEAR($O1010),9, 1), 0), Overall!$A1012&lt;&gt;"", MONTH($N1010) &lt;= 9, MONTH($O1010) &gt;= 9), IF($S1010 &lt;&gt; "", $H1010/$S1010, ""), ""), "")</f>
        <v/>
      </c>
      <c r="AP1010" s="10" t="str">
        <f ca="1">IFERROR(IF(AND(NOW()&lt;= EOMONTH(DATE(YEAR($O1010),10, 1), 0), Overall!$A1012&lt;&gt;"", MONTH($N1010) &lt;= 10, MONTH($O1010) &gt;= 10), IF($S1010 &lt;&gt; "", $H1010/$S1010, ""), ""), "")</f>
        <v/>
      </c>
      <c r="AQ1010" s="10" t="str">
        <f ca="1">IFERROR(IF(AND(NOW()&lt;= EOMONTH(DATE(YEAR($O1010),11, 1), 0), Overall!$A1012&lt;&gt;"", MONTH($N1010) &lt;=11, MONTH($O1010) &gt;= 11), IF($S1010 &lt;&gt; "", $H1010/$S1010, ""), ""), "")</f>
        <v/>
      </c>
      <c r="AR1010" s="10" t="str">
        <f ca="1">IFERROR(IF(AND(NOW()&lt;= EOMONTH(DATE(YEAR($O1010),12, 1), 0), Overall!$A1012&lt;&gt;"", MONTH($N1010) &lt;= 12, MONTH($O1010) &gt;= 12), IF($S1010 &lt;&gt; "", $H1010/$S1010, ""), ""), "")</f>
        <v/>
      </c>
      <c r="AS1010" s="16">
        <f t="shared" ca="1" si="32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IF(Overall!S1013&lt;&gt;"",_xlfn.VALUETOTEXT(Overall!S1013),"")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1"/>
        <v/>
      </c>
      <c r="T1011" s="10" t="str">
        <f>IF(Overall!$A1013&lt;&gt;"",IF(AND(MONTH($N1011) &lt;= 1, MONTH($O1011) &gt;= 1), IF($S1011 &lt;&gt; "", $H1011/$S1011, ""), ""),"")</f>
        <v/>
      </c>
      <c r="U1011" s="10" t="str">
        <f>IF(Overall!$A1013&lt;&gt;"",IF(AND(MONTH($N1011) &lt;= 2, MONTH($O1011) &gt;= 2), IF($S1011 &lt;&gt; "", $H1011/$S1011, ""), ""),"")</f>
        <v/>
      </c>
      <c r="V1011" s="10" t="str">
        <f>IF(Overall!$A1013&lt;&gt;"",IF(AND(MONTH($N1011) &lt;= 3, MONTH($O1011) &gt;= 3), IF($S1011 &lt;&gt; "", $H1011/$S1011, ""), ""),"")</f>
        <v/>
      </c>
      <c r="W1011" s="10" t="str">
        <f>IF(Overall!$A1013&lt;&gt;"",IF(AND(MONTH($N1011) &lt;= 4, MONTH($O1011) &gt;= 4), IF($S1011 &lt;&gt; "", $H1011/$S1011, ""), ""),"")</f>
        <v/>
      </c>
      <c r="X1011" s="10" t="str">
        <f>IF(Overall!$A1013&lt;&gt;"",IF(AND(MONTH($N1011) &lt;= 5, MONTH($O1011) &gt;= 5), IF($S1011 &lt;&gt; "", $H1011/$S1011, ""), ""),"")</f>
        <v/>
      </c>
      <c r="Y1011" s="10" t="str">
        <f>IF(Overall!$A1013&lt;&gt;"",IF(AND(MONTH($N1011) &lt;= 6, MONTH($O1011) &gt;= 6), IF($S1011 &lt;&gt; "", $H1011/$S1011, ""), ""),"")</f>
        <v/>
      </c>
      <c r="Z1011" s="10" t="str">
        <f>IF(Overall!$A1013&lt;&gt;"",IF(AND(MONTH($N1011) &lt;= 7, MONTH($O1011) &gt;= 7 ), IF($S1011 &lt;&gt; "", $H1011/$S1011, ""), ""),"")</f>
        <v/>
      </c>
      <c r="AA1011" s="10" t="str">
        <f>IF(Overall!$A1013&lt;&gt;"",IF(AND(MONTH($N1011) &lt;= 8, MONTH($O1011) &gt;= 8), IF($S1011 &lt;&gt; "", $H1011/$S1011, ""), ""),"")</f>
        <v/>
      </c>
      <c r="AB1011" s="10" t="str">
        <f>IF(Overall!$A1013&lt;&gt;"",IF(AND(MONTH($N1011) &lt;= 9, MONTH($O1011) &gt;= 9), IF($S1011 &lt;&gt; "", $H1011/$S1011, ""), ""),"")</f>
        <v/>
      </c>
      <c r="AC1011" s="10" t="str">
        <f>IF(Overall!$A1013&lt;&gt;"",IF(AND(MONTH($N1011) &lt;= 10, MONTH($O1011) &gt;= 10), IF($S1011 &lt;&gt; "", $H1011/$S1011, ""), ""),"")</f>
        <v/>
      </c>
      <c r="AD1011" s="10" t="str">
        <f>IF(Overall!$A1013&lt;&gt;"",IF(AND(MONTH($N1011) &lt;= 11, MONTH($O1011) &gt;= 11), IF($S1011 &lt;&gt; "", $H1011/$S1011, ""), ""),"")</f>
        <v/>
      </c>
      <c r="AE1011" s="10" t="str">
        <f>IF(Overall!$A1013&lt;&gt;"",IF(AND(MONTH($N1011) &lt;= 12, MONTH($O1011) &gt;= 12), IF($S1011 &lt;&gt; "", $H1011/$S1011, ""), ""),"")</f>
        <v/>
      </c>
      <c r="AG1011" s="10" t="str">
        <f ca="1">IFERROR(IF(AND(NOW()&lt;= EOMONTH(DATE(YEAR($O1011),1, 1), 0), Overall!$A1013&lt;&gt;"", MONTH($N1011) &lt;= 1, MONTH($O1011) &gt;= 1), IF($S1011 &lt;&gt; "", $H1011/$S1011, ""), ""), "")</f>
        <v/>
      </c>
      <c r="AH1011" s="10" t="str">
        <f ca="1">IFERROR(IF(AND(NOW()&lt;= EOMONTH(DATE(YEAR($O1011),2, 1), 0), Overall!$A1013&lt;&gt;"", MONTH($N1011) &lt;= 2, MONTH($O1011) &gt;= 2), IF($S1011 &lt;&gt; "", $H1011/$S1011, ""), ""), "")</f>
        <v/>
      </c>
      <c r="AI1011" s="10" t="str">
        <f ca="1">IFERROR(IF(AND(NOW()&lt;= EOMONTH(DATE(YEAR($O1011),3, 1), 0), Overall!$A1013&lt;&gt;"", MONTH($N1011) &lt;= 3, MONTH($O1011) &gt;= 3), IF($S1011 &lt;&gt; "", $H1011/$S1011, ""), ""), "")</f>
        <v/>
      </c>
      <c r="AJ1011" s="10" t="str">
        <f ca="1">IFERROR(IF(AND(NOW()&lt;= EOMONTH(DATE(YEAR($O1011),4, 1), 0), Overall!$A1013&lt;&gt;"", MONTH($N1011) &lt;= 4, MONTH($O1011) &gt;= 4), IF($S1011 &lt;&gt; "", $H1011/$S1011, ""), ""), "")</f>
        <v/>
      </c>
      <c r="AK1011" s="10" t="str">
        <f ca="1">IFERROR(IF(AND(NOW()&lt;= EOMONTH(DATE(YEAR($O1011),5, 1), 0), Overall!$A1013&lt;&gt;"", MONTH($N1011) &lt;= 5, MONTH($O1011) &gt;= 5), IF($S1011 &lt;&gt; "", $H1011/$S1011, ""), ""), "")</f>
        <v/>
      </c>
      <c r="AL1011" s="10" t="str">
        <f ca="1">IFERROR(IF(AND(NOW()&lt;= EOMONTH(DATE(YEAR($O1011),6, 1), 0), Overall!$A1013&lt;&gt;"", MONTH($N1011) &lt;= 6, MONTH($O1011) &gt;= 6), IF($S1011 &lt;&gt; "", $H1011/$S1011, ""), ""), "")</f>
        <v/>
      </c>
      <c r="AM1011" s="10" t="str">
        <f ca="1">IFERROR(IF(AND(NOW()&lt;= EOMONTH(DATE(YEAR($O1011),7, 1), 0), Overall!$A1013&lt;&gt;"", MONTH($N1011) &lt;= 7, MONTH($O1011) &gt;= 7), IF($S1011 &lt;&gt; "", $H1011/$S1011, ""), ""), "")</f>
        <v/>
      </c>
      <c r="AN1011" s="10" t="str">
        <f ca="1">IFERROR(IF(AND(NOW()&lt;= EOMONTH(DATE(YEAR($O1011),8, 1), 0), Overall!$A1013&lt;&gt;"", MONTH($N1011) &lt;= 8, MONTH($O1011) &gt;= 8), IF($S1011 &lt;&gt; "", $H1011/$S1011, ""), ""), "")</f>
        <v/>
      </c>
      <c r="AO1011" s="10" t="str">
        <f ca="1">IFERROR(IF(AND(NOW()&lt;= EOMONTH(DATE(YEAR($O1011),9, 1), 0), Overall!$A1013&lt;&gt;"", MONTH($N1011) &lt;= 9, MONTH($O1011) &gt;= 9), IF($S1011 &lt;&gt; "", $H1011/$S1011, ""), ""), "")</f>
        <v/>
      </c>
      <c r="AP1011" s="10" t="str">
        <f ca="1">IFERROR(IF(AND(NOW()&lt;= EOMONTH(DATE(YEAR($O1011),10, 1), 0), Overall!$A1013&lt;&gt;"", MONTH($N1011) &lt;= 10, MONTH($O1011) &gt;= 10), IF($S1011 &lt;&gt; "", $H1011/$S1011, ""), ""), "")</f>
        <v/>
      </c>
      <c r="AQ1011" s="10" t="str">
        <f ca="1">IFERROR(IF(AND(NOW()&lt;= EOMONTH(DATE(YEAR($O1011),11, 1), 0), Overall!$A1013&lt;&gt;"", MONTH($N1011) &lt;=11, MONTH($O1011) &gt;= 11), IF($S1011 &lt;&gt; "", $H1011/$S1011, ""), ""), "")</f>
        <v/>
      </c>
      <c r="AR1011" s="10" t="str">
        <f ca="1">IFERROR(IF(AND(NOW()&lt;= EOMONTH(DATE(YEAR($O1011),12, 1), 0), Overall!$A1013&lt;&gt;"", MONTH($N1011) &lt;= 12, MONTH($O1011) &gt;= 12), IF($S1011 &lt;&gt; "", $H1011/$S1011, ""), ""), "")</f>
        <v/>
      </c>
      <c r="AS1011" s="16">
        <f t="shared" ca="1" si="32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IF(Overall!S1014&lt;&gt;"",_xlfn.VALUETOTEXT(Overall!S1014),"")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1"/>
        <v/>
      </c>
      <c r="T1012" s="10" t="str">
        <f>IF(Overall!$A1014&lt;&gt;"",IF(AND(MONTH($N1012) &lt;= 1, MONTH($O1012) &gt;= 1), IF($S1012 &lt;&gt; "", $H1012/$S1012, ""), ""),"")</f>
        <v/>
      </c>
      <c r="U1012" s="10" t="str">
        <f>IF(Overall!$A1014&lt;&gt;"",IF(AND(MONTH($N1012) &lt;= 2, MONTH($O1012) &gt;= 2), IF($S1012 &lt;&gt; "", $H1012/$S1012, ""), ""),"")</f>
        <v/>
      </c>
      <c r="V1012" s="10" t="str">
        <f>IF(Overall!$A1014&lt;&gt;"",IF(AND(MONTH($N1012) &lt;= 3, MONTH($O1012) &gt;= 3), IF($S1012 &lt;&gt; "", $H1012/$S1012, ""), ""),"")</f>
        <v/>
      </c>
      <c r="W1012" s="10" t="str">
        <f>IF(Overall!$A1014&lt;&gt;"",IF(AND(MONTH($N1012) &lt;= 4, MONTH($O1012) &gt;= 4), IF($S1012 &lt;&gt; "", $H1012/$S1012, ""), ""),"")</f>
        <v/>
      </c>
      <c r="X1012" s="10" t="str">
        <f>IF(Overall!$A1014&lt;&gt;"",IF(AND(MONTH($N1012) &lt;= 5, MONTH($O1012) &gt;= 5), IF($S1012 &lt;&gt; "", $H1012/$S1012, ""), ""),"")</f>
        <v/>
      </c>
      <c r="Y1012" s="10" t="str">
        <f>IF(Overall!$A1014&lt;&gt;"",IF(AND(MONTH($N1012) &lt;= 6, MONTH($O1012) &gt;= 6), IF($S1012 &lt;&gt; "", $H1012/$S1012, ""), ""),"")</f>
        <v/>
      </c>
      <c r="Z1012" s="10" t="str">
        <f>IF(Overall!$A1014&lt;&gt;"",IF(AND(MONTH($N1012) &lt;= 7, MONTH($O1012) &gt;= 7 ), IF($S1012 &lt;&gt; "", $H1012/$S1012, ""), ""),"")</f>
        <v/>
      </c>
      <c r="AA1012" s="10" t="str">
        <f>IF(Overall!$A1014&lt;&gt;"",IF(AND(MONTH($N1012) &lt;= 8, MONTH($O1012) &gt;= 8), IF($S1012 &lt;&gt; "", $H1012/$S1012, ""), ""),"")</f>
        <v/>
      </c>
      <c r="AB1012" s="10" t="str">
        <f>IF(Overall!$A1014&lt;&gt;"",IF(AND(MONTH($N1012) &lt;= 9, MONTH($O1012) &gt;= 9), IF($S1012 &lt;&gt; "", $H1012/$S1012, ""), ""),"")</f>
        <v/>
      </c>
      <c r="AC1012" s="10" t="str">
        <f>IF(Overall!$A1014&lt;&gt;"",IF(AND(MONTH($N1012) &lt;= 10, MONTH($O1012) &gt;= 10), IF($S1012 &lt;&gt; "", $H1012/$S1012, ""), ""),"")</f>
        <v/>
      </c>
      <c r="AD1012" s="10" t="str">
        <f>IF(Overall!$A1014&lt;&gt;"",IF(AND(MONTH($N1012) &lt;= 11, MONTH($O1012) &gt;= 11), IF($S1012 &lt;&gt; "", $H1012/$S1012, ""), ""),"")</f>
        <v/>
      </c>
      <c r="AE1012" s="10" t="str">
        <f>IF(Overall!$A1014&lt;&gt;"",IF(AND(MONTH($N1012) &lt;= 12, MONTH($O1012) &gt;= 12), IF($S1012 &lt;&gt; "", $H1012/$S1012, ""), ""),"")</f>
        <v/>
      </c>
      <c r="AG1012" s="10" t="str">
        <f ca="1">IFERROR(IF(AND(NOW()&lt;= EOMONTH(DATE(YEAR($O1012),1, 1), 0), Overall!$A1014&lt;&gt;"", MONTH($N1012) &lt;= 1, MONTH($O1012) &gt;= 1), IF($S1012 &lt;&gt; "", $H1012/$S1012, ""), ""), "")</f>
        <v/>
      </c>
      <c r="AH1012" s="10" t="str">
        <f ca="1">IFERROR(IF(AND(NOW()&lt;= EOMONTH(DATE(YEAR($O1012),2, 1), 0), Overall!$A1014&lt;&gt;"", MONTH($N1012) &lt;= 2, MONTH($O1012) &gt;= 2), IF($S1012 &lt;&gt; "", $H1012/$S1012, ""), ""), "")</f>
        <v/>
      </c>
      <c r="AI1012" s="10" t="str">
        <f ca="1">IFERROR(IF(AND(NOW()&lt;= EOMONTH(DATE(YEAR($O1012),3, 1), 0), Overall!$A1014&lt;&gt;"", MONTH($N1012) &lt;= 3, MONTH($O1012) &gt;= 3), IF($S1012 &lt;&gt; "", $H1012/$S1012, ""), ""), "")</f>
        <v/>
      </c>
      <c r="AJ1012" s="10" t="str">
        <f ca="1">IFERROR(IF(AND(NOW()&lt;= EOMONTH(DATE(YEAR($O1012),4, 1), 0), Overall!$A1014&lt;&gt;"", MONTH($N1012) &lt;= 4, MONTH($O1012) &gt;= 4), IF($S1012 &lt;&gt; "", $H1012/$S1012, ""), ""), "")</f>
        <v/>
      </c>
      <c r="AK1012" s="10" t="str">
        <f ca="1">IFERROR(IF(AND(NOW()&lt;= EOMONTH(DATE(YEAR($O1012),5, 1), 0), Overall!$A1014&lt;&gt;"", MONTH($N1012) &lt;= 5, MONTH($O1012) &gt;= 5), IF($S1012 &lt;&gt; "", $H1012/$S1012, ""), ""), "")</f>
        <v/>
      </c>
      <c r="AL1012" s="10" t="str">
        <f ca="1">IFERROR(IF(AND(NOW()&lt;= EOMONTH(DATE(YEAR($O1012),6, 1), 0), Overall!$A1014&lt;&gt;"", MONTH($N1012) &lt;= 6, MONTH($O1012) &gt;= 6), IF($S1012 &lt;&gt; "", $H1012/$S1012, ""), ""), "")</f>
        <v/>
      </c>
      <c r="AM1012" s="10" t="str">
        <f ca="1">IFERROR(IF(AND(NOW()&lt;= EOMONTH(DATE(YEAR($O1012),7, 1), 0), Overall!$A1014&lt;&gt;"", MONTH($N1012) &lt;= 7, MONTH($O1012) &gt;= 7), IF($S1012 &lt;&gt; "", $H1012/$S1012, ""), ""), "")</f>
        <v/>
      </c>
      <c r="AN1012" s="10" t="str">
        <f ca="1">IFERROR(IF(AND(NOW()&lt;= EOMONTH(DATE(YEAR($O1012),8, 1), 0), Overall!$A1014&lt;&gt;"", MONTH($N1012) &lt;= 8, MONTH($O1012) &gt;= 8), IF($S1012 &lt;&gt; "", $H1012/$S1012, ""), ""), "")</f>
        <v/>
      </c>
      <c r="AO1012" s="10" t="str">
        <f ca="1">IFERROR(IF(AND(NOW()&lt;= EOMONTH(DATE(YEAR($O1012),9, 1), 0), Overall!$A1014&lt;&gt;"", MONTH($N1012) &lt;= 9, MONTH($O1012) &gt;= 9), IF($S1012 &lt;&gt; "", $H1012/$S1012, ""), ""), "")</f>
        <v/>
      </c>
      <c r="AP1012" s="10" t="str">
        <f ca="1">IFERROR(IF(AND(NOW()&lt;= EOMONTH(DATE(YEAR($O1012),10, 1), 0), Overall!$A1014&lt;&gt;"", MONTH($N1012) &lt;= 10, MONTH($O1012) &gt;= 10), IF($S1012 &lt;&gt; "", $H1012/$S1012, ""), ""), "")</f>
        <v/>
      </c>
      <c r="AQ1012" s="10" t="str">
        <f ca="1">IFERROR(IF(AND(NOW()&lt;= EOMONTH(DATE(YEAR($O1012),11, 1), 0), Overall!$A1014&lt;&gt;"", MONTH($N1012) &lt;=11, MONTH($O1012) &gt;= 11), IF($S1012 &lt;&gt; "", $H1012/$S1012, ""), ""), "")</f>
        <v/>
      </c>
      <c r="AR1012" s="10" t="str">
        <f ca="1">IFERROR(IF(AND(NOW()&lt;= EOMONTH(DATE(YEAR($O1012),12, 1), 0), Overall!$A1014&lt;&gt;"", MONTH($N1012) &lt;= 12, MONTH($O1012) &gt;= 12), IF($S1012 &lt;&gt; "", $H1012/$S1012, ""), ""), "")</f>
        <v/>
      </c>
      <c r="AS1012" s="16">
        <f t="shared" ca="1" si="32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IF(Overall!S1015&lt;&gt;"",_xlfn.VALUETOTEXT(Overall!S1015),"")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1"/>
        <v/>
      </c>
      <c r="T1013" s="10" t="str">
        <f>IF(Overall!$A1015&lt;&gt;"",IF(AND(MONTH($N1013) &lt;= 1, MONTH($O1013) &gt;= 1), IF($S1013 &lt;&gt; "", $H1013/$S1013, ""), ""),"")</f>
        <v/>
      </c>
      <c r="U1013" s="10" t="str">
        <f>IF(Overall!$A1015&lt;&gt;"",IF(AND(MONTH($N1013) &lt;= 2, MONTH($O1013) &gt;= 2), IF($S1013 &lt;&gt; "", $H1013/$S1013, ""), ""),"")</f>
        <v/>
      </c>
      <c r="V1013" s="10" t="str">
        <f>IF(Overall!$A1015&lt;&gt;"",IF(AND(MONTH($N1013) &lt;= 3, MONTH($O1013) &gt;= 3), IF($S1013 &lt;&gt; "", $H1013/$S1013, ""), ""),"")</f>
        <v/>
      </c>
      <c r="W1013" s="10" t="str">
        <f>IF(Overall!$A1015&lt;&gt;"",IF(AND(MONTH($N1013) &lt;= 4, MONTH($O1013) &gt;= 4), IF($S1013 &lt;&gt; "", $H1013/$S1013, ""), ""),"")</f>
        <v/>
      </c>
      <c r="X1013" s="10" t="str">
        <f>IF(Overall!$A1015&lt;&gt;"",IF(AND(MONTH($N1013) &lt;= 5, MONTH($O1013) &gt;= 5), IF($S1013 &lt;&gt; "", $H1013/$S1013, ""), ""),"")</f>
        <v/>
      </c>
      <c r="Y1013" s="10" t="str">
        <f>IF(Overall!$A1015&lt;&gt;"",IF(AND(MONTH($N1013) &lt;= 6, MONTH($O1013) &gt;= 6), IF($S1013 &lt;&gt; "", $H1013/$S1013, ""), ""),"")</f>
        <v/>
      </c>
      <c r="Z1013" s="10" t="str">
        <f>IF(Overall!$A1015&lt;&gt;"",IF(AND(MONTH($N1013) &lt;= 7, MONTH($O1013) &gt;= 7 ), IF($S1013 &lt;&gt; "", $H1013/$S1013, ""), ""),"")</f>
        <v/>
      </c>
      <c r="AA1013" s="10" t="str">
        <f>IF(Overall!$A1015&lt;&gt;"",IF(AND(MONTH($N1013) &lt;= 8, MONTH($O1013) &gt;= 8), IF($S1013 &lt;&gt; "", $H1013/$S1013, ""), ""),"")</f>
        <v/>
      </c>
      <c r="AB1013" s="10" t="str">
        <f>IF(Overall!$A1015&lt;&gt;"",IF(AND(MONTH($N1013) &lt;= 9, MONTH($O1013) &gt;= 9), IF($S1013 &lt;&gt; "", $H1013/$S1013, ""), ""),"")</f>
        <v/>
      </c>
      <c r="AC1013" s="10" t="str">
        <f>IF(Overall!$A1015&lt;&gt;"",IF(AND(MONTH($N1013) &lt;= 10, MONTH($O1013) &gt;= 10), IF($S1013 &lt;&gt; "", $H1013/$S1013, ""), ""),"")</f>
        <v/>
      </c>
      <c r="AD1013" s="10" t="str">
        <f>IF(Overall!$A1015&lt;&gt;"",IF(AND(MONTH($N1013) &lt;= 11, MONTH($O1013) &gt;= 11), IF($S1013 &lt;&gt; "", $H1013/$S1013, ""), ""),"")</f>
        <v/>
      </c>
      <c r="AE1013" s="10" t="str">
        <f>IF(Overall!$A1015&lt;&gt;"",IF(AND(MONTH($N1013) &lt;= 12, MONTH($O1013) &gt;= 12), IF($S1013 &lt;&gt; "", $H1013/$S1013, ""), ""),"")</f>
        <v/>
      </c>
      <c r="AG1013" s="10" t="str">
        <f ca="1">IFERROR(IF(AND(NOW()&lt;= EOMONTH(DATE(YEAR($O1013),1, 1), 0), Overall!$A1015&lt;&gt;"", MONTH($N1013) &lt;= 1, MONTH($O1013) &gt;= 1), IF($S1013 &lt;&gt; "", $H1013/$S1013, ""), ""), "")</f>
        <v/>
      </c>
      <c r="AH1013" s="10" t="str">
        <f ca="1">IFERROR(IF(AND(NOW()&lt;= EOMONTH(DATE(YEAR($O1013),2, 1), 0), Overall!$A1015&lt;&gt;"", MONTH($N1013) &lt;= 2, MONTH($O1013) &gt;= 2), IF($S1013 &lt;&gt; "", $H1013/$S1013, ""), ""), "")</f>
        <v/>
      </c>
      <c r="AI1013" s="10" t="str">
        <f ca="1">IFERROR(IF(AND(NOW()&lt;= EOMONTH(DATE(YEAR($O1013),3, 1), 0), Overall!$A1015&lt;&gt;"", MONTH($N1013) &lt;= 3, MONTH($O1013) &gt;= 3), IF($S1013 &lt;&gt; "", $H1013/$S1013, ""), ""), "")</f>
        <v/>
      </c>
      <c r="AJ1013" s="10" t="str">
        <f ca="1">IFERROR(IF(AND(NOW()&lt;= EOMONTH(DATE(YEAR($O1013),4, 1), 0), Overall!$A1015&lt;&gt;"", MONTH($N1013) &lt;= 4, MONTH($O1013) &gt;= 4), IF($S1013 &lt;&gt; "", $H1013/$S1013, ""), ""), "")</f>
        <v/>
      </c>
      <c r="AK1013" s="10" t="str">
        <f ca="1">IFERROR(IF(AND(NOW()&lt;= EOMONTH(DATE(YEAR($O1013),5, 1), 0), Overall!$A1015&lt;&gt;"", MONTH($N1013) &lt;= 5, MONTH($O1013) &gt;= 5), IF($S1013 &lt;&gt; "", $H1013/$S1013, ""), ""), "")</f>
        <v/>
      </c>
      <c r="AL1013" s="10" t="str">
        <f ca="1">IFERROR(IF(AND(NOW()&lt;= EOMONTH(DATE(YEAR($O1013),6, 1), 0), Overall!$A1015&lt;&gt;"", MONTH($N1013) &lt;= 6, MONTH($O1013) &gt;= 6), IF($S1013 &lt;&gt; "", $H1013/$S1013, ""), ""), "")</f>
        <v/>
      </c>
      <c r="AM1013" s="10" t="str">
        <f ca="1">IFERROR(IF(AND(NOW()&lt;= EOMONTH(DATE(YEAR($O1013),7, 1), 0), Overall!$A1015&lt;&gt;"", MONTH($N1013) &lt;= 7, MONTH($O1013) &gt;= 7), IF($S1013 &lt;&gt; "", $H1013/$S1013, ""), ""), "")</f>
        <v/>
      </c>
      <c r="AN1013" s="10" t="str">
        <f ca="1">IFERROR(IF(AND(NOW()&lt;= EOMONTH(DATE(YEAR($O1013),8, 1), 0), Overall!$A1015&lt;&gt;"", MONTH($N1013) &lt;= 8, MONTH($O1013) &gt;= 8), IF($S1013 &lt;&gt; "", $H1013/$S1013, ""), ""), "")</f>
        <v/>
      </c>
      <c r="AO1013" s="10" t="str">
        <f ca="1">IFERROR(IF(AND(NOW()&lt;= EOMONTH(DATE(YEAR($O1013),9, 1), 0), Overall!$A1015&lt;&gt;"", MONTH($N1013) &lt;= 9, MONTH($O1013) &gt;= 9), IF($S1013 &lt;&gt; "", $H1013/$S1013, ""), ""), "")</f>
        <v/>
      </c>
      <c r="AP1013" s="10" t="str">
        <f ca="1">IFERROR(IF(AND(NOW()&lt;= EOMONTH(DATE(YEAR($O1013),10, 1), 0), Overall!$A1015&lt;&gt;"", MONTH($N1013) &lt;= 10, MONTH($O1013) &gt;= 10), IF($S1013 &lt;&gt; "", $H1013/$S1013, ""), ""), "")</f>
        <v/>
      </c>
      <c r="AQ1013" s="10" t="str">
        <f ca="1">IFERROR(IF(AND(NOW()&lt;= EOMONTH(DATE(YEAR($O1013),11, 1), 0), Overall!$A1015&lt;&gt;"", MONTH($N1013) &lt;=11, MONTH($O1013) &gt;= 11), IF($S1013 &lt;&gt; "", $H1013/$S1013, ""), ""), "")</f>
        <v/>
      </c>
      <c r="AR1013" s="10" t="str">
        <f ca="1">IFERROR(IF(AND(NOW()&lt;= EOMONTH(DATE(YEAR($O1013),12, 1), 0), Overall!$A1015&lt;&gt;"", MONTH($N1013) &lt;= 12, MONTH($O1013) &gt;= 12), IF($S1013 &lt;&gt; "", $H1013/$S1013, ""), ""), "")</f>
        <v/>
      </c>
      <c r="AS1013" s="16">
        <f t="shared" ca="1" si="32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IF(Overall!S1016&lt;&gt;"",_xlfn.VALUETOTEXT(Overall!S1016),"")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1"/>
        <v/>
      </c>
      <c r="T1014" s="10" t="str">
        <f>IF(Overall!$A1016&lt;&gt;"",IF(AND(MONTH($N1014) &lt;= 1, MONTH($O1014) &gt;= 1), IF($S1014 &lt;&gt; "", $H1014/$S1014, ""), ""),"")</f>
        <v/>
      </c>
      <c r="U1014" s="10" t="str">
        <f>IF(Overall!$A1016&lt;&gt;"",IF(AND(MONTH($N1014) &lt;= 2, MONTH($O1014) &gt;= 2), IF($S1014 &lt;&gt; "", $H1014/$S1014, ""), ""),"")</f>
        <v/>
      </c>
      <c r="V1014" s="10" t="str">
        <f>IF(Overall!$A1016&lt;&gt;"",IF(AND(MONTH($N1014) &lt;= 3, MONTH($O1014) &gt;= 3), IF($S1014 &lt;&gt; "", $H1014/$S1014, ""), ""),"")</f>
        <v/>
      </c>
      <c r="W1014" s="10" t="str">
        <f>IF(Overall!$A1016&lt;&gt;"",IF(AND(MONTH($N1014) &lt;= 4, MONTH($O1014) &gt;= 4), IF($S1014 &lt;&gt; "", $H1014/$S1014, ""), ""),"")</f>
        <v/>
      </c>
      <c r="X1014" s="10" t="str">
        <f>IF(Overall!$A1016&lt;&gt;"",IF(AND(MONTH($N1014) &lt;= 5, MONTH($O1014) &gt;= 5), IF($S1014 &lt;&gt; "", $H1014/$S1014, ""), ""),"")</f>
        <v/>
      </c>
      <c r="Y1014" s="10" t="str">
        <f>IF(Overall!$A1016&lt;&gt;"",IF(AND(MONTH($N1014) &lt;= 6, MONTH($O1014) &gt;= 6), IF($S1014 &lt;&gt; "", $H1014/$S1014, ""), ""),"")</f>
        <v/>
      </c>
      <c r="Z1014" s="10" t="str">
        <f>IF(Overall!$A1016&lt;&gt;"",IF(AND(MONTH($N1014) &lt;= 7, MONTH($O1014) &gt;= 7 ), IF($S1014 &lt;&gt; "", $H1014/$S1014, ""), ""),"")</f>
        <v/>
      </c>
      <c r="AA1014" s="10" t="str">
        <f>IF(Overall!$A1016&lt;&gt;"",IF(AND(MONTH($N1014) &lt;= 8, MONTH($O1014) &gt;= 8), IF($S1014 &lt;&gt; "", $H1014/$S1014, ""), ""),"")</f>
        <v/>
      </c>
      <c r="AB1014" s="10" t="str">
        <f>IF(Overall!$A1016&lt;&gt;"",IF(AND(MONTH($N1014) &lt;= 9, MONTH($O1014) &gt;= 9), IF($S1014 &lt;&gt; "", $H1014/$S1014, ""), ""),"")</f>
        <v/>
      </c>
      <c r="AC1014" s="10" t="str">
        <f>IF(Overall!$A1016&lt;&gt;"",IF(AND(MONTH($N1014) &lt;= 10, MONTH($O1014) &gt;= 10), IF($S1014 &lt;&gt; "", $H1014/$S1014, ""), ""),"")</f>
        <v/>
      </c>
      <c r="AD1014" s="10" t="str">
        <f>IF(Overall!$A1016&lt;&gt;"",IF(AND(MONTH($N1014) &lt;= 11, MONTH($O1014) &gt;= 11), IF($S1014 &lt;&gt; "", $H1014/$S1014, ""), ""),"")</f>
        <v/>
      </c>
      <c r="AE1014" s="10" t="str">
        <f>IF(Overall!$A1016&lt;&gt;"",IF(AND(MONTH($N1014) &lt;= 12, MONTH($O1014) &gt;= 12), IF($S1014 &lt;&gt; "", $H1014/$S1014, ""), ""),"")</f>
        <v/>
      </c>
      <c r="AG1014" s="10" t="str">
        <f ca="1">IFERROR(IF(AND(NOW()&lt;= EOMONTH(DATE(YEAR($O1014),1, 1), 0), Overall!$A1016&lt;&gt;"", MONTH($N1014) &lt;= 1, MONTH($O1014) &gt;= 1), IF($S1014 &lt;&gt; "", $H1014/$S1014, ""), ""), "")</f>
        <v/>
      </c>
      <c r="AH1014" s="10" t="str">
        <f ca="1">IFERROR(IF(AND(NOW()&lt;= EOMONTH(DATE(YEAR($O1014),2, 1), 0), Overall!$A1016&lt;&gt;"", MONTH($N1014) &lt;= 2, MONTH($O1014) &gt;= 2), IF($S1014 &lt;&gt; "", $H1014/$S1014, ""), ""), "")</f>
        <v/>
      </c>
      <c r="AI1014" s="10" t="str">
        <f ca="1">IFERROR(IF(AND(NOW()&lt;= EOMONTH(DATE(YEAR($O1014),3, 1), 0), Overall!$A1016&lt;&gt;"", MONTH($N1014) &lt;= 3, MONTH($O1014) &gt;= 3), IF($S1014 &lt;&gt; "", $H1014/$S1014, ""), ""), "")</f>
        <v/>
      </c>
      <c r="AJ1014" s="10" t="str">
        <f ca="1">IFERROR(IF(AND(NOW()&lt;= EOMONTH(DATE(YEAR($O1014),4, 1), 0), Overall!$A1016&lt;&gt;"", MONTH($N1014) &lt;= 4, MONTH($O1014) &gt;= 4), IF($S1014 &lt;&gt; "", $H1014/$S1014, ""), ""), "")</f>
        <v/>
      </c>
      <c r="AK1014" s="10" t="str">
        <f ca="1">IFERROR(IF(AND(NOW()&lt;= EOMONTH(DATE(YEAR($O1014),5, 1), 0), Overall!$A1016&lt;&gt;"", MONTH($N1014) &lt;= 5, MONTH($O1014) &gt;= 5), IF($S1014 &lt;&gt; "", $H1014/$S1014, ""), ""), "")</f>
        <v/>
      </c>
      <c r="AL1014" s="10" t="str">
        <f ca="1">IFERROR(IF(AND(NOW()&lt;= EOMONTH(DATE(YEAR($O1014),6, 1), 0), Overall!$A1016&lt;&gt;"", MONTH($N1014) &lt;= 6, MONTH($O1014) &gt;= 6), IF($S1014 &lt;&gt; "", $H1014/$S1014, ""), ""), "")</f>
        <v/>
      </c>
      <c r="AM1014" s="10" t="str">
        <f ca="1">IFERROR(IF(AND(NOW()&lt;= EOMONTH(DATE(YEAR($O1014),7, 1), 0), Overall!$A1016&lt;&gt;"", MONTH($N1014) &lt;= 7, MONTH($O1014) &gt;= 7), IF($S1014 &lt;&gt; "", $H1014/$S1014, ""), ""), "")</f>
        <v/>
      </c>
      <c r="AN1014" s="10" t="str">
        <f ca="1">IFERROR(IF(AND(NOW()&lt;= EOMONTH(DATE(YEAR($O1014),8, 1), 0), Overall!$A1016&lt;&gt;"", MONTH($N1014) &lt;= 8, MONTH($O1014) &gt;= 8), IF($S1014 &lt;&gt; "", $H1014/$S1014, ""), ""), "")</f>
        <v/>
      </c>
      <c r="AO1014" s="10" t="str">
        <f ca="1">IFERROR(IF(AND(NOW()&lt;= EOMONTH(DATE(YEAR($O1014),9, 1), 0), Overall!$A1016&lt;&gt;"", MONTH($N1014) &lt;= 9, MONTH($O1014) &gt;= 9), IF($S1014 &lt;&gt; "", $H1014/$S1014, ""), ""), "")</f>
        <v/>
      </c>
      <c r="AP1014" s="10" t="str">
        <f ca="1">IFERROR(IF(AND(NOW()&lt;= EOMONTH(DATE(YEAR($O1014),10, 1), 0), Overall!$A1016&lt;&gt;"", MONTH($N1014) &lt;= 10, MONTH($O1014) &gt;= 10), IF($S1014 &lt;&gt; "", $H1014/$S1014, ""), ""), "")</f>
        <v/>
      </c>
      <c r="AQ1014" s="10" t="str">
        <f ca="1">IFERROR(IF(AND(NOW()&lt;= EOMONTH(DATE(YEAR($O1014),11, 1), 0), Overall!$A1016&lt;&gt;"", MONTH($N1014) &lt;=11, MONTH($O1014) &gt;= 11), IF($S1014 &lt;&gt; "", $H1014/$S1014, ""), ""), "")</f>
        <v/>
      </c>
      <c r="AR1014" s="10" t="str">
        <f ca="1">IFERROR(IF(AND(NOW()&lt;= EOMONTH(DATE(YEAR($O1014),12, 1), 0), Overall!$A1016&lt;&gt;"", MONTH($N1014) &lt;= 12, MONTH($O1014) &gt;= 12), IF($S1014 &lt;&gt; "", $H1014/$S1014, ""), ""), "")</f>
        <v/>
      </c>
      <c r="AS1014" s="16">
        <f t="shared" ca="1" si="32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IF(Overall!S1017&lt;&gt;"",_xlfn.VALUETOTEXT(Overall!S1017),"")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1"/>
        <v/>
      </c>
      <c r="T1015" s="10" t="str">
        <f>IF(Overall!$A1017&lt;&gt;"",IF(AND(MONTH($N1015) &lt;= 1, MONTH($O1015) &gt;= 1), IF($S1015 &lt;&gt; "", $H1015/$S1015, ""), ""),"")</f>
        <v/>
      </c>
      <c r="U1015" s="10" t="str">
        <f>IF(Overall!$A1017&lt;&gt;"",IF(AND(MONTH($N1015) &lt;= 2, MONTH($O1015) &gt;= 2), IF($S1015 &lt;&gt; "", $H1015/$S1015, ""), ""),"")</f>
        <v/>
      </c>
      <c r="V1015" s="10" t="str">
        <f>IF(Overall!$A1017&lt;&gt;"",IF(AND(MONTH($N1015) &lt;= 3, MONTH($O1015) &gt;= 3), IF($S1015 &lt;&gt; "", $H1015/$S1015, ""), ""),"")</f>
        <v/>
      </c>
      <c r="W1015" s="10" t="str">
        <f>IF(Overall!$A1017&lt;&gt;"",IF(AND(MONTH($N1015) &lt;= 4, MONTH($O1015) &gt;= 4), IF($S1015 &lt;&gt; "", $H1015/$S1015, ""), ""),"")</f>
        <v/>
      </c>
      <c r="X1015" s="10" t="str">
        <f>IF(Overall!$A1017&lt;&gt;"",IF(AND(MONTH($N1015) &lt;= 5, MONTH($O1015) &gt;= 5), IF($S1015 &lt;&gt; "", $H1015/$S1015, ""), ""),"")</f>
        <v/>
      </c>
      <c r="Y1015" s="10" t="str">
        <f>IF(Overall!$A1017&lt;&gt;"",IF(AND(MONTH($N1015) &lt;= 6, MONTH($O1015) &gt;= 6), IF($S1015 &lt;&gt; "", $H1015/$S1015, ""), ""),"")</f>
        <v/>
      </c>
      <c r="Z1015" s="10" t="str">
        <f>IF(Overall!$A1017&lt;&gt;"",IF(AND(MONTH($N1015) &lt;= 7, MONTH($O1015) &gt;= 7 ), IF($S1015 &lt;&gt; "", $H1015/$S1015, ""), ""),"")</f>
        <v/>
      </c>
      <c r="AA1015" s="10" t="str">
        <f>IF(Overall!$A1017&lt;&gt;"",IF(AND(MONTH($N1015) &lt;= 8, MONTH($O1015) &gt;= 8), IF($S1015 &lt;&gt; "", $H1015/$S1015, ""), ""),"")</f>
        <v/>
      </c>
      <c r="AB1015" s="10" t="str">
        <f>IF(Overall!$A1017&lt;&gt;"",IF(AND(MONTH($N1015) &lt;= 9, MONTH($O1015) &gt;= 9), IF($S1015 &lt;&gt; "", $H1015/$S1015, ""), ""),"")</f>
        <v/>
      </c>
      <c r="AC1015" s="10" t="str">
        <f>IF(Overall!$A1017&lt;&gt;"",IF(AND(MONTH($N1015) &lt;= 10, MONTH($O1015) &gt;= 10), IF($S1015 &lt;&gt; "", $H1015/$S1015, ""), ""),"")</f>
        <v/>
      </c>
      <c r="AD1015" s="10" t="str">
        <f>IF(Overall!$A1017&lt;&gt;"",IF(AND(MONTH($N1015) &lt;= 11, MONTH($O1015) &gt;= 11), IF($S1015 &lt;&gt; "", $H1015/$S1015, ""), ""),"")</f>
        <v/>
      </c>
      <c r="AE1015" s="10" t="str">
        <f>IF(Overall!$A1017&lt;&gt;"",IF(AND(MONTH($N1015) &lt;= 12, MONTH($O1015) &gt;= 12), IF($S1015 &lt;&gt; "", $H1015/$S1015, ""), ""),"")</f>
        <v/>
      </c>
      <c r="AG1015" s="10" t="str">
        <f ca="1">IFERROR(IF(AND(NOW()&lt;= EOMONTH(DATE(YEAR($O1015),1, 1), 0), Overall!$A1017&lt;&gt;"", MONTH($N1015) &lt;= 1, MONTH($O1015) &gt;= 1), IF($S1015 &lt;&gt; "", $H1015/$S1015, ""), ""), "")</f>
        <v/>
      </c>
      <c r="AH1015" s="10" t="str">
        <f ca="1">IFERROR(IF(AND(NOW()&lt;= EOMONTH(DATE(YEAR($O1015),2, 1), 0), Overall!$A1017&lt;&gt;"", MONTH($N1015) &lt;= 2, MONTH($O1015) &gt;= 2), IF($S1015 &lt;&gt; "", $H1015/$S1015, ""), ""), "")</f>
        <v/>
      </c>
      <c r="AI1015" s="10" t="str">
        <f ca="1">IFERROR(IF(AND(NOW()&lt;= EOMONTH(DATE(YEAR($O1015),3, 1), 0), Overall!$A1017&lt;&gt;"", MONTH($N1015) &lt;= 3, MONTH($O1015) &gt;= 3), IF($S1015 &lt;&gt; "", $H1015/$S1015, ""), ""), "")</f>
        <v/>
      </c>
      <c r="AJ1015" s="10" t="str">
        <f ca="1">IFERROR(IF(AND(NOW()&lt;= EOMONTH(DATE(YEAR($O1015),4, 1), 0), Overall!$A1017&lt;&gt;"", MONTH($N1015) &lt;= 4, MONTH($O1015) &gt;= 4), IF($S1015 &lt;&gt; "", $H1015/$S1015, ""), ""), "")</f>
        <v/>
      </c>
      <c r="AK1015" s="10" t="str">
        <f ca="1">IFERROR(IF(AND(NOW()&lt;= EOMONTH(DATE(YEAR($O1015),5, 1), 0), Overall!$A1017&lt;&gt;"", MONTH($N1015) &lt;= 5, MONTH($O1015) &gt;= 5), IF($S1015 &lt;&gt; "", $H1015/$S1015, ""), ""), "")</f>
        <v/>
      </c>
      <c r="AL1015" s="10" t="str">
        <f ca="1">IFERROR(IF(AND(NOW()&lt;= EOMONTH(DATE(YEAR($O1015),6, 1), 0), Overall!$A1017&lt;&gt;"", MONTH($N1015) &lt;= 6, MONTH($O1015) &gt;= 6), IF($S1015 &lt;&gt; "", $H1015/$S1015, ""), ""), "")</f>
        <v/>
      </c>
      <c r="AM1015" s="10" t="str">
        <f ca="1">IFERROR(IF(AND(NOW()&lt;= EOMONTH(DATE(YEAR($O1015),7, 1), 0), Overall!$A1017&lt;&gt;"", MONTH($N1015) &lt;= 7, MONTH($O1015) &gt;= 7), IF($S1015 &lt;&gt; "", $H1015/$S1015, ""), ""), "")</f>
        <v/>
      </c>
      <c r="AN1015" s="10" t="str">
        <f ca="1">IFERROR(IF(AND(NOW()&lt;= EOMONTH(DATE(YEAR($O1015),8, 1), 0), Overall!$A1017&lt;&gt;"", MONTH($N1015) &lt;= 8, MONTH($O1015) &gt;= 8), IF($S1015 &lt;&gt; "", $H1015/$S1015, ""), ""), "")</f>
        <v/>
      </c>
      <c r="AO1015" s="10" t="str">
        <f ca="1">IFERROR(IF(AND(NOW()&lt;= EOMONTH(DATE(YEAR($O1015),9, 1), 0), Overall!$A1017&lt;&gt;"", MONTH($N1015) &lt;= 9, MONTH($O1015) &gt;= 9), IF($S1015 &lt;&gt; "", $H1015/$S1015, ""), ""), "")</f>
        <v/>
      </c>
      <c r="AP1015" s="10" t="str">
        <f ca="1">IFERROR(IF(AND(NOW()&lt;= EOMONTH(DATE(YEAR($O1015),10, 1), 0), Overall!$A1017&lt;&gt;"", MONTH($N1015) &lt;= 10, MONTH($O1015) &gt;= 10), IF($S1015 &lt;&gt; "", $H1015/$S1015, ""), ""), "")</f>
        <v/>
      </c>
      <c r="AQ1015" s="10" t="str">
        <f ca="1">IFERROR(IF(AND(NOW()&lt;= EOMONTH(DATE(YEAR($O1015),11, 1), 0), Overall!$A1017&lt;&gt;"", MONTH($N1015) &lt;=11, MONTH($O1015) &gt;= 11), IF($S1015 &lt;&gt; "", $H1015/$S1015, ""), ""), "")</f>
        <v/>
      </c>
      <c r="AR1015" s="10" t="str">
        <f ca="1">IFERROR(IF(AND(NOW()&lt;= EOMONTH(DATE(YEAR($O1015),12, 1), 0), Overall!$A1017&lt;&gt;"", MONTH($N1015) &lt;= 12, MONTH($O1015) &gt;= 12), IF($S1015 &lt;&gt; "", $H1015/$S1015, ""), ""), "")</f>
        <v/>
      </c>
      <c r="AS1015" s="16">
        <f t="shared" ca="1" si="32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IF(Overall!S1018&lt;&gt;"",_xlfn.VALUETOTEXT(Overall!S1018),"")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1"/>
        <v/>
      </c>
      <c r="T1016" s="10" t="str">
        <f>IF(Overall!$A1018&lt;&gt;"",IF(AND(MONTH($N1016) &lt;= 1, MONTH($O1016) &gt;= 1), IF($S1016 &lt;&gt; "", $H1016/$S1016, ""), ""),"")</f>
        <v/>
      </c>
      <c r="U1016" s="10" t="str">
        <f>IF(Overall!$A1018&lt;&gt;"",IF(AND(MONTH($N1016) &lt;= 2, MONTH($O1016) &gt;= 2), IF($S1016 &lt;&gt; "", $H1016/$S1016, ""), ""),"")</f>
        <v/>
      </c>
      <c r="V1016" s="10" t="str">
        <f>IF(Overall!$A1018&lt;&gt;"",IF(AND(MONTH($N1016) &lt;= 3, MONTH($O1016) &gt;= 3), IF($S1016 &lt;&gt; "", $H1016/$S1016, ""), ""),"")</f>
        <v/>
      </c>
      <c r="W1016" s="10" t="str">
        <f>IF(Overall!$A1018&lt;&gt;"",IF(AND(MONTH($N1016) &lt;= 4, MONTH($O1016) &gt;= 4), IF($S1016 &lt;&gt; "", $H1016/$S1016, ""), ""),"")</f>
        <v/>
      </c>
      <c r="X1016" s="10" t="str">
        <f>IF(Overall!$A1018&lt;&gt;"",IF(AND(MONTH($N1016) &lt;= 5, MONTH($O1016) &gt;= 5), IF($S1016 &lt;&gt; "", $H1016/$S1016, ""), ""),"")</f>
        <v/>
      </c>
      <c r="Y1016" s="10" t="str">
        <f>IF(Overall!$A1018&lt;&gt;"",IF(AND(MONTH($N1016) &lt;= 6, MONTH($O1016) &gt;= 6), IF($S1016 &lt;&gt; "", $H1016/$S1016, ""), ""),"")</f>
        <v/>
      </c>
      <c r="Z1016" s="10" t="str">
        <f>IF(Overall!$A1018&lt;&gt;"",IF(AND(MONTH($N1016) &lt;= 7, MONTH($O1016) &gt;= 7 ), IF($S1016 &lt;&gt; "", $H1016/$S1016, ""), ""),"")</f>
        <v/>
      </c>
      <c r="AA1016" s="10" t="str">
        <f>IF(Overall!$A1018&lt;&gt;"",IF(AND(MONTH($N1016) &lt;= 8, MONTH($O1016) &gt;= 8), IF($S1016 &lt;&gt; "", $H1016/$S1016, ""), ""),"")</f>
        <v/>
      </c>
      <c r="AB1016" s="10" t="str">
        <f>IF(Overall!$A1018&lt;&gt;"",IF(AND(MONTH($N1016) &lt;= 9, MONTH($O1016) &gt;= 9), IF($S1016 &lt;&gt; "", $H1016/$S1016, ""), ""),"")</f>
        <v/>
      </c>
      <c r="AC1016" s="10" t="str">
        <f>IF(Overall!$A1018&lt;&gt;"",IF(AND(MONTH($N1016) &lt;= 10, MONTH($O1016) &gt;= 10), IF($S1016 &lt;&gt; "", $H1016/$S1016, ""), ""),"")</f>
        <v/>
      </c>
      <c r="AD1016" s="10" t="str">
        <f>IF(Overall!$A1018&lt;&gt;"",IF(AND(MONTH($N1016) &lt;= 11, MONTH($O1016) &gt;= 11), IF($S1016 &lt;&gt; "", $H1016/$S1016, ""), ""),"")</f>
        <v/>
      </c>
      <c r="AE1016" s="10" t="str">
        <f>IF(Overall!$A1018&lt;&gt;"",IF(AND(MONTH($N1016) &lt;= 12, MONTH($O1016) &gt;= 12), IF($S1016 &lt;&gt; "", $H1016/$S1016, ""), ""),"")</f>
        <v/>
      </c>
      <c r="AG1016" s="10" t="str">
        <f ca="1">IFERROR(IF(AND(NOW()&lt;= EOMONTH(DATE(YEAR($O1016),1, 1), 0), Overall!$A1018&lt;&gt;"", MONTH($N1016) &lt;= 1, MONTH($O1016) &gt;= 1), IF($S1016 &lt;&gt; "", $H1016/$S1016, ""), ""), "")</f>
        <v/>
      </c>
      <c r="AH1016" s="10" t="str">
        <f ca="1">IFERROR(IF(AND(NOW()&lt;= EOMONTH(DATE(YEAR($O1016),2, 1), 0), Overall!$A1018&lt;&gt;"", MONTH($N1016) &lt;= 2, MONTH($O1016) &gt;= 2), IF($S1016 &lt;&gt; "", $H1016/$S1016, ""), ""), "")</f>
        <v/>
      </c>
      <c r="AI1016" s="10" t="str">
        <f ca="1">IFERROR(IF(AND(NOW()&lt;= EOMONTH(DATE(YEAR($O1016),3, 1), 0), Overall!$A1018&lt;&gt;"", MONTH($N1016) &lt;= 3, MONTH($O1016) &gt;= 3), IF($S1016 &lt;&gt; "", $H1016/$S1016, ""), ""), "")</f>
        <v/>
      </c>
      <c r="AJ1016" s="10" t="str">
        <f ca="1">IFERROR(IF(AND(NOW()&lt;= EOMONTH(DATE(YEAR($O1016),4, 1), 0), Overall!$A1018&lt;&gt;"", MONTH($N1016) &lt;= 4, MONTH($O1016) &gt;= 4), IF($S1016 &lt;&gt; "", $H1016/$S1016, ""), ""), "")</f>
        <v/>
      </c>
      <c r="AK1016" s="10" t="str">
        <f ca="1">IFERROR(IF(AND(NOW()&lt;= EOMONTH(DATE(YEAR($O1016),5, 1), 0), Overall!$A1018&lt;&gt;"", MONTH($N1016) &lt;= 5, MONTH($O1016) &gt;= 5), IF($S1016 &lt;&gt; "", $H1016/$S1016, ""), ""), "")</f>
        <v/>
      </c>
      <c r="AL1016" s="10" t="str">
        <f ca="1">IFERROR(IF(AND(NOW()&lt;= EOMONTH(DATE(YEAR($O1016),6, 1), 0), Overall!$A1018&lt;&gt;"", MONTH($N1016) &lt;= 6, MONTH($O1016) &gt;= 6), IF($S1016 &lt;&gt; "", $H1016/$S1016, ""), ""), "")</f>
        <v/>
      </c>
      <c r="AM1016" s="10" t="str">
        <f ca="1">IFERROR(IF(AND(NOW()&lt;= EOMONTH(DATE(YEAR($O1016),7, 1), 0), Overall!$A1018&lt;&gt;"", MONTH($N1016) &lt;= 7, MONTH($O1016) &gt;= 7), IF($S1016 &lt;&gt; "", $H1016/$S1016, ""), ""), "")</f>
        <v/>
      </c>
      <c r="AN1016" s="10" t="str">
        <f ca="1">IFERROR(IF(AND(NOW()&lt;= EOMONTH(DATE(YEAR($O1016),8, 1), 0), Overall!$A1018&lt;&gt;"", MONTH($N1016) &lt;= 8, MONTH($O1016) &gt;= 8), IF($S1016 &lt;&gt; "", $H1016/$S1016, ""), ""), "")</f>
        <v/>
      </c>
      <c r="AO1016" s="10" t="str">
        <f ca="1">IFERROR(IF(AND(NOW()&lt;= EOMONTH(DATE(YEAR($O1016),9, 1), 0), Overall!$A1018&lt;&gt;"", MONTH($N1016) &lt;= 9, MONTH($O1016) &gt;= 9), IF($S1016 &lt;&gt; "", $H1016/$S1016, ""), ""), "")</f>
        <v/>
      </c>
      <c r="AP1016" s="10" t="str">
        <f ca="1">IFERROR(IF(AND(NOW()&lt;= EOMONTH(DATE(YEAR($O1016),10, 1), 0), Overall!$A1018&lt;&gt;"", MONTH($N1016) &lt;= 10, MONTH($O1016) &gt;= 10), IF($S1016 &lt;&gt; "", $H1016/$S1016, ""), ""), "")</f>
        <v/>
      </c>
      <c r="AQ1016" s="10" t="str">
        <f ca="1">IFERROR(IF(AND(NOW()&lt;= EOMONTH(DATE(YEAR($O1016),11, 1), 0), Overall!$A1018&lt;&gt;"", MONTH($N1016) &lt;=11, MONTH($O1016) &gt;= 11), IF($S1016 &lt;&gt; "", $H1016/$S1016, ""), ""), "")</f>
        <v/>
      </c>
      <c r="AR1016" s="10" t="str">
        <f ca="1">IFERROR(IF(AND(NOW()&lt;= EOMONTH(DATE(YEAR($O1016),12, 1), 0), Overall!$A1018&lt;&gt;"", MONTH($N1016) &lt;= 12, MONTH($O1016) &gt;= 12), IF($S1016 &lt;&gt; "", $H1016/$S1016, ""), ""), "")</f>
        <v/>
      </c>
      <c r="AS1016" s="16">
        <f t="shared" ca="1" si="32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IF(Overall!S1019&lt;&gt;"",_xlfn.VALUETOTEXT(Overall!S1019),"")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1"/>
        <v/>
      </c>
      <c r="T1017" s="10" t="str">
        <f>IF(Overall!$A1019&lt;&gt;"",IF(AND(MONTH($N1017) &lt;= 1, MONTH($O1017) &gt;= 1), IF($S1017 &lt;&gt; "", $H1017/$S1017, ""), ""),"")</f>
        <v/>
      </c>
      <c r="U1017" s="10" t="str">
        <f>IF(Overall!$A1019&lt;&gt;"",IF(AND(MONTH($N1017) &lt;= 2, MONTH($O1017) &gt;= 2), IF($S1017 &lt;&gt; "", $H1017/$S1017, ""), ""),"")</f>
        <v/>
      </c>
      <c r="V1017" s="10" t="str">
        <f>IF(Overall!$A1019&lt;&gt;"",IF(AND(MONTH($N1017) &lt;= 3, MONTH($O1017) &gt;= 3), IF($S1017 &lt;&gt; "", $H1017/$S1017, ""), ""),"")</f>
        <v/>
      </c>
      <c r="W1017" s="10" t="str">
        <f>IF(Overall!$A1019&lt;&gt;"",IF(AND(MONTH($N1017) &lt;= 4, MONTH($O1017) &gt;= 4), IF($S1017 &lt;&gt; "", $H1017/$S1017, ""), ""),"")</f>
        <v/>
      </c>
      <c r="X1017" s="10" t="str">
        <f>IF(Overall!$A1019&lt;&gt;"",IF(AND(MONTH($N1017) &lt;= 5, MONTH($O1017) &gt;= 5), IF($S1017 &lt;&gt; "", $H1017/$S1017, ""), ""),"")</f>
        <v/>
      </c>
      <c r="Y1017" s="10" t="str">
        <f>IF(Overall!$A1019&lt;&gt;"",IF(AND(MONTH($N1017) &lt;= 6, MONTH($O1017) &gt;= 6), IF($S1017 &lt;&gt; "", $H1017/$S1017, ""), ""),"")</f>
        <v/>
      </c>
      <c r="Z1017" s="10" t="str">
        <f>IF(Overall!$A1019&lt;&gt;"",IF(AND(MONTH($N1017) &lt;= 7, MONTH($O1017) &gt;= 7 ), IF($S1017 &lt;&gt; "", $H1017/$S1017, ""), ""),"")</f>
        <v/>
      </c>
      <c r="AA1017" s="10" t="str">
        <f>IF(Overall!$A1019&lt;&gt;"",IF(AND(MONTH($N1017) &lt;= 8, MONTH($O1017) &gt;= 8), IF($S1017 &lt;&gt; "", $H1017/$S1017, ""), ""),"")</f>
        <v/>
      </c>
      <c r="AB1017" s="10" t="str">
        <f>IF(Overall!$A1019&lt;&gt;"",IF(AND(MONTH($N1017) &lt;= 9, MONTH($O1017) &gt;= 9), IF($S1017 &lt;&gt; "", $H1017/$S1017, ""), ""),"")</f>
        <v/>
      </c>
      <c r="AC1017" s="10" t="str">
        <f>IF(Overall!$A1019&lt;&gt;"",IF(AND(MONTH($N1017) &lt;= 10, MONTH($O1017) &gt;= 10), IF($S1017 &lt;&gt; "", $H1017/$S1017, ""), ""),"")</f>
        <v/>
      </c>
      <c r="AD1017" s="10" t="str">
        <f>IF(Overall!$A1019&lt;&gt;"",IF(AND(MONTH($N1017) &lt;= 11, MONTH($O1017) &gt;= 11), IF($S1017 &lt;&gt; "", $H1017/$S1017, ""), ""),"")</f>
        <v/>
      </c>
      <c r="AE1017" s="10" t="str">
        <f>IF(Overall!$A1019&lt;&gt;"",IF(AND(MONTH($N1017) &lt;= 12, MONTH($O1017) &gt;= 12), IF($S1017 &lt;&gt; "", $H1017/$S1017, ""), ""),"")</f>
        <v/>
      </c>
      <c r="AG1017" s="10" t="str">
        <f ca="1">IFERROR(IF(AND(NOW()&lt;= EOMONTH(DATE(YEAR($O1017),1, 1), 0), Overall!$A1019&lt;&gt;"", MONTH($N1017) &lt;= 1, MONTH($O1017) &gt;= 1), IF($S1017 &lt;&gt; "", $H1017/$S1017, ""), ""), "")</f>
        <v/>
      </c>
      <c r="AH1017" s="10" t="str">
        <f ca="1">IFERROR(IF(AND(NOW()&lt;= EOMONTH(DATE(YEAR($O1017),2, 1), 0), Overall!$A1019&lt;&gt;"", MONTH($N1017) &lt;= 2, MONTH($O1017) &gt;= 2), IF($S1017 &lt;&gt; "", $H1017/$S1017, ""), ""), "")</f>
        <v/>
      </c>
      <c r="AI1017" s="10" t="str">
        <f ca="1">IFERROR(IF(AND(NOW()&lt;= EOMONTH(DATE(YEAR($O1017),3, 1), 0), Overall!$A1019&lt;&gt;"", MONTH($N1017) &lt;= 3, MONTH($O1017) &gt;= 3), IF($S1017 &lt;&gt; "", $H1017/$S1017, ""), ""), "")</f>
        <v/>
      </c>
      <c r="AJ1017" s="10" t="str">
        <f ca="1">IFERROR(IF(AND(NOW()&lt;= EOMONTH(DATE(YEAR($O1017),4, 1), 0), Overall!$A1019&lt;&gt;"", MONTH($N1017) &lt;= 4, MONTH($O1017) &gt;= 4), IF($S1017 &lt;&gt; "", $H1017/$S1017, ""), ""), "")</f>
        <v/>
      </c>
      <c r="AK1017" s="10" t="str">
        <f ca="1">IFERROR(IF(AND(NOW()&lt;= EOMONTH(DATE(YEAR($O1017),5, 1), 0), Overall!$A1019&lt;&gt;"", MONTH($N1017) &lt;= 5, MONTH($O1017) &gt;= 5), IF($S1017 &lt;&gt; "", $H1017/$S1017, ""), ""), "")</f>
        <v/>
      </c>
      <c r="AL1017" s="10" t="str">
        <f ca="1">IFERROR(IF(AND(NOW()&lt;= EOMONTH(DATE(YEAR($O1017),6, 1), 0), Overall!$A1019&lt;&gt;"", MONTH($N1017) &lt;= 6, MONTH($O1017) &gt;= 6), IF($S1017 &lt;&gt; "", $H1017/$S1017, ""), ""), "")</f>
        <v/>
      </c>
      <c r="AM1017" s="10" t="str">
        <f ca="1">IFERROR(IF(AND(NOW()&lt;= EOMONTH(DATE(YEAR($O1017),7, 1), 0), Overall!$A1019&lt;&gt;"", MONTH($N1017) &lt;= 7, MONTH($O1017) &gt;= 7), IF($S1017 &lt;&gt; "", $H1017/$S1017, ""), ""), "")</f>
        <v/>
      </c>
      <c r="AN1017" s="10" t="str">
        <f ca="1">IFERROR(IF(AND(NOW()&lt;= EOMONTH(DATE(YEAR($O1017),8, 1), 0), Overall!$A1019&lt;&gt;"", MONTH($N1017) &lt;= 8, MONTH($O1017) &gt;= 8), IF($S1017 &lt;&gt; "", $H1017/$S1017, ""), ""), "")</f>
        <v/>
      </c>
      <c r="AO1017" s="10" t="str">
        <f ca="1">IFERROR(IF(AND(NOW()&lt;= EOMONTH(DATE(YEAR($O1017),9, 1), 0), Overall!$A1019&lt;&gt;"", MONTH($N1017) &lt;= 9, MONTH($O1017) &gt;= 9), IF($S1017 &lt;&gt; "", $H1017/$S1017, ""), ""), "")</f>
        <v/>
      </c>
      <c r="AP1017" s="10" t="str">
        <f ca="1">IFERROR(IF(AND(NOW()&lt;= EOMONTH(DATE(YEAR($O1017),10, 1), 0), Overall!$A1019&lt;&gt;"", MONTH($N1017) &lt;= 10, MONTH($O1017) &gt;= 10), IF($S1017 &lt;&gt; "", $H1017/$S1017, ""), ""), "")</f>
        <v/>
      </c>
      <c r="AQ1017" s="10" t="str">
        <f ca="1">IFERROR(IF(AND(NOW()&lt;= EOMONTH(DATE(YEAR($O1017),11, 1), 0), Overall!$A1019&lt;&gt;"", MONTH($N1017) &lt;=11, MONTH($O1017) &gt;= 11), IF($S1017 &lt;&gt; "", $H1017/$S1017, ""), ""), "")</f>
        <v/>
      </c>
      <c r="AR1017" s="10" t="str">
        <f ca="1">IFERROR(IF(AND(NOW()&lt;= EOMONTH(DATE(YEAR($O1017),12, 1), 0), Overall!$A1019&lt;&gt;"", MONTH($N1017) &lt;= 12, MONTH($O1017) &gt;= 12), IF($S1017 &lt;&gt; "", $H1017/$S1017, ""), ""), "")</f>
        <v/>
      </c>
      <c r="AS1017" s="16">
        <f t="shared" ca="1" si="32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IF(Overall!S1020&lt;&gt;"",_xlfn.VALUETOTEXT(Overall!S1020),"")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1"/>
        <v/>
      </c>
      <c r="T1018" s="10" t="str">
        <f>IF(Overall!$A1020&lt;&gt;"",IF(AND(MONTH($N1018) &lt;= 1, MONTH($O1018) &gt;= 1), IF($S1018 &lt;&gt; "", $H1018/$S1018, ""), ""),"")</f>
        <v/>
      </c>
      <c r="U1018" s="10" t="str">
        <f>IF(Overall!$A1020&lt;&gt;"",IF(AND(MONTH($N1018) &lt;= 2, MONTH($O1018) &gt;= 2), IF($S1018 &lt;&gt; "", $H1018/$S1018, ""), ""),"")</f>
        <v/>
      </c>
      <c r="V1018" s="10" t="str">
        <f>IF(Overall!$A1020&lt;&gt;"",IF(AND(MONTH($N1018) &lt;= 3, MONTH($O1018) &gt;= 3), IF($S1018 &lt;&gt; "", $H1018/$S1018, ""), ""),"")</f>
        <v/>
      </c>
      <c r="W1018" s="10" t="str">
        <f>IF(Overall!$A1020&lt;&gt;"",IF(AND(MONTH($N1018) &lt;= 4, MONTH($O1018) &gt;= 4), IF($S1018 &lt;&gt; "", $H1018/$S1018, ""), ""),"")</f>
        <v/>
      </c>
      <c r="X1018" s="10" t="str">
        <f>IF(Overall!$A1020&lt;&gt;"",IF(AND(MONTH($N1018) &lt;= 5, MONTH($O1018) &gt;= 5), IF($S1018 &lt;&gt; "", $H1018/$S1018, ""), ""),"")</f>
        <v/>
      </c>
      <c r="Y1018" s="10" t="str">
        <f>IF(Overall!$A1020&lt;&gt;"",IF(AND(MONTH($N1018) &lt;= 6, MONTH($O1018) &gt;= 6), IF($S1018 &lt;&gt; "", $H1018/$S1018, ""), ""),"")</f>
        <v/>
      </c>
      <c r="Z1018" s="10" t="str">
        <f>IF(Overall!$A1020&lt;&gt;"",IF(AND(MONTH($N1018) &lt;= 7, MONTH($O1018) &gt;= 7 ), IF($S1018 &lt;&gt; "", $H1018/$S1018, ""), ""),"")</f>
        <v/>
      </c>
      <c r="AA1018" s="10" t="str">
        <f>IF(Overall!$A1020&lt;&gt;"",IF(AND(MONTH($N1018) &lt;= 8, MONTH($O1018) &gt;= 8), IF($S1018 &lt;&gt; "", $H1018/$S1018, ""), ""),"")</f>
        <v/>
      </c>
      <c r="AB1018" s="10" t="str">
        <f>IF(Overall!$A1020&lt;&gt;"",IF(AND(MONTH($N1018) &lt;= 9, MONTH($O1018) &gt;= 9), IF($S1018 &lt;&gt; "", $H1018/$S1018, ""), ""),"")</f>
        <v/>
      </c>
      <c r="AC1018" s="10" t="str">
        <f>IF(Overall!$A1020&lt;&gt;"",IF(AND(MONTH($N1018) &lt;= 10, MONTH($O1018) &gt;= 10), IF($S1018 &lt;&gt; "", $H1018/$S1018, ""), ""),"")</f>
        <v/>
      </c>
      <c r="AD1018" s="10" t="str">
        <f>IF(Overall!$A1020&lt;&gt;"",IF(AND(MONTH($N1018) &lt;= 11, MONTH($O1018) &gt;= 11), IF($S1018 &lt;&gt; "", $H1018/$S1018, ""), ""),"")</f>
        <v/>
      </c>
      <c r="AE1018" s="10" t="str">
        <f>IF(Overall!$A1020&lt;&gt;"",IF(AND(MONTH($N1018) &lt;= 12, MONTH($O1018) &gt;= 12), IF($S1018 &lt;&gt; "", $H1018/$S1018, ""), ""),"")</f>
        <v/>
      </c>
      <c r="AG1018" s="10" t="str">
        <f ca="1">IFERROR(IF(AND(NOW()&lt;= EOMONTH(DATE(YEAR($O1018),1, 1), 0), Overall!$A1020&lt;&gt;"", MONTH($N1018) &lt;= 1, MONTH($O1018) &gt;= 1), IF($S1018 &lt;&gt; "", $H1018/$S1018, ""), ""), "")</f>
        <v/>
      </c>
      <c r="AH1018" s="10" t="str">
        <f ca="1">IFERROR(IF(AND(NOW()&lt;= EOMONTH(DATE(YEAR($O1018),2, 1), 0), Overall!$A1020&lt;&gt;"", MONTH($N1018) &lt;= 2, MONTH($O1018) &gt;= 2), IF($S1018 &lt;&gt; "", $H1018/$S1018, ""), ""), "")</f>
        <v/>
      </c>
      <c r="AI1018" s="10" t="str">
        <f ca="1">IFERROR(IF(AND(NOW()&lt;= EOMONTH(DATE(YEAR($O1018),3, 1), 0), Overall!$A1020&lt;&gt;"", MONTH($N1018) &lt;= 3, MONTH($O1018) &gt;= 3), IF($S1018 &lt;&gt; "", $H1018/$S1018, ""), ""), "")</f>
        <v/>
      </c>
      <c r="AJ1018" s="10" t="str">
        <f ca="1">IFERROR(IF(AND(NOW()&lt;= EOMONTH(DATE(YEAR($O1018),4, 1), 0), Overall!$A1020&lt;&gt;"", MONTH($N1018) &lt;= 4, MONTH($O1018) &gt;= 4), IF($S1018 &lt;&gt; "", $H1018/$S1018, ""), ""), "")</f>
        <v/>
      </c>
      <c r="AK1018" s="10" t="str">
        <f ca="1">IFERROR(IF(AND(NOW()&lt;= EOMONTH(DATE(YEAR($O1018),5, 1), 0), Overall!$A1020&lt;&gt;"", MONTH($N1018) &lt;= 5, MONTH($O1018) &gt;= 5), IF($S1018 &lt;&gt; "", $H1018/$S1018, ""), ""), "")</f>
        <v/>
      </c>
      <c r="AL1018" s="10" t="str">
        <f ca="1">IFERROR(IF(AND(NOW()&lt;= EOMONTH(DATE(YEAR($O1018),6, 1), 0), Overall!$A1020&lt;&gt;"", MONTH($N1018) &lt;= 6, MONTH($O1018) &gt;= 6), IF($S1018 &lt;&gt; "", $H1018/$S1018, ""), ""), "")</f>
        <v/>
      </c>
      <c r="AM1018" s="10" t="str">
        <f ca="1">IFERROR(IF(AND(NOW()&lt;= EOMONTH(DATE(YEAR($O1018),7, 1), 0), Overall!$A1020&lt;&gt;"", MONTH($N1018) &lt;= 7, MONTH($O1018) &gt;= 7), IF($S1018 &lt;&gt; "", $H1018/$S1018, ""), ""), "")</f>
        <v/>
      </c>
      <c r="AN1018" s="10" t="str">
        <f ca="1">IFERROR(IF(AND(NOW()&lt;= EOMONTH(DATE(YEAR($O1018),8, 1), 0), Overall!$A1020&lt;&gt;"", MONTH($N1018) &lt;= 8, MONTH($O1018) &gt;= 8), IF($S1018 &lt;&gt; "", $H1018/$S1018, ""), ""), "")</f>
        <v/>
      </c>
      <c r="AO1018" s="10" t="str">
        <f ca="1">IFERROR(IF(AND(NOW()&lt;= EOMONTH(DATE(YEAR($O1018),9, 1), 0), Overall!$A1020&lt;&gt;"", MONTH($N1018) &lt;= 9, MONTH($O1018) &gt;= 9), IF($S1018 &lt;&gt; "", $H1018/$S1018, ""), ""), "")</f>
        <v/>
      </c>
      <c r="AP1018" s="10" t="str">
        <f ca="1">IFERROR(IF(AND(NOW()&lt;= EOMONTH(DATE(YEAR($O1018),10, 1), 0), Overall!$A1020&lt;&gt;"", MONTH($N1018) &lt;= 10, MONTH($O1018) &gt;= 10), IF($S1018 &lt;&gt; "", $H1018/$S1018, ""), ""), "")</f>
        <v/>
      </c>
      <c r="AQ1018" s="10" t="str">
        <f ca="1">IFERROR(IF(AND(NOW()&lt;= EOMONTH(DATE(YEAR($O1018),11, 1), 0), Overall!$A1020&lt;&gt;"", MONTH($N1018) &lt;=11, MONTH($O1018) &gt;= 11), IF($S1018 &lt;&gt; "", $H1018/$S1018, ""), ""), "")</f>
        <v/>
      </c>
      <c r="AR1018" s="10" t="str">
        <f ca="1">IFERROR(IF(AND(NOW()&lt;= EOMONTH(DATE(YEAR($O1018),12, 1), 0), Overall!$A1020&lt;&gt;"", MONTH($N1018) &lt;= 12, MONTH($O1018) &gt;= 12), IF($S1018 &lt;&gt; "", $H1018/$S1018, ""), ""), "")</f>
        <v/>
      </c>
      <c r="AS1018" s="16">
        <f t="shared" ca="1" si="32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IF(Overall!S1021&lt;&gt;"",_xlfn.VALUETOTEXT(Overall!S1021),"")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1"/>
        <v/>
      </c>
      <c r="T1019" s="10" t="str">
        <f>IF(Overall!$A1021&lt;&gt;"",IF(AND(MONTH($N1019) &lt;= 1, MONTH($O1019) &gt;= 1), IF($S1019 &lt;&gt; "", $H1019/$S1019, ""), ""),"")</f>
        <v/>
      </c>
      <c r="U1019" s="10" t="str">
        <f>IF(Overall!$A1021&lt;&gt;"",IF(AND(MONTH($N1019) &lt;= 2, MONTH($O1019) &gt;= 2), IF($S1019 &lt;&gt; "", $H1019/$S1019, ""), ""),"")</f>
        <v/>
      </c>
      <c r="V1019" s="10" t="str">
        <f>IF(Overall!$A1021&lt;&gt;"",IF(AND(MONTH($N1019) &lt;= 3, MONTH($O1019) &gt;= 3), IF($S1019 &lt;&gt; "", $H1019/$S1019, ""), ""),"")</f>
        <v/>
      </c>
      <c r="W1019" s="10" t="str">
        <f>IF(Overall!$A1021&lt;&gt;"",IF(AND(MONTH($N1019) &lt;= 4, MONTH($O1019) &gt;= 4), IF($S1019 &lt;&gt; "", $H1019/$S1019, ""), ""),"")</f>
        <v/>
      </c>
      <c r="X1019" s="10" t="str">
        <f>IF(Overall!$A1021&lt;&gt;"",IF(AND(MONTH($N1019) &lt;= 5, MONTH($O1019) &gt;= 5), IF($S1019 &lt;&gt; "", $H1019/$S1019, ""), ""),"")</f>
        <v/>
      </c>
      <c r="Y1019" s="10" t="str">
        <f>IF(Overall!$A1021&lt;&gt;"",IF(AND(MONTH($N1019) &lt;= 6, MONTH($O1019) &gt;= 6), IF($S1019 &lt;&gt; "", $H1019/$S1019, ""), ""),"")</f>
        <v/>
      </c>
      <c r="Z1019" s="10" t="str">
        <f>IF(Overall!$A1021&lt;&gt;"",IF(AND(MONTH($N1019) &lt;= 7, MONTH($O1019) &gt;= 7 ), IF($S1019 &lt;&gt; "", $H1019/$S1019, ""), ""),"")</f>
        <v/>
      </c>
      <c r="AA1019" s="10" t="str">
        <f>IF(Overall!$A1021&lt;&gt;"",IF(AND(MONTH($N1019) &lt;= 8, MONTH($O1019) &gt;= 8), IF($S1019 &lt;&gt; "", $H1019/$S1019, ""), ""),"")</f>
        <v/>
      </c>
      <c r="AB1019" s="10" t="str">
        <f>IF(Overall!$A1021&lt;&gt;"",IF(AND(MONTH($N1019) &lt;= 9, MONTH($O1019) &gt;= 9), IF($S1019 &lt;&gt; "", $H1019/$S1019, ""), ""),"")</f>
        <v/>
      </c>
      <c r="AC1019" s="10" t="str">
        <f>IF(Overall!$A1021&lt;&gt;"",IF(AND(MONTH($N1019) &lt;= 10, MONTH($O1019) &gt;= 10), IF($S1019 &lt;&gt; "", $H1019/$S1019, ""), ""),"")</f>
        <v/>
      </c>
      <c r="AD1019" s="10" t="str">
        <f>IF(Overall!$A1021&lt;&gt;"",IF(AND(MONTH($N1019) &lt;= 11, MONTH($O1019) &gt;= 11), IF($S1019 &lt;&gt; "", $H1019/$S1019, ""), ""),"")</f>
        <v/>
      </c>
      <c r="AE1019" s="10" t="str">
        <f>IF(Overall!$A1021&lt;&gt;"",IF(AND(MONTH($N1019) &lt;= 12, MONTH($O1019) &gt;= 12), IF($S1019 &lt;&gt; "", $H1019/$S1019, ""), ""),"")</f>
        <v/>
      </c>
      <c r="AG1019" s="10" t="str">
        <f ca="1">IFERROR(IF(AND(NOW()&lt;= EOMONTH(DATE(YEAR($O1019),1, 1), 0), Overall!$A1021&lt;&gt;"", MONTH($N1019) &lt;= 1, MONTH($O1019) &gt;= 1), IF($S1019 &lt;&gt; "", $H1019/$S1019, ""), ""), "")</f>
        <v/>
      </c>
      <c r="AH1019" s="10" t="str">
        <f ca="1">IFERROR(IF(AND(NOW()&lt;= EOMONTH(DATE(YEAR($O1019),2, 1), 0), Overall!$A1021&lt;&gt;"", MONTH($N1019) &lt;= 2, MONTH($O1019) &gt;= 2), IF($S1019 &lt;&gt; "", $H1019/$S1019, ""), ""), "")</f>
        <v/>
      </c>
      <c r="AI1019" s="10" t="str">
        <f ca="1">IFERROR(IF(AND(NOW()&lt;= EOMONTH(DATE(YEAR($O1019),3, 1), 0), Overall!$A1021&lt;&gt;"", MONTH($N1019) &lt;= 3, MONTH($O1019) &gt;= 3), IF($S1019 &lt;&gt; "", $H1019/$S1019, ""), ""), "")</f>
        <v/>
      </c>
      <c r="AJ1019" s="10" t="str">
        <f ca="1">IFERROR(IF(AND(NOW()&lt;= EOMONTH(DATE(YEAR($O1019),4, 1), 0), Overall!$A1021&lt;&gt;"", MONTH($N1019) &lt;= 4, MONTH($O1019) &gt;= 4), IF($S1019 &lt;&gt; "", $H1019/$S1019, ""), ""), "")</f>
        <v/>
      </c>
      <c r="AK1019" s="10" t="str">
        <f ca="1">IFERROR(IF(AND(NOW()&lt;= EOMONTH(DATE(YEAR($O1019),5, 1), 0), Overall!$A1021&lt;&gt;"", MONTH($N1019) &lt;= 5, MONTH($O1019) &gt;= 5), IF($S1019 &lt;&gt; "", $H1019/$S1019, ""), ""), "")</f>
        <v/>
      </c>
      <c r="AL1019" s="10" t="str">
        <f ca="1">IFERROR(IF(AND(NOW()&lt;= EOMONTH(DATE(YEAR($O1019),6, 1), 0), Overall!$A1021&lt;&gt;"", MONTH($N1019) &lt;= 6, MONTH($O1019) &gt;= 6), IF($S1019 &lt;&gt; "", $H1019/$S1019, ""), ""), "")</f>
        <v/>
      </c>
      <c r="AM1019" s="10" t="str">
        <f ca="1">IFERROR(IF(AND(NOW()&lt;= EOMONTH(DATE(YEAR($O1019),7, 1), 0), Overall!$A1021&lt;&gt;"", MONTH($N1019) &lt;= 7, MONTH($O1019) &gt;= 7), IF($S1019 &lt;&gt; "", $H1019/$S1019, ""), ""), "")</f>
        <v/>
      </c>
      <c r="AN1019" s="10" t="str">
        <f ca="1">IFERROR(IF(AND(NOW()&lt;= EOMONTH(DATE(YEAR($O1019),8, 1), 0), Overall!$A1021&lt;&gt;"", MONTH($N1019) &lt;= 8, MONTH($O1019) &gt;= 8), IF($S1019 &lt;&gt; "", $H1019/$S1019, ""), ""), "")</f>
        <v/>
      </c>
      <c r="AO1019" s="10" t="str">
        <f ca="1">IFERROR(IF(AND(NOW()&lt;= EOMONTH(DATE(YEAR($O1019),9, 1), 0), Overall!$A1021&lt;&gt;"", MONTH($N1019) &lt;= 9, MONTH($O1019) &gt;= 9), IF($S1019 &lt;&gt; "", $H1019/$S1019, ""), ""), "")</f>
        <v/>
      </c>
      <c r="AP1019" s="10" t="str">
        <f ca="1">IFERROR(IF(AND(NOW()&lt;= EOMONTH(DATE(YEAR($O1019),10, 1), 0), Overall!$A1021&lt;&gt;"", MONTH($N1019) &lt;= 10, MONTH($O1019) &gt;= 10), IF($S1019 &lt;&gt; "", $H1019/$S1019, ""), ""), "")</f>
        <v/>
      </c>
      <c r="AQ1019" s="10" t="str">
        <f ca="1">IFERROR(IF(AND(NOW()&lt;= EOMONTH(DATE(YEAR($O1019),11, 1), 0), Overall!$A1021&lt;&gt;"", MONTH($N1019) &lt;=11, MONTH($O1019) &gt;= 11), IF($S1019 &lt;&gt; "", $H1019/$S1019, ""), ""), "")</f>
        <v/>
      </c>
      <c r="AR1019" s="10" t="str">
        <f ca="1">IFERROR(IF(AND(NOW()&lt;= EOMONTH(DATE(YEAR($O1019),12, 1), 0), Overall!$A1021&lt;&gt;"", MONTH($N1019) &lt;= 12, MONTH($O1019) &gt;= 12), IF($S1019 &lt;&gt; "", $H1019/$S1019, ""), ""), "")</f>
        <v/>
      </c>
      <c r="AS1019" s="16">
        <f t="shared" ca="1" si="32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IF(Overall!S1022&lt;&gt;"",_xlfn.VALUETOTEXT(Overall!S1022),"")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1"/>
        <v/>
      </c>
      <c r="T1020" s="10" t="str">
        <f>IF(Overall!$A1022&lt;&gt;"",IF(AND(MONTH($N1020) &lt;= 1, MONTH($O1020) &gt;= 1), IF($S1020 &lt;&gt; "", $H1020/$S1020, ""), ""),"")</f>
        <v/>
      </c>
      <c r="U1020" s="10" t="str">
        <f>IF(Overall!$A1022&lt;&gt;"",IF(AND(MONTH($N1020) &lt;= 2, MONTH($O1020) &gt;= 2), IF($S1020 &lt;&gt; "", $H1020/$S1020, ""), ""),"")</f>
        <v/>
      </c>
      <c r="V1020" s="10" t="str">
        <f>IF(Overall!$A1022&lt;&gt;"",IF(AND(MONTH($N1020) &lt;= 3, MONTH($O1020) &gt;= 3), IF($S1020 &lt;&gt; "", $H1020/$S1020, ""), ""),"")</f>
        <v/>
      </c>
      <c r="W1020" s="10" t="str">
        <f>IF(Overall!$A1022&lt;&gt;"",IF(AND(MONTH($N1020) &lt;= 4, MONTH($O1020) &gt;= 4), IF($S1020 &lt;&gt; "", $H1020/$S1020, ""), ""),"")</f>
        <v/>
      </c>
      <c r="X1020" s="10" t="str">
        <f>IF(Overall!$A1022&lt;&gt;"",IF(AND(MONTH($N1020) &lt;= 5, MONTH($O1020) &gt;= 5), IF($S1020 &lt;&gt; "", $H1020/$S1020, ""), ""),"")</f>
        <v/>
      </c>
      <c r="Y1020" s="10" t="str">
        <f>IF(Overall!$A1022&lt;&gt;"",IF(AND(MONTH($N1020) &lt;= 6, MONTH($O1020) &gt;= 6), IF($S1020 &lt;&gt; "", $H1020/$S1020, ""), ""),"")</f>
        <v/>
      </c>
      <c r="Z1020" s="10" t="str">
        <f>IF(Overall!$A1022&lt;&gt;"",IF(AND(MONTH($N1020) &lt;= 7, MONTH($O1020) &gt;= 7 ), IF($S1020 &lt;&gt; "", $H1020/$S1020, ""), ""),"")</f>
        <v/>
      </c>
      <c r="AA1020" s="10" t="str">
        <f>IF(Overall!$A1022&lt;&gt;"",IF(AND(MONTH($N1020) &lt;= 8, MONTH($O1020) &gt;= 8), IF($S1020 &lt;&gt; "", $H1020/$S1020, ""), ""),"")</f>
        <v/>
      </c>
      <c r="AB1020" s="10" t="str">
        <f>IF(Overall!$A1022&lt;&gt;"",IF(AND(MONTH($N1020) &lt;= 9, MONTH($O1020) &gt;= 9), IF($S1020 &lt;&gt; "", $H1020/$S1020, ""), ""),"")</f>
        <v/>
      </c>
      <c r="AC1020" s="10" t="str">
        <f>IF(Overall!$A1022&lt;&gt;"",IF(AND(MONTH($N1020) &lt;= 10, MONTH($O1020) &gt;= 10), IF($S1020 &lt;&gt; "", $H1020/$S1020, ""), ""),"")</f>
        <v/>
      </c>
      <c r="AD1020" s="10" t="str">
        <f>IF(Overall!$A1022&lt;&gt;"",IF(AND(MONTH($N1020) &lt;= 11, MONTH($O1020) &gt;= 11), IF($S1020 &lt;&gt; "", $H1020/$S1020, ""), ""),"")</f>
        <v/>
      </c>
      <c r="AE1020" s="10" t="str">
        <f>IF(Overall!$A1022&lt;&gt;"",IF(AND(MONTH($N1020) &lt;= 12, MONTH($O1020) &gt;= 12), IF($S1020 &lt;&gt; "", $H1020/$S1020, ""), ""),"")</f>
        <v/>
      </c>
      <c r="AG1020" s="10" t="str">
        <f ca="1">IFERROR(IF(AND(NOW()&lt;= EOMONTH(DATE(YEAR($O1020),1, 1), 0), Overall!$A1022&lt;&gt;"", MONTH($N1020) &lt;= 1, MONTH($O1020) &gt;= 1), IF($S1020 &lt;&gt; "", $H1020/$S1020, ""), ""), "")</f>
        <v/>
      </c>
      <c r="AH1020" s="10" t="str">
        <f ca="1">IFERROR(IF(AND(NOW()&lt;= EOMONTH(DATE(YEAR($O1020),2, 1), 0), Overall!$A1022&lt;&gt;"", MONTH($N1020) &lt;= 2, MONTH($O1020) &gt;= 2), IF($S1020 &lt;&gt; "", $H1020/$S1020, ""), ""), "")</f>
        <v/>
      </c>
      <c r="AI1020" s="10" t="str">
        <f ca="1">IFERROR(IF(AND(NOW()&lt;= EOMONTH(DATE(YEAR($O1020),3, 1), 0), Overall!$A1022&lt;&gt;"", MONTH($N1020) &lt;= 3, MONTH($O1020) &gt;= 3), IF($S1020 &lt;&gt; "", $H1020/$S1020, ""), ""), "")</f>
        <v/>
      </c>
      <c r="AJ1020" s="10" t="str">
        <f ca="1">IFERROR(IF(AND(NOW()&lt;= EOMONTH(DATE(YEAR($O1020),4, 1), 0), Overall!$A1022&lt;&gt;"", MONTH($N1020) &lt;= 4, MONTH($O1020) &gt;= 4), IF($S1020 &lt;&gt; "", $H1020/$S1020, ""), ""), "")</f>
        <v/>
      </c>
      <c r="AK1020" s="10" t="str">
        <f ca="1">IFERROR(IF(AND(NOW()&lt;= EOMONTH(DATE(YEAR($O1020),5, 1), 0), Overall!$A1022&lt;&gt;"", MONTH($N1020) &lt;= 5, MONTH($O1020) &gt;= 5), IF($S1020 &lt;&gt; "", $H1020/$S1020, ""), ""), "")</f>
        <v/>
      </c>
      <c r="AL1020" s="10" t="str">
        <f ca="1">IFERROR(IF(AND(NOW()&lt;= EOMONTH(DATE(YEAR($O1020),6, 1), 0), Overall!$A1022&lt;&gt;"", MONTH($N1020) &lt;= 6, MONTH($O1020) &gt;= 6), IF($S1020 &lt;&gt; "", $H1020/$S1020, ""), ""), "")</f>
        <v/>
      </c>
      <c r="AM1020" s="10" t="str">
        <f ca="1">IFERROR(IF(AND(NOW()&lt;= EOMONTH(DATE(YEAR($O1020),7, 1), 0), Overall!$A1022&lt;&gt;"", MONTH($N1020) &lt;= 7, MONTH($O1020) &gt;= 7), IF($S1020 &lt;&gt; "", $H1020/$S1020, ""), ""), "")</f>
        <v/>
      </c>
      <c r="AN1020" s="10" t="str">
        <f ca="1">IFERROR(IF(AND(NOW()&lt;= EOMONTH(DATE(YEAR($O1020),8, 1), 0), Overall!$A1022&lt;&gt;"", MONTH($N1020) &lt;= 8, MONTH($O1020) &gt;= 8), IF($S1020 &lt;&gt; "", $H1020/$S1020, ""), ""), "")</f>
        <v/>
      </c>
      <c r="AO1020" s="10" t="str">
        <f ca="1">IFERROR(IF(AND(NOW()&lt;= EOMONTH(DATE(YEAR($O1020),9, 1), 0), Overall!$A1022&lt;&gt;"", MONTH($N1020) &lt;= 9, MONTH($O1020) &gt;= 9), IF($S1020 &lt;&gt; "", $H1020/$S1020, ""), ""), "")</f>
        <v/>
      </c>
      <c r="AP1020" s="10" t="str">
        <f ca="1">IFERROR(IF(AND(NOW()&lt;= EOMONTH(DATE(YEAR($O1020),10, 1), 0), Overall!$A1022&lt;&gt;"", MONTH($N1020) &lt;= 10, MONTH($O1020) &gt;= 10), IF($S1020 &lt;&gt; "", $H1020/$S1020, ""), ""), "")</f>
        <v/>
      </c>
      <c r="AQ1020" s="10" t="str">
        <f ca="1">IFERROR(IF(AND(NOW()&lt;= EOMONTH(DATE(YEAR($O1020),11, 1), 0), Overall!$A1022&lt;&gt;"", MONTH($N1020) &lt;=11, MONTH($O1020) &gt;= 11), IF($S1020 &lt;&gt; "", $H1020/$S1020, ""), ""), "")</f>
        <v/>
      </c>
      <c r="AR1020" s="10" t="str">
        <f ca="1">IFERROR(IF(AND(NOW()&lt;= EOMONTH(DATE(YEAR($O1020),12, 1), 0), Overall!$A1022&lt;&gt;"", MONTH($N1020) &lt;= 12, MONTH($O1020) &gt;= 12), IF($S1020 &lt;&gt; "", $H1020/$S1020, ""), ""), "")</f>
        <v/>
      </c>
      <c r="AS1020" s="16">
        <f t="shared" ca="1" si="32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IF(Overall!S1023&lt;&gt;"",_xlfn.VALUETOTEXT(Overall!S1023),"")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1"/>
        <v/>
      </c>
      <c r="T1021" s="10" t="str">
        <f>IF(Overall!$A1023&lt;&gt;"",IF(AND(MONTH($N1021) &lt;= 1, MONTH($O1021) &gt;= 1), IF($S1021 &lt;&gt; "", $H1021/$S1021, ""), ""),"")</f>
        <v/>
      </c>
      <c r="U1021" s="10" t="str">
        <f>IF(Overall!$A1023&lt;&gt;"",IF(AND(MONTH($N1021) &lt;= 2, MONTH($O1021) &gt;= 2), IF($S1021 &lt;&gt; "", $H1021/$S1021, ""), ""),"")</f>
        <v/>
      </c>
      <c r="V1021" s="10" t="str">
        <f>IF(Overall!$A1023&lt;&gt;"",IF(AND(MONTH($N1021) &lt;= 3, MONTH($O1021) &gt;= 3), IF($S1021 &lt;&gt; "", $H1021/$S1021, ""), ""),"")</f>
        <v/>
      </c>
      <c r="W1021" s="10" t="str">
        <f>IF(Overall!$A1023&lt;&gt;"",IF(AND(MONTH($N1021) &lt;= 4, MONTH($O1021) &gt;= 4), IF($S1021 &lt;&gt; "", $H1021/$S1021, ""), ""),"")</f>
        <v/>
      </c>
      <c r="X1021" s="10" t="str">
        <f>IF(Overall!$A1023&lt;&gt;"",IF(AND(MONTH($N1021) &lt;= 5, MONTH($O1021) &gt;= 5), IF($S1021 &lt;&gt; "", $H1021/$S1021, ""), ""),"")</f>
        <v/>
      </c>
      <c r="Y1021" s="10" t="str">
        <f>IF(Overall!$A1023&lt;&gt;"",IF(AND(MONTH($N1021) &lt;= 6, MONTH($O1021) &gt;= 6), IF($S1021 &lt;&gt; "", $H1021/$S1021, ""), ""),"")</f>
        <v/>
      </c>
      <c r="Z1021" s="10" t="str">
        <f>IF(Overall!$A1023&lt;&gt;"",IF(AND(MONTH($N1021) &lt;= 7, MONTH($O1021) &gt;= 7 ), IF($S1021 &lt;&gt; "", $H1021/$S1021, ""), ""),"")</f>
        <v/>
      </c>
      <c r="AA1021" s="10" t="str">
        <f>IF(Overall!$A1023&lt;&gt;"",IF(AND(MONTH($N1021) &lt;= 8, MONTH($O1021) &gt;= 8), IF($S1021 &lt;&gt; "", $H1021/$S1021, ""), ""),"")</f>
        <v/>
      </c>
      <c r="AB1021" s="10" t="str">
        <f>IF(Overall!$A1023&lt;&gt;"",IF(AND(MONTH($N1021) &lt;= 9, MONTH($O1021) &gt;= 9), IF($S1021 &lt;&gt; "", $H1021/$S1021, ""), ""),"")</f>
        <v/>
      </c>
      <c r="AC1021" s="10" t="str">
        <f>IF(Overall!$A1023&lt;&gt;"",IF(AND(MONTH($N1021) &lt;= 10, MONTH($O1021) &gt;= 10), IF($S1021 &lt;&gt; "", $H1021/$S1021, ""), ""),"")</f>
        <v/>
      </c>
      <c r="AD1021" s="10" t="str">
        <f>IF(Overall!$A1023&lt;&gt;"",IF(AND(MONTH($N1021) &lt;= 11, MONTH($O1021) &gt;= 11), IF($S1021 &lt;&gt; "", $H1021/$S1021, ""), ""),"")</f>
        <v/>
      </c>
      <c r="AE1021" s="10" t="str">
        <f>IF(Overall!$A1023&lt;&gt;"",IF(AND(MONTH($N1021) &lt;= 12, MONTH($O1021) &gt;= 12), IF($S1021 &lt;&gt; "", $H1021/$S1021, ""), ""),"")</f>
        <v/>
      </c>
      <c r="AG1021" s="10" t="str">
        <f ca="1">IFERROR(IF(AND(NOW()&lt;= EOMONTH(DATE(YEAR($O1021),1, 1), 0), Overall!$A1023&lt;&gt;"", MONTH($N1021) &lt;= 1, MONTH($O1021) &gt;= 1), IF($S1021 &lt;&gt; "", $H1021/$S1021, ""), ""), "")</f>
        <v/>
      </c>
      <c r="AH1021" s="10" t="str">
        <f ca="1">IFERROR(IF(AND(NOW()&lt;= EOMONTH(DATE(YEAR($O1021),2, 1), 0), Overall!$A1023&lt;&gt;"", MONTH($N1021) &lt;= 2, MONTH($O1021) &gt;= 2), IF($S1021 &lt;&gt; "", $H1021/$S1021, ""), ""), "")</f>
        <v/>
      </c>
      <c r="AI1021" s="10" t="str">
        <f ca="1">IFERROR(IF(AND(NOW()&lt;= EOMONTH(DATE(YEAR($O1021),3, 1), 0), Overall!$A1023&lt;&gt;"", MONTH($N1021) &lt;= 3, MONTH($O1021) &gt;= 3), IF($S1021 &lt;&gt; "", $H1021/$S1021, ""), ""), "")</f>
        <v/>
      </c>
      <c r="AJ1021" s="10" t="str">
        <f ca="1">IFERROR(IF(AND(NOW()&lt;= EOMONTH(DATE(YEAR($O1021),4, 1), 0), Overall!$A1023&lt;&gt;"", MONTH($N1021) &lt;= 4, MONTH($O1021) &gt;= 4), IF($S1021 &lt;&gt; "", $H1021/$S1021, ""), ""), "")</f>
        <v/>
      </c>
      <c r="AK1021" s="10" t="str">
        <f ca="1">IFERROR(IF(AND(NOW()&lt;= EOMONTH(DATE(YEAR($O1021),5, 1), 0), Overall!$A1023&lt;&gt;"", MONTH($N1021) &lt;= 5, MONTH($O1021) &gt;= 5), IF($S1021 &lt;&gt; "", $H1021/$S1021, ""), ""), "")</f>
        <v/>
      </c>
      <c r="AL1021" s="10" t="str">
        <f ca="1">IFERROR(IF(AND(NOW()&lt;= EOMONTH(DATE(YEAR($O1021),6, 1), 0), Overall!$A1023&lt;&gt;"", MONTH($N1021) &lt;= 6, MONTH($O1021) &gt;= 6), IF($S1021 &lt;&gt; "", $H1021/$S1021, ""), ""), "")</f>
        <v/>
      </c>
      <c r="AM1021" s="10" t="str">
        <f ca="1">IFERROR(IF(AND(NOW()&lt;= EOMONTH(DATE(YEAR($O1021),7, 1), 0), Overall!$A1023&lt;&gt;"", MONTH($N1021) &lt;= 7, MONTH($O1021) &gt;= 7), IF($S1021 &lt;&gt; "", $H1021/$S1021, ""), ""), "")</f>
        <v/>
      </c>
      <c r="AN1021" s="10" t="str">
        <f ca="1">IFERROR(IF(AND(NOW()&lt;= EOMONTH(DATE(YEAR($O1021),8, 1), 0), Overall!$A1023&lt;&gt;"", MONTH($N1021) &lt;= 8, MONTH($O1021) &gt;= 8), IF($S1021 &lt;&gt; "", $H1021/$S1021, ""), ""), "")</f>
        <v/>
      </c>
      <c r="AO1021" s="10" t="str">
        <f ca="1">IFERROR(IF(AND(NOW()&lt;= EOMONTH(DATE(YEAR($O1021),9, 1), 0), Overall!$A1023&lt;&gt;"", MONTH($N1021) &lt;= 9, MONTH($O1021) &gt;= 9), IF($S1021 &lt;&gt; "", $H1021/$S1021, ""), ""), "")</f>
        <v/>
      </c>
      <c r="AP1021" s="10" t="str">
        <f ca="1">IFERROR(IF(AND(NOW()&lt;= EOMONTH(DATE(YEAR($O1021),10, 1), 0), Overall!$A1023&lt;&gt;"", MONTH($N1021) &lt;= 10, MONTH($O1021) &gt;= 10), IF($S1021 &lt;&gt; "", $H1021/$S1021, ""), ""), "")</f>
        <v/>
      </c>
      <c r="AQ1021" s="10" t="str">
        <f ca="1">IFERROR(IF(AND(NOW()&lt;= EOMONTH(DATE(YEAR($O1021),11, 1), 0), Overall!$A1023&lt;&gt;"", MONTH($N1021) &lt;=11, MONTH($O1021) &gt;= 11), IF($S1021 &lt;&gt; "", $H1021/$S1021, ""), ""), "")</f>
        <v/>
      </c>
      <c r="AR1021" s="10" t="str">
        <f ca="1">IFERROR(IF(AND(NOW()&lt;= EOMONTH(DATE(YEAR($O1021),12, 1), 0), Overall!$A1023&lt;&gt;"", MONTH($N1021) &lt;= 12, MONTH($O1021) &gt;= 12), IF($S1021 &lt;&gt; "", $H1021/$S1021, ""), ""), "")</f>
        <v/>
      </c>
      <c r="AS1021" s="16">
        <f t="shared" ca="1" si="32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IF(Overall!S1024&lt;&gt;"",_xlfn.VALUETOTEXT(Overall!S1024),"")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1"/>
        <v/>
      </c>
      <c r="T1022" s="10" t="str">
        <f>IF(Overall!$A1024&lt;&gt;"",IF(AND(MONTH($N1022) &lt;= 1, MONTH($O1022) &gt;= 1), IF($S1022 &lt;&gt; "", $H1022/$S1022, ""), ""),"")</f>
        <v/>
      </c>
      <c r="U1022" s="10" t="str">
        <f>IF(Overall!$A1024&lt;&gt;"",IF(AND(MONTH($N1022) &lt;= 2, MONTH($O1022) &gt;= 2), IF($S1022 &lt;&gt; "", $H1022/$S1022, ""), ""),"")</f>
        <v/>
      </c>
      <c r="V1022" s="10" t="str">
        <f>IF(Overall!$A1024&lt;&gt;"",IF(AND(MONTH($N1022) &lt;= 3, MONTH($O1022) &gt;= 3), IF($S1022 &lt;&gt; "", $H1022/$S1022, ""), ""),"")</f>
        <v/>
      </c>
      <c r="W1022" s="10" t="str">
        <f>IF(Overall!$A1024&lt;&gt;"",IF(AND(MONTH($N1022) &lt;= 4, MONTH($O1022) &gt;= 4), IF($S1022 &lt;&gt; "", $H1022/$S1022, ""), ""),"")</f>
        <v/>
      </c>
      <c r="X1022" s="10" t="str">
        <f>IF(Overall!$A1024&lt;&gt;"",IF(AND(MONTH($N1022) &lt;= 5, MONTH($O1022) &gt;= 5), IF($S1022 &lt;&gt; "", $H1022/$S1022, ""), ""),"")</f>
        <v/>
      </c>
      <c r="Y1022" s="10" t="str">
        <f>IF(Overall!$A1024&lt;&gt;"",IF(AND(MONTH($N1022) &lt;= 6, MONTH($O1022) &gt;= 6), IF($S1022 &lt;&gt; "", $H1022/$S1022, ""), ""),"")</f>
        <v/>
      </c>
      <c r="Z1022" s="10" t="str">
        <f>IF(Overall!$A1024&lt;&gt;"",IF(AND(MONTH($N1022) &lt;= 7, MONTH($O1022) &gt;= 7 ), IF($S1022 &lt;&gt; "", $H1022/$S1022, ""), ""),"")</f>
        <v/>
      </c>
      <c r="AA1022" s="10" t="str">
        <f>IF(Overall!$A1024&lt;&gt;"",IF(AND(MONTH($N1022) &lt;= 8, MONTH($O1022) &gt;= 8), IF($S1022 &lt;&gt; "", $H1022/$S1022, ""), ""),"")</f>
        <v/>
      </c>
      <c r="AB1022" s="10" t="str">
        <f>IF(Overall!$A1024&lt;&gt;"",IF(AND(MONTH($N1022) &lt;= 9, MONTH($O1022) &gt;= 9), IF($S1022 &lt;&gt; "", $H1022/$S1022, ""), ""),"")</f>
        <v/>
      </c>
      <c r="AC1022" s="10" t="str">
        <f>IF(Overall!$A1024&lt;&gt;"",IF(AND(MONTH($N1022) &lt;= 10, MONTH($O1022) &gt;= 10), IF($S1022 &lt;&gt; "", $H1022/$S1022, ""), ""),"")</f>
        <v/>
      </c>
      <c r="AD1022" s="10" t="str">
        <f>IF(Overall!$A1024&lt;&gt;"",IF(AND(MONTH($N1022) &lt;= 11, MONTH($O1022) &gt;= 11), IF($S1022 &lt;&gt; "", $H1022/$S1022, ""), ""),"")</f>
        <v/>
      </c>
      <c r="AE1022" s="10" t="str">
        <f>IF(Overall!$A1024&lt;&gt;"",IF(AND(MONTH($N1022) &lt;= 12, MONTH($O1022) &gt;= 12), IF($S1022 &lt;&gt; "", $H1022/$S1022, ""), ""),"")</f>
        <v/>
      </c>
      <c r="AG1022" s="10" t="str">
        <f ca="1">IFERROR(IF(AND(NOW()&lt;= EOMONTH(DATE(YEAR($O1022),1, 1), 0), Overall!$A1024&lt;&gt;"", MONTH($N1022) &lt;= 1, MONTH($O1022) &gt;= 1), IF($S1022 &lt;&gt; "", $H1022/$S1022, ""), ""), "")</f>
        <v/>
      </c>
      <c r="AH1022" s="10" t="str">
        <f ca="1">IFERROR(IF(AND(NOW()&lt;= EOMONTH(DATE(YEAR($O1022),2, 1), 0), Overall!$A1024&lt;&gt;"", MONTH($N1022) &lt;= 2, MONTH($O1022) &gt;= 2), IF($S1022 &lt;&gt; "", $H1022/$S1022, ""), ""), "")</f>
        <v/>
      </c>
      <c r="AI1022" s="10" t="str">
        <f ca="1">IFERROR(IF(AND(NOW()&lt;= EOMONTH(DATE(YEAR($O1022),3, 1), 0), Overall!$A1024&lt;&gt;"", MONTH($N1022) &lt;= 3, MONTH($O1022) &gt;= 3), IF($S1022 &lt;&gt; "", $H1022/$S1022, ""), ""), "")</f>
        <v/>
      </c>
      <c r="AJ1022" s="10" t="str">
        <f ca="1">IFERROR(IF(AND(NOW()&lt;= EOMONTH(DATE(YEAR($O1022),4, 1), 0), Overall!$A1024&lt;&gt;"", MONTH($N1022) &lt;= 4, MONTH($O1022) &gt;= 4), IF($S1022 &lt;&gt; "", $H1022/$S1022, ""), ""), "")</f>
        <v/>
      </c>
      <c r="AK1022" s="10" t="str">
        <f ca="1">IFERROR(IF(AND(NOW()&lt;= EOMONTH(DATE(YEAR($O1022),5, 1), 0), Overall!$A1024&lt;&gt;"", MONTH($N1022) &lt;= 5, MONTH($O1022) &gt;= 5), IF($S1022 &lt;&gt; "", $H1022/$S1022, ""), ""), "")</f>
        <v/>
      </c>
      <c r="AL1022" s="10" t="str">
        <f ca="1">IFERROR(IF(AND(NOW()&lt;= EOMONTH(DATE(YEAR($O1022),6, 1), 0), Overall!$A1024&lt;&gt;"", MONTH($N1022) &lt;= 6, MONTH($O1022) &gt;= 6), IF($S1022 &lt;&gt; "", $H1022/$S1022, ""), ""), "")</f>
        <v/>
      </c>
      <c r="AM1022" s="10" t="str">
        <f ca="1">IFERROR(IF(AND(NOW()&lt;= EOMONTH(DATE(YEAR($O1022),7, 1), 0), Overall!$A1024&lt;&gt;"", MONTH($N1022) &lt;= 7, MONTH($O1022) &gt;= 7), IF($S1022 &lt;&gt; "", $H1022/$S1022, ""), ""), "")</f>
        <v/>
      </c>
      <c r="AN1022" s="10" t="str">
        <f ca="1">IFERROR(IF(AND(NOW()&lt;= EOMONTH(DATE(YEAR($O1022),8, 1), 0), Overall!$A1024&lt;&gt;"", MONTH($N1022) &lt;= 8, MONTH($O1022) &gt;= 8), IF($S1022 &lt;&gt; "", $H1022/$S1022, ""), ""), "")</f>
        <v/>
      </c>
      <c r="AO1022" s="10" t="str">
        <f ca="1">IFERROR(IF(AND(NOW()&lt;= EOMONTH(DATE(YEAR($O1022),9, 1), 0), Overall!$A1024&lt;&gt;"", MONTH($N1022) &lt;= 9, MONTH($O1022) &gt;= 9), IF($S1022 &lt;&gt; "", $H1022/$S1022, ""), ""), "")</f>
        <v/>
      </c>
      <c r="AP1022" s="10" t="str">
        <f ca="1">IFERROR(IF(AND(NOW()&lt;= EOMONTH(DATE(YEAR($O1022),10, 1), 0), Overall!$A1024&lt;&gt;"", MONTH($N1022) &lt;= 10, MONTH($O1022) &gt;= 10), IF($S1022 &lt;&gt; "", $H1022/$S1022, ""), ""), "")</f>
        <v/>
      </c>
      <c r="AQ1022" s="10" t="str">
        <f ca="1">IFERROR(IF(AND(NOW()&lt;= EOMONTH(DATE(YEAR($O1022),11, 1), 0), Overall!$A1024&lt;&gt;"", MONTH($N1022) &lt;=11, MONTH($O1022) &gt;= 11), IF($S1022 &lt;&gt; "", $H1022/$S1022, ""), ""), "")</f>
        <v/>
      </c>
      <c r="AR1022" s="10" t="str">
        <f ca="1">IFERROR(IF(AND(NOW()&lt;= EOMONTH(DATE(YEAR($O1022),12, 1), 0), Overall!$A1024&lt;&gt;"", MONTH($N1022) &lt;= 12, MONTH($O1022) &gt;= 12), IF($S1022 &lt;&gt; "", $H1022/$S1022, ""), ""), "")</f>
        <v/>
      </c>
      <c r="AS1022" s="16">
        <f t="shared" ca="1" si="32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IF(Overall!S1025&lt;&gt;"",_xlfn.VALUETOTEXT(Overall!S1025),"")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1"/>
        <v/>
      </c>
      <c r="T1023" s="10" t="str">
        <f>IF(Overall!$A1025&lt;&gt;"",IF(AND(MONTH($N1023) &lt;= 1, MONTH($O1023) &gt;= 1), IF($S1023 &lt;&gt; "", $H1023/$S1023, ""), ""),"")</f>
        <v/>
      </c>
      <c r="U1023" s="10" t="str">
        <f>IF(Overall!$A1025&lt;&gt;"",IF(AND(MONTH($N1023) &lt;= 2, MONTH($O1023) &gt;= 2), IF($S1023 &lt;&gt; "", $H1023/$S1023, ""), ""),"")</f>
        <v/>
      </c>
      <c r="V1023" s="10" t="str">
        <f>IF(Overall!$A1025&lt;&gt;"",IF(AND(MONTH($N1023) &lt;= 3, MONTH($O1023) &gt;= 3), IF($S1023 &lt;&gt; "", $H1023/$S1023, ""), ""),"")</f>
        <v/>
      </c>
      <c r="W1023" s="10" t="str">
        <f>IF(Overall!$A1025&lt;&gt;"",IF(AND(MONTH($N1023) &lt;= 4, MONTH($O1023) &gt;= 4), IF($S1023 &lt;&gt; "", $H1023/$S1023, ""), ""),"")</f>
        <v/>
      </c>
      <c r="X1023" s="10" t="str">
        <f>IF(Overall!$A1025&lt;&gt;"",IF(AND(MONTH($N1023) &lt;= 5, MONTH($O1023) &gt;= 5), IF($S1023 &lt;&gt; "", $H1023/$S1023, ""), ""),"")</f>
        <v/>
      </c>
      <c r="Y1023" s="10" t="str">
        <f>IF(Overall!$A1025&lt;&gt;"",IF(AND(MONTH($N1023) &lt;= 6, MONTH($O1023) &gt;= 6), IF($S1023 &lt;&gt; "", $H1023/$S1023, ""), ""),"")</f>
        <v/>
      </c>
      <c r="Z1023" s="10" t="str">
        <f>IF(Overall!$A1025&lt;&gt;"",IF(AND(MONTH($N1023) &lt;= 7, MONTH($O1023) &gt;= 7 ), IF($S1023 &lt;&gt; "", $H1023/$S1023, ""), ""),"")</f>
        <v/>
      </c>
      <c r="AA1023" s="10" t="str">
        <f>IF(Overall!$A1025&lt;&gt;"",IF(AND(MONTH($N1023) &lt;= 8, MONTH($O1023) &gt;= 8), IF($S1023 &lt;&gt; "", $H1023/$S1023, ""), ""),"")</f>
        <v/>
      </c>
      <c r="AB1023" s="10" t="str">
        <f>IF(Overall!$A1025&lt;&gt;"",IF(AND(MONTH($N1023) &lt;= 9, MONTH($O1023) &gt;= 9), IF($S1023 &lt;&gt; "", $H1023/$S1023, ""), ""),"")</f>
        <v/>
      </c>
      <c r="AC1023" s="10" t="str">
        <f>IF(Overall!$A1025&lt;&gt;"",IF(AND(MONTH($N1023) &lt;= 10, MONTH($O1023) &gt;= 10), IF($S1023 &lt;&gt; "", $H1023/$S1023, ""), ""),"")</f>
        <v/>
      </c>
      <c r="AD1023" s="10" t="str">
        <f>IF(Overall!$A1025&lt;&gt;"",IF(AND(MONTH($N1023) &lt;= 11, MONTH($O1023) &gt;= 11), IF($S1023 &lt;&gt; "", $H1023/$S1023, ""), ""),"")</f>
        <v/>
      </c>
      <c r="AE1023" s="10" t="str">
        <f>IF(Overall!$A1025&lt;&gt;"",IF(AND(MONTH($N1023) &lt;= 12, MONTH($O1023) &gt;= 12), IF($S1023 &lt;&gt; "", $H1023/$S1023, ""), ""),"")</f>
        <v/>
      </c>
      <c r="AG1023" s="10" t="str">
        <f ca="1">IFERROR(IF(AND(NOW()&lt;= EOMONTH(DATE(YEAR($O1023),1, 1), 0), Overall!$A1025&lt;&gt;"", MONTH($N1023) &lt;= 1, MONTH($O1023) &gt;= 1), IF($S1023 &lt;&gt; "", $H1023/$S1023, ""), ""), "")</f>
        <v/>
      </c>
      <c r="AH1023" s="10" t="str">
        <f ca="1">IFERROR(IF(AND(NOW()&lt;= EOMONTH(DATE(YEAR($O1023),2, 1), 0), Overall!$A1025&lt;&gt;"", MONTH($N1023) &lt;= 2, MONTH($O1023) &gt;= 2), IF($S1023 &lt;&gt; "", $H1023/$S1023, ""), ""), "")</f>
        <v/>
      </c>
      <c r="AI1023" s="10" t="str">
        <f ca="1">IFERROR(IF(AND(NOW()&lt;= EOMONTH(DATE(YEAR($O1023),3, 1), 0), Overall!$A1025&lt;&gt;"", MONTH($N1023) &lt;= 3, MONTH($O1023) &gt;= 3), IF($S1023 &lt;&gt; "", $H1023/$S1023, ""), ""), "")</f>
        <v/>
      </c>
      <c r="AJ1023" s="10" t="str">
        <f ca="1">IFERROR(IF(AND(NOW()&lt;= EOMONTH(DATE(YEAR($O1023),4, 1), 0), Overall!$A1025&lt;&gt;"", MONTH($N1023) &lt;= 4, MONTH($O1023) &gt;= 4), IF($S1023 &lt;&gt; "", $H1023/$S1023, ""), ""), "")</f>
        <v/>
      </c>
      <c r="AK1023" s="10" t="str">
        <f ca="1">IFERROR(IF(AND(NOW()&lt;= EOMONTH(DATE(YEAR($O1023),5, 1), 0), Overall!$A1025&lt;&gt;"", MONTH($N1023) &lt;= 5, MONTH($O1023) &gt;= 5), IF($S1023 &lt;&gt; "", $H1023/$S1023, ""), ""), "")</f>
        <v/>
      </c>
      <c r="AL1023" s="10" t="str">
        <f ca="1">IFERROR(IF(AND(NOW()&lt;= EOMONTH(DATE(YEAR($O1023),6, 1), 0), Overall!$A1025&lt;&gt;"", MONTH($N1023) &lt;= 6, MONTH($O1023) &gt;= 6), IF($S1023 &lt;&gt; "", $H1023/$S1023, ""), ""), "")</f>
        <v/>
      </c>
      <c r="AM1023" s="10" t="str">
        <f ca="1">IFERROR(IF(AND(NOW()&lt;= EOMONTH(DATE(YEAR($O1023),7, 1), 0), Overall!$A1025&lt;&gt;"", MONTH($N1023) &lt;= 7, MONTH($O1023) &gt;= 7), IF($S1023 &lt;&gt; "", $H1023/$S1023, ""), ""), "")</f>
        <v/>
      </c>
      <c r="AN1023" s="10" t="str">
        <f ca="1">IFERROR(IF(AND(NOW()&lt;= EOMONTH(DATE(YEAR($O1023),8, 1), 0), Overall!$A1025&lt;&gt;"", MONTH($N1023) &lt;= 8, MONTH($O1023) &gt;= 8), IF($S1023 &lt;&gt; "", $H1023/$S1023, ""), ""), "")</f>
        <v/>
      </c>
      <c r="AO1023" s="10" t="str">
        <f ca="1">IFERROR(IF(AND(NOW()&lt;= EOMONTH(DATE(YEAR($O1023),9, 1), 0), Overall!$A1025&lt;&gt;"", MONTH($N1023) &lt;= 9, MONTH($O1023) &gt;= 9), IF($S1023 &lt;&gt; "", $H1023/$S1023, ""), ""), "")</f>
        <v/>
      </c>
      <c r="AP1023" s="10" t="str">
        <f ca="1">IFERROR(IF(AND(NOW()&lt;= EOMONTH(DATE(YEAR($O1023),10, 1), 0), Overall!$A1025&lt;&gt;"", MONTH($N1023) &lt;= 10, MONTH($O1023) &gt;= 10), IF($S1023 &lt;&gt; "", $H1023/$S1023, ""), ""), "")</f>
        <v/>
      </c>
      <c r="AQ1023" s="10" t="str">
        <f ca="1">IFERROR(IF(AND(NOW()&lt;= EOMONTH(DATE(YEAR($O1023),11, 1), 0), Overall!$A1025&lt;&gt;"", MONTH($N1023) &lt;=11, MONTH($O1023) &gt;= 11), IF($S1023 &lt;&gt; "", $H1023/$S1023, ""), ""), "")</f>
        <v/>
      </c>
      <c r="AR1023" s="10" t="str">
        <f ca="1">IFERROR(IF(AND(NOW()&lt;= EOMONTH(DATE(YEAR($O1023),12, 1), 0), Overall!$A1025&lt;&gt;"", MONTH($N1023) &lt;= 12, MONTH($O1023) &gt;= 12), IF($S1023 &lt;&gt; "", $H1023/$S1023, ""), ""), "")</f>
        <v/>
      </c>
      <c r="AS1023" s="16">
        <f t="shared" ca="1" si="32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IF(Overall!S1026&lt;&gt;"",_xlfn.VALUETOTEXT(Overall!S1026),"")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1"/>
        <v/>
      </c>
      <c r="T1024" s="10" t="str">
        <f>IF(Overall!$A1026&lt;&gt;"",IF(AND(MONTH($N1024) &lt;= 1, MONTH($O1024) &gt;= 1), IF($S1024 &lt;&gt; "", $H1024/$S1024, ""), ""),"")</f>
        <v/>
      </c>
      <c r="U1024" s="10" t="str">
        <f>IF(Overall!$A1026&lt;&gt;"",IF(AND(MONTH($N1024) &lt;= 2, MONTH($O1024) &gt;= 2), IF($S1024 &lt;&gt; "", $H1024/$S1024, ""), ""),"")</f>
        <v/>
      </c>
      <c r="V1024" s="10" t="str">
        <f>IF(Overall!$A1026&lt;&gt;"",IF(AND(MONTH($N1024) &lt;= 3, MONTH($O1024) &gt;= 3), IF($S1024 &lt;&gt; "", $H1024/$S1024, ""), ""),"")</f>
        <v/>
      </c>
      <c r="W1024" s="10" t="str">
        <f>IF(Overall!$A1026&lt;&gt;"",IF(AND(MONTH($N1024) &lt;= 4, MONTH($O1024) &gt;= 4), IF($S1024 &lt;&gt; "", $H1024/$S1024, ""), ""),"")</f>
        <v/>
      </c>
      <c r="X1024" s="10" t="str">
        <f>IF(Overall!$A1026&lt;&gt;"",IF(AND(MONTH($N1024) &lt;= 5, MONTH($O1024) &gt;= 5), IF($S1024 &lt;&gt; "", $H1024/$S1024, ""), ""),"")</f>
        <v/>
      </c>
      <c r="Y1024" s="10" t="str">
        <f>IF(Overall!$A1026&lt;&gt;"",IF(AND(MONTH($N1024) &lt;= 6, MONTH($O1024) &gt;= 6), IF($S1024 &lt;&gt; "", $H1024/$S1024, ""), ""),"")</f>
        <v/>
      </c>
      <c r="Z1024" s="10" t="str">
        <f>IF(Overall!$A1026&lt;&gt;"",IF(AND(MONTH($N1024) &lt;= 7, MONTH($O1024) &gt;= 7 ), IF($S1024 &lt;&gt; "", $H1024/$S1024, ""), ""),"")</f>
        <v/>
      </c>
      <c r="AA1024" s="10" t="str">
        <f>IF(Overall!$A1026&lt;&gt;"",IF(AND(MONTH($N1024) &lt;= 8, MONTH($O1024) &gt;= 8), IF($S1024 &lt;&gt; "", $H1024/$S1024, ""), ""),"")</f>
        <v/>
      </c>
      <c r="AB1024" s="10" t="str">
        <f>IF(Overall!$A1026&lt;&gt;"",IF(AND(MONTH($N1024) &lt;= 9, MONTH($O1024) &gt;= 9), IF($S1024 &lt;&gt; "", $H1024/$S1024, ""), ""),"")</f>
        <v/>
      </c>
      <c r="AC1024" s="10" t="str">
        <f>IF(Overall!$A1026&lt;&gt;"",IF(AND(MONTH($N1024) &lt;= 10, MONTH($O1024) &gt;= 10), IF($S1024 &lt;&gt; "", $H1024/$S1024, ""), ""),"")</f>
        <v/>
      </c>
      <c r="AD1024" s="10" t="str">
        <f>IF(Overall!$A1026&lt;&gt;"",IF(AND(MONTH($N1024) &lt;= 11, MONTH($O1024) &gt;= 11), IF($S1024 &lt;&gt; "", $H1024/$S1024, ""), ""),"")</f>
        <v/>
      </c>
      <c r="AE1024" s="10" t="str">
        <f>IF(Overall!$A1026&lt;&gt;"",IF(AND(MONTH($N1024) &lt;= 12, MONTH($O1024) &gt;= 12), IF($S1024 &lt;&gt; "", $H1024/$S1024, ""), ""),"")</f>
        <v/>
      </c>
      <c r="AG1024" s="10" t="str">
        <f ca="1">IFERROR(IF(AND(NOW()&lt;= EOMONTH(DATE(YEAR($O1024),1, 1), 0), Overall!$A1026&lt;&gt;"", MONTH($N1024) &lt;= 1, MONTH($O1024) &gt;= 1), IF($S1024 &lt;&gt; "", $H1024/$S1024, ""), ""), "")</f>
        <v/>
      </c>
      <c r="AH1024" s="10" t="str">
        <f ca="1">IFERROR(IF(AND(NOW()&lt;= EOMONTH(DATE(YEAR($O1024),2, 1), 0), Overall!$A1026&lt;&gt;"", MONTH($N1024) &lt;= 2, MONTH($O1024) &gt;= 2), IF($S1024 &lt;&gt; "", $H1024/$S1024, ""), ""), "")</f>
        <v/>
      </c>
      <c r="AI1024" s="10" t="str">
        <f ca="1">IFERROR(IF(AND(NOW()&lt;= EOMONTH(DATE(YEAR($O1024),3, 1), 0), Overall!$A1026&lt;&gt;"", MONTH($N1024) &lt;= 3, MONTH($O1024) &gt;= 3), IF($S1024 &lt;&gt; "", $H1024/$S1024, ""), ""), "")</f>
        <v/>
      </c>
      <c r="AJ1024" s="10" t="str">
        <f ca="1">IFERROR(IF(AND(NOW()&lt;= EOMONTH(DATE(YEAR($O1024),4, 1), 0), Overall!$A1026&lt;&gt;"", MONTH($N1024) &lt;= 4, MONTH($O1024) &gt;= 4), IF($S1024 &lt;&gt; "", $H1024/$S1024, ""), ""), "")</f>
        <v/>
      </c>
      <c r="AK1024" s="10" t="str">
        <f ca="1">IFERROR(IF(AND(NOW()&lt;= EOMONTH(DATE(YEAR($O1024),5, 1), 0), Overall!$A1026&lt;&gt;"", MONTH($N1024) &lt;= 5, MONTH($O1024) &gt;= 5), IF($S1024 &lt;&gt; "", $H1024/$S1024, ""), ""), "")</f>
        <v/>
      </c>
      <c r="AL1024" s="10" t="str">
        <f ca="1">IFERROR(IF(AND(NOW()&lt;= EOMONTH(DATE(YEAR($O1024),6, 1), 0), Overall!$A1026&lt;&gt;"", MONTH($N1024) &lt;= 6, MONTH($O1024) &gt;= 6), IF($S1024 &lt;&gt; "", $H1024/$S1024, ""), ""), "")</f>
        <v/>
      </c>
      <c r="AM1024" s="10" t="str">
        <f ca="1">IFERROR(IF(AND(NOW()&lt;= EOMONTH(DATE(YEAR($O1024),7, 1), 0), Overall!$A1026&lt;&gt;"", MONTH($N1024) &lt;= 7, MONTH($O1024) &gt;= 7), IF($S1024 &lt;&gt; "", $H1024/$S1024, ""), ""), "")</f>
        <v/>
      </c>
      <c r="AN1024" s="10" t="str">
        <f ca="1">IFERROR(IF(AND(NOW()&lt;= EOMONTH(DATE(YEAR($O1024),8, 1), 0), Overall!$A1026&lt;&gt;"", MONTH($N1024) &lt;= 8, MONTH($O1024) &gt;= 8), IF($S1024 &lt;&gt; "", $H1024/$S1024, ""), ""), "")</f>
        <v/>
      </c>
      <c r="AO1024" s="10" t="str">
        <f ca="1">IFERROR(IF(AND(NOW()&lt;= EOMONTH(DATE(YEAR($O1024),9, 1), 0), Overall!$A1026&lt;&gt;"", MONTH($N1024) &lt;= 9, MONTH($O1024) &gt;= 9), IF($S1024 &lt;&gt; "", $H1024/$S1024, ""), ""), "")</f>
        <v/>
      </c>
      <c r="AP1024" s="10" t="str">
        <f ca="1">IFERROR(IF(AND(NOW()&lt;= EOMONTH(DATE(YEAR($O1024),10, 1), 0), Overall!$A1026&lt;&gt;"", MONTH($N1024) &lt;= 10, MONTH($O1024) &gt;= 10), IF($S1024 &lt;&gt; "", $H1024/$S1024, ""), ""), "")</f>
        <v/>
      </c>
      <c r="AQ1024" s="10" t="str">
        <f ca="1">IFERROR(IF(AND(NOW()&lt;= EOMONTH(DATE(YEAR($O1024),11, 1), 0), Overall!$A1026&lt;&gt;"", MONTH($N1024) &lt;=11, MONTH($O1024) &gt;= 11), IF($S1024 &lt;&gt; "", $H1024/$S1024, ""), ""), "")</f>
        <v/>
      </c>
      <c r="AR1024" s="10" t="str">
        <f ca="1">IFERROR(IF(AND(NOW()&lt;= EOMONTH(DATE(YEAR($O1024),12, 1), 0), Overall!$A1026&lt;&gt;"", MONTH($N1024) &lt;= 12, MONTH($O1024) &gt;= 12), IF($S1024 &lt;&gt; "", $H1024/$S1024, ""), ""), "")</f>
        <v/>
      </c>
      <c r="AS1024" s="16">
        <f t="shared" ca="1" si="32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IF(Overall!S1027&lt;&gt;"",_xlfn.VALUETOTEXT(Overall!S1027),"")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1"/>
        <v/>
      </c>
      <c r="T1025" s="10" t="str">
        <f>IF(Overall!$A1027&lt;&gt;"",IF(AND(MONTH($N1025) &lt;= 1, MONTH($O1025) &gt;= 1), IF($S1025 &lt;&gt; "", $H1025/$S1025, ""), ""),"")</f>
        <v/>
      </c>
      <c r="U1025" s="10" t="str">
        <f>IF(Overall!$A1027&lt;&gt;"",IF(AND(MONTH($N1025) &lt;= 2, MONTH($O1025) &gt;= 2), IF($S1025 &lt;&gt; "", $H1025/$S1025, ""), ""),"")</f>
        <v/>
      </c>
      <c r="V1025" s="10" t="str">
        <f>IF(Overall!$A1027&lt;&gt;"",IF(AND(MONTH($N1025) &lt;= 3, MONTH($O1025) &gt;= 3), IF($S1025 &lt;&gt; "", $H1025/$S1025, ""), ""),"")</f>
        <v/>
      </c>
      <c r="W1025" s="10" t="str">
        <f>IF(Overall!$A1027&lt;&gt;"",IF(AND(MONTH($N1025) &lt;= 4, MONTH($O1025) &gt;= 4), IF($S1025 &lt;&gt; "", $H1025/$S1025, ""), ""),"")</f>
        <v/>
      </c>
      <c r="X1025" s="10" t="str">
        <f>IF(Overall!$A1027&lt;&gt;"",IF(AND(MONTH($N1025) &lt;= 5, MONTH($O1025) &gt;= 5), IF($S1025 &lt;&gt; "", $H1025/$S1025, ""), ""),"")</f>
        <v/>
      </c>
      <c r="Y1025" s="10" t="str">
        <f>IF(Overall!$A1027&lt;&gt;"",IF(AND(MONTH($N1025) &lt;= 6, MONTH($O1025) &gt;= 6), IF($S1025 &lt;&gt; "", $H1025/$S1025, ""), ""),"")</f>
        <v/>
      </c>
      <c r="Z1025" s="10" t="str">
        <f>IF(Overall!$A1027&lt;&gt;"",IF(AND(MONTH($N1025) &lt;= 7, MONTH($O1025) &gt;= 7 ), IF($S1025 &lt;&gt; "", $H1025/$S1025, ""), ""),"")</f>
        <v/>
      </c>
      <c r="AA1025" s="10" t="str">
        <f>IF(Overall!$A1027&lt;&gt;"",IF(AND(MONTH($N1025) &lt;= 8, MONTH($O1025) &gt;= 8), IF($S1025 &lt;&gt; "", $H1025/$S1025, ""), ""),"")</f>
        <v/>
      </c>
      <c r="AB1025" s="10" t="str">
        <f>IF(Overall!$A1027&lt;&gt;"",IF(AND(MONTH($N1025) &lt;= 9, MONTH($O1025) &gt;= 9), IF($S1025 &lt;&gt; "", $H1025/$S1025, ""), ""),"")</f>
        <v/>
      </c>
      <c r="AC1025" s="10" t="str">
        <f>IF(Overall!$A1027&lt;&gt;"",IF(AND(MONTH($N1025) &lt;= 10, MONTH($O1025) &gt;= 10), IF($S1025 &lt;&gt; "", $H1025/$S1025, ""), ""),"")</f>
        <v/>
      </c>
      <c r="AD1025" s="10" t="str">
        <f>IF(Overall!$A1027&lt;&gt;"",IF(AND(MONTH($N1025) &lt;= 11, MONTH($O1025) &gt;= 11), IF($S1025 &lt;&gt; "", $H1025/$S1025, ""), ""),"")</f>
        <v/>
      </c>
      <c r="AE1025" s="10" t="str">
        <f>IF(Overall!$A1027&lt;&gt;"",IF(AND(MONTH($N1025) &lt;= 12, MONTH($O1025) &gt;= 12), IF($S1025 &lt;&gt; "", $H1025/$S1025, ""), ""),"")</f>
        <v/>
      </c>
      <c r="AG1025" s="10" t="str">
        <f ca="1">IFERROR(IF(AND(NOW()&lt;= EOMONTH(DATE(YEAR($O1025),1, 1), 0), Overall!$A1027&lt;&gt;"", MONTH($N1025) &lt;= 1, MONTH($O1025) &gt;= 1), IF($S1025 &lt;&gt; "", $H1025/$S1025, ""), ""), "")</f>
        <v/>
      </c>
      <c r="AH1025" s="10" t="str">
        <f ca="1">IFERROR(IF(AND(NOW()&lt;= EOMONTH(DATE(YEAR($O1025),2, 1), 0), Overall!$A1027&lt;&gt;"", MONTH($N1025) &lt;= 2, MONTH($O1025) &gt;= 2), IF($S1025 &lt;&gt; "", $H1025/$S1025, ""), ""), "")</f>
        <v/>
      </c>
      <c r="AI1025" s="10" t="str">
        <f ca="1">IFERROR(IF(AND(NOW()&lt;= EOMONTH(DATE(YEAR($O1025),3, 1), 0), Overall!$A1027&lt;&gt;"", MONTH($N1025) &lt;= 3, MONTH($O1025) &gt;= 3), IF($S1025 &lt;&gt; "", $H1025/$S1025, ""), ""), "")</f>
        <v/>
      </c>
      <c r="AJ1025" s="10" t="str">
        <f ca="1">IFERROR(IF(AND(NOW()&lt;= EOMONTH(DATE(YEAR($O1025),4, 1), 0), Overall!$A1027&lt;&gt;"", MONTH($N1025) &lt;= 4, MONTH($O1025) &gt;= 4), IF($S1025 &lt;&gt; "", $H1025/$S1025, ""), ""), "")</f>
        <v/>
      </c>
      <c r="AK1025" s="10" t="str">
        <f ca="1">IFERROR(IF(AND(NOW()&lt;= EOMONTH(DATE(YEAR($O1025),5, 1), 0), Overall!$A1027&lt;&gt;"", MONTH($N1025) &lt;= 5, MONTH($O1025) &gt;= 5), IF($S1025 &lt;&gt; "", $H1025/$S1025, ""), ""), "")</f>
        <v/>
      </c>
      <c r="AL1025" s="10" t="str">
        <f ca="1">IFERROR(IF(AND(NOW()&lt;= EOMONTH(DATE(YEAR($O1025),6, 1), 0), Overall!$A1027&lt;&gt;"", MONTH($N1025) &lt;= 6, MONTH($O1025) &gt;= 6), IF($S1025 &lt;&gt; "", $H1025/$S1025, ""), ""), "")</f>
        <v/>
      </c>
      <c r="AM1025" s="10" t="str">
        <f ca="1">IFERROR(IF(AND(NOW()&lt;= EOMONTH(DATE(YEAR($O1025),7, 1), 0), Overall!$A1027&lt;&gt;"", MONTH($N1025) &lt;= 7, MONTH($O1025) &gt;= 7), IF($S1025 &lt;&gt; "", $H1025/$S1025, ""), ""), "")</f>
        <v/>
      </c>
      <c r="AN1025" s="10" t="str">
        <f ca="1">IFERROR(IF(AND(NOW()&lt;= EOMONTH(DATE(YEAR($O1025),8, 1), 0), Overall!$A1027&lt;&gt;"", MONTH($N1025) &lt;= 8, MONTH($O1025) &gt;= 8), IF($S1025 &lt;&gt; "", $H1025/$S1025, ""), ""), "")</f>
        <v/>
      </c>
      <c r="AO1025" s="10" t="str">
        <f ca="1">IFERROR(IF(AND(NOW()&lt;= EOMONTH(DATE(YEAR($O1025),9, 1), 0), Overall!$A1027&lt;&gt;"", MONTH($N1025) &lt;= 9, MONTH($O1025) &gt;= 9), IF($S1025 &lt;&gt; "", $H1025/$S1025, ""), ""), "")</f>
        <v/>
      </c>
      <c r="AP1025" s="10" t="str">
        <f ca="1">IFERROR(IF(AND(NOW()&lt;= EOMONTH(DATE(YEAR($O1025),10, 1), 0), Overall!$A1027&lt;&gt;"", MONTH($N1025) &lt;= 10, MONTH($O1025) &gt;= 10), IF($S1025 &lt;&gt; "", $H1025/$S1025, ""), ""), "")</f>
        <v/>
      </c>
      <c r="AQ1025" s="10" t="str">
        <f ca="1">IFERROR(IF(AND(NOW()&lt;= EOMONTH(DATE(YEAR($O1025),11, 1), 0), Overall!$A1027&lt;&gt;"", MONTH($N1025) &lt;=11, MONTH($O1025) &gt;= 11), IF($S1025 &lt;&gt; "", $H1025/$S1025, ""), ""), "")</f>
        <v/>
      </c>
      <c r="AR1025" s="10" t="str">
        <f ca="1">IFERROR(IF(AND(NOW()&lt;= EOMONTH(DATE(YEAR($O1025),12, 1), 0), Overall!$A1027&lt;&gt;"", MONTH($N1025) &lt;= 12, MONTH($O1025) &gt;= 12), IF($S1025 &lt;&gt; "", $H1025/$S1025, ""), ""), "")</f>
        <v/>
      </c>
      <c r="AS1025" s="16">
        <f t="shared" ca="1" si="32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IF(Overall!S1028&lt;&gt;"",_xlfn.VALUETOTEXT(Overall!S1028),"")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ref="S1026:S1089" si="33">IF(AND(N1026&lt;&gt;"", O1026&lt;&gt;""), DATEDIF(N1026, O1026, "M") + 1, "")</f>
        <v/>
      </c>
      <c r="T1026" s="10" t="str">
        <f>IF(Overall!$A1028&lt;&gt;"",IF(AND(MONTH($N1026) &lt;= 1, MONTH($O1026) &gt;= 1), IF($S1026 &lt;&gt; "", $H1026/$S1026, ""), ""),"")</f>
        <v/>
      </c>
      <c r="U1026" s="10" t="str">
        <f>IF(Overall!$A1028&lt;&gt;"",IF(AND(MONTH($N1026) &lt;= 2, MONTH($O1026) &gt;= 2), IF($S1026 &lt;&gt; "", $H1026/$S1026, ""), ""),"")</f>
        <v/>
      </c>
      <c r="V1026" s="10" t="str">
        <f>IF(Overall!$A1028&lt;&gt;"",IF(AND(MONTH($N1026) &lt;= 3, MONTH($O1026) &gt;= 3), IF($S1026 &lt;&gt; "", $H1026/$S1026, ""), ""),"")</f>
        <v/>
      </c>
      <c r="W1026" s="10" t="str">
        <f>IF(Overall!$A1028&lt;&gt;"",IF(AND(MONTH($N1026) &lt;= 4, MONTH($O1026) &gt;= 4), IF($S1026 &lt;&gt; "", $H1026/$S1026, ""), ""),"")</f>
        <v/>
      </c>
      <c r="X1026" s="10" t="str">
        <f>IF(Overall!$A1028&lt;&gt;"",IF(AND(MONTH($N1026) &lt;= 5, MONTH($O1026) &gt;= 5), IF($S1026 &lt;&gt; "", $H1026/$S1026, ""), ""),"")</f>
        <v/>
      </c>
      <c r="Y1026" s="10" t="str">
        <f>IF(Overall!$A1028&lt;&gt;"",IF(AND(MONTH($N1026) &lt;= 6, MONTH($O1026) &gt;= 6), IF($S1026 &lt;&gt; "", $H1026/$S1026, ""), ""),"")</f>
        <v/>
      </c>
      <c r="Z1026" s="10" t="str">
        <f>IF(Overall!$A1028&lt;&gt;"",IF(AND(MONTH($N1026) &lt;= 7, MONTH($O1026) &gt;= 7 ), IF($S1026 &lt;&gt; "", $H1026/$S1026, ""), ""),"")</f>
        <v/>
      </c>
      <c r="AA1026" s="10" t="str">
        <f>IF(Overall!$A1028&lt;&gt;"",IF(AND(MONTH($N1026) &lt;= 8, MONTH($O1026) &gt;= 8), IF($S1026 &lt;&gt; "", $H1026/$S1026, ""), ""),"")</f>
        <v/>
      </c>
      <c r="AB1026" s="10" t="str">
        <f>IF(Overall!$A1028&lt;&gt;"",IF(AND(MONTH($N1026) &lt;= 9, MONTH($O1026) &gt;= 9), IF($S1026 &lt;&gt; "", $H1026/$S1026, ""), ""),"")</f>
        <v/>
      </c>
      <c r="AC1026" s="10" t="str">
        <f>IF(Overall!$A1028&lt;&gt;"",IF(AND(MONTH($N1026) &lt;= 10, MONTH($O1026) &gt;= 10), IF($S1026 &lt;&gt; "", $H1026/$S1026, ""), ""),"")</f>
        <v/>
      </c>
      <c r="AD1026" s="10" t="str">
        <f>IF(Overall!$A1028&lt;&gt;"",IF(AND(MONTH($N1026) &lt;= 11, MONTH($O1026) &gt;= 11), IF($S1026 &lt;&gt; "", $H1026/$S1026, ""), ""),"")</f>
        <v/>
      </c>
      <c r="AE1026" s="10" t="str">
        <f>IF(Overall!$A1028&lt;&gt;"",IF(AND(MONTH($N1026) &lt;= 12, MONTH($O1026) &gt;= 12), IF($S1026 &lt;&gt; "", $H1026/$S1026, ""), ""),"")</f>
        <v/>
      </c>
      <c r="AG1026" s="10" t="str">
        <f ca="1">IFERROR(IF(AND(NOW()&lt;= EOMONTH(DATE(YEAR($O1026),1, 1), 0), Overall!$A1028&lt;&gt;"", MONTH($N1026) &lt;= 1, MONTH($O1026) &gt;= 1), IF($S1026 &lt;&gt; "", $H1026/$S1026, ""), ""), "")</f>
        <v/>
      </c>
      <c r="AH1026" s="10" t="str">
        <f ca="1">IFERROR(IF(AND(NOW()&lt;= EOMONTH(DATE(YEAR($O1026),2, 1), 0), Overall!$A1028&lt;&gt;"", MONTH($N1026) &lt;= 2, MONTH($O1026) &gt;= 2), IF($S1026 &lt;&gt; "", $H1026/$S1026, ""), ""), "")</f>
        <v/>
      </c>
      <c r="AI1026" s="10" t="str">
        <f ca="1">IFERROR(IF(AND(NOW()&lt;= EOMONTH(DATE(YEAR($O1026),3, 1), 0), Overall!$A1028&lt;&gt;"", MONTH($N1026) &lt;= 3, MONTH($O1026) &gt;= 3), IF($S1026 &lt;&gt; "", $H1026/$S1026, ""), ""), "")</f>
        <v/>
      </c>
      <c r="AJ1026" s="10" t="str">
        <f ca="1">IFERROR(IF(AND(NOW()&lt;= EOMONTH(DATE(YEAR($O1026),4, 1), 0), Overall!$A1028&lt;&gt;"", MONTH($N1026) &lt;= 4, MONTH($O1026) &gt;= 4), IF($S1026 &lt;&gt; "", $H1026/$S1026, ""), ""), "")</f>
        <v/>
      </c>
      <c r="AK1026" s="10" t="str">
        <f ca="1">IFERROR(IF(AND(NOW()&lt;= EOMONTH(DATE(YEAR($O1026),5, 1), 0), Overall!$A1028&lt;&gt;"", MONTH($N1026) &lt;= 5, MONTH($O1026) &gt;= 5), IF($S1026 &lt;&gt; "", $H1026/$S1026, ""), ""), "")</f>
        <v/>
      </c>
      <c r="AL1026" s="10" t="str">
        <f ca="1">IFERROR(IF(AND(NOW()&lt;= EOMONTH(DATE(YEAR($O1026),6, 1), 0), Overall!$A1028&lt;&gt;"", MONTH($N1026) &lt;= 6, MONTH($O1026) &gt;= 6), IF($S1026 &lt;&gt; "", $H1026/$S1026, ""), ""), "")</f>
        <v/>
      </c>
      <c r="AM1026" s="10" t="str">
        <f ca="1">IFERROR(IF(AND(NOW()&lt;= EOMONTH(DATE(YEAR($O1026),7, 1), 0), Overall!$A1028&lt;&gt;"", MONTH($N1026) &lt;= 7, MONTH($O1026) &gt;= 7), IF($S1026 &lt;&gt; "", $H1026/$S1026, ""), ""), "")</f>
        <v/>
      </c>
      <c r="AN1026" s="10" t="str">
        <f ca="1">IFERROR(IF(AND(NOW()&lt;= EOMONTH(DATE(YEAR($O1026),8, 1), 0), Overall!$A1028&lt;&gt;"", MONTH($N1026) &lt;= 8, MONTH($O1026) &gt;= 8), IF($S1026 &lt;&gt; "", $H1026/$S1026, ""), ""), "")</f>
        <v/>
      </c>
      <c r="AO1026" s="10" t="str">
        <f ca="1">IFERROR(IF(AND(NOW()&lt;= EOMONTH(DATE(YEAR($O1026),9, 1), 0), Overall!$A1028&lt;&gt;"", MONTH($N1026) &lt;= 9, MONTH($O1026) &gt;= 9), IF($S1026 &lt;&gt; "", $H1026/$S1026, ""), ""), "")</f>
        <v/>
      </c>
      <c r="AP1026" s="10" t="str">
        <f ca="1">IFERROR(IF(AND(NOW()&lt;= EOMONTH(DATE(YEAR($O1026),10, 1), 0), Overall!$A1028&lt;&gt;"", MONTH($N1026) &lt;= 10, MONTH($O1026) &gt;= 10), IF($S1026 &lt;&gt; "", $H1026/$S1026, ""), ""), "")</f>
        <v/>
      </c>
      <c r="AQ1026" s="10" t="str">
        <f ca="1">IFERROR(IF(AND(NOW()&lt;= EOMONTH(DATE(YEAR($O1026),11, 1), 0), Overall!$A1028&lt;&gt;"", MONTH($N1026) &lt;=11, MONTH($O1026) &gt;= 11), IF($S1026 &lt;&gt; "", $H1026/$S1026, ""), ""), "")</f>
        <v/>
      </c>
      <c r="AR1026" s="10" t="str">
        <f ca="1">IFERROR(IF(AND(NOW()&lt;= EOMONTH(DATE(YEAR($O1026),12, 1), 0), Overall!$A1028&lt;&gt;"", MONTH($N1026) &lt;= 12, MONTH($O1026) &gt;= 12), IF($S1026 &lt;&gt; "", $H1026/$S1026, ""), ""), "")</f>
        <v/>
      </c>
      <c r="AS1026" s="16">
        <f t="shared" ca="1" si="32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IF(Overall!S1029&lt;&gt;"",_xlfn.VALUETOTEXT(Overall!S1029),"")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3"/>
        <v/>
      </c>
      <c r="T1027" s="10" t="str">
        <f>IF(Overall!$A1029&lt;&gt;"",IF(AND(MONTH($N1027) &lt;= 1, MONTH($O1027) &gt;= 1), IF($S1027 &lt;&gt; "", $H1027/$S1027, ""), ""),"")</f>
        <v/>
      </c>
      <c r="U1027" s="10" t="str">
        <f>IF(Overall!$A1029&lt;&gt;"",IF(AND(MONTH($N1027) &lt;= 2, MONTH($O1027) &gt;= 2), IF($S1027 &lt;&gt; "", $H1027/$S1027, ""), ""),"")</f>
        <v/>
      </c>
      <c r="V1027" s="10" t="str">
        <f>IF(Overall!$A1029&lt;&gt;"",IF(AND(MONTH($N1027) &lt;= 3, MONTH($O1027) &gt;= 3), IF($S1027 &lt;&gt; "", $H1027/$S1027, ""), ""),"")</f>
        <v/>
      </c>
      <c r="W1027" s="10" t="str">
        <f>IF(Overall!$A1029&lt;&gt;"",IF(AND(MONTH($N1027) &lt;= 4, MONTH($O1027) &gt;= 4), IF($S1027 &lt;&gt; "", $H1027/$S1027, ""), ""),"")</f>
        <v/>
      </c>
      <c r="X1027" s="10" t="str">
        <f>IF(Overall!$A1029&lt;&gt;"",IF(AND(MONTH($N1027) &lt;= 5, MONTH($O1027) &gt;= 5), IF($S1027 &lt;&gt; "", $H1027/$S1027, ""), ""),"")</f>
        <v/>
      </c>
      <c r="Y1027" s="10" t="str">
        <f>IF(Overall!$A1029&lt;&gt;"",IF(AND(MONTH($N1027) &lt;= 6, MONTH($O1027) &gt;= 6), IF($S1027 &lt;&gt; "", $H1027/$S1027, ""), ""),"")</f>
        <v/>
      </c>
      <c r="Z1027" s="10" t="str">
        <f>IF(Overall!$A1029&lt;&gt;"",IF(AND(MONTH($N1027) &lt;= 7, MONTH($O1027) &gt;= 7 ), IF($S1027 &lt;&gt; "", $H1027/$S1027, ""), ""),"")</f>
        <v/>
      </c>
      <c r="AA1027" s="10" t="str">
        <f>IF(Overall!$A1029&lt;&gt;"",IF(AND(MONTH($N1027) &lt;= 8, MONTH($O1027) &gt;= 8), IF($S1027 &lt;&gt; "", $H1027/$S1027, ""), ""),"")</f>
        <v/>
      </c>
      <c r="AB1027" s="10" t="str">
        <f>IF(Overall!$A1029&lt;&gt;"",IF(AND(MONTH($N1027) &lt;= 9, MONTH($O1027) &gt;= 9), IF($S1027 &lt;&gt; "", $H1027/$S1027, ""), ""),"")</f>
        <v/>
      </c>
      <c r="AC1027" s="10" t="str">
        <f>IF(Overall!$A1029&lt;&gt;"",IF(AND(MONTH($N1027) &lt;= 10, MONTH($O1027) &gt;= 10), IF($S1027 &lt;&gt; "", $H1027/$S1027, ""), ""),"")</f>
        <v/>
      </c>
      <c r="AD1027" s="10" t="str">
        <f>IF(Overall!$A1029&lt;&gt;"",IF(AND(MONTH($N1027) &lt;= 11, MONTH($O1027) &gt;= 11), IF($S1027 &lt;&gt; "", $H1027/$S1027, ""), ""),"")</f>
        <v/>
      </c>
      <c r="AE1027" s="10" t="str">
        <f>IF(Overall!$A1029&lt;&gt;"",IF(AND(MONTH($N1027) &lt;= 12, MONTH($O1027) &gt;= 12), IF($S1027 &lt;&gt; "", $H1027/$S1027, ""), ""),"")</f>
        <v/>
      </c>
      <c r="AG1027" s="10" t="str">
        <f ca="1">IFERROR(IF(AND(NOW()&lt;= EOMONTH(DATE(YEAR($O1027),1, 1), 0), Overall!$A1029&lt;&gt;"", MONTH($N1027) &lt;= 1, MONTH($O1027) &gt;= 1), IF($S1027 &lt;&gt; "", $H1027/$S1027, ""), ""), "")</f>
        <v/>
      </c>
      <c r="AH1027" s="10" t="str">
        <f ca="1">IFERROR(IF(AND(NOW()&lt;= EOMONTH(DATE(YEAR($O1027),2, 1), 0), Overall!$A1029&lt;&gt;"", MONTH($N1027) &lt;= 2, MONTH($O1027) &gt;= 2), IF($S1027 &lt;&gt; "", $H1027/$S1027, ""), ""), "")</f>
        <v/>
      </c>
      <c r="AI1027" s="10" t="str">
        <f ca="1">IFERROR(IF(AND(NOW()&lt;= EOMONTH(DATE(YEAR($O1027),3, 1), 0), Overall!$A1029&lt;&gt;"", MONTH($N1027) &lt;= 3, MONTH($O1027) &gt;= 3), IF($S1027 &lt;&gt; "", $H1027/$S1027, ""), ""), "")</f>
        <v/>
      </c>
      <c r="AJ1027" s="10" t="str">
        <f ca="1">IFERROR(IF(AND(NOW()&lt;= EOMONTH(DATE(YEAR($O1027),4, 1), 0), Overall!$A1029&lt;&gt;"", MONTH($N1027) &lt;= 4, MONTH($O1027) &gt;= 4), IF($S1027 &lt;&gt; "", $H1027/$S1027, ""), ""), "")</f>
        <v/>
      </c>
      <c r="AK1027" s="10" t="str">
        <f ca="1">IFERROR(IF(AND(NOW()&lt;= EOMONTH(DATE(YEAR($O1027),5, 1), 0), Overall!$A1029&lt;&gt;"", MONTH($N1027) &lt;= 5, MONTH($O1027) &gt;= 5), IF($S1027 &lt;&gt; "", $H1027/$S1027, ""), ""), "")</f>
        <v/>
      </c>
      <c r="AL1027" s="10" t="str">
        <f ca="1">IFERROR(IF(AND(NOW()&lt;= EOMONTH(DATE(YEAR($O1027),6, 1), 0), Overall!$A1029&lt;&gt;"", MONTH($N1027) &lt;= 6, MONTH($O1027) &gt;= 6), IF($S1027 &lt;&gt; "", $H1027/$S1027, ""), ""), "")</f>
        <v/>
      </c>
      <c r="AM1027" s="10" t="str">
        <f ca="1">IFERROR(IF(AND(NOW()&lt;= EOMONTH(DATE(YEAR($O1027),7, 1), 0), Overall!$A1029&lt;&gt;"", MONTH($N1027) &lt;= 7, MONTH($O1027) &gt;= 7), IF($S1027 &lt;&gt; "", $H1027/$S1027, ""), ""), "")</f>
        <v/>
      </c>
      <c r="AN1027" s="10" t="str">
        <f ca="1">IFERROR(IF(AND(NOW()&lt;= EOMONTH(DATE(YEAR($O1027),8, 1), 0), Overall!$A1029&lt;&gt;"", MONTH($N1027) &lt;= 8, MONTH($O1027) &gt;= 8), IF($S1027 &lt;&gt; "", $H1027/$S1027, ""), ""), "")</f>
        <v/>
      </c>
      <c r="AO1027" s="10" t="str">
        <f ca="1">IFERROR(IF(AND(NOW()&lt;= EOMONTH(DATE(YEAR($O1027),9, 1), 0), Overall!$A1029&lt;&gt;"", MONTH($N1027) &lt;= 9, MONTH($O1027) &gt;= 9), IF($S1027 &lt;&gt; "", $H1027/$S1027, ""), ""), "")</f>
        <v/>
      </c>
      <c r="AP1027" s="10" t="str">
        <f ca="1">IFERROR(IF(AND(NOW()&lt;= EOMONTH(DATE(YEAR($O1027),10, 1), 0), Overall!$A1029&lt;&gt;"", MONTH($N1027) &lt;= 10, MONTH($O1027) &gt;= 10), IF($S1027 &lt;&gt; "", $H1027/$S1027, ""), ""), "")</f>
        <v/>
      </c>
      <c r="AQ1027" s="10" t="str">
        <f ca="1">IFERROR(IF(AND(NOW()&lt;= EOMONTH(DATE(YEAR($O1027),11, 1), 0), Overall!$A1029&lt;&gt;"", MONTH($N1027) &lt;=11, MONTH($O1027) &gt;= 11), IF($S1027 &lt;&gt; "", $H1027/$S1027, ""), ""), "")</f>
        <v/>
      </c>
      <c r="AR1027" s="10" t="str">
        <f ca="1">IFERROR(IF(AND(NOW()&lt;= EOMONTH(DATE(YEAR($O1027),12, 1), 0), Overall!$A1029&lt;&gt;"", MONTH($N1027) &lt;= 12, MONTH($O1027) &gt;= 12), IF($S1027 &lt;&gt; "", $H1027/$S1027, ""), ""), "")</f>
        <v/>
      </c>
      <c r="AS1027" s="16">
        <f t="shared" ca="1" si="32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IF(Overall!S1030&lt;&gt;"",_xlfn.VALUETOTEXT(Overall!S1030),"")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3"/>
        <v/>
      </c>
      <c r="T1028" s="10" t="str">
        <f>IF(Overall!$A1030&lt;&gt;"",IF(AND(MONTH($N1028) &lt;= 1, MONTH($O1028) &gt;= 1), IF($S1028 &lt;&gt; "", $H1028/$S1028, ""), ""),"")</f>
        <v/>
      </c>
      <c r="U1028" s="10" t="str">
        <f>IF(Overall!$A1030&lt;&gt;"",IF(AND(MONTH($N1028) &lt;= 2, MONTH($O1028) &gt;= 2), IF($S1028 &lt;&gt; "", $H1028/$S1028, ""), ""),"")</f>
        <v/>
      </c>
      <c r="V1028" s="10" t="str">
        <f>IF(Overall!$A1030&lt;&gt;"",IF(AND(MONTH($N1028) &lt;= 3, MONTH($O1028) &gt;= 3), IF($S1028 &lt;&gt; "", $H1028/$S1028, ""), ""),"")</f>
        <v/>
      </c>
      <c r="W1028" s="10" t="str">
        <f>IF(Overall!$A1030&lt;&gt;"",IF(AND(MONTH($N1028) &lt;= 4, MONTH($O1028) &gt;= 4), IF($S1028 &lt;&gt; "", $H1028/$S1028, ""), ""),"")</f>
        <v/>
      </c>
      <c r="X1028" s="10" t="str">
        <f>IF(Overall!$A1030&lt;&gt;"",IF(AND(MONTH($N1028) &lt;= 5, MONTH($O1028) &gt;= 5), IF($S1028 &lt;&gt; "", $H1028/$S1028, ""), ""),"")</f>
        <v/>
      </c>
      <c r="Y1028" s="10" t="str">
        <f>IF(Overall!$A1030&lt;&gt;"",IF(AND(MONTH($N1028) &lt;= 6, MONTH($O1028) &gt;= 6), IF($S1028 &lt;&gt; "", $H1028/$S1028, ""), ""),"")</f>
        <v/>
      </c>
      <c r="Z1028" s="10" t="str">
        <f>IF(Overall!$A1030&lt;&gt;"",IF(AND(MONTH($N1028) &lt;= 7, MONTH($O1028) &gt;= 7 ), IF($S1028 &lt;&gt; "", $H1028/$S1028, ""), ""),"")</f>
        <v/>
      </c>
      <c r="AA1028" s="10" t="str">
        <f>IF(Overall!$A1030&lt;&gt;"",IF(AND(MONTH($N1028) &lt;= 8, MONTH($O1028) &gt;= 8), IF($S1028 &lt;&gt; "", $H1028/$S1028, ""), ""),"")</f>
        <v/>
      </c>
      <c r="AB1028" s="10" t="str">
        <f>IF(Overall!$A1030&lt;&gt;"",IF(AND(MONTH($N1028) &lt;= 9, MONTH($O1028) &gt;= 9), IF($S1028 &lt;&gt; "", $H1028/$S1028, ""), ""),"")</f>
        <v/>
      </c>
      <c r="AC1028" s="10" t="str">
        <f>IF(Overall!$A1030&lt;&gt;"",IF(AND(MONTH($N1028) &lt;= 10, MONTH($O1028) &gt;= 10), IF($S1028 &lt;&gt; "", $H1028/$S1028, ""), ""),"")</f>
        <v/>
      </c>
      <c r="AD1028" s="10" t="str">
        <f>IF(Overall!$A1030&lt;&gt;"",IF(AND(MONTH($N1028) &lt;= 11, MONTH($O1028) &gt;= 11), IF($S1028 &lt;&gt; "", $H1028/$S1028, ""), ""),"")</f>
        <v/>
      </c>
      <c r="AE1028" s="10" t="str">
        <f>IF(Overall!$A1030&lt;&gt;"",IF(AND(MONTH($N1028) &lt;= 12, MONTH($O1028) &gt;= 12), IF($S1028 &lt;&gt; "", $H1028/$S1028, ""), ""),"")</f>
        <v/>
      </c>
      <c r="AG1028" s="10" t="str">
        <f ca="1">IFERROR(IF(AND(NOW()&lt;= EOMONTH(DATE(YEAR($O1028),1, 1), 0), Overall!$A1030&lt;&gt;"", MONTH($N1028) &lt;= 1, MONTH($O1028) &gt;= 1), IF($S1028 &lt;&gt; "", $H1028/$S1028, ""), ""), "")</f>
        <v/>
      </c>
      <c r="AH1028" s="10" t="str">
        <f ca="1">IFERROR(IF(AND(NOW()&lt;= EOMONTH(DATE(YEAR($O1028),2, 1), 0), Overall!$A1030&lt;&gt;"", MONTH($N1028) &lt;= 2, MONTH($O1028) &gt;= 2), IF($S1028 &lt;&gt; "", $H1028/$S1028, ""), ""), "")</f>
        <v/>
      </c>
      <c r="AI1028" s="10" t="str">
        <f ca="1">IFERROR(IF(AND(NOW()&lt;= EOMONTH(DATE(YEAR($O1028),3, 1), 0), Overall!$A1030&lt;&gt;"", MONTH($N1028) &lt;= 3, MONTH($O1028) &gt;= 3), IF($S1028 &lt;&gt; "", $H1028/$S1028, ""), ""), "")</f>
        <v/>
      </c>
      <c r="AJ1028" s="10" t="str">
        <f ca="1">IFERROR(IF(AND(NOW()&lt;= EOMONTH(DATE(YEAR($O1028),4, 1), 0), Overall!$A1030&lt;&gt;"", MONTH($N1028) &lt;= 4, MONTH($O1028) &gt;= 4), IF($S1028 &lt;&gt; "", $H1028/$S1028, ""), ""), "")</f>
        <v/>
      </c>
      <c r="AK1028" s="10" t="str">
        <f ca="1">IFERROR(IF(AND(NOW()&lt;= EOMONTH(DATE(YEAR($O1028),5, 1), 0), Overall!$A1030&lt;&gt;"", MONTH($N1028) &lt;= 5, MONTH($O1028) &gt;= 5), IF($S1028 &lt;&gt; "", $H1028/$S1028, ""), ""), "")</f>
        <v/>
      </c>
      <c r="AL1028" s="10" t="str">
        <f ca="1">IFERROR(IF(AND(NOW()&lt;= EOMONTH(DATE(YEAR($O1028),6, 1), 0), Overall!$A1030&lt;&gt;"", MONTH($N1028) &lt;= 6, MONTH($O1028) &gt;= 6), IF($S1028 &lt;&gt; "", $H1028/$S1028, ""), ""), "")</f>
        <v/>
      </c>
      <c r="AM1028" s="10" t="str">
        <f ca="1">IFERROR(IF(AND(NOW()&lt;= EOMONTH(DATE(YEAR($O1028),7, 1), 0), Overall!$A1030&lt;&gt;"", MONTH($N1028) &lt;= 7, MONTH($O1028) &gt;= 7), IF($S1028 &lt;&gt; "", $H1028/$S1028, ""), ""), "")</f>
        <v/>
      </c>
      <c r="AN1028" s="10" t="str">
        <f ca="1">IFERROR(IF(AND(NOW()&lt;= EOMONTH(DATE(YEAR($O1028),8, 1), 0), Overall!$A1030&lt;&gt;"", MONTH($N1028) &lt;= 8, MONTH($O1028) &gt;= 8), IF($S1028 &lt;&gt; "", $H1028/$S1028, ""), ""), "")</f>
        <v/>
      </c>
      <c r="AO1028" s="10" t="str">
        <f ca="1">IFERROR(IF(AND(NOW()&lt;= EOMONTH(DATE(YEAR($O1028),9, 1), 0), Overall!$A1030&lt;&gt;"", MONTH($N1028) &lt;= 9, MONTH($O1028) &gt;= 9), IF($S1028 &lt;&gt; "", $H1028/$S1028, ""), ""), "")</f>
        <v/>
      </c>
      <c r="AP1028" s="10" t="str">
        <f ca="1">IFERROR(IF(AND(NOW()&lt;= EOMONTH(DATE(YEAR($O1028),10, 1), 0), Overall!$A1030&lt;&gt;"", MONTH($N1028) &lt;= 10, MONTH($O1028) &gt;= 10), IF($S1028 &lt;&gt; "", $H1028/$S1028, ""), ""), "")</f>
        <v/>
      </c>
      <c r="AQ1028" s="10" t="str">
        <f ca="1">IFERROR(IF(AND(NOW()&lt;= EOMONTH(DATE(YEAR($O1028),11, 1), 0), Overall!$A1030&lt;&gt;"", MONTH($N1028) &lt;=11, MONTH($O1028) &gt;= 11), IF($S1028 &lt;&gt; "", $H1028/$S1028, ""), ""), "")</f>
        <v/>
      </c>
      <c r="AR1028" s="10" t="str">
        <f ca="1">IFERROR(IF(AND(NOW()&lt;= EOMONTH(DATE(YEAR($O1028),12, 1), 0), Overall!$A1030&lt;&gt;"", MONTH($N1028) &lt;= 12, MONTH($O1028) &gt;= 12), IF($S1028 &lt;&gt; "", $H1028/$S1028, ""), ""), "")</f>
        <v/>
      </c>
      <c r="AS1028" s="16">
        <f t="shared" ca="1" si="32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IF(Overall!S1031&lt;&gt;"",_xlfn.VALUETOTEXT(Overall!S1031),"")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3"/>
        <v/>
      </c>
      <c r="T1029" s="10" t="str">
        <f>IF(Overall!$A1031&lt;&gt;"",IF(AND(MONTH($N1029) &lt;= 1, MONTH($O1029) &gt;= 1), IF($S1029 &lt;&gt; "", $H1029/$S1029, ""), ""),"")</f>
        <v/>
      </c>
      <c r="U1029" s="10" t="str">
        <f>IF(Overall!$A1031&lt;&gt;"",IF(AND(MONTH($N1029) &lt;= 2, MONTH($O1029) &gt;= 2), IF($S1029 &lt;&gt; "", $H1029/$S1029, ""), ""),"")</f>
        <v/>
      </c>
      <c r="V1029" s="10" t="str">
        <f>IF(Overall!$A1031&lt;&gt;"",IF(AND(MONTH($N1029) &lt;= 3, MONTH($O1029) &gt;= 3), IF($S1029 &lt;&gt; "", $H1029/$S1029, ""), ""),"")</f>
        <v/>
      </c>
      <c r="W1029" s="10" t="str">
        <f>IF(Overall!$A1031&lt;&gt;"",IF(AND(MONTH($N1029) &lt;= 4, MONTH($O1029) &gt;= 4), IF($S1029 &lt;&gt; "", $H1029/$S1029, ""), ""),"")</f>
        <v/>
      </c>
      <c r="X1029" s="10" t="str">
        <f>IF(Overall!$A1031&lt;&gt;"",IF(AND(MONTH($N1029) &lt;= 5, MONTH($O1029) &gt;= 5), IF($S1029 &lt;&gt; "", $H1029/$S1029, ""), ""),"")</f>
        <v/>
      </c>
      <c r="Y1029" s="10" t="str">
        <f>IF(Overall!$A1031&lt;&gt;"",IF(AND(MONTH($N1029) &lt;= 6, MONTH($O1029) &gt;= 6), IF($S1029 &lt;&gt; "", $H1029/$S1029, ""), ""),"")</f>
        <v/>
      </c>
      <c r="Z1029" s="10" t="str">
        <f>IF(Overall!$A1031&lt;&gt;"",IF(AND(MONTH($N1029) &lt;= 7, MONTH($O1029) &gt;= 7 ), IF($S1029 &lt;&gt; "", $H1029/$S1029, ""), ""),"")</f>
        <v/>
      </c>
      <c r="AA1029" s="10" t="str">
        <f>IF(Overall!$A1031&lt;&gt;"",IF(AND(MONTH($N1029) &lt;= 8, MONTH($O1029) &gt;= 8), IF($S1029 &lt;&gt; "", $H1029/$S1029, ""), ""),"")</f>
        <v/>
      </c>
      <c r="AB1029" s="10" t="str">
        <f>IF(Overall!$A1031&lt;&gt;"",IF(AND(MONTH($N1029) &lt;= 9, MONTH($O1029) &gt;= 9), IF($S1029 &lt;&gt; "", $H1029/$S1029, ""), ""),"")</f>
        <v/>
      </c>
      <c r="AC1029" s="10" t="str">
        <f>IF(Overall!$A1031&lt;&gt;"",IF(AND(MONTH($N1029) &lt;= 10, MONTH($O1029) &gt;= 10), IF($S1029 &lt;&gt; "", $H1029/$S1029, ""), ""),"")</f>
        <v/>
      </c>
      <c r="AD1029" s="10" t="str">
        <f>IF(Overall!$A1031&lt;&gt;"",IF(AND(MONTH($N1029) &lt;= 11, MONTH($O1029) &gt;= 11), IF($S1029 &lt;&gt; "", $H1029/$S1029, ""), ""),"")</f>
        <v/>
      </c>
      <c r="AE1029" s="10" t="str">
        <f>IF(Overall!$A1031&lt;&gt;"",IF(AND(MONTH($N1029) &lt;= 12, MONTH($O1029) &gt;= 12), IF($S1029 &lt;&gt; "", $H1029/$S1029, ""), ""),"")</f>
        <v/>
      </c>
      <c r="AG1029" s="10" t="str">
        <f ca="1">IFERROR(IF(AND(NOW()&lt;= EOMONTH(DATE(YEAR($O1029),1, 1), 0), Overall!$A1031&lt;&gt;"", MONTH($N1029) &lt;= 1, MONTH($O1029) &gt;= 1), IF($S1029 &lt;&gt; "", $H1029/$S1029, ""), ""), "")</f>
        <v/>
      </c>
      <c r="AH1029" s="10" t="str">
        <f ca="1">IFERROR(IF(AND(NOW()&lt;= EOMONTH(DATE(YEAR($O1029),2, 1), 0), Overall!$A1031&lt;&gt;"", MONTH($N1029) &lt;= 2, MONTH($O1029) &gt;= 2), IF($S1029 &lt;&gt; "", $H1029/$S1029, ""), ""), "")</f>
        <v/>
      </c>
      <c r="AI1029" s="10" t="str">
        <f ca="1">IFERROR(IF(AND(NOW()&lt;= EOMONTH(DATE(YEAR($O1029),3, 1), 0), Overall!$A1031&lt;&gt;"", MONTH($N1029) &lt;= 3, MONTH($O1029) &gt;= 3), IF($S1029 &lt;&gt; "", $H1029/$S1029, ""), ""), "")</f>
        <v/>
      </c>
      <c r="AJ1029" s="10" t="str">
        <f ca="1">IFERROR(IF(AND(NOW()&lt;= EOMONTH(DATE(YEAR($O1029),4, 1), 0), Overall!$A1031&lt;&gt;"", MONTH($N1029) &lt;= 4, MONTH($O1029) &gt;= 4), IF($S1029 &lt;&gt; "", $H1029/$S1029, ""), ""), "")</f>
        <v/>
      </c>
      <c r="AK1029" s="10" t="str">
        <f ca="1">IFERROR(IF(AND(NOW()&lt;= EOMONTH(DATE(YEAR($O1029),5, 1), 0), Overall!$A1031&lt;&gt;"", MONTH($N1029) &lt;= 5, MONTH($O1029) &gt;= 5), IF($S1029 &lt;&gt; "", $H1029/$S1029, ""), ""), "")</f>
        <v/>
      </c>
      <c r="AL1029" s="10" t="str">
        <f ca="1">IFERROR(IF(AND(NOW()&lt;= EOMONTH(DATE(YEAR($O1029),6, 1), 0), Overall!$A1031&lt;&gt;"", MONTH($N1029) &lt;= 6, MONTH($O1029) &gt;= 6), IF($S1029 &lt;&gt; "", $H1029/$S1029, ""), ""), "")</f>
        <v/>
      </c>
      <c r="AM1029" s="10" t="str">
        <f ca="1">IFERROR(IF(AND(NOW()&lt;= EOMONTH(DATE(YEAR($O1029),7, 1), 0), Overall!$A1031&lt;&gt;"", MONTH($N1029) &lt;= 7, MONTH($O1029) &gt;= 7), IF($S1029 &lt;&gt; "", $H1029/$S1029, ""), ""), "")</f>
        <v/>
      </c>
      <c r="AN1029" s="10" t="str">
        <f ca="1">IFERROR(IF(AND(NOW()&lt;= EOMONTH(DATE(YEAR($O1029),8, 1), 0), Overall!$A1031&lt;&gt;"", MONTH($N1029) &lt;= 8, MONTH($O1029) &gt;= 8), IF($S1029 &lt;&gt; "", $H1029/$S1029, ""), ""), "")</f>
        <v/>
      </c>
      <c r="AO1029" s="10" t="str">
        <f ca="1">IFERROR(IF(AND(NOW()&lt;= EOMONTH(DATE(YEAR($O1029),9, 1), 0), Overall!$A1031&lt;&gt;"", MONTH($N1029) &lt;= 9, MONTH($O1029) &gt;= 9), IF($S1029 &lt;&gt; "", $H1029/$S1029, ""), ""), "")</f>
        <v/>
      </c>
      <c r="AP1029" s="10" t="str">
        <f ca="1">IFERROR(IF(AND(NOW()&lt;= EOMONTH(DATE(YEAR($O1029),10, 1), 0), Overall!$A1031&lt;&gt;"", MONTH($N1029) &lt;= 10, MONTH($O1029) &gt;= 10), IF($S1029 &lt;&gt; "", $H1029/$S1029, ""), ""), "")</f>
        <v/>
      </c>
      <c r="AQ1029" s="10" t="str">
        <f ca="1">IFERROR(IF(AND(NOW()&lt;= EOMONTH(DATE(YEAR($O1029),11, 1), 0), Overall!$A1031&lt;&gt;"", MONTH($N1029) &lt;=11, MONTH($O1029) &gt;= 11), IF($S1029 &lt;&gt; "", $H1029/$S1029, ""), ""), "")</f>
        <v/>
      </c>
      <c r="AR1029" s="10" t="str">
        <f ca="1">IFERROR(IF(AND(NOW()&lt;= EOMONTH(DATE(YEAR($O1029),12, 1), 0), Overall!$A1031&lt;&gt;"", MONTH($N1029) &lt;= 12, MONTH($O1029) &gt;= 12), IF($S1029 &lt;&gt; "", $H1029/$S1029, ""), ""), "")</f>
        <v/>
      </c>
      <c r="AS1029" s="16">
        <f t="shared" ca="1" si="32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IF(Overall!S1032&lt;&gt;"",_xlfn.VALUETOTEXT(Overall!S1032),"")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3"/>
        <v/>
      </c>
      <c r="T1030" s="10" t="str">
        <f>IF(Overall!$A1032&lt;&gt;"",IF(AND(MONTH($N1030) &lt;= 1, MONTH($O1030) &gt;= 1), IF($S1030 &lt;&gt; "", $H1030/$S1030, ""), ""),"")</f>
        <v/>
      </c>
      <c r="U1030" s="10" t="str">
        <f>IF(Overall!$A1032&lt;&gt;"",IF(AND(MONTH($N1030) &lt;= 2, MONTH($O1030) &gt;= 2), IF($S1030 &lt;&gt; "", $H1030/$S1030, ""), ""),"")</f>
        <v/>
      </c>
      <c r="V1030" s="10" t="str">
        <f>IF(Overall!$A1032&lt;&gt;"",IF(AND(MONTH($N1030) &lt;= 3, MONTH($O1030) &gt;= 3), IF($S1030 &lt;&gt; "", $H1030/$S1030, ""), ""),"")</f>
        <v/>
      </c>
      <c r="W1030" s="10" t="str">
        <f>IF(Overall!$A1032&lt;&gt;"",IF(AND(MONTH($N1030) &lt;= 4, MONTH($O1030) &gt;= 4), IF($S1030 &lt;&gt; "", $H1030/$S1030, ""), ""),"")</f>
        <v/>
      </c>
      <c r="X1030" s="10" t="str">
        <f>IF(Overall!$A1032&lt;&gt;"",IF(AND(MONTH($N1030) &lt;= 5, MONTH($O1030) &gt;= 5), IF($S1030 &lt;&gt; "", $H1030/$S1030, ""), ""),"")</f>
        <v/>
      </c>
      <c r="Y1030" s="10" t="str">
        <f>IF(Overall!$A1032&lt;&gt;"",IF(AND(MONTH($N1030) &lt;= 6, MONTH($O1030) &gt;= 6), IF($S1030 &lt;&gt; "", $H1030/$S1030, ""), ""),"")</f>
        <v/>
      </c>
      <c r="Z1030" s="10" t="str">
        <f>IF(Overall!$A1032&lt;&gt;"",IF(AND(MONTH($N1030) &lt;= 7, MONTH($O1030) &gt;= 7 ), IF($S1030 &lt;&gt; "", $H1030/$S1030, ""), ""),"")</f>
        <v/>
      </c>
      <c r="AA1030" s="10" t="str">
        <f>IF(Overall!$A1032&lt;&gt;"",IF(AND(MONTH($N1030) &lt;= 8, MONTH($O1030) &gt;= 8), IF($S1030 &lt;&gt; "", $H1030/$S1030, ""), ""),"")</f>
        <v/>
      </c>
      <c r="AB1030" s="10" t="str">
        <f>IF(Overall!$A1032&lt;&gt;"",IF(AND(MONTH($N1030) &lt;= 9, MONTH($O1030) &gt;= 9), IF($S1030 &lt;&gt; "", $H1030/$S1030, ""), ""),"")</f>
        <v/>
      </c>
      <c r="AC1030" s="10" t="str">
        <f>IF(Overall!$A1032&lt;&gt;"",IF(AND(MONTH($N1030) &lt;= 10, MONTH($O1030) &gt;= 10), IF($S1030 &lt;&gt; "", $H1030/$S1030, ""), ""),"")</f>
        <v/>
      </c>
      <c r="AD1030" s="10" t="str">
        <f>IF(Overall!$A1032&lt;&gt;"",IF(AND(MONTH($N1030) &lt;= 11, MONTH($O1030) &gt;= 11), IF($S1030 &lt;&gt; "", $H1030/$S1030, ""), ""),"")</f>
        <v/>
      </c>
      <c r="AE1030" s="10" t="str">
        <f>IF(Overall!$A1032&lt;&gt;"",IF(AND(MONTH($N1030) &lt;= 12, MONTH($O1030) &gt;= 12), IF($S1030 &lt;&gt; "", $H1030/$S1030, ""), ""),"")</f>
        <v/>
      </c>
      <c r="AG1030" s="10" t="str">
        <f ca="1">IFERROR(IF(AND(NOW()&lt;= EOMONTH(DATE(YEAR($O1030),1, 1), 0), Overall!$A1032&lt;&gt;"", MONTH($N1030) &lt;= 1, MONTH($O1030) &gt;= 1), IF($S1030 &lt;&gt; "", $H1030/$S1030, ""), ""), "")</f>
        <v/>
      </c>
      <c r="AH1030" s="10" t="str">
        <f ca="1">IFERROR(IF(AND(NOW()&lt;= EOMONTH(DATE(YEAR($O1030),2, 1), 0), Overall!$A1032&lt;&gt;"", MONTH($N1030) &lt;= 2, MONTH($O1030) &gt;= 2), IF($S1030 &lt;&gt; "", $H1030/$S1030, ""), ""), "")</f>
        <v/>
      </c>
      <c r="AI1030" s="10" t="str">
        <f ca="1">IFERROR(IF(AND(NOW()&lt;= EOMONTH(DATE(YEAR($O1030),3, 1), 0), Overall!$A1032&lt;&gt;"", MONTH($N1030) &lt;= 3, MONTH($O1030) &gt;= 3), IF($S1030 &lt;&gt; "", $H1030/$S1030, ""), ""), "")</f>
        <v/>
      </c>
      <c r="AJ1030" s="10" t="str">
        <f ca="1">IFERROR(IF(AND(NOW()&lt;= EOMONTH(DATE(YEAR($O1030),4, 1), 0), Overall!$A1032&lt;&gt;"", MONTH($N1030) &lt;= 4, MONTH($O1030) &gt;= 4), IF($S1030 &lt;&gt; "", $H1030/$S1030, ""), ""), "")</f>
        <v/>
      </c>
      <c r="AK1030" s="10" t="str">
        <f ca="1">IFERROR(IF(AND(NOW()&lt;= EOMONTH(DATE(YEAR($O1030),5, 1), 0), Overall!$A1032&lt;&gt;"", MONTH($N1030) &lt;= 5, MONTH($O1030) &gt;= 5), IF($S1030 &lt;&gt; "", $H1030/$S1030, ""), ""), "")</f>
        <v/>
      </c>
      <c r="AL1030" s="10" t="str">
        <f ca="1">IFERROR(IF(AND(NOW()&lt;= EOMONTH(DATE(YEAR($O1030),6, 1), 0), Overall!$A1032&lt;&gt;"", MONTH($N1030) &lt;= 6, MONTH($O1030) &gt;= 6), IF($S1030 &lt;&gt; "", $H1030/$S1030, ""), ""), "")</f>
        <v/>
      </c>
      <c r="AM1030" s="10" t="str">
        <f ca="1">IFERROR(IF(AND(NOW()&lt;= EOMONTH(DATE(YEAR($O1030),7, 1), 0), Overall!$A1032&lt;&gt;"", MONTH($N1030) &lt;= 7, MONTH($O1030) &gt;= 7), IF($S1030 &lt;&gt; "", $H1030/$S1030, ""), ""), "")</f>
        <v/>
      </c>
      <c r="AN1030" s="10" t="str">
        <f ca="1">IFERROR(IF(AND(NOW()&lt;= EOMONTH(DATE(YEAR($O1030),8, 1), 0), Overall!$A1032&lt;&gt;"", MONTH($N1030) &lt;= 8, MONTH($O1030) &gt;= 8), IF($S1030 &lt;&gt; "", $H1030/$S1030, ""), ""), "")</f>
        <v/>
      </c>
      <c r="AO1030" s="10" t="str">
        <f ca="1">IFERROR(IF(AND(NOW()&lt;= EOMONTH(DATE(YEAR($O1030),9, 1), 0), Overall!$A1032&lt;&gt;"", MONTH($N1030) &lt;= 9, MONTH($O1030) &gt;= 9), IF($S1030 &lt;&gt; "", $H1030/$S1030, ""), ""), "")</f>
        <v/>
      </c>
      <c r="AP1030" s="10" t="str">
        <f ca="1">IFERROR(IF(AND(NOW()&lt;= EOMONTH(DATE(YEAR($O1030),10, 1), 0), Overall!$A1032&lt;&gt;"", MONTH($N1030) &lt;= 10, MONTH($O1030) &gt;= 10), IF($S1030 &lt;&gt; "", $H1030/$S1030, ""), ""), "")</f>
        <v/>
      </c>
      <c r="AQ1030" s="10" t="str">
        <f ca="1">IFERROR(IF(AND(NOW()&lt;= EOMONTH(DATE(YEAR($O1030),11, 1), 0), Overall!$A1032&lt;&gt;"", MONTH($N1030) &lt;=11, MONTH($O1030) &gt;= 11), IF($S1030 &lt;&gt; "", $H1030/$S1030, ""), ""), "")</f>
        <v/>
      </c>
      <c r="AR1030" s="10" t="str">
        <f ca="1">IFERROR(IF(AND(NOW()&lt;= EOMONTH(DATE(YEAR($O1030),12, 1), 0), Overall!$A1032&lt;&gt;"", MONTH($N1030) &lt;= 12, MONTH($O1030) &gt;= 12), IF($S1030 &lt;&gt; "", $H1030/$S1030, ""), ""), "")</f>
        <v/>
      </c>
      <c r="AS1030" s="16">
        <f t="shared" ca="1" si="32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IF(Overall!S1033&lt;&gt;"",_xlfn.VALUETOTEXT(Overall!S1033),"")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3"/>
        <v/>
      </c>
      <c r="T1031" s="10" t="str">
        <f>IF(Overall!$A1033&lt;&gt;"",IF(AND(MONTH($N1031) &lt;= 1, MONTH($O1031) &gt;= 1), IF($S1031 &lt;&gt; "", $H1031/$S1031, ""), ""),"")</f>
        <v/>
      </c>
      <c r="U1031" s="10" t="str">
        <f>IF(Overall!$A1033&lt;&gt;"",IF(AND(MONTH($N1031) &lt;= 2, MONTH($O1031) &gt;= 2), IF($S1031 &lt;&gt; "", $H1031/$S1031, ""), ""),"")</f>
        <v/>
      </c>
      <c r="V1031" s="10" t="str">
        <f>IF(Overall!$A1033&lt;&gt;"",IF(AND(MONTH($N1031) &lt;= 3, MONTH($O1031) &gt;= 3), IF($S1031 &lt;&gt; "", $H1031/$S1031, ""), ""),"")</f>
        <v/>
      </c>
      <c r="W1031" s="10" t="str">
        <f>IF(Overall!$A1033&lt;&gt;"",IF(AND(MONTH($N1031) &lt;= 4, MONTH($O1031) &gt;= 4), IF($S1031 &lt;&gt; "", $H1031/$S1031, ""), ""),"")</f>
        <v/>
      </c>
      <c r="X1031" s="10" t="str">
        <f>IF(Overall!$A1033&lt;&gt;"",IF(AND(MONTH($N1031) &lt;= 5, MONTH($O1031) &gt;= 5), IF($S1031 &lt;&gt; "", $H1031/$S1031, ""), ""),"")</f>
        <v/>
      </c>
      <c r="Y1031" s="10" t="str">
        <f>IF(Overall!$A1033&lt;&gt;"",IF(AND(MONTH($N1031) &lt;= 6, MONTH($O1031) &gt;= 6), IF($S1031 &lt;&gt; "", $H1031/$S1031, ""), ""),"")</f>
        <v/>
      </c>
      <c r="Z1031" s="10" t="str">
        <f>IF(Overall!$A1033&lt;&gt;"",IF(AND(MONTH($N1031) &lt;= 7, MONTH($O1031) &gt;= 7 ), IF($S1031 &lt;&gt; "", $H1031/$S1031, ""), ""),"")</f>
        <v/>
      </c>
      <c r="AA1031" s="10" t="str">
        <f>IF(Overall!$A1033&lt;&gt;"",IF(AND(MONTH($N1031) &lt;= 8, MONTH($O1031) &gt;= 8), IF($S1031 &lt;&gt; "", $H1031/$S1031, ""), ""),"")</f>
        <v/>
      </c>
      <c r="AB1031" s="10" t="str">
        <f>IF(Overall!$A1033&lt;&gt;"",IF(AND(MONTH($N1031) &lt;= 9, MONTH($O1031) &gt;= 9), IF($S1031 &lt;&gt; "", $H1031/$S1031, ""), ""),"")</f>
        <v/>
      </c>
      <c r="AC1031" s="10" t="str">
        <f>IF(Overall!$A1033&lt;&gt;"",IF(AND(MONTH($N1031) &lt;= 10, MONTH($O1031) &gt;= 10), IF($S1031 &lt;&gt; "", $H1031/$S1031, ""), ""),"")</f>
        <v/>
      </c>
      <c r="AD1031" s="10" t="str">
        <f>IF(Overall!$A1033&lt;&gt;"",IF(AND(MONTH($N1031) &lt;= 11, MONTH($O1031) &gt;= 11), IF($S1031 &lt;&gt; "", $H1031/$S1031, ""), ""),"")</f>
        <v/>
      </c>
      <c r="AE1031" s="10" t="str">
        <f>IF(Overall!$A1033&lt;&gt;"",IF(AND(MONTH($N1031) &lt;= 12, MONTH($O1031) &gt;= 12), IF($S1031 &lt;&gt; "", $H1031/$S1031, ""), ""),"")</f>
        <v/>
      </c>
      <c r="AG1031" s="10" t="str">
        <f ca="1">IFERROR(IF(AND(NOW()&lt;= EOMONTH(DATE(YEAR($O1031),1, 1), 0), Overall!$A1033&lt;&gt;"", MONTH($N1031) &lt;= 1, MONTH($O1031) &gt;= 1), IF($S1031 &lt;&gt; "", $H1031/$S1031, ""), ""), "")</f>
        <v/>
      </c>
      <c r="AH1031" s="10" t="str">
        <f ca="1">IFERROR(IF(AND(NOW()&lt;= EOMONTH(DATE(YEAR($O1031),2, 1), 0), Overall!$A1033&lt;&gt;"", MONTH($N1031) &lt;= 2, MONTH($O1031) &gt;= 2), IF($S1031 &lt;&gt; "", $H1031/$S1031, ""), ""), "")</f>
        <v/>
      </c>
      <c r="AI1031" s="10" t="str">
        <f ca="1">IFERROR(IF(AND(NOW()&lt;= EOMONTH(DATE(YEAR($O1031),3, 1), 0), Overall!$A1033&lt;&gt;"", MONTH($N1031) &lt;= 3, MONTH($O1031) &gt;= 3), IF($S1031 &lt;&gt; "", $H1031/$S1031, ""), ""), "")</f>
        <v/>
      </c>
      <c r="AJ1031" s="10" t="str">
        <f ca="1">IFERROR(IF(AND(NOW()&lt;= EOMONTH(DATE(YEAR($O1031),4, 1), 0), Overall!$A1033&lt;&gt;"", MONTH($N1031) &lt;= 4, MONTH($O1031) &gt;= 4), IF($S1031 &lt;&gt; "", $H1031/$S1031, ""), ""), "")</f>
        <v/>
      </c>
      <c r="AK1031" s="10" t="str">
        <f ca="1">IFERROR(IF(AND(NOW()&lt;= EOMONTH(DATE(YEAR($O1031),5, 1), 0), Overall!$A1033&lt;&gt;"", MONTH($N1031) &lt;= 5, MONTH($O1031) &gt;= 5), IF($S1031 &lt;&gt; "", $H1031/$S1031, ""), ""), "")</f>
        <v/>
      </c>
      <c r="AL1031" s="10" t="str">
        <f ca="1">IFERROR(IF(AND(NOW()&lt;= EOMONTH(DATE(YEAR($O1031),6, 1), 0), Overall!$A1033&lt;&gt;"", MONTH($N1031) &lt;= 6, MONTH($O1031) &gt;= 6), IF($S1031 &lt;&gt; "", $H1031/$S1031, ""), ""), "")</f>
        <v/>
      </c>
      <c r="AM1031" s="10" t="str">
        <f ca="1">IFERROR(IF(AND(NOW()&lt;= EOMONTH(DATE(YEAR($O1031),7, 1), 0), Overall!$A1033&lt;&gt;"", MONTH($N1031) &lt;= 7, MONTH($O1031) &gt;= 7), IF($S1031 &lt;&gt; "", $H1031/$S1031, ""), ""), "")</f>
        <v/>
      </c>
      <c r="AN1031" s="10" t="str">
        <f ca="1">IFERROR(IF(AND(NOW()&lt;= EOMONTH(DATE(YEAR($O1031),8, 1), 0), Overall!$A1033&lt;&gt;"", MONTH($N1031) &lt;= 8, MONTH($O1031) &gt;= 8), IF($S1031 &lt;&gt; "", $H1031/$S1031, ""), ""), "")</f>
        <v/>
      </c>
      <c r="AO1031" s="10" t="str">
        <f ca="1">IFERROR(IF(AND(NOW()&lt;= EOMONTH(DATE(YEAR($O1031),9, 1), 0), Overall!$A1033&lt;&gt;"", MONTH($N1031) &lt;= 9, MONTH($O1031) &gt;= 9), IF($S1031 &lt;&gt; "", $H1031/$S1031, ""), ""), "")</f>
        <v/>
      </c>
      <c r="AP1031" s="10" t="str">
        <f ca="1">IFERROR(IF(AND(NOW()&lt;= EOMONTH(DATE(YEAR($O1031),10, 1), 0), Overall!$A1033&lt;&gt;"", MONTH($N1031) &lt;= 10, MONTH($O1031) &gt;= 10), IF($S1031 &lt;&gt; "", $H1031/$S1031, ""), ""), "")</f>
        <v/>
      </c>
      <c r="AQ1031" s="10" t="str">
        <f ca="1">IFERROR(IF(AND(NOW()&lt;= EOMONTH(DATE(YEAR($O1031),11, 1), 0), Overall!$A1033&lt;&gt;"", MONTH($N1031) &lt;=11, MONTH($O1031) &gt;= 11), IF($S1031 &lt;&gt; "", $H1031/$S1031, ""), ""), "")</f>
        <v/>
      </c>
      <c r="AR1031" s="10" t="str">
        <f ca="1">IFERROR(IF(AND(NOW()&lt;= EOMONTH(DATE(YEAR($O1031),12, 1), 0), Overall!$A1033&lt;&gt;"", MONTH($N1031) &lt;= 12, MONTH($O1031) &gt;= 12), IF($S1031 &lt;&gt; "", $H1031/$S1031, ""), ""), "")</f>
        <v/>
      </c>
      <c r="AS1031" s="16">
        <f t="shared" ca="1" si="32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IF(Overall!S1034&lt;&gt;"",_xlfn.VALUETOTEXT(Overall!S1034),"")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3"/>
        <v/>
      </c>
      <c r="T1032" s="10" t="str">
        <f>IF(Overall!$A1034&lt;&gt;"",IF(AND(MONTH($N1032) &lt;= 1, MONTH($O1032) &gt;= 1), IF($S1032 &lt;&gt; "", $H1032/$S1032, ""), ""),"")</f>
        <v/>
      </c>
      <c r="U1032" s="10" t="str">
        <f>IF(Overall!$A1034&lt;&gt;"",IF(AND(MONTH($N1032) &lt;= 2, MONTH($O1032) &gt;= 2), IF($S1032 &lt;&gt; "", $H1032/$S1032, ""), ""),"")</f>
        <v/>
      </c>
      <c r="V1032" s="10" t="str">
        <f>IF(Overall!$A1034&lt;&gt;"",IF(AND(MONTH($N1032) &lt;= 3, MONTH($O1032) &gt;= 3), IF($S1032 &lt;&gt; "", $H1032/$S1032, ""), ""),"")</f>
        <v/>
      </c>
      <c r="W1032" s="10" t="str">
        <f>IF(Overall!$A1034&lt;&gt;"",IF(AND(MONTH($N1032) &lt;= 4, MONTH($O1032) &gt;= 4), IF($S1032 &lt;&gt; "", $H1032/$S1032, ""), ""),"")</f>
        <v/>
      </c>
      <c r="X1032" s="10" t="str">
        <f>IF(Overall!$A1034&lt;&gt;"",IF(AND(MONTH($N1032) &lt;= 5, MONTH($O1032) &gt;= 5), IF($S1032 &lt;&gt; "", $H1032/$S1032, ""), ""),"")</f>
        <v/>
      </c>
      <c r="Y1032" s="10" t="str">
        <f>IF(Overall!$A1034&lt;&gt;"",IF(AND(MONTH($N1032) &lt;= 6, MONTH($O1032) &gt;= 6), IF($S1032 &lt;&gt; "", $H1032/$S1032, ""), ""),"")</f>
        <v/>
      </c>
      <c r="Z1032" s="10" t="str">
        <f>IF(Overall!$A1034&lt;&gt;"",IF(AND(MONTH($N1032) &lt;= 7, MONTH($O1032) &gt;= 7 ), IF($S1032 &lt;&gt; "", $H1032/$S1032, ""), ""),"")</f>
        <v/>
      </c>
      <c r="AA1032" s="10" t="str">
        <f>IF(Overall!$A1034&lt;&gt;"",IF(AND(MONTH($N1032) &lt;= 8, MONTH($O1032) &gt;= 8), IF($S1032 &lt;&gt; "", $H1032/$S1032, ""), ""),"")</f>
        <v/>
      </c>
      <c r="AB1032" s="10" t="str">
        <f>IF(Overall!$A1034&lt;&gt;"",IF(AND(MONTH($N1032) &lt;= 9, MONTH($O1032) &gt;= 9), IF($S1032 &lt;&gt; "", $H1032/$S1032, ""), ""),"")</f>
        <v/>
      </c>
      <c r="AC1032" s="10" t="str">
        <f>IF(Overall!$A1034&lt;&gt;"",IF(AND(MONTH($N1032) &lt;= 10, MONTH($O1032) &gt;= 10), IF($S1032 &lt;&gt; "", $H1032/$S1032, ""), ""),"")</f>
        <v/>
      </c>
      <c r="AD1032" s="10" t="str">
        <f>IF(Overall!$A1034&lt;&gt;"",IF(AND(MONTH($N1032) &lt;= 11, MONTH($O1032) &gt;= 11), IF($S1032 &lt;&gt; "", $H1032/$S1032, ""), ""),"")</f>
        <v/>
      </c>
      <c r="AE1032" s="10" t="str">
        <f>IF(Overall!$A1034&lt;&gt;"",IF(AND(MONTH($N1032) &lt;= 12, MONTH($O1032) &gt;= 12), IF($S1032 &lt;&gt; "", $H1032/$S1032, ""), ""),"")</f>
        <v/>
      </c>
      <c r="AG1032" s="10" t="str">
        <f ca="1">IFERROR(IF(AND(NOW()&lt;= EOMONTH(DATE(YEAR($O1032),1, 1), 0), Overall!$A1034&lt;&gt;"", MONTH($N1032) &lt;= 1, MONTH($O1032) &gt;= 1), IF($S1032 &lt;&gt; "", $H1032/$S1032, ""), ""), "")</f>
        <v/>
      </c>
      <c r="AH1032" s="10" t="str">
        <f ca="1">IFERROR(IF(AND(NOW()&lt;= EOMONTH(DATE(YEAR($O1032),2, 1), 0), Overall!$A1034&lt;&gt;"", MONTH($N1032) &lt;= 2, MONTH($O1032) &gt;= 2), IF($S1032 &lt;&gt; "", $H1032/$S1032, ""), ""), "")</f>
        <v/>
      </c>
      <c r="AI1032" s="10" t="str">
        <f ca="1">IFERROR(IF(AND(NOW()&lt;= EOMONTH(DATE(YEAR($O1032),3, 1), 0), Overall!$A1034&lt;&gt;"", MONTH($N1032) &lt;= 3, MONTH($O1032) &gt;= 3), IF($S1032 &lt;&gt; "", $H1032/$S1032, ""), ""), "")</f>
        <v/>
      </c>
      <c r="AJ1032" s="10" t="str">
        <f ca="1">IFERROR(IF(AND(NOW()&lt;= EOMONTH(DATE(YEAR($O1032),4, 1), 0), Overall!$A1034&lt;&gt;"", MONTH($N1032) &lt;= 4, MONTH($O1032) &gt;= 4), IF($S1032 &lt;&gt; "", $H1032/$S1032, ""), ""), "")</f>
        <v/>
      </c>
      <c r="AK1032" s="10" t="str">
        <f ca="1">IFERROR(IF(AND(NOW()&lt;= EOMONTH(DATE(YEAR($O1032),5, 1), 0), Overall!$A1034&lt;&gt;"", MONTH($N1032) &lt;= 5, MONTH($O1032) &gt;= 5), IF($S1032 &lt;&gt; "", $H1032/$S1032, ""), ""), "")</f>
        <v/>
      </c>
      <c r="AL1032" s="10" t="str">
        <f ca="1">IFERROR(IF(AND(NOW()&lt;= EOMONTH(DATE(YEAR($O1032),6, 1), 0), Overall!$A1034&lt;&gt;"", MONTH($N1032) &lt;= 6, MONTH($O1032) &gt;= 6), IF($S1032 &lt;&gt; "", $H1032/$S1032, ""), ""), "")</f>
        <v/>
      </c>
      <c r="AM1032" s="10" t="str">
        <f ca="1">IFERROR(IF(AND(NOW()&lt;= EOMONTH(DATE(YEAR($O1032),7, 1), 0), Overall!$A1034&lt;&gt;"", MONTH($N1032) &lt;= 7, MONTH($O1032) &gt;= 7), IF($S1032 &lt;&gt; "", $H1032/$S1032, ""), ""), "")</f>
        <v/>
      </c>
      <c r="AN1032" s="10" t="str">
        <f ca="1">IFERROR(IF(AND(NOW()&lt;= EOMONTH(DATE(YEAR($O1032),8, 1), 0), Overall!$A1034&lt;&gt;"", MONTH($N1032) &lt;= 8, MONTH($O1032) &gt;= 8), IF($S1032 &lt;&gt; "", $H1032/$S1032, ""), ""), "")</f>
        <v/>
      </c>
      <c r="AO1032" s="10" t="str">
        <f ca="1">IFERROR(IF(AND(NOW()&lt;= EOMONTH(DATE(YEAR($O1032),9, 1), 0), Overall!$A1034&lt;&gt;"", MONTH($N1032) &lt;= 9, MONTH($O1032) &gt;= 9), IF($S1032 &lt;&gt; "", $H1032/$S1032, ""), ""), "")</f>
        <v/>
      </c>
      <c r="AP1032" s="10" t="str">
        <f ca="1">IFERROR(IF(AND(NOW()&lt;= EOMONTH(DATE(YEAR($O1032),10, 1), 0), Overall!$A1034&lt;&gt;"", MONTH($N1032) &lt;= 10, MONTH($O1032) &gt;= 10), IF($S1032 &lt;&gt; "", $H1032/$S1032, ""), ""), "")</f>
        <v/>
      </c>
      <c r="AQ1032" s="10" t="str">
        <f ca="1">IFERROR(IF(AND(NOW()&lt;= EOMONTH(DATE(YEAR($O1032),11, 1), 0), Overall!$A1034&lt;&gt;"", MONTH($N1032) &lt;=11, MONTH($O1032) &gt;= 11), IF($S1032 &lt;&gt; "", $H1032/$S1032, ""), ""), "")</f>
        <v/>
      </c>
      <c r="AR1032" s="10" t="str">
        <f ca="1">IFERROR(IF(AND(NOW()&lt;= EOMONTH(DATE(YEAR($O1032),12, 1), 0), Overall!$A1034&lt;&gt;"", MONTH($N1032) &lt;= 12, MONTH($O1032) &gt;= 12), IF($S1032 &lt;&gt; "", $H1032/$S1032, ""), ""), "")</f>
        <v/>
      </c>
      <c r="AS1032" s="16">
        <f t="shared" ca="1" si="32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IF(Overall!S1035&lt;&gt;"",_xlfn.VALUETOTEXT(Overall!S1035),"")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3"/>
        <v/>
      </c>
      <c r="T1033" s="10" t="str">
        <f>IF(Overall!$A1035&lt;&gt;"",IF(AND(MONTH($N1033) &lt;= 1, MONTH($O1033) &gt;= 1), IF($S1033 &lt;&gt; "", $H1033/$S1033, ""), ""),"")</f>
        <v/>
      </c>
      <c r="U1033" s="10" t="str">
        <f>IF(Overall!$A1035&lt;&gt;"",IF(AND(MONTH($N1033) &lt;= 2, MONTH($O1033) &gt;= 2), IF($S1033 &lt;&gt; "", $H1033/$S1033, ""), ""),"")</f>
        <v/>
      </c>
      <c r="V1033" s="10" t="str">
        <f>IF(Overall!$A1035&lt;&gt;"",IF(AND(MONTH($N1033) &lt;= 3, MONTH($O1033) &gt;= 3), IF($S1033 &lt;&gt; "", $H1033/$S1033, ""), ""),"")</f>
        <v/>
      </c>
      <c r="W1033" s="10" t="str">
        <f>IF(Overall!$A1035&lt;&gt;"",IF(AND(MONTH($N1033) &lt;= 4, MONTH($O1033) &gt;= 4), IF($S1033 &lt;&gt; "", $H1033/$S1033, ""), ""),"")</f>
        <v/>
      </c>
      <c r="X1033" s="10" t="str">
        <f>IF(Overall!$A1035&lt;&gt;"",IF(AND(MONTH($N1033) &lt;= 5, MONTH($O1033) &gt;= 5), IF($S1033 &lt;&gt; "", $H1033/$S1033, ""), ""),"")</f>
        <v/>
      </c>
      <c r="Y1033" s="10" t="str">
        <f>IF(Overall!$A1035&lt;&gt;"",IF(AND(MONTH($N1033) &lt;= 6, MONTH($O1033) &gt;= 6), IF($S1033 &lt;&gt; "", $H1033/$S1033, ""), ""),"")</f>
        <v/>
      </c>
      <c r="Z1033" s="10" t="str">
        <f>IF(Overall!$A1035&lt;&gt;"",IF(AND(MONTH($N1033) &lt;= 7, MONTH($O1033) &gt;= 7 ), IF($S1033 &lt;&gt; "", $H1033/$S1033, ""), ""),"")</f>
        <v/>
      </c>
      <c r="AA1033" s="10" t="str">
        <f>IF(Overall!$A1035&lt;&gt;"",IF(AND(MONTH($N1033) &lt;= 8, MONTH($O1033) &gt;= 8), IF($S1033 &lt;&gt; "", $H1033/$S1033, ""), ""),"")</f>
        <v/>
      </c>
      <c r="AB1033" s="10" t="str">
        <f>IF(Overall!$A1035&lt;&gt;"",IF(AND(MONTH($N1033) &lt;= 9, MONTH($O1033) &gt;= 9), IF($S1033 &lt;&gt; "", $H1033/$S1033, ""), ""),"")</f>
        <v/>
      </c>
      <c r="AC1033" s="10" t="str">
        <f>IF(Overall!$A1035&lt;&gt;"",IF(AND(MONTH($N1033) &lt;= 10, MONTH($O1033) &gt;= 10), IF($S1033 &lt;&gt; "", $H1033/$S1033, ""), ""),"")</f>
        <v/>
      </c>
      <c r="AD1033" s="10" t="str">
        <f>IF(Overall!$A1035&lt;&gt;"",IF(AND(MONTH($N1033) &lt;= 11, MONTH($O1033) &gt;= 11), IF($S1033 &lt;&gt; "", $H1033/$S1033, ""), ""),"")</f>
        <v/>
      </c>
      <c r="AE1033" s="10" t="str">
        <f>IF(Overall!$A1035&lt;&gt;"",IF(AND(MONTH($N1033) &lt;= 12, MONTH($O1033) &gt;= 12), IF($S1033 &lt;&gt; "", $H1033/$S1033, ""), ""),"")</f>
        <v/>
      </c>
      <c r="AG1033" s="10" t="str">
        <f ca="1">IFERROR(IF(AND(NOW()&lt;= EOMONTH(DATE(YEAR($O1033),1, 1), 0), Overall!$A1035&lt;&gt;"", MONTH($N1033) &lt;= 1, MONTH($O1033) &gt;= 1), IF($S1033 &lt;&gt; "", $H1033/$S1033, ""), ""), "")</f>
        <v/>
      </c>
      <c r="AH1033" s="10" t="str">
        <f ca="1">IFERROR(IF(AND(NOW()&lt;= EOMONTH(DATE(YEAR($O1033),2, 1), 0), Overall!$A1035&lt;&gt;"", MONTH($N1033) &lt;= 2, MONTH($O1033) &gt;= 2), IF($S1033 &lt;&gt; "", $H1033/$S1033, ""), ""), "")</f>
        <v/>
      </c>
      <c r="AI1033" s="10" t="str">
        <f ca="1">IFERROR(IF(AND(NOW()&lt;= EOMONTH(DATE(YEAR($O1033),3, 1), 0), Overall!$A1035&lt;&gt;"", MONTH($N1033) &lt;= 3, MONTH($O1033) &gt;= 3), IF($S1033 &lt;&gt; "", $H1033/$S1033, ""), ""), "")</f>
        <v/>
      </c>
      <c r="AJ1033" s="10" t="str">
        <f ca="1">IFERROR(IF(AND(NOW()&lt;= EOMONTH(DATE(YEAR($O1033),4, 1), 0), Overall!$A1035&lt;&gt;"", MONTH($N1033) &lt;= 4, MONTH($O1033) &gt;= 4), IF($S1033 &lt;&gt; "", $H1033/$S1033, ""), ""), "")</f>
        <v/>
      </c>
      <c r="AK1033" s="10" t="str">
        <f ca="1">IFERROR(IF(AND(NOW()&lt;= EOMONTH(DATE(YEAR($O1033),5, 1), 0), Overall!$A1035&lt;&gt;"", MONTH($N1033) &lt;= 5, MONTH($O1033) &gt;= 5), IF($S1033 &lt;&gt; "", $H1033/$S1033, ""), ""), "")</f>
        <v/>
      </c>
      <c r="AL1033" s="10" t="str">
        <f ca="1">IFERROR(IF(AND(NOW()&lt;= EOMONTH(DATE(YEAR($O1033),6, 1), 0), Overall!$A1035&lt;&gt;"", MONTH($N1033) &lt;= 6, MONTH($O1033) &gt;= 6), IF($S1033 &lt;&gt; "", $H1033/$S1033, ""), ""), "")</f>
        <v/>
      </c>
      <c r="AM1033" s="10" t="str">
        <f ca="1">IFERROR(IF(AND(NOW()&lt;= EOMONTH(DATE(YEAR($O1033),7, 1), 0), Overall!$A1035&lt;&gt;"", MONTH($N1033) &lt;= 7, MONTH($O1033) &gt;= 7), IF($S1033 &lt;&gt; "", $H1033/$S1033, ""), ""), "")</f>
        <v/>
      </c>
      <c r="AN1033" s="10" t="str">
        <f ca="1">IFERROR(IF(AND(NOW()&lt;= EOMONTH(DATE(YEAR($O1033),8, 1), 0), Overall!$A1035&lt;&gt;"", MONTH($N1033) &lt;= 8, MONTH($O1033) &gt;= 8), IF($S1033 &lt;&gt; "", $H1033/$S1033, ""), ""), "")</f>
        <v/>
      </c>
      <c r="AO1033" s="10" t="str">
        <f ca="1">IFERROR(IF(AND(NOW()&lt;= EOMONTH(DATE(YEAR($O1033),9, 1), 0), Overall!$A1035&lt;&gt;"", MONTH($N1033) &lt;= 9, MONTH($O1033) &gt;= 9), IF($S1033 &lt;&gt; "", $H1033/$S1033, ""), ""), "")</f>
        <v/>
      </c>
      <c r="AP1033" s="10" t="str">
        <f ca="1">IFERROR(IF(AND(NOW()&lt;= EOMONTH(DATE(YEAR($O1033),10, 1), 0), Overall!$A1035&lt;&gt;"", MONTH($N1033) &lt;= 10, MONTH($O1033) &gt;= 10), IF($S1033 &lt;&gt; "", $H1033/$S1033, ""), ""), "")</f>
        <v/>
      </c>
      <c r="AQ1033" s="10" t="str">
        <f ca="1">IFERROR(IF(AND(NOW()&lt;= EOMONTH(DATE(YEAR($O1033),11, 1), 0), Overall!$A1035&lt;&gt;"", MONTH($N1033) &lt;=11, MONTH($O1033) &gt;= 11), IF($S1033 &lt;&gt; "", $H1033/$S1033, ""), ""), "")</f>
        <v/>
      </c>
      <c r="AR1033" s="10" t="str">
        <f ca="1">IFERROR(IF(AND(NOW()&lt;= EOMONTH(DATE(YEAR($O1033),12, 1), 0), Overall!$A1035&lt;&gt;"", MONTH($N1033) &lt;= 12, MONTH($O1033) &gt;= 12), IF($S1033 &lt;&gt; "", $H1033/$S1033, ""), ""), "")</f>
        <v/>
      </c>
      <c r="AS1033" s="16">
        <f t="shared" ca="1" si="32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IF(Overall!S1036&lt;&gt;"",_xlfn.VALUETOTEXT(Overall!S1036),"")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3"/>
        <v/>
      </c>
      <c r="T1034" s="10" t="str">
        <f>IF(Overall!$A1036&lt;&gt;"",IF(AND(MONTH($N1034) &lt;= 1, MONTH($O1034) &gt;= 1), IF($S1034 &lt;&gt; "", $H1034/$S1034, ""), ""),"")</f>
        <v/>
      </c>
      <c r="U1034" s="10" t="str">
        <f>IF(Overall!$A1036&lt;&gt;"",IF(AND(MONTH($N1034) &lt;= 2, MONTH($O1034) &gt;= 2), IF($S1034 &lt;&gt; "", $H1034/$S1034, ""), ""),"")</f>
        <v/>
      </c>
      <c r="V1034" s="10" t="str">
        <f>IF(Overall!$A1036&lt;&gt;"",IF(AND(MONTH($N1034) &lt;= 3, MONTH($O1034) &gt;= 3), IF($S1034 &lt;&gt; "", $H1034/$S1034, ""), ""),"")</f>
        <v/>
      </c>
      <c r="W1034" s="10" t="str">
        <f>IF(Overall!$A1036&lt;&gt;"",IF(AND(MONTH($N1034) &lt;= 4, MONTH($O1034) &gt;= 4), IF($S1034 &lt;&gt; "", $H1034/$S1034, ""), ""),"")</f>
        <v/>
      </c>
      <c r="X1034" s="10" t="str">
        <f>IF(Overall!$A1036&lt;&gt;"",IF(AND(MONTH($N1034) &lt;= 5, MONTH($O1034) &gt;= 5), IF($S1034 &lt;&gt; "", $H1034/$S1034, ""), ""),"")</f>
        <v/>
      </c>
      <c r="Y1034" s="10" t="str">
        <f>IF(Overall!$A1036&lt;&gt;"",IF(AND(MONTH($N1034) &lt;= 6, MONTH($O1034) &gt;= 6), IF($S1034 &lt;&gt; "", $H1034/$S1034, ""), ""),"")</f>
        <v/>
      </c>
      <c r="Z1034" s="10" t="str">
        <f>IF(Overall!$A1036&lt;&gt;"",IF(AND(MONTH($N1034) &lt;= 7, MONTH($O1034) &gt;= 7 ), IF($S1034 &lt;&gt; "", $H1034/$S1034, ""), ""),"")</f>
        <v/>
      </c>
      <c r="AA1034" s="10" t="str">
        <f>IF(Overall!$A1036&lt;&gt;"",IF(AND(MONTH($N1034) &lt;= 8, MONTH($O1034) &gt;= 8), IF($S1034 &lt;&gt; "", $H1034/$S1034, ""), ""),"")</f>
        <v/>
      </c>
      <c r="AB1034" s="10" t="str">
        <f>IF(Overall!$A1036&lt;&gt;"",IF(AND(MONTH($N1034) &lt;= 9, MONTH($O1034) &gt;= 9), IF($S1034 &lt;&gt; "", $H1034/$S1034, ""), ""),"")</f>
        <v/>
      </c>
      <c r="AC1034" s="10" t="str">
        <f>IF(Overall!$A1036&lt;&gt;"",IF(AND(MONTH($N1034) &lt;= 10, MONTH($O1034) &gt;= 10), IF($S1034 &lt;&gt; "", $H1034/$S1034, ""), ""),"")</f>
        <v/>
      </c>
      <c r="AD1034" s="10" t="str">
        <f>IF(Overall!$A1036&lt;&gt;"",IF(AND(MONTH($N1034) &lt;= 11, MONTH($O1034) &gt;= 11), IF($S1034 &lt;&gt; "", $H1034/$S1034, ""), ""),"")</f>
        <v/>
      </c>
      <c r="AE1034" s="10" t="str">
        <f>IF(Overall!$A1036&lt;&gt;"",IF(AND(MONTH($N1034) &lt;= 12, MONTH($O1034) &gt;= 12), IF($S1034 &lt;&gt; "", $H1034/$S1034, ""), ""),"")</f>
        <v/>
      </c>
      <c r="AG1034" s="10" t="str">
        <f ca="1">IFERROR(IF(AND(NOW()&lt;= EOMONTH(DATE(YEAR($O1034),1, 1), 0), Overall!$A1036&lt;&gt;"", MONTH($N1034) &lt;= 1, MONTH($O1034) &gt;= 1), IF($S1034 &lt;&gt; "", $H1034/$S1034, ""), ""), "")</f>
        <v/>
      </c>
      <c r="AH1034" s="10" t="str">
        <f ca="1">IFERROR(IF(AND(NOW()&lt;= EOMONTH(DATE(YEAR($O1034),2, 1), 0), Overall!$A1036&lt;&gt;"", MONTH($N1034) &lt;= 2, MONTH($O1034) &gt;= 2), IF($S1034 &lt;&gt; "", $H1034/$S1034, ""), ""), "")</f>
        <v/>
      </c>
      <c r="AI1034" s="10" t="str">
        <f ca="1">IFERROR(IF(AND(NOW()&lt;= EOMONTH(DATE(YEAR($O1034),3, 1), 0), Overall!$A1036&lt;&gt;"", MONTH($N1034) &lt;= 3, MONTH($O1034) &gt;= 3), IF($S1034 &lt;&gt; "", $H1034/$S1034, ""), ""), "")</f>
        <v/>
      </c>
      <c r="AJ1034" s="10" t="str">
        <f ca="1">IFERROR(IF(AND(NOW()&lt;= EOMONTH(DATE(YEAR($O1034),4, 1), 0), Overall!$A1036&lt;&gt;"", MONTH($N1034) &lt;= 4, MONTH($O1034) &gt;= 4), IF($S1034 &lt;&gt; "", $H1034/$S1034, ""), ""), "")</f>
        <v/>
      </c>
      <c r="AK1034" s="10" t="str">
        <f ca="1">IFERROR(IF(AND(NOW()&lt;= EOMONTH(DATE(YEAR($O1034),5, 1), 0), Overall!$A1036&lt;&gt;"", MONTH($N1034) &lt;= 5, MONTH($O1034) &gt;= 5), IF($S1034 &lt;&gt; "", $H1034/$S1034, ""), ""), "")</f>
        <v/>
      </c>
      <c r="AL1034" s="10" t="str">
        <f ca="1">IFERROR(IF(AND(NOW()&lt;= EOMONTH(DATE(YEAR($O1034),6, 1), 0), Overall!$A1036&lt;&gt;"", MONTH($N1034) &lt;= 6, MONTH($O1034) &gt;= 6), IF($S1034 &lt;&gt; "", $H1034/$S1034, ""), ""), "")</f>
        <v/>
      </c>
      <c r="AM1034" s="10" t="str">
        <f ca="1">IFERROR(IF(AND(NOW()&lt;= EOMONTH(DATE(YEAR($O1034),7, 1), 0), Overall!$A1036&lt;&gt;"", MONTH($N1034) &lt;= 7, MONTH($O1034) &gt;= 7), IF($S1034 &lt;&gt; "", $H1034/$S1034, ""), ""), "")</f>
        <v/>
      </c>
      <c r="AN1034" s="10" t="str">
        <f ca="1">IFERROR(IF(AND(NOW()&lt;= EOMONTH(DATE(YEAR($O1034),8, 1), 0), Overall!$A1036&lt;&gt;"", MONTH($N1034) &lt;= 8, MONTH($O1034) &gt;= 8), IF($S1034 &lt;&gt; "", $H1034/$S1034, ""), ""), "")</f>
        <v/>
      </c>
      <c r="AO1034" s="10" t="str">
        <f ca="1">IFERROR(IF(AND(NOW()&lt;= EOMONTH(DATE(YEAR($O1034),9, 1), 0), Overall!$A1036&lt;&gt;"", MONTH($N1034) &lt;= 9, MONTH($O1034) &gt;= 9), IF($S1034 &lt;&gt; "", $H1034/$S1034, ""), ""), "")</f>
        <v/>
      </c>
      <c r="AP1034" s="10" t="str">
        <f ca="1">IFERROR(IF(AND(NOW()&lt;= EOMONTH(DATE(YEAR($O1034),10, 1), 0), Overall!$A1036&lt;&gt;"", MONTH($N1034) &lt;= 10, MONTH($O1034) &gt;= 10), IF($S1034 &lt;&gt; "", $H1034/$S1034, ""), ""), "")</f>
        <v/>
      </c>
      <c r="AQ1034" s="10" t="str">
        <f ca="1">IFERROR(IF(AND(NOW()&lt;= EOMONTH(DATE(YEAR($O1034),11, 1), 0), Overall!$A1036&lt;&gt;"", MONTH($N1034) &lt;=11, MONTH($O1034) &gt;= 11), IF($S1034 &lt;&gt; "", $H1034/$S1034, ""), ""), "")</f>
        <v/>
      </c>
      <c r="AR1034" s="10" t="str">
        <f ca="1">IFERROR(IF(AND(NOW()&lt;= EOMONTH(DATE(YEAR($O1034),12, 1), 0), Overall!$A1036&lt;&gt;"", MONTH($N1034) &lt;= 12, MONTH($O1034) &gt;= 12), IF($S1034 &lt;&gt; "", $H1034/$S1034, ""), ""), "")</f>
        <v/>
      </c>
      <c r="AS1034" s="16">
        <f t="shared" ca="1" si="32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IF(Overall!S1037&lt;&gt;"",_xlfn.VALUETOTEXT(Overall!S1037),"")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3"/>
        <v/>
      </c>
      <c r="T1035" s="10" t="str">
        <f>IF(Overall!$A1037&lt;&gt;"",IF(AND(MONTH($N1035) &lt;= 1, MONTH($O1035) &gt;= 1), IF($S1035 &lt;&gt; "", $H1035/$S1035, ""), ""),"")</f>
        <v/>
      </c>
      <c r="U1035" s="10" t="str">
        <f>IF(Overall!$A1037&lt;&gt;"",IF(AND(MONTH($N1035) &lt;= 2, MONTH($O1035) &gt;= 2), IF($S1035 &lt;&gt; "", $H1035/$S1035, ""), ""),"")</f>
        <v/>
      </c>
      <c r="V1035" s="10" t="str">
        <f>IF(Overall!$A1037&lt;&gt;"",IF(AND(MONTH($N1035) &lt;= 3, MONTH($O1035) &gt;= 3), IF($S1035 &lt;&gt; "", $H1035/$S1035, ""), ""),"")</f>
        <v/>
      </c>
      <c r="W1035" s="10" t="str">
        <f>IF(Overall!$A1037&lt;&gt;"",IF(AND(MONTH($N1035) &lt;= 4, MONTH($O1035) &gt;= 4), IF($S1035 &lt;&gt; "", $H1035/$S1035, ""), ""),"")</f>
        <v/>
      </c>
      <c r="X1035" s="10" t="str">
        <f>IF(Overall!$A1037&lt;&gt;"",IF(AND(MONTH($N1035) &lt;= 5, MONTH($O1035) &gt;= 5), IF($S1035 &lt;&gt; "", $H1035/$S1035, ""), ""),"")</f>
        <v/>
      </c>
      <c r="Y1035" s="10" t="str">
        <f>IF(Overall!$A1037&lt;&gt;"",IF(AND(MONTH($N1035) &lt;= 6, MONTH($O1035) &gt;= 6), IF($S1035 &lt;&gt; "", $H1035/$S1035, ""), ""),"")</f>
        <v/>
      </c>
      <c r="Z1035" s="10" t="str">
        <f>IF(Overall!$A1037&lt;&gt;"",IF(AND(MONTH($N1035) &lt;= 7, MONTH($O1035) &gt;= 7 ), IF($S1035 &lt;&gt; "", $H1035/$S1035, ""), ""),"")</f>
        <v/>
      </c>
      <c r="AA1035" s="10" t="str">
        <f>IF(Overall!$A1037&lt;&gt;"",IF(AND(MONTH($N1035) &lt;= 8, MONTH($O1035) &gt;= 8), IF($S1035 &lt;&gt; "", $H1035/$S1035, ""), ""),"")</f>
        <v/>
      </c>
      <c r="AB1035" s="10" t="str">
        <f>IF(Overall!$A1037&lt;&gt;"",IF(AND(MONTH($N1035) &lt;= 9, MONTH($O1035) &gt;= 9), IF($S1035 &lt;&gt; "", $H1035/$S1035, ""), ""),"")</f>
        <v/>
      </c>
      <c r="AC1035" s="10" t="str">
        <f>IF(Overall!$A1037&lt;&gt;"",IF(AND(MONTH($N1035) &lt;= 10, MONTH($O1035) &gt;= 10), IF($S1035 &lt;&gt; "", $H1035/$S1035, ""), ""),"")</f>
        <v/>
      </c>
      <c r="AD1035" s="10" t="str">
        <f>IF(Overall!$A1037&lt;&gt;"",IF(AND(MONTH($N1035) &lt;= 11, MONTH($O1035) &gt;= 11), IF($S1035 &lt;&gt; "", $H1035/$S1035, ""), ""),"")</f>
        <v/>
      </c>
      <c r="AE1035" s="10" t="str">
        <f>IF(Overall!$A1037&lt;&gt;"",IF(AND(MONTH($N1035) &lt;= 12, MONTH($O1035) &gt;= 12), IF($S1035 &lt;&gt; "", $H1035/$S1035, ""), ""),"")</f>
        <v/>
      </c>
      <c r="AG1035" s="10" t="str">
        <f ca="1">IFERROR(IF(AND(NOW()&lt;= EOMONTH(DATE(YEAR($O1035),1, 1), 0), Overall!$A1037&lt;&gt;"", MONTH($N1035) &lt;= 1, MONTH($O1035) &gt;= 1), IF($S1035 &lt;&gt; "", $H1035/$S1035, ""), ""), "")</f>
        <v/>
      </c>
      <c r="AH1035" s="10" t="str">
        <f ca="1">IFERROR(IF(AND(NOW()&lt;= EOMONTH(DATE(YEAR($O1035),2, 1), 0), Overall!$A1037&lt;&gt;"", MONTH($N1035) &lt;= 2, MONTH($O1035) &gt;= 2), IF($S1035 &lt;&gt; "", $H1035/$S1035, ""), ""), "")</f>
        <v/>
      </c>
      <c r="AI1035" s="10" t="str">
        <f ca="1">IFERROR(IF(AND(NOW()&lt;= EOMONTH(DATE(YEAR($O1035),3, 1), 0), Overall!$A1037&lt;&gt;"", MONTH($N1035) &lt;= 3, MONTH($O1035) &gt;= 3), IF($S1035 &lt;&gt; "", $H1035/$S1035, ""), ""), "")</f>
        <v/>
      </c>
      <c r="AJ1035" s="10" t="str">
        <f ca="1">IFERROR(IF(AND(NOW()&lt;= EOMONTH(DATE(YEAR($O1035),4, 1), 0), Overall!$A1037&lt;&gt;"", MONTH($N1035) &lt;= 4, MONTH($O1035) &gt;= 4), IF($S1035 &lt;&gt; "", $H1035/$S1035, ""), ""), "")</f>
        <v/>
      </c>
      <c r="AK1035" s="10" t="str">
        <f ca="1">IFERROR(IF(AND(NOW()&lt;= EOMONTH(DATE(YEAR($O1035),5, 1), 0), Overall!$A1037&lt;&gt;"", MONTH($N1035) &lt;= 5, MONTH($O1035) &gt;= 5), IF($S1035 &lt;&gt; "", $H1035/$S1035, ""), ""), "")</f>
        <v/>
      </c>
      <c r="AL1035" s="10" t="str">
        <f ca="1">IFERROR(IF(AND(NOW()&lt;= EOMONTH(DATE(YEAR($O1035),6, 1), 0), Overall!$A1037&lt;&gt;"", MONTH($N1035) &lt;= 6, MONTH($O1035) &gt;= 6), IF($S1035 &lt;&gt; "", $H1035/$S1035, ""), ""), "")</f>
        <v/>
      </c>
      <c r="AM1035" s="10" t="str">
        <f ca="1">IFERROR(IF(AND(NOW()&lt;= EOMONTH(DATE(YEAR($O1035),7, 1), 0), Overall!$A1037&lt;&gt;"", MONTH($N1035) &lt;= 7, MONTH($O1035) &gt;= 7), IF($S1035 &lt;&gt; "", $H1035/$S1035, ""), ""), "")</f>
        <v/>
      </c>
      <c r="AN1035" s="10" t="str">
        <f ca="1">IFERROR(IF(AND(NOW()&lt;= EOMONTH(DATE(YEAR($O1035),8, 1), 0), Overall!$A1037&lt;&gt;"", MONTH($N1035) &lt;= 8, MONTH($O1035) &gt;= 8), IF($S1035 &lt;&gt; "", $H1035/$S1035, ""), ""), "")</f>
        <v/>
      </c>
      <c r="AO1035" s="10" t="str">
        <f ca="1">IFERROR(IF(AND(NOW()&lt;= EOMONTH(DATE(YEAR($O1035),9, 1), 0), Overall!$A1037&lt;&gt;"", MONTH($N1035) &lt;= 9, MONTH($O1035) &gt;= 9), IF($S1035 &lt;&gt; "", $H1035/$S1035, ""), ""), "")</f>
        <v/>
      </c>
      <c r="AP1035" s="10" t="str">
        <f ca="1">IFERROR(IF(AND(NOW()&lt;= EOMONTH(DATE(YEAR($O1035),10, 1), 0), Overall!$A1037&lt;&gt;"", MONTH($N1035) &lt;= 10, MONTH($O1035) &gt;= 10), IF($S1035 &lt;&gt; "", $H1035/$S1035, ""), ""), "")</f>
        <v/>
      </c>
      <c r="AQ1035" s="10" t="str">
        <f ca="1">IFERROR(IF(AND(NOW()&lt;= EOMONTH(DATE(YEAR($O1035),11, 1), 0), Overall!$A1037&lt;&gt;"", MONTH($N1035) &lt;=11, MONTH($O1035) &gt;= 11), IF($S1035 &lt;&gt; "", $H1035/$S1035, ""), ""), "")</f>
        <v/>
      </c>
      <c r="AR1035" s="10" t="str">
        <f ca="1">IFERROR(IF(AND(NOW()&lt;= EOMONTH(DATE(YEAR($O1035),12, 1), 0), Overall!$A1037&lt;&gt;"", MONTH($N1035) &lt;= 12, MONTH($O1035) &gt;= 12), IF($S1035 &lt;&gt; "", $H1035/$S1035, ""), ""), "")</f>
        <v/>
      </c>
      <c r="AS1035" s="16">
        <f t="shared" ca="1" si="32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IF(Overall!S1038&lt;&gt;"",_xlfn.VALUETOTEXT(Overall!S1038),"")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3"/>
        <v/>
      </c>
      <c r="T1036" s="10" t="str">
        <f>IF(Overall!$A1038&lt;&gt;"",IF(AND(MONTH($N1036) &lt;= 1, MONTH($O1036) &gt;= 1), IF($S1036 &lt;&gt; "", $H1036/$S1036, ""), ""),"")</f>
        <v/>
      </c>
      <c r="U1036" s="10" t="str">
        <f>IF(Overall!$A1038&lt;&gt;"",IF(AND(MONTH($N1036) &lt;= 2, MONTH($O1036) &gt;= 2), IF($S1036 &lt;&gt; "", $H1036/$S1036, ""), ""),"")</f>
        <v/>
      </c>
      <c r="V1036" s="10" t="str">
        <f>IF(Overall!$A1038&lt;&gt;"",IF(AND(MONTH($N1036) &lt;= 3, MONTH($O1036) &gt;= 3), IF($S1036 &lt;&gt; "", $H1036/$S1036, ""), ""),"")</f>
        <v/>
      </c>
      <c r="W1036" s="10" t="str">
        <f>IF(Overall!$A1038&lt;&gt;"",IF(AND(MONTH($N1036) &lt;= 4, MONTH($O1036) &gt;= 4), IF($S1036 &lt;&gt; "", $H1036/$S1036, ""), ""),"")</f>
        <v/>
      </c>
      <c r="X1036" s="10" t="str">
        <f>IF(Overall!$A1038&lt;&gt;"",IF(AND(MONTH($N1036) &lt;= 5, MONTH($O1036) &gt;= 5), IF($S1036 &lt;&gt; "", $H1036/$S1036, ""), ""),"")</f>
        <v/>
      </c>
      <c r="Y1036" s="10" t="str">
        <f>IF(Overall!$A1038&lt;&gt;"",IF(AND(MONTH($N1036) &lt;= 6, MONTH($O1036) &gt;= 6), IF($S1036 &lt;&gt; "", $H1036/$S1036, ""), ""),"")</f>
        <v/>
      </c>
      <c r="Z1036" s="10" t="str">
        <f>IF(Overall!$A1038&lt;&gt;"",IF(AND(MONTH($N1036) &lt;= 7, MONTH($O1036) &gt;= 7 ), IF($S1036 &lt;&gt; "", $H1036/$S1036, ""), ""),"")</f>
        <v/>
      </c>
      <c r="AA1036" s="10" t="str">
        <f>IF(Overall!$A1038&lt;&gt;"",IF(AND(MONTH($N1036) &lt;= 8, MONTH($O1036) &gt;= 8), IF($S1036 &lt;&gt; "", $H1036/$S1036, ""), ""),"")</f>
        <v/>
      </c>
      <c r="AB1036" s="10" t="str">
        <f>IF(Overall!$A1038&lt;&gt;"",IF(AND(MONTH($N1036) &lt;= 9, MONTH($O1036) &gt;= 9), IF($S1036 &lt;&gt; "", $H1036/$S1036, ""), ""),"")</f>
        <v/>
      </c>
      <c r="AC1036" s="10" t="str">
        <f>IF(Overall!$A1038&lt;&gt;"",IF(AND(MONTH($N1036) &lt;= 10, MONTH($O1036) &gt;= 10), IF($S1036 &lt;&gt; "", $H1036/$S1036, ""), ""),"")</f>
        <v/>
      </c>
      <c r="AD1036" s="10" t="str">
        <f>IF(Overall!$A1038&lt;&gt;"",IF(AND(MONTH($N1036) &lt;= 11, MONTH($O1036) &gt;= 11), IF($S1036 &lt;&gt; "", $H1036/$S1036, ""), ""),"")</f>
        <v/>
      </c>
      <c r="AE1036" s="10" t="str">
        <f>IF(Overall!$A1038&lt;&gt;"",IF(AND(MONTH($N1036) &lt;= 12, MONTH($O1036) &gt;= 12), IF($S1036 &lt;&gt; "", $H1036/$S1036, ""), ""),"")</f>
        <v/>
      </c>
      <c r="AG1036" s="10" t="str">
        <f ca="1">IFERROR(IF(AND(NOW()&lt;= EOMONTH(DATE(YEAR($O1036),1, 1), 0), Overall!$A1038&lt;&gt;"", MONTH($N1036) &lt;= 1, MONTH($O1036) &gt;= 1), IF($S1036 &lt;&gt; "", $H1036/$S1036, ""), ""), "")</f>
        <v/>
      </c>
      <c r="AH1036" s="10" t="str">
        <f ca="1">IFERROR(IF(AND(NOW()&lt;= EOMONTH(DATE(YEAR($O1036),2, 1), 0), Overall!$A1038&lt;&gt;"", MONTH($N1036) &lt;= 2, MONTH($O1036) &gt;= 2), IF($S1036 &lt;&gt; "", $H1036/$S1036, ""), ""), "")</f>
        <v/>
      </c>
      <c r="AI1036" s="10" t="str">
        <f ca="1">IFERROR(IF(AND(NOW()&lt;= EOMONTH(DATE(YEAR($O1036),3, 1), 0), Overall!$A1038&lt;&gt;"", MONTH($N1036) &lt;= 3, MONTH($O1036) &gt;= 3), IF($S1036 &lt;&gt; "", $H1036/$S1036, ""), ""), "")</f>
        <v/>
      </c>
      <c r="AJ1036" s="10" t="str">
        <f ca="1">IFERROR(IF(AND(NOW()&lt;= EOMONTH(DATE(YEAR($O1036),4, 1), 0), Overall!$A1038&lt;&gt;"", MONTH($N1036) &lt;= 4, MONTH($O1036) &gt;= 4), IF($S1036 &lt;&gt; "", $H1036/$S1036, ""), ""), "")</f>
        <v/>
      </c>
      <c r="AK1036" s="10" t="str">
        <f ca="1">IFERROR(IF(AND(NOW()&lt;= EOMONTH(DATE(YEAR($O1036),5, 1), 0), Overall!$A1038&lt;&gt;"", MONTH($N1036) &lt;= 5, MONTH($O1036) &gt;= 5), IF($S1036 &lt;&gt; "", $H1036/$S1036, ""), ""), "")</f>
        <v/>
      </c>
      <c r="AL1036" s="10" t="str">
        <f ca="1">IFERROR(IF(AND(NOW()&lt;= EOMONTH(DATE(YEAR($O1036),6, 1), 0), Overall!$A1038&lt;&gt;"", MONTH($N1036) &lt;= 6, MONTH($O1036) &gt;= 6), IF($S1036 &lt;&gt; "", $H1036/$S1036, ""), ""), "")</f>
        <v/>
      </c>
      <c r="AM1036" s="10" t="str">
        <f ca="1">IFERROR(IF(AND(NOW()&lt;= EOMONTH(DATE(YEAR($O1036),7, 1), 0), Overall!$A1038&lt;&gt;"", MONTH($N1036) &lt;= 7, MONTH($O1036) &gt;= 7), IF($S1036 &lt;&gt; "", $H1036/$S1036, ""), ""), "")</f>
        <v/>
      </c>
      <c r="AN1036" s="10" t="str">
        <f ca="1">IFERROR(IF(AND(NOW()&lt;= EOMONTH(DATE(YEAR($O1036),8, 1), 0), Overall!$A1038&lt;&gt;"", MONTH($N1036) &lt;= 8, MONTH($O1036) &gt;= 8), IF($S1036 &lt;&gt; "", $H1036/$S1036, ""), ""), "")</f>
        <v/>
      </c>
      <c r="AO1036" s="10" t="str">
        <f ca="1">IFERROR(IF(AND(NOW()&lt;= EOMONTH(DATE(YEAR($O1036),9, 1), 0), Overall!$A1038&lt;&gt;"", MONTH($N1036) &lt;= 9, MONTH($O1036) &gt;= 9), IF($S1036 &lt;&gt; "", $H1036/$S1036, ""), ""), "")</f>
        <v/>
      </c>
      <c r="AP1036" s="10" t="str">
        <f ca="1">IFERROR(IF(AND(NOW()&lt;= EOMONTH(DATE(YEAR($O1036),10, 1), 0), Overall!$A1038&lt;&gt;"", MONTH($N1036) &lt;= 10, MONTH($O1036) &gt;= 10), IF($S1036 &lt;&gt; "", $H1036/$S1036, ""), ""), "")</f>
        <v/>
      </c>
      <c r="AQ1036" s="10" t="str">
        <f ca="1">IFERROR(IF(AND(NOW()&lt;= EOMONTH(DATE(YEAR($O1036),11, 1), 0), Overall!$A1038&lt;&gt;"", MONTH($N1036) &lt;=11, MONTH($O1036) &gt;= 11), IF($S1036 &lt;&gt; "", $H1036/$S1036, ""), ""), "")</f>
        <v/>
      </c>
      <c r="AR1036" s="10" t="str">
        <f ca="1">IFERROR(IF(AND(NOW()&lt;= EOMONTH(DATE(YEAR($O1036),12, 1), 0), Overall!$A1038&lt;&gt;"", MONTH($N1036) &lt;= 12, MONTH($O1036) &gt;= 12), IF($S1036 &lt;&gt; "", $H1036/$S1036, ""), ""), "")</f>
        <v/>
      </c>
      <c r="AS1036" s="16">
        <f t="shared" ca="1" si="32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IF(Overall!S1039&lt;&gt;"",_xlfn.VALUETOTEXT(Overall!S1039),"")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3"/>
        <v/>
      </c>
      <c r="T1037" s="10" t="str">
        <f>IF(Overall!$A1039&lt;&gt;"",IF(AND(MONTH($N1037) &lt;= 1, MONTH($O1037) &gt;= 1), IF($S1037 &lt;&gt; "", $H1037/$S1037, ""), ""),"")</f>
        <v/>
      </c>
      <c r="U1037" s="10" t="str">
        <f>IF(Overall!$A1039&lt;&gt;"",IF(AND(MONTH($N1037) &lt;= 2, MONTH($O1037) &gt;= 2), IF($S1037 &lt;&gt; "", $H1037/$S1037, ""), ""),"")</f>
        <v/>
      </c>
      <c r="V1037" s="10" t="str">
        <f>IF(Overall!$A1039&lt;&gt;"",IF(AND(MONTH($N1037) &lt;= 3, MONTH($O1037) &gt;= 3), IF($S1037 &lt;&gt; "", $H1037/$S1037, ""), ""),"")</f>
        <v/>
      </c>
      <c r="W1037" s="10" t="str">
        <f>IF(Overall!$A1039&lt;&gt;"",IF(AND(MONTH($N1037) &lt;= 4, MONTH($O1037) &gt;= 4), IF($S1037 &lt;&gt; "", $H1037/$S1037, ""), ""),"")</f>
        <v/>
      </c>
      <c r="X1037" s="10" t="str">
        <f>IF(Overall!$A1039&lt;&gt;"",IF(AND(MONTH($N1037) &lt;= 5, MONTH($O1037) &gt;= 5), IF($S1037 &lt;&gt; "", $H1037/$S1037, ""), ""),"")</f>
        <v/>
      </c>
      <c r="Y1037" s="10" t="str">
        <f>IF(Overall!$A1039&lt;&gt;"",IF(AND(MONTH($N1037) &lt;= 6, MONTH($O1037) &gt;= 6), IF($S1037 &lt;&gt; "", $H1037/$S1037, ""), ""),"")</f>
        <v/>
      </c>
      <c r="Z1037" s="10" t="str">
        <f>IF(Overall!$A1039&lt;&gt;"",IF(AND(MONTH($N1037) &lt;= 7, MONTH($O1037) &gt;= 7 ), IF($S1037 &lt;&gt; "", $H1037/$S1037, ""), ""),"")</f>
        <v/>
      </c>
      <c r="AA1037" s="10" t="str">
        <f>IF(Overall!$A1039&lt;&gt;"",IF(AND(MONTH($N1037) &lt;= 8, MONTH($O1037) &gt;= 8), IF($S1037 &lt;&gt; "", $H1037/$S1037, ""), ""),"")</f>
        <v/>
      </c>
      <c r="AB1037" s="10" t="str">
        <f>IF(Overall!$A1039&lt;&gt;"",IF(AND(MONTH($N1037) &lt;= 9, MONTH($O1037) &gt;= 9), IF($S1037 &lt;&gt; "", $H1037/$S1037, ""), ""),"")</f>
        <v/>
      </c>
      <c r="AC1037" s="10" t="str">
        <f>IF(Overall!$A1039&lt;&gt;"",IF(AND(MONTH($N1037) &lt;= 10, MONTH($O1037) &gt;= 10), IF($S1037 &lt;&gt; "", $H1037/$S1037, ""), ""),"")</f>
        <v/>
      </c>
      <c r="AD1037" s="10" t="str">
        <f>IF(Overall!$A1039&lt;&gt;"",IF(AND(MONTH($N1037) &lt;= 11, MONTH($O1037) &gt;= 11), IF($S1037 &lt;&gt; "", $H1037/$S1037, ""), ""),"")</f>
        <v/>
      </c>
      <c r="AE1037" s="10" t="str">
        <f>IF(Overall!$A1039&lt;&gt;"",IF(AND(MONTH($N1037) &lt;= 12, MONTH($O1037) &gt;= 12), IF($S1037 &lt;&gt; "", $H1037/$S1037, ""), ""),"")</f>
        <v/>
      </c>
      <c r="AG1037" s="10" t="str">
        <f ca="1">IFERROR(IF(AND(NOW()&lt;= EOMONTH(DATE(YEAR($O1037),1, 1), 0), Overall!$A1039&lt;&gt;"", MONTH($N1037) &lt;= 1, MONTH($O1037) &gt;= 1), IF($S1037 &lt;&gt; "", $H1037/$S1037, ""), ""), "")</f>
        <v/>
      </c>
      <c r="AH1037" s="10" t="str">
        <f ca="1">IFERROR(IF(AND(NOW()&lt;= EOMONTH(DATE(YEAR($O1037),2, 1), 0), Overall!$A1039&lt;&gt;"", MONTH($N1037) &lt;= 2, MONTH($O1037) &gt;= 2), IF($S1037 &lt;&gt; "", $H1037/$S1037, ""), ""), "")</f>
        <v/>
      </c>
      <c r="AI1037" s="10" t="str">
        <f ca="1">IFERROR(IF(AND(NOW()&lt;= EOMONTH(DATE(YEAR($O1037),3, 1), 0), Overall!$A1039&lt;&gt;"", MONTH($N1037) &lt;= 3, MONTH($O1037) &gt;= 3), IF($S1037 &lt;&gt; "", $H1037/$S1037, ""), ""), "")</f>
        <v/>
      </c>
      <c r="AJ1037" s="10" t="str">
        <f ca="1">IFERROR(IF(AND(NOW()&lt;= EOMONTH(DATE(YEAR($O1037),4, 1), 0), Overall!$A1039&lt;&gt;"", MONTH($N1037) &lt;= 4, MONTH($O1037) &gt;= 4), IF($S1037 &lt;&gt; "", $H1037/$S1037, ""), ""), "")</f>
        <v/>
      </c>
      <c r="AK1037" s="10" t="str">
        <f ca="1">IFERROR(IF(AND(NOW()&lt;= EOMONTH(DATE(YEAR($O1037),5, 1), 0), Overall!$A1039&lt;&gt;"", MONTH($N1037) &lt;= 5, MONTH($O1037) &gt;= 5), IF($S1037 &lt;&gt; "", $H1037/$S1037, ""), ""), "")</f>
        <v/>
      </c>
      <c r="AL1037" s="10" t="str">
        <f ca="1">IFERROR(IF(AND(NOW()&lt;= EOMONTH(DATE(YEAR($O1037),6, 1), 0), Overall!$A1039&lt;&gt;"", MONTH($N1037) &lt;= 6, MONTH($O1037) &gt;= 6), IF($S1037 &lt;&gt; "", $H1037/$S1037, ""), ""), "")</f>
        <v/>
      </c>
      <c r="AM1037" s="10" t="str">
        <f ca="1">IFERROR(IF(AND(NOW()&lt;= EOMONTH(DATE(YEAR($O1037),7, 1), 0), Overall!$A1039&lt;&gt;"", MONTH($N1037) &lt;= 7, MONTH($O1037) &gt;= 7), IF($S1037 &lt;&gt; "", $H1037/$S1037, ""), ""), "")</f>
        <v/>
      </c>
      <c r="AN1037" s="10" t="str">
        <f ca="1">IFERROR(IF(AND(NOW()&lt;= EOMONTH(DATE(YEAR($O1037),8, 1), 0), Overall!$A1039&lt;&gt;"", MONTH($N1037) &lt;= 8, MONTH($O1037) &gt;= 8), IF($S1037 &lt;&gt; "", $H1037/$S1037, ""), ""), "")</f>
        <v/>
      </c>
      <c r="AO1037" s="10" t="str">
        <f ca="1">IFERROR(IF(AND(NOW()&lt;= EOMONTH(DATE(YEAR($O1037),9, 1), 0), Overall!$A1039&lt;&gt;"", MONTH($N1037) &lt;= 9, MONTH($O1037) &gt;= 9), IF($S1037 &lt;&gt; "", $H1037/$S1037, ""), ""), "")</f>
        <v/>
      </c>
      <c r="AP1037" s="10" t="str">
        <f ca="1">IFERROR(IF(AND(NOW()&lt;= EOMONTH(DATE(YEAR($O1037),10, 1), 0), Overall!$A1039&lt;&gt;"", MONTH($N1037) &lt;= 10, MONTH($O1037) &gt;= 10), IF($S1037 &lt;&gt; "", $H1037/$S1037, ""), ""), "")</f>
        <v/>
      </c>
      <c r="AQ1037" s="10" t="str">
        <f ca="1">IFERROR(IF(AND(NOW()&lt;= EOMONTH(DATE(YEAR($O1037),11, 1), 0), Overall!$A1039&lt;&gt;"", MONTH($N1037) &lt;=11, MONTH($O1037) &gt;= 11), IF($S1037 &lt;&gt; "", $H1037/$S1037, ""), ""), "")</f>
        <v/>
      </c>
      <c r="AR1037" s="10" t="str">
        <f ca="1">IFERROR(IF(AND(NOW()&lt;= EOMONTH(DATE(YEAR($O1037),12, 1), 0), Overall!$A1039&lt;&gt;"", MONTH($N1037) &lt;= 12, MONTH($O1037) &gt;= 12), IF($S1037 &lt;&gt; "", $H1037/$S1037, ""), ""), "")</f>
        <v/>
      </c>
      <c r="AS1037" s="16">
        <f t="shared" ca="1" si="32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IF(Overall!S1040&lt;&gt;"",_xlfn.VALUETOTEXT(Overall!S1040),"")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3"/>
        <v/>
      </c>
      <c r="T1038" s="10" t="str">
        <f>IF(Overall!$A1040&lt;&gt;"",IF(AND(MONTH($N1038) &lt;= 1, MONTH($O1038) &gt;= 1), IF($S1038 &lt;&gt; "", $H1038/$S1038, ""), ""),"")</f>
        <v/>
      </c>
      <c r="U1038" s="10" t="str">
        <f>IF(Overall!$A1040&lt;&gt;"",IF(AND(MONTH($N1038) &lt;= 2, MONTH($O1038) &gt;= 2), IF($S1038 &lt;&gt; "", $H1038/$S1038, ""), ""),"")</f>
        <v/>
      </c>
      <c r="V1038" s="10" t="str">
        <f>IF(Overall!$A1040&lt;&gt;"",IF(AND(MONTH($N1038) &lt;= 3, MONTH($O1038) &gt;= 3), IF($S1038 &lt;&gt; "", $H1038/$S1038, ""), ""),"")</f>
        <v/>
      </c>
      <c r="W1038" s="10" t="str">
        <f>IF(Overall!$A1040&lt;&gt;"",IF(AND(MONTH($N1038) &lt;= 4, MONTH($O1038) &gt;= 4), IF($S1038 &lt;&gt; "", $H1038/$S1038, ""), ""),"")</f>
        <v/>
      </c>
      <c r="X1038" s="10" t="str">
        <f>IF(Overall!$A1040&lt;&gt;"",IF(AND(MONTH($N1038) &lt;= 5, MONTH($O1038) &gt;= 5), IF($S1038 &lt;&gt; "", $H1038/$S1038, ""), ""),"")</f>
        <v/>
      </c>
      <c r="Y1038" s="10" t="str">
        <f>IF(Overall!$A1040&lt;&gt;"",IF(AND(MONTH($N1038) &lt;= 6, MONTH($O1038) &gt;= 6), IF($S1038 &lt;&gt; "", $H1038/$S1038, ""), ""),"")</f>
        <v/>
      </c>
      <c r="Z1038" s="10" t="str">
        <f>IF(Overall!$A1040&lt;&gt;"",IF(AND(MONTH($N1038) &lt;= 7, MONTH($O1038) &gt;= 7 ), IF($S1038 &lt;&gt; "", $H1038/$S1038, ""), ""),"")</f>
        <v/>
      </c>
      <c r="AA1038" s="10" t="str">
        <f>IF(Overall!$A1040&lt;&gt;"",IF(AND(MONTH($N1038) &lt;= 8, MONTH($O1038) &gt;= 8), IF($S1038 &lt;&gt; "", $H1038/$S1038, ""), ""),"")</f>
        <v/>
      </c>
      <c r="AB1038" s="10" t="str">
        <f>IF(Overall!$A1040&lt;&gt;"",IF(AND(MONTH($N1038) &lt;= 9, MONTH($O1038) &gt;= 9), IF($S1038 &lt;&gt; "", $H1038/$S1038, ""), ""),"")</f>
        <v/>
      </c>
      <c r="AC1038" s="10" t="str">
        <f>IF(Overall!$A1040&lt;&gt;"",IF(AND(MONTH($N1038) &lt;= 10, MONTH($O1038) &gt;= 10), IF($S1038 &lt;&gt; "", $H1038/$S1038, ""), ""),"")</f>
        <v/>
      </c>
      <c r="AD1038" s="10" t="str">
        <f>IF(Overall!$A1040&lt;&gt;"",IF(AND(MONTH($N1038) &lt;= 11, MONTH($O1038) &gt;= 11), IF($S1038 &lt;&gt; "", $H1038/$S1038, ""), ""),"")</f>
        <v/>
      </c>
      <c r="AE1038" s="10" t="str">
        <f>IF(Overall!$A1040&lt;&gt;"",IF(AND(MONTH($N1038) &lt;= 12, MONTH($O1038) &gt;= 12), IF($S1038 &lt;&gt; "", $H1038/$S1038, ""), ""),"")</f>
        <v/>
      </c>
      <c r="AG1038" s="10" t="str">
        <f ca="1">IFERROR(IF(AND(NOW()&lt;= EOMONTH(DATE(YEAR($O1038),1, 1), 0), Overall!$A1040&lt;&gt;"", MONTH($N1038) &lt;= 1, MONTH($O1038) &gt;= 1), IF($S1038 &lt;&gt; "", $H1038/$S1038, ""), ""), "")</f>
        <v/>
      </c>
      <c r="AH1038" s="10" t="str">
        <f ca="1">IFERROR(IF(AND(NOW()&lt;= EOMONTH(DATE(YEAR($O1038),2, 1), 0), Overall!$A1040&lt;&gt;"", MONTH($N1038) &lt;= 2, MONTH($O1038) &gt;= 2), IF($S1038 &lt;&gt; "", $H1038/$S1038, ""), ""), "")</f>
        <v/>
      </c>
      <c r="AI1038" s="10" t="str">
        <f ca="1">IFERROR(IF(AND(NOW()&lt;= EOMONTH(DATE(YEAR($O1038),3, 1), 0), Overall!$A1040&lt;&gt;"", MONTH($N1038) &lt;= 3, MONTH($O1038) &gt;= 3), IF($S1038 &lt;&gt; "", $H1038/$S1038, ""), ""), "")</f>
        <v/>
      </c>
      <c r="AJ1038" s="10" t="str">
        <f ca="1">IFERROR(IF(AND(NOW()&lt;= EOMONTH(DATE(YEAR($O1038),4, 1), 0), Overall!$A1040&lt;&gt;"", MONTH($N1038) &lt;= 4, MONTH($O1038) &gt;= 4), IF($S1038 &lt;&gt; "", $H1038/$S1038, ""), ""), "")</f>
        <v/>
      </c>
      <c r="AK1038" s="10" t="str">
        <f ca="1">IFERROR(IF(AND(NOW()&lt;= EOMONTH(DATE(YEAR($O1038),5, 1), 0), Overall!$A1040&lt;&gt;"", MONTH($N1038) &lt;= 5, MONTH($O1038) &gt;= 5), IF($S1038 &lt;&gt; "", $H1038/$S1038, ""), ""), "")</f>
        <v/>
      </c>
      <c r="AL1038" s="10" t="str">
        <f ca="1">IFERROR(IF(AND(NOW()&lt;= EOMONTH(DATE(YEAR($O1038),6, 1), 0), Overall!$A1040&lt;&gt;"", MONTH($N1038) &lt;= 6, MONTH($O1038) &gt;= 6), IF($S1038 &lt;&gt; "", $H1038/$S1038, ""), ""), "")</f>
        <v/>
      </c>
      <c r="AM1038" s="10" t="str">
        <f ca="1">IFERROR(IF(AND(NOW()&lt;= EOMONTH(DATE(YEAR($O1038),7, 1), 0), Overall!$A1040&lt;&gt;"", MONTH($N1038) &lt;= 7, MONTH($O1038) &gt;= 7), IF($S1038 &lt;&gt; "", $H1038/$S1038, ""), ""), "")</f>
        <v/>
      </c>
      <c r="AN1038" s="10" t="str">
        <f ca="1">IFERROR(IF(AND(NOW()&lt;= EOMONTH(DATE(YEAR($O1038),8, 1), 0), Overall!$A1040&lt;&gt;"", MONTH($N1038) &lt;= 8, MONTH($O1038) &gt;= 8), IF($S1038 &lt;&gt; "", $H1038/$S1038, ""), ""), "")</f>
        <v/>
      </c>
      <c r="AO1038" s="10" t="str">
        <f ca="1">IFERROR(IF(AND(NOW()&lt;= EOMONTH(DATE(YEAR($O1038),9, 1), 0), Overall!$A1040&lt;&gt;"", MONTH($N1038) &lt;= 9, MONTH($O1038) &gt;= 9), IF($S1038 &lt;&gt; "", $H1038/$S1038, ""), ""), "")</f>
        <v/>
      </c>
      <c r="AP1038" s="10" t="str">
        <f ca="1">IFERROR(IF(AND(NOW()&lt;= EOMONTH(DATE(YEAR($O1038),10, 1), 0), Overall!$A1040&lt;&gt;"", MONTH($N1038) &lt;= 10, MONTH($O1038) &gt;= 10), IF($S1038 &lt;&gt; "", $H1038/$S1038, ""), ""), "")</f>
        <v/>
      </c>
      <c r="AQ1038" s="10" t="str">
        <f ca="1">IFERROR(IF(AND(NOW()&lt;= EOMONTH(DATE(YEAR($O1038),11, 1), 0), Overall!$A1040&lt;&gt;"", MONTH($N1038) &lt;=11, MONTH($O1038) &gt;= 11), IF($S1038 &lt;&gt; "", $H1038/$S1038, ""), ""), "")</f>
        <v/>
      </c>
      <c r="AR1038" s="10" t="str">
        <f ca="1">IFERROR(IF(AND(NOW()&lt;= EOMONTH(DATE(YEAR($O1038),12, 1), 0), Overall!$A1040&lt;&gt;"", MONTH($N1038) &lt;= 12, MONTH($O1038) &gt;= 12), IF($S1038 &lt;&gt; "", $H1038/$S1038, ""), ""), "")</f>
        <v/>
      </c>
      <c r="AS1038" s="16">
        <f t="shared" ca="1" si="32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IF(Overall!S1041&lt;&gt;"",_xlfn.VALUETOTEXT(Overall!S1041),"")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3"/>
        <v/>
      </c>
      <c r="T1039" s="10" t="str">
        <f>IF(Overall!$A1041&lt;&gt;"",IF(AND(MONTH($N1039) &lt;= 1, MONTH($O1039) &gt;= 1), IF($S1039 &lt;&gt; "", $H1039/$S1039, ""), ""),"")</f>
        <v/>
      </c>
      <c r="U1039" s="10" t="str">
        <f>IF(Overall!$A1041&lt;&gt;"",IF(AND(MONTH($N1039) &lt;= 2, MONTH($O1039) &gt;= 2), IF($S1039 &lt;&gt; "", $H1039/$S1039, ""), ""),"")</f>
        <v/>
      </c>
      <c r="V1039" s="10" t="str">
        <f>IF(Overall!$A1041&lt;&gt;"",IF(AND(MONTH($N1039) &lt;= 3, MONTH($O1039) &gt;= 3), IF($S1039 &lt;&gt; "", $H1039/$S1039, ""), ""),"")</f>
        <v/>
      </c>
      <c r="W1039" s="10" t="str">
        <f>IF(Overall!$A1041&lt;&gt;"",IF(AND(MONTH($N1039) &lt;= 4, MONTH($O1039) &gt;= 4), IF($S1039 &lt;&gt; "", $H1039/$S1039, ""), ""),"")</f>
        <v/>
      </c>
      <c r="X1039" s="10" t="str">
        <f>IF(Overall!$A1041&lt;&gt;"",IF(AND(MONTH($N1039) &lt;= 5, MONTH($O1039) &gt;= 5), IF($S1039 &lt;&gt; "", $H1039/$S1039, ""), ""),"")</f>
        <v/>
      </c>
      <c r="Y1039" s="10" t="str">
        <f>IF(Overall!$A1041&lt;&gt;"",IF(AND(MONTH($N1039) &lt;= 6, MONTH($O1039) &gt;= 6), IF($S1039 &lt;&gt; "", $H1039/$S1039, ""), ""),"")</f>
        <v/>
      </c>
      <c r="Z1039" s="10" t="str">
        <f>IF(Overall!$A1041&lt;&gt;"",IF(AND(MONTH($N1039) &lt;= 7, MONTH($O1039) &gt;= 7 ), IF($S1039 &lt;&gt; "", $H1039/$S1039, ""), ""),"")</f>
        <v/>
      </c>
      <c r="AA1039" s="10" t="str">
        <f>IF(Overall!$A1041&lt;&gt;"",IF(AND(MONTH($N1039) &lt;= 8, MONTH($O1039) &gt;= 8), IF($S1039 &lt;&gt; "", $H1039/$S1039, ""), ""),"")</f>
        <v/>
      </c>
      <c r="AB1039" s="10" t="str">
        <f>IF(Overall!$A1041&lt;&gt;"",IF(AND(MONTH($N1039) &lt;= 9, MONTH($O1039) &gt;= 9), IF($S1039 &lt;&gt; "", $H1039/$S1039, ""), ""),"")</f>
        <v/>
      </c>
      <c r="AC1039" s="10" t="str">
        <f>IF(Overall!$A1041&lt;&gt;"",IF(AND(MONTH($N1039) &lt;= 10, MONTH($O1039) &gt;= 10), IF($S1039 &lt;&gt; "", $H1039/$S1039, ""), ""),"")</f>
        <v/>
      </c>
      <c r="AD1039" s="10" t="str">
        <f>IF(Overall!$A1041&lt;&gt;"",IF(AND(MONTH($N1039) &lt;= 11, MONTH($O1039) &gt;= 11), IF($S1039 &lt;&gt; "", $H1039/$S1039, ""), ""),"")</f>
        <v/>
      </c>
      <c r="AE1039" s="10" t="str">
        <f>IF(Overall!$A1041&lt;&gt;"",IF(AND(MONTH($N1039) &lt;= 12, MONTH($O1039) &gt;= 12), IF($S1039 &lt;&gt; "", $H1039/$S1039, ""), ""),"")</f>
        <v/>
      </c>
      <c r="AG1039" s="10" t="str">
        <f ca="1">IFERROR(IF(AND(NOW()&lt;= EOMONTH(DATE(YEAR($O1039),1, 1), 0), Overall!$A1041&lt;&gt;"", MONTH($N1039) &lt;= 1, MONTH($O1039) &gt;= 1), IF($S1039 &lt;&gt; "", $H1039/$S1039, ""), ""), "")</f>
        <v/>
      </c>
      <c r="AH1039" s="10" t="str">
        <f ca="1">IFERROR(IF(AND(NOW()&lt;= EOMONTH(DATE(YEAR($O1039),2, 1), 0), Overall!$A1041&lt;&gt;"", MONTH($N1039) &lt;= 2, MONTH($O1039) &gt;= 2), IF($S1039 &lt;&gt; "", $H1039/$S1039, ""), ""), "")</f>
        <v/>
      </c>
      <c r="AI1039" s="10" t="str">
        <f ca="1">IFERROR(IF(AND(NOW()&lt;= EOMONTH(DATE(YEAR($O1039),3, 1), 0), Overall!$A1041&lt;&gt;"", MONTH($N1039) &lt;= 3, MONTH($O1039) &gt;= 3), IF($S1039 &lt;&gt; "", $H1039/$S1039, ""), ""), "")</f>
        <v/>
      </c>
      <c r="AJ1039" s="10" t="str">
        <f ca="1">IFERROR(IF(AND(NOW()&lt;= EOMONTH(DATE(YEAR($O1039),4, 1), 0), Overall!$A1041&lt;&gt;"", MONTH($N1039) &lt;= 4, MONTH($O1039) &gt;= 4), IF($S1039 &lt;&gt; "", $H1039/$S1039, ""), ""), "")</f>
        <v/>
      </c>
      <c r="AK1039" s="10" t="str">
        <f ca="1">IFERROR(IF(AND(NOW()&lt;= EOMONTH(DATE(YEAR($O1039),5, 1), 0), Overall!$A1041&lt;&gt;"", MONTH($N1039) &lt;= 5, MONTH($O1039) &gt;= 5), IF($S1039 &lt;&gt; "", $H1039/$S1039, ""), ""), "")</f>
        <v/>
      </c>
      <c r="AL1039" s="10" t="str">
        <f ca="1">IFERROR(IF(AND(NOW()&lt;= EOMONTH(DATE(YEAR($O1039),6, 1), 0), Overall!$A1041&lt;&gt;"", MONTH($N1039) &lt;= 6, MONTH($O1039) &gt;= 6), IF($S1039 &lt;&gt; "", $H1039/$S1039, ""), ""), "")</f>
        <v/>
      </c>
      <c r="AM1039" s="10" t="str">
        <f ca="1">IFERROR(IF(AND(NOW()&lt;= EOMONTH(DATE(YEAR($O1039),7, 1), 0), Overall!$A1041&lt;&gt;"", MONTH($N1039) &lt;= 7, MONTH($O1039) &gt;= 7), IF($S1039 &lt;&gt; "", $H1039/$S1039, ""), ""), "")</f>
        <v/>
      </c>
      <c r="AN1039" s="10" t="str">
        <f ca="1">IFERROR(IF(AND(NOW()&lt;= EOMONTH(DATE(YEAR($O1039),8, 1), 0), Overall!$A1041&lt;&gt;"", MONTH($N1039) &lt;= 8, MONTH($O1039) &gt;= 8), IF($S1039 &lt;&gt; "", $H1039/$S1039, ""), ""), "")</f>
        <v/>
      </c>
      <c r="AO1039" s="10" t="str">
        <f ca="1">IFERROR(IF(AND(NOW()&lt;= EOMONTH(DATE(YEAR($O1039),9, 1), 0), Overall!$A1041&lt;&gt;"", MONTH($N1039) &lt;= 9, MONTH($O1039) &gt;= 9), IF($S1039 &lt;&gt; "", $H1039/$S1039, ""), ""), "")</f>
        <v/>
      </c>
      <c r="AP1039" s="10" t="str">
        <f ca="1">IFERROR(IF(AND(NOW()&lt;= EOMONTH(DATE(YEAR($O1039),10, 1), 0), Overall!$A1041&lt;&gt;"", MONTH($N1039) &lt;= 10, MONTH($O1039) &gt;= 10), IF($S1039 &lt;&gt; "", $H1039/$S1039, ""), ""), "")</f>
        <v/>
      </c>
      <c r="AQ1039" s="10" t="str">
        <f ca="1">IFERROR(IF(AND(NOW()&lt;= EOMONTH(DATE(YEAR($O1039),11, 1), 0), Overall!$A1041&lt;&gt;"", MONTH($N1039) &lt;=11, MONTH($O1039) &gt;= 11), IF($S1039 &lt;&gt; "", $H1039/$S1039, ""), ""), "")</f>
        <v/>
      </c>
      <c r="AR1039" s="10" t="str">
        <f ca="1">IFERROR(IF(AND(NOW()&lt;= EOMONTH(DATE(YEAR($O1039),12, 1), 0), Overall!$A1041&lt;&gt;"", MONTH($N1039) &lt;= 12, MONTH($O1039) &gt;= 12), IF($S1039 &lt;&gt; "", $H1039/$S1039, ""), ""), "")</f>
        <v/>
      </c>
      <c r="AS1039" s="16">
        <f t="shared" ca="1" si="32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IF(Overall!S1042&lt;&gt;"",_xlfn.VALUETOTEXT(Overall!S1042),"")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3"/>
        <v/>
      </c>
      <c r="T1040" s="10" t="str">
        <f>IF(Overall!$A1042&lt;&gt;"",IF(AND(MONTH($N1040) &lt;= 1, MONTH($O1040) &gt;= 1), IF($S1040 &lt;&gt; "", $H1040/$S1040, ""), ""),"")</f>
        <v/>
      </c>
      <c r="U1040" s="10" t="str">
        <f>IF(Overall!$A1042&lt;&gt;"",IF(AND(MONTH($N1040) &lt;= 2, MONTH($O1040) &gt;= 2), IF($S1040 &lt;&gt; "", $H1040/$S1040, ""), ""),"")</f>
        <v/>
      </c>
      <c r="V1040" s="10" t="str">
        <f>IF(Overall!$A1042&lt;&gt;"",IF(AND(MONTH($N1040) &lt;= 3, MONTH($O1040) &gt;= 3), IF($S1040 &lt;&gt; "", $H1040/$S1040, ""), ""),"")</f>
        <v/>
      </c>
      <c r="W1040" s="10" t="str">
        <f>IF(Overall!$A1042&lt;&gt;"",IF(AND(MONTH($N1040) &lt;= 4, MONTH($O1040) &gt;= 4), IF($S1040 &lt;&gt; "", $H1040/$S1040, ""), ""),"")</f>
        <v/>
      </c>
      <c r="X1040" s="10" t="str">
        <f>IF(Overall!$A1042&lt;&gt;"",IF(AND(MONTH($N1040) &lt;= 5, MONTH($O1040) &gt;= 5), IF($S1040 &lt;&gt; "", $H1040/$S1040, ""), ""),"")</f>
        <v/>
      </c>
      <c r="Y1040" s="10" t="str">
        <f>IF(Overall!$A1042&lt;&gt;"",IF(AND(MONTH($N1040) &lt;= 6, MONTH($O1040) &gt;= 6), IF($S1040 &lt;&gt; "", $H1040/$S1040, ""), ""),"")</f>
        <v/>
      </c>
      <c r="Z1040" s="10" t="str">
        <f>IF(Overall!$A1042&lt;&gt;"",IF(AND(MONTH($N1040) &lt;= 7, MONTH($O1040) &gt;= 7 ), IF($S1040 &lt;&gt; "", $H1040/$S1040, ""), ""),"")</f>
        <v/>
      </c>
      <c r="AA1040" s="10" t="str">
        <f>IF(Overall!$A1042&lt;&gt;"",IF(AND(MONTH($N1040) &lt;= 8, MONTH($O1040) &gt;= 8), IF($S1040 &lt;&gt; "", $H1040/$S1040, ""), ""),"")</f>
        <v/>
      </c>
      <c r="AB1040" s="10" t="str">
        <f>IF(Overall!$A1042&lt;&gt;"",IF(AND(MONTH($N1040) &lt;= 9, MONTH($O1040) &gt;= 9), IF($S1040 &lt;&gt; "", $H1040/$S1040, ""), ""),"")</f>
        <v/>
      </c>
      <c r="AC1040" s="10" t="str">
        <f>IF(Overall!$A1042&lt;&gt;"",IF(AND(MONTH($N1040) &lt;= 10, MONTH($O1040) &gt;= 10), IF($S1040 &lt;&gt; "", $H1040/$S1040, ""), ""),"")</f>
        <v/>
      </c>
      <c r="AD1040" s="10" t="str">
        <f>IF(Overall!$A1042&lt;&gt;"",IF(AND(MONTH($N1040) &lt;= 11, MONTH($O1040) &gt;= 11), IF($S1040 &lt;&gt; "", $H1040/$S1040, ""), ""),"")</f>
        <v/>
      </c>
      <c r="AE1040" s="10" t="str">
        <f>IF(Overall!$A1042&lt;&gt;"",IF(AND(MONTH($N1040) &lt;= 12, MONTH($O1040) &gt;= 12), IF($S1040 &lt;&gt; "", $H1040/$S1040, ""), ""),"")</f>
        <v/>
      </c>
      <c r="AG1040" s="10" t="str">
        <f ca="1">IFERROR(IF(AND(NOW()&lt;= EOMONTH(DATE(YEAR($O1040),1, 1), 0), Overall!$A1042&lt;&gt;"", MONTH($N1040) &lt;= 1, MONTH($O1040) &gt;= 1), IF($S1040 &lt;&gt; "", $H1040/$S1040, ""), ""), "")</f>
        <v/>
      </c>
      <c r="AH1040" s="10" t="str">
        <f ca="1">IFERROR(IF(AND(NOW()&lt;= EOMONTH(DATE(YEAR($O1040),2, 1), 0), Overall!$A1042&lt;&gt;"", MONTH($N1040) &lt;= 2, MONTH($O1040) &gt;= 2), IF($S1040 &lt;&gt; "", $H1040/$S1040, ""), ""), "")</f>
        <v/>
      </c>
      <c r="AI1040" s="10" t="str">
        <f ca="1">IFERROR(IF(AND(NOW()&lt;= EOMONTH(DATE(YEAR($O1040),3, 1), 0), Overall!$A1042&lt;&gt;"", MONTH($N1040) &lt;= 3, MONTH($O1040) &gt;= 3), IF($S1040 &lt;&gt; "", $H1040/$S1040, ""), ""), "")</f>
        <v/>
      </c>
      <c r="AJ1040" s="10" t="str">
        <f ca="1">IFERROR(IF(AND(NOW()&lt;= EOMONTH(DATE(YEAR($O1040),4, 1), 0), Overall!$A1042&lt;&gt;"", MONTH($N1040) &lt;= 4, MONTH($O1040) &gt;= 4), IF($S1040 &lt;&gt; "", $H1040/$S1040, ""), ""), "")</f>
        <v/>
      </c>
      <c r="AK1040" s="10" t="str">
        <f ca="1">IFERROR(IF(AND(NOW()&lt;= EOMONTH(DATE(YEAR($O1040),5, 1), 0), Overall!$A1042&lt;&gt;"", MONTH($N1040) &lt;= 5, MONTH($O1040) &gt;= 5), IF($S1040 &lt;&gt; "", $H1040/$S1040, ""), ""), "")</f>
        <v/>
      </c>
      <c r="AL1040" s="10" t="str">
        <f ca="1">IFERROR(IF(AND(NOW()&lt;= EOMONTH(DATE(YEAR($O1040),6, 1), 0), Overall!$A1042&lt;&gt;"", MONTH($N1040) &lt;= 6, MONTH($O1040) &gt;= 6), IF($S1040 &lt;&gt; "", $H1040/$S1040, ""), ""), "")</f>
        <v/>
      </c>
      <c r="AM1040" s="10" t="str">
        <f ca="1">IFERROR(IF(AND(NOW()&lt;= EOMONTH(DATE(YEAR($O1040),7, 1), 0), Overall!$A1042&lt;&gt;"", MONTH($N1040) &lt;= 7, MONTH($O1040) &gt;= 7), IF($S1040 &lt;&gt; "", $H1040/$S1040, ""), ""), "")</f>
        <v/>
      </c>
      <c r="AN1040" s="10" t="str">
        <f ca="1">IFERROR(IF(AND(NOW()&lt;= EOMONTH(DATE(YEAR($O1040),8, 1), 0), Overall!$A1042&lt;&gt;"", MONTH($N1040) &lt;= 8, MONTH($O1040) &gt;= 8), IF($S1040 &lt;&gt; "", $H1040/$S1040, ""), ""), "")</f>
        <v/>
      </c>
      <c r="AO1040" s="10" t="str">
        <f ca="1">IFERROR(IF(AND(NOW()&lt;= EOMONTH(DATE(YEAR($O1040),9, 1), 0), Overall!$A1042&lt;&gt;"", MONTH($N1040) &lt;= 9, MONTH($O1040) &gt;= 9), IF($S1040 &lt;&gt; "", $H1040/$S1040, ""), ""), "")</f>
        <v/>
      </c>
      <c r="AP1040" s="10" t="str">
        <f ca="1">IFERROR(IF(AND(NOW()&lt;= EOMONTH(DATE(YEAR($O1040),10, 1), 0), Overall!$A1042&lt;&gt;"", MONTH($N1040) &lt;= 10, MONTH($O1040) &gt;= 10), IF($S1040 &lt;&gt; "", $H1040/$S1040, ""), ""), "")</f>
        <v/>
      </c>
      <c r="AQ1040" s="10" t="str">
        <f ca="1">IFERROR(IF(AND(NOW()&lt;= EOMONTH(DATE(YEAR($O1040),11, 1), 0), Overall!$A1042&lt;&gt;"", MONTH($N1040) &lt;=11, MONTH($O1040) &gt;= 11), IF($S1040 &lt;&gt; "", $H1040/$S1040, ""), ""), "")</f>
        <v/>
      </c>
      <c r="AR1040" s="10" t="str">
        <f ca="1">IFERROR(IF(AND(NOW()&lt;= EOMONTH(DATE(YEAR($O1040),12, 1), 0), Overall!$A1042&lt;&gt;"", MONTH($N1040) &lt;= 12, MONTH($O1040) &gt;= 12), IF($S1040 &lt;&gt; "", $H1040/$S1040, ""), ""), "")</f>
        <v/>
      </c>
      <c r="AS1040" s="16">
        <f t="shared" ca="1" si="32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IF(Overall!S1043&lt;&gt;"",_xlfn.VALUETOTEXT(Overall!S1043),"")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3"/>
        <v/>
      </c>
      <c r="T1041" s="10" t="str">
        <f>IF(Overall!$A1043&lt;&gt;"",IF(AND(MONTH($N1041) &lt;= 1, MONTH($O1041) &gt;= 1), IF($S1041 &lt;&gt; "", $H1041/$S1041, ""), ""),"")</f>
        <v/>
      </c>
      <c r="U1041" s="10" t="str">
        <f>IF(Overall!$A1043&lt;&gt;"",IF(AND(MONTH($N1041) &lt;= 2, MONTH($O1041) &gt;= 2), IF($S1041 &lt;&gt; "", $H1041/$S1041, ""), ""),"")</f>
        <v/>
      </c>
      <c r="V1041" s="10" t="str">
        <f>IF(Overall!$A1043&lt;&gt;"",IF(AND(MONTH($N1041) &lt;= 3, MONTH($O1041) &gt;= 3), IF($S1041 &lt;&gt; "", $H1041/$S1041, ""), ""),"")</f>
        <v/>
      </c>
      <c r="W1041" s="10" t="str">
        <f>IF(Overall!$A1043&lt;&gt;"",IF(AND(MONTH($N1041) &lt;= 4, MONTH($O1041) &gt;= 4), IF($S1041 &lt;&gt; "", $H1041/$S1041, ""), ""),"")</f>
        <v/>
      </c>
      <c r="X1041" s="10" t="str">
        <f>IF(Overall!$A1043&lt;&gt;"",IF(AND(MONTH($N1041) &lt;= 5, MONTH($O1041) &gt;= 5), IF($S1041 &lt;&gt; "", $H1041/$S1041, ""), ""),"")</f>
        <v/>
      </c>
      <c r="Y1041" s="10" t="str">
        <f>IF(Overall!$A1043&lt;&gt;"",IF(AND(MONTH($N1041) &lt;= 6, MONTH($O1041) &gt;= 6), IF($S1041 &lt;&gt; "", $H1041/$S1041, ""), ""),"")</f>
        <v/>
      </c>
      <c r="Z1041" s="10" t="str">
        <f>IF(Overall!$A1043&lt;&gt;"",IF(AND(MONTH($N1041) &lt;= 7, MONTH($O1041) &gt;= 7 ), IF($S1041 &lt;&gt; "", $H1041/$S1041, ""), ""),"")</f>
        <v/>
      </c>
      <c r="AA1041" s="10" t="str">
        <f>IF(Overall!$A1043&lt;&gt;"",IF(AND(MONTH($N1041) &lt;= 8, MONTH($O1041) &gt;= 8), IF($S1041 &lt;&gt; "", $H1041/$S1041, ""), ""),"")</f>
        <v/>
      </c>
      <c r="AB1041" s="10" t="str">
        <f>IF(Overall!$A1043&lt;&gt;"",IF(AND(MONTH($N1041) &lt;= 9, MONTH($O1041) &gt;= 9), IF($S1041 &lt;&gt; "", $H1041/$S1041, ""), ""),"")</f>
        <v/>
      </c>
      <c r="AC1041" s="10" t="str">
        <f>IF(Overall!$A1043&lt;&gt;"",IF(AND(MONTH($N1041) &lt;= 10, MONTH($O1041) &gt;= 10), IF($S1041 &lt;&gt; "", $H1041/$S1041, ""), ""),"")</f>
        <v/>
      </c>
      <c r="AD1041" s="10" t="str">
        <f>IF(Overall!$A1043&lt;&gt;"",IF(AND(MONTH($N1041) &lt;= 11, MONTH($O1041) &gt;= 11), IF($S1041 &lt;&gt; "", $H1041/$S1041, ""), ""),"")</f>
        <v/>
      </c>
      <c r="AE1041" s="10" t="str">
        <f>IF(Overall!$A1043&lt;&gt;"",IF(AND(MONTH($N1041) &lt;= 12, MONTH($O1041) &gt;= 12), IF($S1041 &lt;&gt; "", $H1041/$S1041, ""), ""),"")</f>
        <v/>
      </c>
      <c r="AG1041" s="10" t="str">
        <f ca="1">IFERROR(IF(AND(NOW()&lt;= EOMONTH(DATE(YEAR($O1041),1, 1), 0), Overall!$A1043&lt;&gt;"", MONTH($N1041) &lt;= 1, MONTH($O1041) &gt;= 1), IF($S1041 &lt;&gt; "", $H1041/$S1041, ""), ""), "")</f>
        <v/>
      </c>
      <c r="AH1041" s="10" t="str">
        <f ca="1">IFERROR(IF(AND(NOW()&lt;= EOMONTH(DATE(YEAR($O1041),2, 1), 0), Overall!$A1043&lt;&gt;"", MONTH($N1041) &lt;= 2, MONTH($O1041) &gt;= 2), IF($S1041 &lt;&gt; "", $H1041/$S1041, ""), ""), "")</f>
        <v/>
      </c>
      <c r="AI1041" s="10" t="str">
        <f ca="1">IFERROR(IF(AND(NOW()&lt;= EOMONTH(DATE(YEAR($O1041),3, 1), 0), Overall!$A1043&lt;&gt;"", MONTH($N1041) &lt;= 3, MONTH($O1041) &gt;= 3), IF($S1041 &lt;&gt; "", $H1041/$S1041, ""), ""), "")</f>
        <v/>
      </c>
      <c r="AJ1041" s="10" t="str">
        <f ca="1">IFERROR(IF(AND(NOW()&lt;= EOMONTH(DATE(YEAR($O1041),4, 1), 0), Overall!$A1043&lt;&gt;"", MONTH($N1041) &lt;= 4, MONTH($O1041) &gt;= 4), IF($S1041 &lt;&gt; "", $H1041/$S1041, ""), ""), "")</f>
        <v/>
      </c>
      <c r="AK1041" s="10" t="str">
        <f ca="1">IFERROR(IF(AND(NOW()&lt;= EOMONTH(DATE(YEAR($O1041),5, 1), 0), Overall!$A1043&lt;&gt;"", MONTH($N1041) &lt;= 5, MONTH($O1041) &gt;= 5), IF($S1041 &lt;&gt; "", $H1041/$S1041, ""), ""), "")</f>
        <v/>
      </c>
      <c r="AL1041" s="10" t="str">
        <f ca="1">IFERROR(IF(AND(NOW()&lt;= EOMONTH(DATE(YEAR($O1041),6, 1), 0), Overall!$A1043&lt;&gt;"", MONTH($N1041) &lt;= 6, MONTH($O1041) &gt;= 6), IF($S1041 &lt;&gt; "", $H1041/$S1041, ""), ""), "")</f>
        <v/>
      </c>
      <c r="AM1041" s="10" t="str">
        <f ca="1">IFERROR(IF(AND(NOW()&lt;= EOMONTH(DATE(YEAR($O1041),7, 1), 0), Overall!$A1043&lt;&gt;"", MONTH($N1041) &lt;= 7, MONTH($O1041) &gt;= 7), IF($S1041 &lt;&gt; "", $H1041/$S1041, ""), ""), "")</f>
        <v/>
      </c>
      <c r="AN1041" s="10" t="str">
        <f ca="1">IFERROR(IF(AND(NOW()&lt;= EOMONTH(DATE(YEAR($O1041),8, 1), 0), Overall!$A1043&lt;&gt;"", MONTH($N1041) &lt;= 8, MONTH($O1041) &gt;= 8), IF($S1041 &lt;&gt; "", $H1041/$S1041, ""), ""), "")</f>
        <v/>
      </c>
      <c r="AO1041" s="10" t="str">
        <f ca="1">IFERROR(IF(AND(NOW()&lt;= EOMONTH(DATE(YEAR($O1041),9, 1), 0), Overall!$A1043&lt;&gt;"", MONTH($N1041) &lt;= 9, MONTH($O1041) &gt;= 9), IF($S1041 &lt;&gt; "", $H1041/$S1041, ""), ""), "")</f>
        <v/>
      </c>
      <c r="AP1041" s="10" t="str">
        <f ca="1">IFERROR(IF(AND(NOW()&lt;= EOMONTH(DATE(YEAR($O1041),10, 1), 0), Overall!$A1043&lt;&gt;"", MONTH($N1041) &lt;= 10, MONTH($O1041) &gt;= 10), IF($S1041 &lt;&gt; "", $H1041/$S1041, ""), ""), "")</f>
        <v/>
      </c>
      <c r="AQ1041" s="10" t="str">
        <f ca="1">IFERROR(IF(AND(NOW()&lt;= EOMONTH(DATE(YEAR($O1041),11, 1), 0), Overall!$A1043&lt;&gt;"", MONTH($N1041) &lt;=11, MONTH($O1041) &gt;= 11), IF($S1041 &lt;&gt; "", $H1041/$S1041, ""), ""), "")</f>
        <v/>
      </c>
      <c r="AR1041" s="10" t="str">
        <f ca="1">IFERROR(IF(AND(NOW()&lt;= EOMONTH(DATE(YEAR($O1041),12, 1), 0), Overall!$A1043&lt;&gt;"", MONTH($N1041) &lt;= 12, MONTH($O1041) &gt;= 12), IF($S1041 &lt;&gt; "", $H1041/$S1041, ""), ""), "")</f>
        <v/>
      </c>
      <c r="AS1041" s="16">
        <f t="shared" ca="1" si="32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IF(Overall!S1044&lt;&gt;"",_xlfn.VALUETOTEXT(Overall!S1044),"")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3"/>
        <v/>
      </c>
      <c r="T1042" s="10" t="str">
        <f>IF(Overall!$A1044&lt;&gt;"",IF(AND(MONTH($N1042) &lt;= 1, MONTH($O1042) &gt;= 1), IF($S1042 &lt;&gt; "", $H1042/$S1042, ""), ""),"")</f>
        <v/>
      </c>
      <c r="U1042" s="10" t="str">
        <f>IF(Overall!$A1044&lt;&gt;"",IF(AND(MONTH($N1042) &lt;= 2, MONTH($O1042) &gt;= 2), IF($S1042 &lt;&gt; "", $H1042/$S1042, ""), ""),"")</f>
        <v/>
      </c>
      <c r="V1042" s="10" t="str">
        <f>IF(Overall!$A1044&lt;&gt;"",IF(AND(MONTH($N1042) &lt;= 3, MONTH($O1042) &gt;= 3), IF($S1042 &lt;&gt; "", $H1042/$S1042, ""), ""),"")</f>
        <v/>
      </c>
      <c r="W1042" s="10" t="str">
        <f>IF(Overall!$A1044&lt;&gt;"",IF(AND(MONTH($N1042) &lt;= 4, MONTH($O1042) &gt;= 4), IF($S1042 &lt;&gt; "", $H1042/$S1042, ""), ""),"")</f>
        <v/>
      </c>
      <c r="X1042" s="10" t="str">
        <f>IF(Overall!$A1044&lt;&gt;"",IF(AND(MONTH($N1042) &lt;= 5, MONTH($O1042) &gt;= 5), IF($S1042 &lt;&gt; "", $H1042/$S1042, ""), ""),"")</f>
        <v/>
      </c>
      <c r="Y1042" s="10" t="str">
        <f>IF(Overall!$A1044&lt;&gt;"",IF(AND(MONTH($N1042) &lt;= 6, MONTH($O1042) &gt;= 6), IF($S1042 &lt;&gt; "", $H1042/$S1042, ""), ""),"")</f>
        <v/>
      </c>
      <c r="Z1042" s="10" t="str">
        <f>IF(Overall!$A1044&lt;&gt;"",IF(AND(MONTH($N1042) &lt;= 7, MONTH($O1042) &gt;= 7 ), IF($S1042 &lt;&gt; "", $H1042/$S1042, ""), ""),"")</f>
        <v/>
      </c>
      <c r="AA1042" s="10" t="str">
        <f>IF(Overall!$A1044&lt;&gt;"",IF(AND(MONTH($N1042) &lt;= 8, MONTH($O1042) &gt;= 8), IF($S1042 &lt;&gt; "", $H1042/$S1042, ""), ""),"")</f>
        <v/>
      </c>
      <c r="AB1042" s="10" t="str">
        <f>IF(Overall!$A1044&lt;&gt;"",IF(AND(MONTH($N1042) &lt;= 9, MONTH($O1042) &gt;= 9), IF($S1042 &lt;&gt; "", $H1042/$S1042, ""), ""),"")</f>
        <v/>
      </c>
      <c r="AC1042" s="10" t="str">
        <f>IF(Overall!$A1044&lt;&gt;"",IF(AND(MONTH($N1042) &lt;= 10, MONTH($O1042) &gt;= 10), IF($S1042 &lt;&gt; "", $H1042/$S1042, ""), ""),"")</f>
        <v/>
      </c>
      <c r="AD1042" s="10" t="str">
        <f>IF(Overall!$A1044&lt;&gt;"",IF(AND(MONTH($N1042) &lt;= 11, MONTH($O1042) &gt;= 11), IF($S1042 &lt;&gt; "", $H1042/$S1042, ""), ""),"")</f>
        <v/>
      </c>
      <c r="AE1042" s="10" t="str">
        <f>IF(Overall!$A1044&lt;&gt;"",IF(AND(MONTH($N1042) &lt;= 12, MONTH($O1042) &gt;= 12), IF($S1042 &lt;&gt; "", $H1042/$S1042, ""), ""),"")</f>
        <v/>
      </c>
      <c r="AG1042" s="10" t="str">
        <f ca="1">IFERROR(IF(AND(NOW()&lt;= EOMONTH(DATE(YEAR($O1042),1, 1), 0), Overall!$A1044&lt;&gt;"", MONTH($N1042) &lt;= 1, MONTH($O1042) &gt;= 1), IF($S1042 &lt;&gt; "", $H1042/$S1042, ""), ""), "")</f>
        <v/>
      </c>
      <c r="AH1042" s="10" t="str">
        <f ca="1">IFERROR(IF(AND(NOW()&lt;= EOMONTH(DATE(YEAR($O1042),2, 1), 0), Overall!$A1044&lt;&gt;"", MONTH($N1042) &lt;= 2, MONTH($O1042) &gt;= 2), IF($S1042 &lt;&gt; "", $H1042/$S1042, ""), ""), "")</f>
        <v/>
      </c>
      <c r="AI1042" s="10" t="str">
        <f ca="1">IFERROR(IF(AND(NOW()&lt;= EOMONTH(DATE(YEAR($O1042),3, 1), 0), Overall!$A1044&lt;&gt;"", MONTH($N1042) &lt;= 3, MONTH($O1042) &gt;= 3), IF($S1042 &lt;&gt; "", $H1042/$S1042, ""), ""), "")</f>
        <v/>
      </c>
      <c r="AJ1042" s="10" t="str">
        <f ca="1">IFERROR(IF(AND(NOW()&lt;= EOMONTH(DATE(YEAR($O1042),4, 1), 0), Overall!$A1044&lt;&gt;"", MONTH($N1042) &lt;= 4, MONTH($O1042) &gt;= 4), IF($S1042 &lt;&gt; "", $H1042/$S1042, ""), ""), "")</f>
        <v/>
      </c>
      <c r="AK1042" s="10" t="str">
        <f ca="1">IFERROR(IF(AND(NOW()&lt;= EOMONTH(DATE(YEAR($O1042),5, 1), 0), Overall!$A1044&lt;&gt;"", MONTH($N1042) &lt;= 5, MONTH($O1042) &gt;= 5), IF($S1042 &lt;&gt; "", $H1042/$S1042, ""), ""), "")</f>
        <v/>
      </c>
      <c r="AL1042" s="10" t="str">
        <f ca="1">IFERROR(IF(AND(NOW()&lt;= EOMONTH(DATE(YEAR($O1042),6, 1), 0), Overall!$A1044&lt;&gt;"", MONTH($N1042) &lt;= 6, MONTH($O1042) &gt;= 6), IF($S1042 &lt;&gt; "", $H1042/$S1042, ""), ""), "")</f>
        <v/>
      </c>
      <c r="AM1042" s="10" t="str">
        <f ca="1">IFERROR(IF(AND(NOW()&lt;= EOMONTH(DATE(YEAR($O1042),7, 1), 0), Overall!$A1044&lt;&gt;"", MONTH($N1042) &lt;= 7, MONTH($O1042) &gt;= 7), IF($S1042 &lt;&gt; "", $H1042/$S1042, ""), ""), "")</f>
        <v/>
      </c>
      <c r="AN1042" s="10" t="str">
        <f ca="1">IFERROR(IF(AND(NOW()&lt;= EOMONTH(DATE(YEAR($O1042),8, 1), 0), Overall!$A1044&lt;&gt;"", MONTH($N1042) &lt;= 8, MONTH($O1042) &gt;= 8), IF($S1042 &lt;&gt; "", $H1042/$S1042, ""), ""), "")</f>
        <v/>
      </c>
      <c r="AO1042" s="10" t="str">
        <f ca="1">IFERROR(IF(AND(NOW()&lt;= EOMONTH(DATE(YEAR($O1042),9, 1), 0), Overall!$A1044&lt;&gt;"", MONTH($N1042) &lt;= 9, MONTH($O1042) &gt;= 9), IF($S1042 &lt;&gt; "", $H1042/$S1042, ""), ""), "")</f>
        <v/>
      </c>
      <c r="AP1042" s="10" t="str">
        <f ca="1">IFERROR(IF(AND(NOW()&lt;= EOMONTH(DATE(YEAR($O1042),10, 1), 0), Overall!$A1044&lt;&gt;"", MONTH($N1042) &lt;= 10, MONTH($O1042) &gt;= 10), IF($S1042 &lt;&gt; "", $H1042/$S1042, ""), ""), "")</f>
        <v/>
      </c>
      <c r="AQ1042" s="10" t="str">
        <f ca="1">IFERROR(IF(AND(NOW()&lt;= EOMONTH(DATE(YEAR($O1042),11, 1), 0), Overall!$A1044&lt;&gt;"", MONTH($N1042) &lt;=11, MONTH($O1042) &gt;= 11), IF($S1042 &lt;&gt; "", $H1042/$S1042, ""), ""), "")</f>
        <v/>
      </c>
      <c r="AR1042" s="10" t="str">
        <f ca="1">IFERROR(IF(AND(NOW()&lt;= EOMONTH(DATE(YEAR($O1042),12, 1), 0), Overall!$A1044&lt;&gt;"", MONTH($N1042) &lt;= 12, MONTH($O1042) &gt;= 12), IF($S1042 &lt;&gt; "", $H1042/$S1042, ""), ""), "")</f>
        <v/>
      </c>
      <c r="AS1042" s="16">
        <f t="shared" ca="1" si="32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IF(Overall!S1045&lt;&gt;"",_xlfn.VALUETOTEXT(Overall!S1045),"")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3"/>
        <v/>
      </c>
      <c r="T1043" s="10" t="str">
        <f>IF(Overall!$A1045&lt;&gt;"",IF(AND(MONTH($N1043) &lt;= 1, MONTH($O1043) &gt;= 1), IF($S1043 &lt;&gt; "", $H1043/$S1043, ""), ""),"")</f>
        <v/>
      </c>
      <c r="U1043" s="10" t="str">
        <f>IF(Overall!$A1045&lt;&gt;"",IF(AND(MONTH($N1043) &lt;= 2, MONTH($O1043) &gt;= 2), IF($S1043 &lt;&gt; "", $H1043/$S1043, ""), ""),"")</f>
        <v/>
      </c>
      <c r="V1043" s="10" t="str">
        <f>IF(Overall!$A1045&lt;&gt;"",IF(AND(MONTH($N1043) &lt;= 3, MONTH($O1043) &gt;= 3), IF($S1043 &lt;&gt; "", $H1043/$S1043, ""), ""),"")</f>
        <v/>
      </c>
      <c r="W1043" s="10" t="str">
        <f>IF(Overall!$A1045&lt;&gt;"",IF(AND(MONTH($N1043) &lt;= 4, MONTH($O1043) &gt;= 4), IF($S1043 &lt;&gt; "", $H1043/$S1043, ""), ""),"")</f>
        <v/>
      </c>
      <c r="X1043" s="10" t="str">
        <f>IF(Overall!$A1045&lt;&gt;"",IF(AND(MONTH($N1043) &lt;= 5, MONTH($O1043) &gt;= 5), IF($S1043 &lt;&gt; "", $H1043/$S1043, ""), ""),"")</f>
        <v/>
      </c>
      <c r="Y1043" s="10" t="str">
        <f>IF(Overall!$A1045&lt;&gt;"",IF(AND(MONTH($N1043) &lt;= 6, MONTH($O1043) &gt;= 6), IF($S1043 &lt;&gt; "", $H1043/$S1043, ""), ""),"")</f>
        <v/>
      </c>
      <c r="Z1043" s="10" t="str">
        <f>IF(Overall!$A1045&lt;&gt;"",IF(AND(MONTH($N1043) &lt;= 7, MONTH($O1043) &gt;= 7 ), IF($S1043 &lt;&gt; "", $H1043/$S1043, ""), ""),"")</f>
        <v/>
      </c>
      <c r="AA1043" s="10" t="str">
        <f>IF(Overall!$A1045&lt;&gt;"",IF(AND(MONTH($N1043) &lt;= 8, MONTH($O1043) &gt;= 8), IF($S1043 &lt;&gt; "", $H1043/$S1043, ""), ""),"")</f>
        <v/>
      </c>
      <c r="AB1043" s="10" t="str">
        <f>IF(Overall!$A1045&lt;&gt;"",IF(AND(MONTH($N1043) &lt;= 9, MONTH($O1043) &gt;= 9), IF($S1043 &lt;&gt; "", $H1043/$S1043, ""), ""),"")</f>
        <v/>
      </c>
      <c r="AC1043" s="10" t="str">
        <f>IF(Overall!$A1045&lt;&gt;"",IF(AND(MONTH($N1043) &lt;= 10, MONTH($O1043) &gt;= 10), IF($S1043 &lt;&gt; "", $H1043/$S1043, ""), ""),"")</f>
        <v/>
      </c>
      <c r="AD1043" s="10" t="str">
        <f>IF(Overall!$A1045&lt;&gt;"",IF(AND(MONTH($N1043) &lt;= 11, MONTH($O1043) &gt;= 11), IF($S1043 &lt;&gt; "", $H1043/$S1043, ""), ""),"")</f>
        <v/>
      </c>
      <c r="AE1043" s="10" t="str">
        <f>IF(Overall!$A1045&lt;&gt;"",IF(AND(MONTH($N1043) &lt;= 12, MONTH($O1043) &gt;= 12), IF($S1043 &lt;&gt; "", $H1043/$S1043, ""), ""),"")</f>
        <v/>
      </c>
      <c r="AG1043" s="10" t="str">
        <f ca="1">IFERROR(IF(AND(NOW()&lt;= EOMONTH(DATE(YEAR($O1043),1, 1), 0), Overall!$A1045&lt;&gt;"", MONTH($N1043) &lt;= 1, MONTH($O1043) &gt;= 1), IF($S1043 &lt;&gt; "", $H1043/$S1043, ""), ""), "")</f>
        <v/>
      </c>
      <c r="AH1043" s="10" t="str">
        <f ca="1">IFERROR(IF(AND(NOW()&lt;= EOMONTH(DATE(YEAR($O1043),2, 1), 0), Overall!$A1045&lt;&gt;"", MONTH($N1043) &lt;= 2, MONTH($O1043) &gt;= 2), IF($S1043 &lt;&gt; "", $H1043/$S1043, ""), ""), "")</f>
        <v/>
      </c>
      <c r="AI1043" s="10" t="str">
        <f ca="1">IFERROR(IF(AND(NOW()&lt;= EOMONTH(DATE(YEAR($O1043),3, 1), 0), Overall!$A1045&lt;&gt;"", MONTH($N1043) &lt;= 3, MONTH($O1043) &gt;= 3), IF($S1043 &lt;&gt; "", $H1043/$S1043, ""), ""), "")</f>
        <v/>
      </c>
      <c r="AJ1043" s="10" t="str">
        <f ca="1">IFERROR(IF(AND(NOW()&lt;= EOMONTH(DATE(YEAR($O1043),4, 1), 0), Overall!$A1045&lt;&gt;"", MONTH($N1043) &lt;= 4, MONTH($O1043) &gt;= 4), IF($S1043 &lt;&gt; "", $H1043/$S1043, ""), ""), "")</f>
        <v/>
      </c>
      <c r="AK1043" s="10" t="str">
        <f ca="1">IFERROR(IF(AND(NOW()&lt;= EOMONTH(DATE(YEAR($O1043),5, 1), 0), Overall!$A1045&lt;&gt;"", MONTH($N1043) &lt;= 5, MONTH($O1043) &gt;= 5), IF($S1043 &lt;&gt; "", $H1043/$S1043, ""), ""), "")</f>
        <v/>
      </c>
      <c r="AL1043" s="10" t="str">
        <f ca="1">IFERROR(IF(AND(NOW()&lt;= EOMONTH(DATE(YEAR($O1043),6, 1), 0), Overall!$A1045&lt;&gt;"", MONTH($N1043) &lt;= 6, MONTH($O1043) &gt;= 6), IF($S1043 &lt;&gt; "", $H1043/$S1043, ""), ""), "")</f>
        <v/>
      </c>
      <c r="AM1043" s="10" t="str">
        <f ca="1">IFERROR(IF(AND(NOW()&lt;= EOMONTH(DATE(YEAR($O1043),7, 1), 0), Overall!$A1045&lt;&gt;"", MONTH($N1043) &lt;= 7, MONTH($O1043) &gt;= 7), IF($S1043 &lt;&gt; "", $H1043/$S1043, ""), ""), "")</f>
        <v/>
      </c>
      <c r="AN1043" s="10" t="str">
        <f ca="1">IFERROR(IF(AND(NOW()&lt;= EOMONTH(DATE(YEAR($O1043),8, 1), 0), Overall!$A1045&lt;&gt;"", MONTH($N1043) &lt;= 8, MONTH($O1043) &gt;= 8), IF($S1043 &lt;&gt; "", $H1043/$S1043, ""), ""), "")</f>
        <v/>
      </c>
      <c r="AO1043" s="10" t="str">
        <f ca="1">IFERROR(IF(AND(NOW()&lt;= EOMONTH(DATE(YEAR($O1043),9, 1), 0), Overall!$A1045&lt;&gt;"", MONTH($N1043) &lt;= 9, MONTH($O1043) &gt;= 9), IF($S1043 &lt;&gt; "", $H1043/$S1043, ""), ""), "")</f>
        <v/>
      </c>
      <c r="AP1043" s="10" t="str">
        <f ca="1">IFERROR(IF(AND(NOW()&lt;= EOMONTH(DATE(YEAR($O1043),10, 1), 0), Overall!$A1045&lt;&gt;"", MONTH($N1043) &lt;= 10, MONTH($O1043) &gt;= 10), IF($S1043 &lt;&gt; "", $H1043/$S1043, ""), ""), "")</f>
        <v/>
      </c>
      <c r="AQ1043" s="10" t="str">
        <f ca="1">IFERROR(IF(AND(NOW()&lt;= EOMONTH(DATE(YEAR($O1043),11, 1), 0), Overall!$A1045&lt;&gt;"", MONTH($N1043) &lt;=11, MONTH($O1043) &gt;= 11), IF($S1043 &lt;&gt; "", $H1043/$S1043, ""), ""), "")</f>
        <v/>
      </c>
      <c r="AR1043" s="10" t="str">
        <f ca="1">IFERROR(IF(AND(NOW()&lt;= EOMONTH(DATE(YEAR($O1043),12, 1), 0), Overall!$A1045&lt;&gt;"", MONTH($N1043) &lt;= 12, MONTH($O1043) &gt;= 12), IF($S1043 &lt;&gt; "", $H1043/$S1043, ""), ""), "")</f>
        <v/>
      </c>
      <c r="AS1043" s="16">
        <f t="shared" ca="1" si="32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IF(Overall!S1046&lt;&gt;"",_xlfn.VALUETOTEXT(Overall!S1046),"")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3"/>
        <v/>
      </c>
      <c r="T1044" s="10" t="str">
        <f>IF(Overall!$A1046&lt;&gt;"",IF(AND(MONTH($N1044) &lt;= 1, MONTH($O1044) &gt;= 1), IF($S1044 &lt;&gt; "", $H1044/$S1044, ""), ""),"")</f>
        <v/>
      </c>
      <c r="U1044" s="10" t="str">
        <f>IF(Overall!$A1046&lt;&gt;"",IF(AND(MONTH($N1044) &lt;= 2, MONTH($O1044) &gt;= 2), IF($S1044 &lt;&gt; "", $H1044/$S1044, ""), ""),"")</f>
        <v/>
      </c>
      <c r="V1044" s="10" t="str">
        <f>IF(Overall!$A1046&lt;&gt;"",IF(AND(MONTH($N1044) &lt;= 3, MONTH($O1044) &gt;= 3), IF($S1044 &lt;&gt; "", $H1044/$S1044, ""), ""),"")</f>
        <v/>
      </c>
      <c r="W1044" s="10" t="str">
        <f>IF(Overall!$A1046&lt;&gt;"",IF(AND(MONTH($N1044) &lt;= 4, MONTH($O1044) &gt;= 4), IF($S1044 &lt;&gt; "", $H1044/$S1044, ""), ""),"")</f>
        <v/>
      </c>
      <c r="X1044" s="10" t="str">
        <f>IF(Overall!$A1046&lt;&gt;"",IF(AND(MONTH($N1044) &lt;= 5, MONTH($O1044) &gt;= 5), IF($S1044 &lt;&gt; "", $H1044/$S1044, ""), ""),"")</f>
        <v/>
      </c>
      <c r="Y1044" s="10" t="str">
        <f>IF(Overall!$A1046&lt;&gt;"",IF(AND(MONTH($N1044) &lt;= 6, MONTH($O1044) &gt;= 6), IF($S1044 &lt;&gt; "", $H1044/$S1044, ""), ""),"")</f>
        <v/>
      </c>
      <c r="Z1044" s="10" t="str">
        <f>IF(Overall!$A1046&lt;&gt;"",IF(AND(MONTH($N1044) &lt;= 7, MONTH($O1044) &gt;= 7 ), IF($S1044 &lt;&gt; "", $H1044/$S1044, ""), ""),"")</f>
        <v/>
      </c>
      <c r="AA1044" s="10" t="str">
        <f>IF(Overall!$A1046&lt;&gt;"",IF(AND(MONTH($N1044) &lt;= 8, MONTH($O1044) &gt;= 8), IF($S1044 &lt;&gt; "", $H1044/$S1044, ""), ""),"")</f>
        <v/>
      </c>
      <c r="AB1044" s="10" t="str">
        <f>IF(Overall!$A1046&lt;&gt;"",IF(AND(MONTH($N1044) &lt;= 9, MONTH($O1044) &gt;= 9), IF($S1044 &lt;&gt; "", $H1044/$S1044, ""), ""),"")</f>
        <v/>
      </c>
      <c r="AC1044" s="10" t="str">
        <f>IF(Overall!$A1046&lt;&gt;"",IF(AND(MONTH($N1044) &lt;= 10, MONTH($O1044) &gt;= 10), IF($S1044 &lt;&gt; "", $H1044/$S1044, ""), ""),"")</f>
        <v/>
      </c>
      <c r="AD1044" s="10" t="str">
        <f>IF(Overall!$A1046&lt;&gt;"",IF(AND(MONTH($N1044) &lt;= 11, MONTH($O1044) &gt;= 11), IF($S1044 &lt;&gt; "", $H1044/$S1044, ""), ""),"")</f>
        <v/>
      </c>
      <c r="AE1044" s="10" t="str">
        <f>IF(Overall!$A1046&lt;&gt;"",IF(AND(MONTH($N1044) &lt;= 12, MONTH($O1044) &gt;= 12), IF($S1044 &lt;&gt; "", $H1044/$S1044, ""), ""),"")</f>
        <v/>
      </c>
      <c r="AG1044" s="10" t="str">
        <f ca="1">IFERROR(IF(AND(NOW()&lt;= EOMONTH(DATE(YEAR($O1044),1, 1), 0), Overall!$A1046&lt;&gt;"", MONTH($N1044) &lt;= 1, MONTH($O1044) &gt;= 1), IF($S1044 &lt;&gt; "", $H1044/$S1044, ""), ""), "")</f>
        <v/>
      </c>
      <c r="AH1044" s="10" t="str">
        <f ca="1">IFERROR(IF(AND(NOW()&lt;= EOMONTH(DATE(YEAR($O1044),2, 1), 0), Overall!$A1046&lt;&gt;"", MONTH($N1044) &lt;= 2, MONTH($O1044) &gt;= 2), IF($S1044 &lt;&gt; "", $H1044/$S1044, ""), ""), "")</f>
        <v/>
      </c>
      <c r="AI1044" s="10" t="str">
        <f ca="1">IFERROR(IF(AND(NOW()&lt;= EOMONTH(DATE(YEAR($O1044),3, 1), 0), Overall!$A1046&lt;&gt;"", MONTH($N1044) &lt;= 3, MONTH($O1044) &gt;= 3), IF($S1044 &lt;&gt; "", $H1044/$S1044, ""), ""), "")</f>
        <v/>
      </c>
      <c r="AJ1044" s="10" t="str">
        <f ca="1">IFERROR(IF(AND(NOW()&lt;= EOMONTH(DATE(YEAR($O1044),4, 1), 0), Overall!$A1046&lt;&gt;"", MONTH($N1044) &lt;= 4, MONTH($O1044) &gt;= 4), IF($S1044 &lt;&gt; "", $H1044/$S1044, ""), ""), "")</f>
        <v/>
      </c>
      <c r="AK1044" s="10" t="str">
        <f ca="1">IFERROR(IF(AND(NOW()&lt;= EOMONTH(DATE(YEAR($O1044),5, 1), 0), Overall!$A1046&lt;&gt;"", MONTH($N1044) &lt;= 5, MONTH($O1044) &gt;= 5), IF($S1044 &lt;&gt; "", $H1044/$S1044, ""), ""), "")</f>
        <v/>
      </c>
      <c r="AL1044" s="10" t="str">
        <f ca="1">IFERROR(IF(AND(NOW()&lt;= EOMONTH(DATE(YEAR($O1044),6, 1), 0), Overall!$A1046&lt;&gt;"", MONTH($N1044) &lt;= 6, MONTH($O1044) &gt;= 6), IF($S1044 &lt;&gt; "", $H1044/$S1044, ""), ""), "")</f>
        <v/>
      </c>
      <c r="AM1044" s="10" t="str">
        <f ca="1">IFERROR(IF(AND(NOW()&lt;= EOMONTH(DATE(YEAR($O1044),7, 1), 0), Overall!$A1046&lt;&gt;"", MONTH($N1044) &lt;= 7, MONTH($O1044) &gt;= 7), IF($S1044 &lt;&gt; "", $H1044/$S1044, ""), ""), "")</f>
        <v/>
      </c>
      <c r="AN1044" s="10" t="str">
        <f ca="1">IFERROR(IF(AND(NOW()&lt;= EOMONTH(DATE(YEAR($O1044),8, 1), 0), Overall!$A1046&lt;&gt;"", MONTH($N1044) &lt;= 8, MONTH($O1044) &gt;= 8), IF($S1044 &lt;&gt; "", $H1044/$S1044, ""), ""), "")</f>
        <v/>
      </c>
      <c r="AO1044" s="10" t="str">
        <f ca="1">IFERROR(IF(AND(NOW()&lt;= EOMONTH(DATE(YEAR($O1044),9, 1), 0), Overall!$A1046&lt;&gt;"", MONTH($N1044) &lt;= 9, MONTH($O1044) &gt;= 9), IF($S1044 &lt;&gt; "", $H1044/$S1044, ""), ""), "")</f>
        <v/>
      </c>
      <c r="AP1044" s="10" t="str">
        <f ca="1">IFERROR(IF(AND(NOW()&lt;= EOMONTH(DATE(YEAR($O1044),10, 1), 0), Overall!$A1046&lt;&gt;"", MONTH($N1044) &lt;= 10, MONTH($O1044) &gt;= 10), IF($S1044 &lt;&gt; "", $H1044/$S1044, ""), ""), "")</f>
        <v/>
      </c>
      <c r="AQ1044" s="10" t="str">
        <f ca="1">IFERROR(IF(AND(NOW()&lt;= EOMONTH(DATE(YEAR($O1044),11, 1), 0), Overall!$A1046&lt;&gt;"", MONTH($N1044) &lt;=11, MONTH($O1044) &gt;= 11), IF($S1044 &lt;&gt; "", $H1044/$S1044, ""), ""), "")</f>
        <v/>
      </c>
      <c r="AR1044" s="10" t="str">
        <f ca="1">IFERROR(IF(AND(NOW()&lt;= EOMONTH(DATE(YEAR($O1044),12, 1), 0), Overall!$A1046&lt;&gt;"", MONTH($N1044) &lt;= 12, MONTH($O1044) &gt;= 12), IF($S1044 &lt;&gt; "", $H1044/$S1044, ""), ""), "")</f>
        <v/>
      </c>
      <c r="AS1044" s="16">
        <f t="shared" ca="1" si="32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IF(Overall!S1047&lt;&gt;"",_xlfn.VALUETOTEXT(Overall!S1047),"")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3"/>
        <v/>
      </c>
      <c r="T1045" s="10" t="str">
        <f>IF(Overall!$A1047&lt;&gt;"",IF(AND(MONTH($N1045) &lt;= 1, MONTH($O1045) &gt;= 1), IF($S1045 &lt;&gt; "", $H1045/$S1045, ""), ""),"")</f>
        <v/>
      </c>
      <c r="U1045" s="10" t="str">
        <f>IF(Overall!$A1047&lt;&gt;"",IF(AND(MONTH($N1045) &lt;= 2, MONTH($O1045) &gt;= 2), IF($S1045 &lt;&gt; "", $H1045/$S1045, ""), ""),"")</f>
        <v/>
      </c>
      <c r="V1045" s="10" t="str">
        <f>IF(Overall!$A1047&lt;&gt;"",IF(AND(MONTH($N1045) &lt;= 3, MONTH($O1045) &gt;= 3), IF($S1045 &lt;&gt; "", $H1045/$S1045, ""), ""),"")</f>
        <v/>
      </c>
      <c r="W1045" s="10" t="str">
        <f>IF(Overall!$A1047&lt;&gt;"",IF(AND(MONTH($N1045) &lt;= 4, MONTH($O1045) &gt;= 4), IF($S1045 &lt;&gt; "", $H1045/$S1045, ""), ""),"")</f>
        <v/>
      </c>
      <c r="X1045" s="10" t="str">
        <f>IF(Overall!$A1047&lt;&gt;"",IF(AND(MONTH($N1045) &lt;= 5, MONTH($O1045) &gt;= 5), IF($S1045 &lt;&gt; "", $H1045/$S1045, ""), ""),"")</f>
        <v/>
      </c>
      <c r="Y1045" s="10" t="str">
        <f>IF(Overall!$A1047&lt;&gt;"",IF(AND(MONTH($N1045) &lt;= 6, MONTH($O1045) &gt;= 6), IF($S1045 &lt;&gt; "", $H1045/$S1045, ""), ""),"")</f>
        <v/>
      </c>
      <c r="Z1045" s="10" t="str">
        <f>IF(Overall!$A1047&lt;&gt;"",IF(AND(MONTH($N1045) &lt;= 7, MONTH($O1045) &gt;= 7 ), IF($S1045 &lt;&gt; "", $H1045/$S1045, ""), ""),"")</f>
        <v/>
      </c>
      <c r="AA1045" s="10" t="str">
        <f>IF(Overall!$A1047&lt;&gt;"",IF(AND(MONTH($N1045) &lt;= 8, MONTH($O1045) &gt;= 8), IF($S1045 &lt;&gt; "", $H1045/$S1045, ""), ""),"")</f>
        <v/>
      </c>
      <c r="AB1045" s="10" t="str">
        <f>IF(Overall!$A1047&lt;&gt;"",IF(AND(MONTH($N1045) &lt;= 9, MONTH($O1045) &gt;= 9), IF($S1045 &lt;&gt; "", $H1045/$S1045, ""), ""),"")</f>
        <v/>
      </c>
      <c r="AC1045" s="10" t="str">
        <f>IF(Overall!$A1047&lt;&gt;"",IF(AND(MONTH($N1045) &lt;= 10, MONTH($O1045) &gt;= 10), IF($S1045 &lt;&gt; "", $H1045/$S1045, ""), ""),"")</f>
        <v/>
      </c>
      <c r="AD1045" s="10" t="str">
        <f>IF(Overall!$A1047&lt;&gt;"",IF(AND(MONTH($N1045) &lt;= 11, MONTH($O1045) &gt;= 11), IF($S1045 &lt;&gt; "", $H1045/$S1045, ""), ""),"")</f>
        <v/>
      </c>
      <c r="AE1045" s="10" t="str">
        <f>IF(Overall!$A1047&lt;&gt;"",IF(AND(MONTH($N1045) &lt;= 12, MONTH($O1045) &gt;= 12), IF($S1045 &lt;&gt; "", $H1045/$S1045, ""), ""),"")</f>
        <v/>
      </c>
      <c r="AG1045" s="10" t="str">
        <f ca="1">IFERROR(IF(AND(NOW()&lt;= EOMONTH(DATE(YEAR($O1045),1, 1), 0), Overall!$A1047&lt;&gt;"", MONTH($N1045) &lt;= 1, MONTH($O1045) &gt;= 1), IF($S1045 &lt;&gt; "", $H1045/$S1045, ""), ""), "")</f>
        <v/>
      </c>
      <c r="AH1045" s="10" t="str">
        <f ca="1">IFERROR(IF(AND(NOW()&lt;= EOMONTH(DATE(YEAR($O1045),2, 1), 0), Overall!$A1047&lt;&gt;"", MONTH($N1045) &lt;= 2, MONTH($O1045) &gt;= 2), IF($S1045 &lt;&gt; "", $H1045/$S1045, ""), ""), "")</f>
        <v/>
      </c>
      <c r="AI1045" s="10" t="str">
        <f ca="1">IFERROR(IF(AND(NOW()&lt;= EOMONTH(DATE(YEAR($O1045),3, 1), 0), Overall!$A1047&lt;&gt;"", MONTH($N1045) &lt;= 3, MONTH($O1045) &gt;= 3), IF($S1045 &lt;&gt; "", $H1045/$S1045, ""), ""), "")</f>
        <v/>
      </c>
      <c r="AJ1045" s="10" t="str">
        <f ca="1">IFERROR(IF(AND(NOW()&lt;= EOMONTH(DATE(YEAR($O1045),4, 1), 0), Overall!$A1047&lt;&gt;"", MONTH($N1045) &lt;= 4, MONTH($O1045) &gt;= 4), IF($S1045 &lt;&gt; "", $H1045/$S1045, ""), ""), "")</f>
        <v/>
      </c>
      <c r="AK1045" s="10" t="str">
        <f ca="1">IFERROR(IF(AND(NOW()&lt;= EOMONTH(DATE(YEAR($O1045),5, 1), 0), Overall!$A1047&lt;&gt;"", MONTH($N1045) &lt;= 5, MONTH($O1045) &gt;= 5), IF($S1045 &lt;&gt; "", $H1045/$S1045, ""), ""), "")</f>
        <v/>
      </c>
      <c r="AL1045" s="10" t="str">
        <f ca="1">IFERROR(IF(AND(NOW()&lt;= EOMONTH(DATE(YEAR($O1045),6, 1), 0), Overall!$A1047&lt;&gt;"", MONTH($N1045) &lt;= 6, MONTH($O1045) &gt;= 6), IF($S1045 &lt;&gt; "", $H1045/$S1045, ""), ""), "")</f>
        <v/>
      </c>
      <c r="AM1045" s="10" t="str">
        <f ca="1">IFERROR(IF(AND(NOW()&lt;= EOMONTH(DATE(YEAR($O1045),7, 1), 0), Overall!$A1047&lt;&gt;"", MONTH($N1045) &lt;= 7, MONTH($O1045) &gt;= 7), IF($S1045 &lt;&gt; "", $H1045/$S1045, ""), ""), "")</f>
        <v/>
      </c>
      <c r="AN1045" s="10" t="str">
        <f ca="1">IFERROR(IF(AND(NOW()&lt;= EOMONTH(DATE(YEAR($O1045),8, 1), 0), Overall!$A1047&lt;&gt;"", MONTH($N1045) &lt;= 8, MONTH($O1045) &gt;= 8), IF($S1045 &lt;&gt; "", $H1045/$S1045, ""), ""), "")</f>
        <v/>
      </c>
      <c r="AO1045" s="10" t="str">
        <f ca="1">IFERROR(IF(AND(NOW()&lt;= EOMONTH(DATE(YEAR($O1045),9, 1), 0), Overall!$A1047&lt;&gt;"", MONTH($N1045) &lt;= 9, MONTH($O1045) &gt;= 9), IF($S1045 &lt;&gt; "", $H1045/$S1045, ""), ""), "")</f>
        <v/>
      </c>
      <c r="AP1045" s="10" t="str">
        <f ca="1">IFERROR(IF(AND(NOW()&lt;= EOMONTH(DATE(YEAR($O1045),10, 1), 0), Overall!$A1047&lt;&gt;"", MONTH($N1045) &lt;= 10, MONTH($O1045) &gt;= 10), IF($S1045 &lt;&gt; "", $H1045/$S1045, ""), ""), "")</f>
        <v/>
      </c>
      <c r="AQ1045" s="10" t="str">
        <f ca="1">IFERROR(IF(AND(NOW()&lt;= EOMONTH(DATE(YEAR($O1045),11, 1), 0), Overall!$A1047&lt;&gt;"", MONTH($N1045) &lt;=11, MONTH($O1045) &gt;= 11), IF($S1045 &lt;&gt; "", $H1045/$S1045, ""), ""), "")</f>
        <v/>
      </c>
      <c r="AR1045" s="10" t="str">
        <f ca="1">IFERROR(IF(AND(NOW()&lt;= EOMONTH(DATE(YEAR($O1045),12, 1), 0), Overall!$A1047&lt;&gt;"", MONTH($N1045) &lt;= 12, MONTH($O1045) &gt;= 12), IF($S1045 &lt;&gt; "", $H1045/$S1045, ""), ""), "")</f>
        <v/>
      </c>
      <c r="AS1045" s="16">
        <f t="shared" ca="1" si="32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IF(Overall!S1048&lt;&gt;"",_xlfn.VALUETOTEXT(Overall!S1048),"")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3"/>
        <v/>
      </c>
      <c r="T1046" s="10" t="str">
        <f>IF(Overall!$A1048&lt;&gt;"",IF(AND(MONTH($N1046) &lt;= 1, MONTH($O1046) &gt;= 1), IF($S1046 &lt;&gt; "", $H1046/$S1046, ""), ""),"")</f>
        <v/>
      </c>
      <c r="U1046" s="10" t="str">
        <f>IF(Overall!$A1048&lt;&gt;"",IF(AND(MONTH($N1046) &lt;= 2, MONTH($O1046) &gt;= 2), IF($S1046 &lt;&gt; "", $H1046/$S1046, ""), ""),"")</f>
        <v/>
      </c>
      <c r="V1046" s="10" t="str">
        <f>IF(Overall!$A1048&lt;&gt;"",IF(AND(MONTH($N1046) &lt;= 3, MONTH($O1046) &gt;= 3), IF($S1046 &lt;&gt; "", $H1046/$S1046, ""), ""),"")</f>
        <v/>
      </c>
      <c r="W1046" s="10" t="str">
        <f>IF(Overall!$A1048&lt;&gt;"",IF(AND(MONTH($N1046) &lt;= 4, MONTH($O1046) &gt;= 4), IF($S1046 &lt;&gt; "", $H1046/$S1046, ""), ""),"")</f>
        <v/>
      </c>
      <c r="X1046" s="10" t="str">
        <f>IF(Overall!$A1048&lt;&gt;"",IF(AND(MONTH($N1046) &lt;= 5, MONTH($O1046) &gt;= 5), IF($S1046 &lt;&gt; "", $H1046/$S1046, ""), ""),"")</f>
        <v/>
      </c>
      <c r="Y1046" s="10" t="str">
        <f>IF(Overall!$A1048&lt;&gt;"",IF(AND(MONTH($N1046) &lt;= 6, MONTH($O1046) &gt;= 6), IF($S1046 &lt;&gt; "", $H1046/$S1046, ""), ""),"")</f>
        <v/>
      </c>
      <c r="Z1046" s="10" t="str">
        <f>IF(Overall!$A1048&lt;&gt;"",IF(AND(MONTH($N1046) &lt;= 7, MONTH($O1046) &gt;= 7 ), IF($S1046 &lt;&gt; "", $H1046/$S1046, ""), ""),"")</f>
        <v/>
      </c>
      <c r="AA1046" s="10" t="str">
        <f>IF(Overall!$A1048&lt;&gt;"",IF(AND(MONTH($N1046) &lt;= 8, MONTH($O1046) &gt;= 8), IF($S1046 &lt;&gt; "", $H1046/$S1046, ""), ""),"")</f>
        <v/>
      </c>
      <c r="AB1046" s="10" t="str">
        <f>IF(Overall!$A1048&lt;&gt;"",IF(AND(MONTH($N1046) &lt;= 9, MONTH($O1046) &gt;= 9), IF($S1046 &lt;&gt; "", $H1046/$S1046, ""), ""),"")</f>
        <v/>
      </c>
      <c r="AC1046" s="10" t="str">
        <f>IF(Overall!$A1048&lt;&gt;"",IF(AND(MONTH($N1046) &lt;= 10, MONTH($O1046) &gt;= 10), IF($S1046 &lt;&gt; "", $H1046/$S1046, ""), ""),"")</f>
        <v/>
      </c>
      <c r="AD1046" s="10" t="str">
        <f>IF(Overall!$A1048&lt;&gt;"",IF(AND(MONTH($N1046) &lt;= 11, MONTH($O1046) &gt;= 11), IF($S1046 &lt;&gt; "", $H1046/$S1046, ""), ""),"")</f>
        <v/>
      </c>
      <c r="AE1046" s="10" t="str">
        <f>IF(Overall!$A1048&lt;&gt;"",IF(AND(MONTH($N1046) &lt;= 12, MONTH($O1046) &gt;= 12), IF($S1046 &lt;&gt; "", $H1046/$S1046, ""), ""),"")</f>
        <v/>
      </c>
      <c r="AG1046" s="10" t="str">
        <f ca="1">IFERROR(IF(AND(NOW()&lt;= EOMONTH(DATE(YEAR($O1046),1, 1), 0), Overall!$A1048&lt;&gt;"", MONTH($N1046) &lt;= 1, MONTH($O1046) &gt;= 1), IF($S1046 &lt;&gt; "", $H1046/$S1046, ""), ""), "")</f>
        <v/>
      </c>
      <c r="AH1046" s="10" t="str">
        <f ca="1">IFERROR(IF(AND(NOW()&lt;= EOMONTH(DATE(YEAR($O1046),2, 1), 0), Overall!$A1048&lt;&gt;"", MONTH($N1046) &lt;= 2, MONTH($O1046) &gt;= 2), IF($S1046 &lt;&gt; "", $H1046/$S1046, ""), ""), "")</f>
        <v/>
      </c>
      <c r="AI1046" s="10" t="str">
        <f ca="1">IFERROR(IF(AND(NOW()&lt;= EOMONTH(DATE(YEAR($O1046),3, 1), 0), Overall!$A1048&lt;&gt;"", MONTH($N1046) &lt;= 3, MONTH($O1046) &gt;= 3), IF($S1046 &lt;&gt; "", $H1046/$S1046, ""), ""), "")</f>
        <v/>
      </c>
      <c r="AJ1046" s="10" t="str">
        <f ca="1">IFERROR(IF(AND(NOW()&lt;= EOMONTH(DATE(YEAR($O1046),4, 1), 0), Overall!$A1048&lt;&gt;"", MONTH($N1046) &lt;= 4, MONTH($O1046) &gt;= 4), IF($S1046 &lt;&gt; "", $H1046/$S1046, ""), ""), "")</f>
        <v/>
      </c>
      <c r="AK1046" s="10" t="str">
        <f ca="1">IFERROR(IF(AND(NOW()&lt;= EOMONTH(DATE(YEAR($O1046),5, 1), 0), Overall!$A1048&lt;&gt;"", MONTH($N1046) &lt;= 5, MONTH($O1046) &gt;= 5), IF($S1046 &lt;&gt; "", $H1046/$S1046, ""), ""), "")</f>
        <v/>
      </c>
      <c r="AL1046" s="10" t="str">
        <f ca="1">IFERROR(IF(AND(NOW()&lt;= EOMONTH(DATE(YEAR($O1046),6, 1), 0), Overall!$A1048&lt;&gt;"", MONTH($N1046) &lt;= 6, MONTH($O1046) &gt;= 6), IF($S1046 &lt;&gt; "", $H1046/$S1046, ""), ""), "")</f>
        <v/>
      </c>
      <c r="AM1046" s="10" t="str">
        <f ca="1">IFERROR(IF(AND(NOW()&lt;= EOMONTH(DATE(YEAR($O1046),7, 1), 0), Overall!$A1048&lt;&gt;"", MONTH($N1046) &lt;= 7, MONTH($O1046) &gt;= 7), IF($S1046 &lt;&gt; "", $H1046/$S1046, ""), ""), "")</f>
        <v/>
      </c>
      <c r="AN1046" s="10" t="str">
        <f ca="1">IFERROR(IF(AND(NOW()&lt;= EOMONTH(DATE(YEAR($O1046),8, 1), 0), Overall!$A1048&lt;&gt;"", MONTH($N1046) &lt;= 8, MONTH($O1046) &gt;= 8), IF($S1046 &lt;&gt; "", $H1046/$S1046, ""), ""), "")</f>
        <v/>
      </c>
      <c r="AO1046" s="10" t="str">
        <f ca="1">IFERROR(IF(AND(NOW()&lt;= EOMONTH(DATE(YEAR($O1046),9, 1), 0), Overall!$A1048&lt;&gt;"", MONTH($N1046) &lt;= 9, MONTH($O1046) &gt;= 9), IF($S1046 &lt;&gt; "", $H1046/$S1046, ""), ""), "")</f>
        <v/>
      </c>
      <c r="AP1046" s="10" t="str">
        <f ca="1">IFERROR(IF(AND(NOW()&lt;= EOMONTH(DATE(YEAR($O1046),10, 1), 0), Overall!$A1048&lt;&gt;"", MONTH($N1046) &lt;= 10, MONTH($O1046) &gt;= 10), IF($S1046 &lt;&gt; "", $H1046/$S1046, ""), ""), "")</f>
        <v/>
      </c>
      <c r="AQ1046" s="10" t="str">
        <f ca="1">IFERROR(IF(AND(NOW()&lt;= EOMONTH(DATE(YEAR($O1046),11, 1), 0), Overall!$A1048&lt;&gt;"", MONTH($N1046) &lt;=11, MONTH($O1046) &gt;= 11), IF($S1046 &lt;&gt; "", $H1046/$S1046, ""), ""), "")</f>
        <v/>
      </c>
      <c r="AR1046" s="10" t="str">
        <f ca="1">IFERROR(IF(AND(NOW()&lt;= EOMONTH(DATE(YEAR($O1046),12, 1), 0), Overall!$A1048&lt;&gt;"", MONTH($N1046) &lt;= 12, MONTH($O1046) &gt;= 12), IF($S1046 &lt;&gt; "", $H1046/$S1046, ""), ""), "")</f>
        <v/>
      </c>
      <c r="AS1046" s="16">
        <f t="shared" ca="1" si="32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IF(Overall!S1049&lt;&gt;"",_xlfn.VALUETOTEXT(Overall!S1049),"")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3"/>
        <v/>
      </c>
      <c r="T1047" s="10" t="str">
        <f>IF(Overall!$A1049&lt;&gt;"",IF(AND(MONTH($N1047) &lt;= 1, MONTH($O1047) &gt;= 1), IF($S1047 &lt;&gt; "", $H1047/$S1047, ""), ""),"")</f>
        <v/>
      </c>
      <c r="U1047" s="10" t="str">
        <f>IF(Overall!$A1049&lt;&gt;"",IF(AND(MONTH($N1047) &lt;= 2, MONTH($O1047) &gt;= 2), IF($S1047 &lt;&gt; "", $H1047/$S1047, ""), ""),"")</f>
        <v/>
      </c>
      <c r="V1047" s="10" t="str">
        <f>IF(Overall!$A1049&lt;&gt;"",IF(AND(MONTH($N1047) &lt;= 3, MONTH($O1047) &gt;= 3), IF($S1047 &lt;&gt; "", $H1047/$S1047, ""), ""),"")</f>
        <v/>
      </c>
      <c r="W1047" s="10" t="str">
        <f>IF(Overall!$A1049&lt;&gt;"",IF(AND(MONTH($N1047) &lt;= 4, MONTH($O1047) &gt;= 4), IF($S1047 &lt;&gt; "", $H1047/$S1047, ""), ""),"")</f>
        <v/>
      </c>
      <c r="X1047" s="10" t="str">
        <f>IF(Overall!$A1049&lt;&gt;"",IF(AND(MONTH($N1047) &lt;= 5, MONTH($O1047) &gt;= 5), IF($S1047 &lt;&gt; "", $H1047/$S1047, ""), ""),"")</f>
        <v/>
      </c>
      <c r="Y1047" s="10" t="str">
        <f>IF(Overall!$A1049&lt;&gt;"",IF(AND(MONTH($N1047) &lt;= 6, MONTH($O1047) &gt;= 6), IF($S1047 &lt;&gt; "", $H1047/$S1047, ""), ""),"")</f>
        <v/>
      </c>
      <c r="Z1047" s="10" t="str">
        <f>IF(Overall!$A1049&lt;&gt;"",IF(AND(MONTH($N1047) &lt;= 7, MONTH($O1047) &gt;= 7 ), IF($S1047 &lt;&gt; "", $H1047/$S1047, ""), ""),"")</f>
        <v/>
      </c>
      <c r="AA1047" s="10" t="str">
        <f>IF(Overall!$A1049&lt;&gt;"",IF(AND(MONTH($N1047) &lt;= 8, MONTH($O1047) &gt;= 8), IF($S1047 &lt;&gt; "", $H1047/$S1047, ""), ""),"")</f>
        <v/>
      </c>
      <c r="AB1047" s="10" t="str">
        <f>IF(Overall!$A1049&lt;&gt;"",IF(AND(MONTH($N1047) &lt;= 9, MONTH($O1047) &gt;= 9), IF($S1047 &lt;&gt; "", $H1047/$S1047, ""), ""),"")</f>
        <v/>
      </c>
      <c r="AC1047" s="10" t="str">
        <f>IF(Overall!$A1049&lt;&gt;"",IF(AND(MONTH($N1047) &lt;= 10, MONTH($O1047) &gt;= 10), IF($S1047 &lt;&gt; "", $H1047/$S1047, ""), ""),"")</f>
        <v/>
      </c>
      <c r="AD1047" s="10" t="str">
        <f>IF(Overall!$A1049&lt;&gt;"",IF(AND(MONTH($N1047) &lt;= 11, MONTH($O1047) &gt;= 11), IF($S1047 &lt;&gt; "", $H1047/$S1047, ""), ""),"")</f>
        <v/>
      </c>
      <c r="AE1047" s="10" t="str">
        <f>IF(Overall!$A1049&lt;&gt;"",IF(AND(MONTH($N1047) &lt;= 12, MONTH($O1047) &gt;= 12), IF($S1047 &lt;&gt; "", $H1047/$S1047, ""), ""),"")</f>
        <v/>
      </c>
      <c r="AG1047" s="10" t="str">
        <f ca="1">IFERROR(IF(AND(NOW()&lt;= EOMONTH(DATE(YEAR($O1047),1, 1), 0), Overall!$A1049&lt;&gt;"", MONTH($N1047) &lt;= 1, MONTH($O1047) &gt;= 1), IF($S1047 &lt;&gt; "", $H1047/$S1047, ""), ""), "")</f>
        <v/>
      </c>
      <c r="AH1047" s="10" t="str">
        <f ca="1">IFERROR(IF(AND(NOW()&lt;= EOMONTH(DATE(YEAR($O1047),2, 1), 0), Overall!$A1049&lt;&gt;"", MONTH($N1047) &lt;= 2, MONTH($O1047) &gt;= 2), IF($S1047 &lt;&gt; "", $H1047/$S1047, ""), ""), "")</f>
        <v/>
      </c>
      <c r="AI1047" s="10" t="str">
        <f ca="1">IFERROR(IF(AND(NOW()&lt;= EOMONTH(DATE(YEAR($O1047),3, 1), 0), Overall!$A1049&lt;&gt;"", MONTH($N1047) &lt;= 3, MONTH($O1047) &gt;= 3), IF($S1047 &lt;&gt; "", $H1047/$S1047, ""), ""), "")</f>
        <v/>
      </c>
      <c r="AJ1047" s="10" t="str">
        <f ca="1">IFERROR(IF(AND(NOW()&lt;= EOMONTH(DATE(YEAR($O1047),4, 1), 0), Overall!$A1049&lt;&gt;"", MONTH($N1047) &lt;= 4, MONTH($O1047) &gt;= 4), IF($S1047 &lt;&gt; "", $H1047/$S1047, ""), ""), "")</f>
        <v/>
      </c>
      <c r="AK1047" s="10" t="str">
        <f ca="1">IFERROR(IF(AND(NOW()&lt;= EOMONTH(DATE(YEAR($O1047),5, 1), 0), Overall!$A1049&lt;&gt;"", MONTH($N1047) &lt;= 5, MONTH($O1047) &gt;= 5), IF($S1047 &lt;&gt; "", $H1047/$S1047, ""), ""), "")</f>
        <v/>
      </c>
      <c r="AL1047" s="10" t="str">
        <f ca="1">IFERROR(IF(AND(NOW()&lt;= EOMONTH(DATE(YEAR($O1047),6, 1), 0), Overall!$A1049&lt;&gt;"", MONTH($N1047) &lt;= 6, MONTH($O1047) &gt;= 6), IF($S1047 &lt;&gt; "", $H1047/$S1047, ""), ""), "")</f>
        <v/>
      </c>
      <c r="AM1047" s="10" t="str">
        <f ca="1">IFERROR(IF(AND(NOW()&lt;= EOMONTH(DATE(YEAR($O1047),7, 1), 0), Overall!$A1049&lt;&gt;"", MONTH($N1047) &lt;= 7, MONTH($O1047) &gt;= 7), IF($S1047 &lt;&gt; "", $H1047/$S1047, ""), ""), "")</f>
        <v/>
      </c>
      <c r="AN1047" s="10" t="str">
        <f ca="1">IFERROR(IF(AND(NOW()&lt;= EOMONTH(DATE(YEAR($O1047),8, 1), 0), Overall!$A1049&lt;&gt;"", MONTH($N1047) &lt;= 8, MONTH($O1047) &gt;= 8), IF($S1047 &lt;&gt; "", $H1047/$S1047, ""), ""), "")</f>
        <v/>
      </c>
      <c r="AO1047" s="10" t="str">
        <f ca="1">IFERROR(IF(AND(NOW()&lt;= EOMONTH(DATE(YEAR($O1047),9, 1), 0), Overall!$A1049&lt;&gt;"", MONTH($N1047) &lt;= 9, MONTH($O1047) &gt;= 9), IF($S1047 &lt;&gt; "", $H1047/$S1047, ""), ""), "")</f>
        <v/>
      </c>
      <c r="AP1047" s="10" t="str">
        <f ca="1">IFERROR(IF(AND(NOW()&lt;= EOMONTH(DATE(YEAR($O1047),10, 1), 0), Overall!$A1049&lt;&gt;"", MONTH($N1047) &lt;= 10, MONTH($O1047) &gt;= 10), IF($S1047 &lt;&gt; "", $H1047/$S1047, ""), ""), "")</f>
        <v/>
      </c>
      <c r="AQ1047" s="10" t="str">
        <f ca="1">IFERROR(IF(AND(NOW()&lt;= EOMONTH(DATE(YEAR($O1047),11, 1), 0), Overall!$A1049&lt;&gt;"", MONTH($N1047) &lt;=11, MONTH($O1047) &gt;= 11), IF($S1047 &lt;&gt; "", $H1047/$S1047, ""), ""), "")</f>
        <v/>
      </c>
      <c r="AR1047" s="10" t="str">
        <f ca="1">IFERROR(IF(AND(NOW()&lt;= EOMONTH(DATE(YEAR($O1047),12, 1), 0), Overall!$A1049&lt;&gt;"", MONTH($N1047) &lt;= 12, MONTH($O1047) &gt;= 12), IF($S1047 &lt;&gt; "", $H1047/$S1047, ""), ""), "")</f>
        <v/>
      </c>
      <c r="AS1047" s="16">
        <f t="shared" ca="1" si="32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IF(Overall!S1050&lt;&gt;"",_xlfn.VALUETOTEXT(Overall!S1050),"")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3"/>
        <v/>
      </c>
      <c r="T1048" s="10" t="str">
        <f>IF(Overall!$A1050&lt;&gt;"",IF(AND(MONTH($N1048) &lt;= 1, MONTH($O1048) &gt;= 1), IF($S1048 &lt;&gt; "", $H1048/$S1048, ""), ""),"")</f>
        <v/>
      </c>
      <c r="U1048" s="10" t="str">
        <f>IF(Overall!$A1050&lt;&gt;"",IF(AND(MONTH($N1048) &lt;= 2, MONTH($O1048) &gt;= 2), IF($S1048 &lt;&gt; "", $H1048/$S1048, ""), ""),"")</f>
        <v/>
      </c>
      <c r="V1048" s="10" t="str">
        <f>IF(Overall!$A1050&lt;&gt;"",IF(AND(MONTH($N1048) &lt;= 3, MONTH($O1048) &gt;= 3), IF($S1048 &lt;&gt; "", $H1048/$S1048, ""), ""),"")</f>
        <v/>
      </c>
      <c r="W1048" s="10" t="str">
        <f>IF(Overall!$A1050&lt;&gt;"",IF(AND(MONTH($N1048) &lt;= 4, MONTH($O1048) &gt;= 4), IF($S1048 &lt;&gt; "", $H1048/$S1048, ""), ""),"")</f>
        <v/>
      </c>
      <c r="X1048" s="10" t="str">
        <f>IF(Overall!$A1050&lt;&gt;"",IF(AND(MONTH($N1048) &lt;= 5, MONTH($O1048) &gt;= 5), IF($S1048 &lt;&gt; "", $H1048/$S1048, ""), ""),"")</f>
        <v/>
      </c>
      <c r="Y1048" s="10" t="str">
        <f>IF(Overall!$A1050&lt;&gt;"",IF(AND(MONTH($N1048) &lt;= 6, MONTH($O1048) &gt;= 6), IF($S1048 &lt;&gt; "", $H1048/$S1048, ""), ""),"")</f>
        <v/>
      </c>
      <c r="Z1048" s="10" t="str">
        <f>IF(Overall!$A1050&lt;&gt;"",IF(AND(MONTH($N1048) &lt;= 7, MONTH($O1048) &gt;= 7 ), IF($S1048 &lt;&gt; "", $H1048/$S1048, ""), ""),"")</f>
        <v/>
      </c>
      <c r="AA1048" s="10" t="str">
        <f>IF(Overall!$A1050&lt;&gt;"",IF(AND(MONTH($N1048) &lt;= 8, MONTH($O1048) &gt;= 8), IF($S1048 &lt;&gt; "", $H1048/$S1048, ""), ""),"")</f>
        <v/>
      </c>
      <c r="AB1048" s="10" t="str">
        <f>IF(Overall!$A1050&lt;&gt;"",IF(AND(MONTH($N1048) &lt;= 9, MONTH($O1048) &gt;= 9), IF($S1048 &lt;&gt; "", $H1048/$S1048, ""), ""),"")</f>
        <v/>
      </c>
      <c r="AC1048" s="10" t="str">
        <f>IF(Overall!$A1050&lt;&gt;"",IF(AND(MONTH($N1048) &lt;= 10, MONTH($O1048) &gt;= 10), IF($S1048 &lt;&gt; "", $H1048/$S1048, ""), ""),"")</f>
        <v/>
      </c>
      <c r="AD1048" s="10" t="str">
        <f>IF(Overall!$A1050&lt;&gt;"",IF(AND(MONTH($N1048) &lt;= 11, MONTH($O1048) &gt;= 11), IF($S1048 &lt;&gt; "", $H1048/$S1048, ""), ""),"")</f>
        <v/>
      </c>
      <c r="AE1048" s="10" t="str">
        <f>IF(Overall!$A1050&lt;&gt;"",IF(AND(MONTH($N1048) &lt;= 12, MONTH($O1048) &gt;= 12), IF($S1048 &lt;&gt; "", $H1048/$S1048, ""), ""),"")</f>
        <v/>
      </c>
      <c r="AG1048" s="10" t="str">
        <f ca="1">IFERROR(IF(AND(NOW()&lt;= EOMONTH(DATE(YEAR($O1048),1, 1), 0), Overall!$A1050&lt;&gt;"", MONTH($N1048) &lt;= 1, MONTH($O1048) &gt;= 1), IF($S1048 &lt;&gt; "", $H1048/$S1048, ""), ""), "")</f>
        <v/>
      </c>
      <c r="AH1048" s="10" t="str">
        <f ca="1">IFERROR(IF(AND(NOW()&lt;= EOMONTH(DATE(YEAR($O1048),2, 1), 0), Overall!$A1050&lt;&gt;"", MONTH($N1048) &lt;= 2, MONTH($O1048) &gt;= 2), IF($S1048 &lt;&gt; "", $H1048/$S1048, ""), ""), "")</f>
        <v/>
      </c>
      <c r="AI1048" s="10" t="str">
        <f ca="1">IFERROR(IF(AND(NOW()&lt;= EOMONTH(DATE(YEAR($O1048),3, 1), 0), Overall!$A1050&lt;&gt;"", MONTH($N1048) &lt;= 3, MONTH($O1048) &gt;= 3), IF($S1048 &lt;&gt; "", $H1048/$S1048, ""), ""), "")</f>
        <v/>
      </c>
      <c r="AJ1048" s="10" t="str">
        <f ca="1">IFERROR(IF(AND(NOW()&lt;= EOMONTH(DATE(YEAR($O1048),4, 1), 0), Overall!$A1050&lt;&gt;"", MONTH($N1048) &lt;= 4, MONTH($O1048) &gt;= 4), IF($S1048 &lt;&gt; "", $H1048/$S1048, ""), ""), "")</f>
        <v/>
      </c>
      <c r="AK1048" s="10" t="str">
        <f ca="1">IFERROR(IF(AND(NOW()&lt;= EOMONTH(DATE(YEAR($O1048),5, 1), 0), Overall!$A1050&lt;&gt;"", MONTH($N1048) &lt;= 5, MONTH($O1048) &gt;= 5), IF($S1048 &lt;&gt; "", $H1048/$S1048, ""), ""), "")</f>
        <v/>
      </c>
      <c r="AL1048" s="10" t="str">
        <f ca="1">IFERROR(IF(AND(NOW()&lt;= EOMONTH(DATE(YEAR($O1048),6, 1), 0), Overall!$A1050&lt;&gt;"", MONTH($N1048) &lt;= 6, MONTH($O1048) &gt;= 6), IF($S1048 &lt;&gt; "", $H1048/$S1048, ""), ""), "")</f>
        <v/>
      </c>
      <c r="AM1048" s="10" t="str">
        <f ca="1">IFERROR(IF(AND(NOW()&lt;= EOMONTH(DATE(YEAR($O1048),7, 1), 0), Overall!$A1050&lt;&gt;"", MONTH($N1048) &lt;= 7, MONTH($O1048) &gt;= 7), IF($S1048 &lt;&gt; "", $H1048/$S1048, ""), ""), "")</f>
        <v/>
      </c>
      <c r="AN1048" s="10" t="str">
        <f ca="1">IFERROR(IF(AND(NOW()&lt;= EOMONTH(DATE(YEAR($O1048),8, 1), 0), Overall!$A1050&lt;&gt;"", MONTH($N1048) &lt;= 8, MONTH($O1048) &gt;= 8), IF($S1048 &lt;&gt; "", $H1048/$S1048, ""), ""), "")</f>
        <v/>
      </c>
      <c r="AO1048" s="10" t="str">
        <f ca="1">IFERROR(IF(AND(NOW()&lt;= EOMONTH(DATE(YEAR($O1048),9, 1), 0), Overall!$A1050&lt;&gt;"", MONTH($N1048) &lt;= 9, MONTH($O1048) &gt;= 9), IF($S1048 &lt;&gt; "", $H1048/$S1048, ""), ""), "")</f>
        <v/>
      </c>
      <c r="AP1048" s="10" t="str">
        <f ca="1">IFERROR(IF(AND(NOW()&lt;= EOMONTH(DATE(YEAR($O1048),10, 1), 0), Overall!$A1050&lt;&gt;"", MONTH($N1048) &lt;= 10, MONTH($O1048) &gt;= 10), IF($S1048 &lt;&gt; "", $H1048/$S1048, ""), ""), "")</f>
        <v/>
      </c>
      <c r="AQ1048" s="10" t="str">
        <f ca="1">IFERROR(IF(AND(NOW()&lt;= EOMONTH(DATE(YEAR($O1048),11, 1), 0), Overall!$A1050&lt;&gt;"", MONTH($N1048) &lt;=11, MONTH($O1048) &gt;= 11), IF($S1048 &lt;&gt; "", $H1048/$S1048, ""), ""), "")</f>
        <v/>
      </c>
      <c r="AR1048" s="10" t="str">
        <f ca="1">IFERROR(IF(AND(NOW()&lt;= EOMONTH(DATE(YEAR($O1048),12, 1), 0), Overall!$A1050&lt;&gt;"", MONTH($N1048) &lt;= 12, MONTH($O1048) &gt;= 12), IF($S1048 &lt;&gt; "", $H1048/$S1048, ""), ""), "")</f>
        <v/>
      </c>
      <c r="AS1048" s="16">
        <f t="shared" ca="1" si="32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IF(Overall!S1051&lt;&gt;"",_xlfn.VALUETOTEXT(Overall!S1051),"")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3"/>
        <v/>
      </c>
      <c r="T1049" s="10" t="str">
        <f>IF(Overall!$A1051&lt;&gt;"",IF(AND(MONTH($N1049) &lt;= 1, MONTH($O1049) &gt;= 1), IF($S1049 &lt;&gt; "", $H1049/$S1049, ""), ""),"")</f>
        <v/>
      </c>
      <c r="U1049" s="10" t="str">
        <f>IF(Overall!$A1051&lt;&gt;"",IF(AND(MONTH($N1049) &lt;= 2, MONTH($O1049) &gt;= 2), IF($S1049 &lt;&gt; "", $H1049/$S1049, ""), ""),"")</f>
        <v/>
      </c>
      <c r="V1049" s="10" t="str">
        <f>IF(Overall!$A1051&lt;&gt;"",IF(AND(MONTH($N1049) &lt;= 3, MONTH($O1049) &gt;= 3), IF($S1049 &lt;&gt; "", $H1049/$S1049, ""), ""),"")</f>
        <v/>
      </c>
      <c r="W1049" s="10" t="str">
        <f>IF(Overall!$A1051&lt;&gt;"",IF(AND(MONTH($N1049) &lt;= 4, MONTH($O1049) &gt;= 4), IF($S1049 &lt;&gt; "", $H1049/$S1049, ""), ""),"")</f>
        <v/>
      </c>
      <c r="X1049" s="10" t="str">
        <f>IF(Overall!$A1051&lt;&gt;"",IF(AND(MONTH($N1049) &lt;= 5, MONTH($O1049) &gt;= 5), IF($S1049 &lt;&gt; "", $H1049/$S1049, ""), ""),"")</f>
        <v/>
      </c>
      <c r="Y1049" s="10" t="str">
        <f>IF(Overall!$A1051&lt;&gt;"",IF(AND(MONTH($N1049) &lt;= 6, MONTH($O1049) &gt;= 6), IF($S1049 &lt;&gt; "", $H1049/$S1049, ""), ""),"")</f>
        <v/>
      </c>
      <c r="Z1049" s="10" t="str">
        <f>IF(Overall!$A1051&lt;&gt;"",IF(AND(MONTH($N1049) &lt;= 7, MONTH($O1049) &gt;= 7 ), IF($S1049 &lt;&gt; "", $H1049/$S1049, ""), ""),"")</f>
        <v/>
      </c>
      <c r="AA1049" s="10" t="str">
        <f>IF(Overall!$A1051&lt;&gt;"",IF(AND(MONTH($N1049) &lt;= 8, MONTH($O1049) &gt;= 8), IF($S1049 &lt;&gt; "", $H1049/$S1049, ""), ""),"")</f>
        <v/>
      </c>
      <c r="AB1049" s="10" t="str">
        <f>IF(Overall!$A1051&lt;&gt;"",IF(AND(MONTH($N1049) &lt;= 9, MONTH($O1049) &gt;= 9), IF($S1049 &lt;&gt; "", $H1049/$S1049, ""), ""),"")</f>
        <v/>
      </c>
      <c r="AC1049" s="10" t="str">
        <f>IF(Overall!$A1051&lt;&gt;"",IF(AND(MONTH($N1049) &lt;= 10, MONTH($O1049) &gt;= 10), IF($S1049 &lt;&gt; "", $H1049/$S1049, ""), ""),"")</f>
        <v/>
      </c>
      <c r="AD1049" s="10" t="str">
        <f>IF(Overall!$A1051&lt;&gt;"",IF(AND(MONTH($N1049) &lt;= 11, MONTH($O1049) &gt;= 11), IF($S1049 &lt;&gt; "", $H1049/$S1049, ""), ""),"")</f>
        <v/>
      </c>
      <c r="AE1049" s="10" t="str">
        <f>IF(Overall!$A1051&lt;&gt;"",IF(AND(MONTH($N1049) &lt;= 12, MONTH($O1049) &gt;= 12), IF($S1049 &lt;&gt; "", $H1049/$S1049, ""), ""),"")</f>
        <v/>
      </c>
      <c r="AG1049" s="10" t="str">
        <f ca="1">IFERROR(IF(AND(NOW()&lt;= EOMONTH(DATE(YEAR($O1049),1, 1), 0), Overall!$A1051&lt;&gt;"", MONTH($N1049) &lt;= 1, MONTH($O1049) &gt;= 1), IF($S1049 &lt;&gt; "", $H1049/$S1049, ""), ""), "")</f>
        <v/>
      </c>
      <c r="AH1049" s="10" t="str">
        <f ca="1">IFERROR(IF(AND(NOW()&lt;= EOMONTH(DATE(YEAR($O1049),2, 1), 0), Overall!$A1051&lt;&gt;"", MONTH($N1049) &lt;= 2, MONTH($O1049) &gt;= 2), IF($S1049 &lt;&gt; "", $H1049/$S1049, ""), ""), "")</f>
        <v/>
      </c>
      <c r="AI1049" s="10" t="str">
        <f ca="1">IFERROR(IF(AND(NOW()&lt;= EOMONTH(DATE(YEAR($O1049),3, 1), 0), Overall!$A1051&lt;&gt;"", MONTH($N1049) &lt;= 3, MONTH($O1049) &gt;= 3), IF($S1049 &lt;&gt; "", $H1049/$S1049, ""), ""), "")</f>
        <v/>
      </c>
      <c r="AJ1049" s="10" t="str">
        <f ca="1">IFERROR(IF(AND(NOW()&lt;= EOMONTH(DATE(YEAR($O1049),4, 1), 0), Overall!$A1051&lt;&gt;"", MONTH($N1049) &lt;= 4, MONTH($O1049) &gt;= 4), IF($S1049 &lt;&gt; "", $H1049/$S1049, ""), ""), "")</f>
        <v/>
      </c>
      <c r="AK1049" s="10" t="str">
        <f ca="1">IFERROR(IF(AND(NOW()&lt;= EOMONTH(DATE(YEAR($O1049),5, 1), 0), Overall!$A1051&lt;&gt;"", MONTH($N1049) &lt;= 5, MONTH($O1049) &gt;= 5), IF($S1049 &lt;&gt; "", $H1049/$S1049, ""), ""), "")</f>
        <v/>
      </c>
      <c r="AL1049" s="10" t="str">
        <f ca="1">IFERROR(IF(AND(NOW()&lt;= EOMONTH(DATE(YEAR($O1049),6, 1), 0), Overall!$A1051&lt;&gt;"", MONTH($N1049) &lt;= 6, MONTH($O1049) &gt;= 6), IF($S1049 &lt;&gt; "", $H1049/$S1049, ""), ""), "")</f>
        <v/>
      </c>
      <c r="AM1049" s="10" t="str">
        <f ca="1">IFERROR(IF(AND(NOW()&lt;= EOMONTH(DATE(YEAR($O1049),7, 1), 0), Overall!$A1051&lt;&gt;"", MONTH($N1049) &lt;= 7, MONTH($O1049) &gt;= 7), IF($S1049 &lt;&gt; "", $H1049/$S1049, ""), ""), "")</f>
        <v/>
      </c>
      <c r="AN1049" s="10" t="str">
        <f ca="1">IFERROR(IF(AND(NOW()&lt;= EOMONTH(DATE(YEAR($O1049),8, 1), 0), Overall!$A1051&lt;&gt;"", MONTH($N1049) &lt;= 8, MONTH($O1049) &gt;= 8), IF($S1049 &lt;&gt; "", $H1049/$S1049, ""), ""), "")</f>
        <v/>
      </c>
      <c r="AO1049" s="10" t="str">
        <f ca="1">IFERROR(IF(AND(NOW()&lt;= EOMONTH(DATE(YEAR($O1049),9, 1), 0), Overall!$A1051&lt;&gt;"", MONTH($N1049) &lt;= 9, MONTH($O1049) &gt;= 9), IF($S1049 &lt;&gt; "", $H1049/$S1049, ""), ""), "")</f>
        <v/>
      </c>
      <c r="AP1049" s="10" t="str">
        <f ca="1">IFERROR(IF(AND(NOW()&lt;= EOMONTH(DATE(YEAR($O1049),10, 1), 0), Overall!$A1051&lt;&gt;"", MONTH($N1049) &lt;= 10, MONTH($O1049) &gt;= 10), IF($S1049 &lt;&gt; "", $H1049/$S1049, ""), ""), "")</f>
        <v/>
      </c>
      <c r="AQ1049" s="10" t="str">
        <f ca="1">IFERROR(IF(AND(NOW()&lt;= EOMONTH(DATE(YEAR($O1049),11, 1), 0), Overall!$A1051&lt;&gt;"", MONTH($N1049) &lt;=11, MONTH($O1049) &gt;= 11), IF($S1049 &lt;&gt; "", $H1049/$S1049, ""), ""), "")</f>
        <v/>
      </c>
      <c r="AR1049" s="10" t="str">
        <f ca="1">IFERROR(IF(AND(NOW()&lt;= EOMONTH(DATE(YEAR($O1049),12, 1), 0), Overall!$A1051&lt;&gt;"", MONTH($N1049) &lt;= 12, MONTH($O1049) &gt;= 12), IF($S1049 &lt;&gt; "", $H1049/$S1049, ""), ""), "")</f>
        <v/>
      </c>
      <c r="AS1049" s="16">
        <f t="shared" ca="1" si="32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IF(Overall!S1052&lt;&gt;"",_xlfn.VALUETOTEXT(Overall!S1052),"")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3"/>
        <v/>
      </c>
      <c r="T1050" s="10" t="str">
        <f>IF(Overall!$A1052&lt;&gt;"",IF(AND(MONTH($N1050) &lt;= 1, MONTH($O1050) &gt;= 1), IF($S1050 &lt;&gt; "", $H1050/$S1050, ""), ""),"")</f>
        <v/>
      </c>
      <c r="U1050" s="10" t="str">
        <f>IF(Overall!$A1052&lt;&gt;"",IF(AND(MONTH($N1050) &lt;= 2, MONTH($O1050) &gt;= 2), IF($S1050 &lt;&gt; "", $H1050/$S1050, ""), ""),"")</f>
        <v/>
      </c>
      <c r="V1050" s="10" t="str">
        <f>IF(Overall!$A1052&lt;&gt;"",IF(AND(MONTH($N1050) &lt;= 3, MONTH($O1050) &gt;= 3), IF($S1050 &lt;&gt; "", $H1050/$S1050, ""), ""),"")</f>
        <v/>
      </c>
      <c r="W1050" s="10" t="str">
        <f>IF(Overall!$A1052&lt;&gt;"",IF(AND(MONTH($N1050) &lt;= 4, MONTH($O1050) &gt;= 4), IF($S1050 &lt;&gt; "", $H1050/$S1050, ""), ""),"")</f>
        <v/>
      </c>
      <c r="X1050" s="10" t="str">
        <f>IF(Overall!$A1052&lt;&gt;"",IF(AND(MONTH($N1050) &lt;= 5, MONTH($O1050) &gt;= 5), IF($S1050 &lt;&gt; "", $H1050/$S1050, ""), ""),"")</f>
        <v/>
      </c>
      <c r="Y1050" s="10" t="str">
        <f>IF(Overall!$A1052&lt;&gt;"",IF(AND(MONTH($N1050) &lt;= 6, MONTH($O1050) &gt;= 6), IF($S1050 &lt;&gt; "", $H1050/$S1050, ""), ""),"")</f>
        <v/>
      </c>
      <c r="Z1050" s="10" t="str">
        <f>IF(Overall!$A1052&lt;&gt;"",IF(AND(MONTH($N1050) &lt;= 7, MONTH($O1050) &gt;= 7 ), IF($S1050 &lt;&gt; "", $H1050/$S1050, ""), ""),"")</f>
        <v/>
      </c>
      <c r="AA1050" s="10" t="str">
        <f>IF(Overall!$A1052&lt;&gt;"",IF(AND(MONTH($N1050) &lt;= 8, MONTH($O1050) &gt;= 8), IF($S1050 &lt;&gt; "", $H1050/$S1050, ""), ""),"")</f>
        <v/>
      </c>
      <c r="AB1050" s="10" t="str">
        <f>IF(Overall!$A1052&lt;&gt;"",IF(AND(MONTH($N1050) &lt;= 9, MONTH($O1050) &gt;= 9), IF($S1050 &lt;&gt; "", $H1050/$S1050, ""), ""),"")</f>
        <v/>
      </c>
      <c r="AC1050" s="10" t="str">
        <f>IF(Overall!$A1052&lt;&gt;"",IF(AND(MONTH($N1050) &lt;= 10, MONTH($O1050) &gt;= 10), IF($S1050 &lt;&gt; "", $H1050/$S1050, ""), ""),"")</f>
        <v/>
      </c>
      <c r="AD1050" s="10" t="str">
        <f>IF(Overall!$A1052&lt;&gt;"",IF(AND(MONTH($N1050) &lt;= 11, MONTH($O1050) &gt;= 11), IF($S1050 &lt;&gt; "", $H1050/$S1050, ""), ""),"")</f>
        <v/>
      </c>
      <c r="AE1050" s="10" t="str">
        <f>IF(Overall!$A1052&lt;&gt;"",IF(AND(MONTH($N1050) &lt;= 12, MONTH($O1050) &gt;= 12), IF($S1050 &lt;&gt; "", $H1050/$S1050, ""), ""),"")</f>
        <v/>
      </c>
      <c r="AG1050" s="10" t="str">
        <f ca="1">IFERROR(IF(AND(NOW()&lt;= EOMONTH(DATE(YEAR($O1050),1, 1), 0), Overall!$A1052&lt;&gt;"", MONTH($N1050) &lt;= 1, MONTH($O1050) &gt;= 1), IF($S1050 &lt;&gt; "", $H1050/$S1050, ""), ""), "")</f>
        <v/>
      </c>
      <c r="AH1050" s="10" t="str">
        <f ca="1">IFERROR(IF(AND(NOW()&lt;= EOMONTH(DATE(YEAR($O1050),2, 1), 0), Overall!$A1052&lt;&gt;"", MONTH($N1050) &lt;= 2, MONTH($O1050) &gt;= 2), IF($S1050 &lt;&gt; "", $H1050/$S1050, ""), ""), "")</f>
        <v/>
      </c>
      <c r="AI1050" s="10" t="str">
        <f ca="1">IFERROR(IF(AND(NOW()&lt;= EOMONTH(DATE(YEAR($O1050),3, 1), 0), Overall!$A1052&lt;&gt;"", MONTH($N1050) &lt;= 3, MONTH($O1050) &gt;= 3), IF($S1050 &lt;&gt; "", $H1050/$S1050, ""), ""), "")</f>
        <v/>
      </c>
      <c r="AJ1050" s="10" t="str">
        <f ca="1">IFERROR(IF(AND(NOW()&lt;= EOMONTH(DATE(YEAR($O1050),4, 1), 0), Overall!$A1052&lt;&gt;"", MONTH($N1050) &lt;= 4, MONTH($O1050) &gt;= 4), IF($S1050 &lt;&gt; "", $H1050/$S1050, ""), ""), "")</f>
        <v/>
      </c>
      <c r="AK1050" s="10" t="str">
        <f ca="1">IFERROR(IF(AND(NOW()&lt;= EOMONTH(DATE(YEAR($O1050),5, 1), 0), Overall!$A1052&lt;&gt;"", MONTH($N1050) &lt;= 5, MONTH($O1050) &gt;= 5), IF($S1050 &lt;&gt; "", $H1050/$S1050, ""), ""), "")</f>
        <v/>
      </c>
      <c r="AL1050" s="10" t="str">
        <f ca="1">IFERROR(IF(AND(NOW()&lt;= EOMONTH(DATE(YEAR($O1050),6, 1), 0), Overall!$A1052&lt;&gt;"", MONTH($N1050) &lt;= 6, MONTH($O1050) &gt;= 6), IF($S1050 &lt;&gt; "", $H1050/$S1050, ""), ""), "")</f>
        <v/>
      </c>
      <c r="AM1050" s="10" t="str">
        <f ca="1">IFERROR(IF(AND(NOW()&lt;= EOMONTH(DATE(YEAR($O1050),7, 1), 0), Overall!$A1052&lt;&gt;"", MONTH($N1050) &lt;= 7, MONTH($O1050) &gt;= 7), IF($S1050 &lt;&gt; "", $H1050/$S1050, ""), ""), "")</f>
        <v/>
      </c>
      <c r="AN1050" s="10" t="str">
        <f ca="1">IFERROR(IF(AND(NOW()&lt;= EOMONTH(DATE(YEAR($O1050),8, 1), 0), Overall!$A1052&lt;&gt;"", MONTH($N1050) &lt;= 8, MONTH($O1050) &gt;= 8), IF($S1050 &lt;&gt; "", $H1050/$S1050, ""), ""), "")</f>
        <v/>
      </c>
      <c r="AO1050" s="10" t="str">
        <f ca="1">IFERROR(IF(AND(NOW()&lt;= EOMONTH(DATE(YEAR($O1050),9, 1), 0), Overall!$A1052&lt;&gt;"", MONTH($N1050) &lt;= 9, MONTH($O1050) &gt;= 9), IF($S1050 &lt;&gt; "", $H1050/$S1050, ""), ""), "")</f>
        <v/>
      </c>
      <c r="AP1050" s="10" t="str">
        <f ca="1">IFERROR(IF(AND(NOW()&lt;= EOMONTH(DATE(YEAR($O1050),10, 1), 0), Overall!$A1052&lt;&gt;"", MONTH($N1050) &lt;= 10, MONTH($O1050) &gt;= 10), IF($S1050 &lt;&gt; "", $H1050/$S1050, ""), ""), "")</f>
        <v/>
      </c>
      <c r="AQ1050" s="10" t="str">
        <f ca="1">IFERROR(IF(AND(NOW()&lt;= EOMONTH(DATE(YEAR($O1050),11, 1), 0), Overall!$A1052&lt;&gt;"", MONTH($N1050) &lt;=11, MONTH($O1050) &gt;= 11), IF($S1050 &lt;&gt; "", $H1050/$S1050, ""), ""), "")</f>
        <v/>
      </c>
      <c r="AR1050" s="10" t="str">
        <f ca="1">IFERROR(IF(AND(NOW()&lt;= EOMONTH(DATE(YEAR($O1050),12, 1), 0), Overall!$A1052&lt;&gt;"", MONTH($N1050) &lt;= 12, MONTH($O1050) &gt;= 12), IF($S1050 &lt;&gt; "", $H1050/$S1050, ""), ""), "")</f>
        <v/>
      </c>
      <c r="AS1050" s="16">
        <f t="shared" ca="1" si="32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IF(Overall!S1053&lt;&gt;"",_xlfn.VALUETOTEXT(Overall!S1053),"")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3"/>
        <v/>
      </c>
      <c r="T1051" s="10" t="str">
        <f>IF(Overall!$A1053&lt;&gt;"",IF(AND(MONTH($N1051) &lt;= 1, MONTH($O1051) &gt;= 1), IF($S1051 &lt;&gt; "", $H1051/$S1051, ""), ""),"")</f>
        <v/>
      </c>
      <c r="U1051" s="10" t="str">
        <f>IF(Overall!$A1053&lt;&gt;"",IF(AND(MONTH($N1051) &lt;= 2, MONTH($O1051) &gt;= 2), IF($S1051 &lt;&gt; "", $H1051/$S1051, ""), ""),"")</f>
        <v/>
      </c>
      <c r="V1051" s="10" t="str">
        <f>IF(Overall!$A1053&lt;&gt;"",IF(AND(MONTH($N1051) &lt;= 3, MONTH($O1051) &gt;= 3), IF($S1051 &lt;&gt; "", $H1051/$S1051, ""), ""),"")</f>
        <v/>
      </c>
      <c r="W1051" s="10" t="str">
        <f>IF(Overall!$A1053&lt;&gt;"",IF(AND(MONTH($N1051) &lt;= 4, MONTH($O1051) &gt;= 4), IF($S1051 &lt;&gt; "", $H1051/$S1051, ""), ""),"")</f>
        <v/>
      </c>
      <c r="X1051" s="10" t="str">
        <f>IF(Overall!$A1053&lt;&gt;"",IF(AND(MONTH($N1051) &lt;= 5, MONTH($O1051) &gt;= 5), IF($S1051 &lt;&gt; "", $H1051/$S1051, ""), ""),"")</f>
        <v/>
      </c>
      <c r="Y1051" s="10" t="str">
        <f>IF(Overall!$A1053&lt;&gt;"",IF(AND(MONTH($N1051) &lt;= 6, MONTH($O1051) &gt;= 6), IF($S1051 &lt;&gt; "", $H1051/$S1051, ""), ""),"")</f>
        <v/>
      </c>
      <c r="Z1051" s="10" t="str">
        <f>IF(Overall!$A1053&lt;&gt;"",IF(AND(MONTH($N1051) &lt;= 7, MONTH($O1051) &gt;= 7 ), IF($S1051 &lt;&gt; "", $H1051/$S1051, ""), ""),"")</f>
        <v/>
      </c>
      <c r="AA1051" s="10" t="str">
        <f>IF(Overall!$A1053&lt;&gt;"",IF(AND(MONTH($N1051) &lt;= 8, MONTH($O1051) &gt;= 8), IF($S1051 &lt;&gt; "", $H1051/$S1051, ""), ""),"")</f>
        <v/>
      </c>
      <c r="AB1051" s="10" t="str">
        <f>IF(Overall!$A1053&lt;&gt;"",IF(AND(MONTH($N1051) &lt;= 9, MONTH($O1051) &gt;= 9), IF($S1051 &lt;&gt; "", $H1051/$S1051, ""), ""),"")</f>
        <v/>
      </c>
      <c r="AC1051" s="10" t="str">
        <f>IF(Overall!$A1053&lt;&gt;"",IF(AND(MONTH($N1051) &lt;= 10, MONTH($O1051) &gt;= 10), IF($S1051 &lt;&gt; "", $H1051/$S1051, ""), ""),"")</f>
        <v/>
      </c>
      <c r="AD1051" s="10" t="str">
        <f>IF(Overall!$A1053&lt;&gt;"",IF(AND(MONTH($N1051) &lt;= 11, MONTH($O1051) &gt;= 11), IF($S1051 &lt;&gt; "", $H1051/$S1051, ""), ""),"")</f>
        <v/>
      </c>
      <c r="AE1051" s="10" t="str">
        <f>IF(Overall!$A1053&lt;&gt;"",IF(AND(MONTH($N1051) &lt;= 12, MONTH($O1051) &gt;= 12), IF($S1051 &lt;&gt; "", $H1051/$S1051, ""), ""),"")</f>
        <v/>
      </c>
      <c r="AG1051" s="10" t="str">
        <f ca="1">IFERROR(IF(AND(NOW()&lt;= EOMONTH(DATE(YEAR($O1051),1, 1), 0), Overall!$A1053&lt;&gt;"", MONTH($N1051) &lt;= 1, MONTH($O1051) &gt;= 1), IF($S1051 &lt;&gt; "", $H1051/$S1051, ""), ""), "")</f>
        <v/>
      </c>
      <c r="AH1051" s="10" t="str">
        <f ca="1">IFERROR(IF(AND(NOW()&lt;= EOMONTH(DATE(YEAR($O1051),2, 1), 0), Overall!$A1053&lt;&gt;"", MONTH($N1051) &lt;= 2, MONTH($O1051) &gt;= 2), IF($S1051 &lt;&gt; "", $H1051/$S1051, ""), ""), "")</f>
        <v/>
      </c>
      <c r="AI1051" s="10" t="str">
        <f ca="1">IFERROR(IF(AND(NOW()&lt;= EOMONTH(DATE(YEAR($O1051),3, 1), 0), Overall!$A1053&lt;&gt;"", MONTH($N1051) &lt;= 3, MONTH($O1051) &gt;= 3), IF($S1051 &lt;&gt; "", $H1051/$S1051, ""), ""), "")</f>
        <v/>
      </c>
      <c r="AJ1051" s="10" t="str">
        <f ca="1">IFERROR(IF(AND(NOW()&lt;= EOMONTH(DATE(YEAR($O1051),4, 1), 0), Overall!$A1053&lt;&gt;"", MONTH($N1051) &lt;= 4, MONTH($O1051) &gt;= 4), IF($S1051 &lt;&gt; "", $H1051/$S1051, ""), ""), "")</f>
        <v/>
      </c>
      <c r="AK1051" s="10" t="str">
        <f ca="1">IFERROR(IF(AND(NOW()&lt;= EOMONTH(DATE(YEAR($O1051),5, 1), 0), Overall!$A1053&lt;&gt;"", MONTH($N1051) &lt;= 5, MONTH($O1051) &gt;= 5), IF($S1051 &lt;&gt; "", $H1051/$S1051, ""), ""), "")</f>
        <v/>
      </c>
      <c r="AL1051" s="10" t="str">
        <f ca="1">IFERROR(IF(AND(NOW()&lt;= EOMONTH(DATE(YEAR($O1051),6, 1), 0), Overall!$A1053&lt;&gt;"", MONTH($N1051) &lt;= 6, MONTH($O1051) &gt;= 6), IF($S1051 &lt;&gt; "", $H1051/$S1051, ""), ""), "")</f>
        <v/>
      </c>
      <c r="AM1051" s="10" t="str">
        <f ca="1">IFERROR(IF(AND(NOW()&lt;= EOMONTH(DATE(YEAR($O1051),7, 1), 0), Overall!$A1053&lt;&gt;"", MONTH($N1051) &lt;= 7, MONTH($O1051) &gt;= 7), IF($S1051 &lt;&gt; "", $H1051/$S1051, ""), ""), "")</f>
        <v/>
      </c>
      <c r="AN1051" s="10" t="str">
        <f ca="1">IFERROR(IF(AND(NOW()&lt;= EOMONTH(DATE(YEAR($O1051),8, 1), 0), Overall!$A1053&lt;&gt;"", MONTH($N1051) &lt;= 8, MONTH($O1051) &gt;= 8), IF($S1051 &lt;&gt; "", $H1051/$S1051, ""), ""), "")</f>
        <v/>
      </c>
      <c r="AO1051" s="10" t="str">
        <f ca="1">IFERROR(IF(AND(NOW()&lt;= EOMONTH(DATE(YEAR($O1051),9, 1), 0), Overall!$A1053&lt;&gt;"", MONTH($N1051) &lt;= 9, MONTH($O1051) &gt;= 9), IF($S1051 &lt;&gt; "", $H1051/$S1051, ""), ""), "")</f>
        <v/>
      </c>
      <c r="AP1051" s="10" t="str">
        <f ca="1">IFERROR(IF(AND(NOW()&lt;= EOMONTH(DATE(YEAR($O1051),10, 1), 0), Overall!$A1053&lt;&gt;"", MONTH($N1051) &lt;= 10, MONTH($O1051) &gt;= 10), IF($S1051 &lt;&gt; "", $H1051/$S1051, ""), ""), "")</f>
        <v/>
      </c>
      <c r="AQ1051" s="10" t="str">
        <f ca="1">IFERROR(IF(AND(NOW()&lt;= EOMONTH(DATE(YEAR($O1051),11, 1), 0), Overall!$A1053&lt;&gt;"", MONTH($N1051) &lt;=11, MONTH($O1051) &gt;= 11), IF($S1051 &lt;&gt; "", $H1051/$S1051, ""), ""), "")</f>
        <v/>
      </c>
      <c r="AR1051" s="10" t="str">
        <f ca="1">IFERROR(IF(AND(NOW()&lt;= EOMONTH(DATE(YEAR($O1051),12, 1), 0), Overall!$A1053&lt;&gt;"", MONTH($N1051) &lt;= 12, MONTH($O1051) &gt;= 12), IF($S1051 &lt;&gt; "", $H1051/$S1051, ""), ""), "")</f>
        <v/>
      </c>
      <c r="AS1051" s="16">
        <f t="shared" ca="1" si="32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IF(Overall!S1054&lt;&gt;"",_xlfn.VALUETOTEXT(Overall!S1054),"")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3"/>
        <v/>
      </c>
      <c r="T1052" s="10" t="str">
        <f>IF(Overall!$A1054&lt;&gt;"",IF(AND(MONTH($N1052) &lt;= 1, MONTH($O1052) &gt;= 1), IF($S1052 &lt;&gt; "", $H1052/$S1052, ""), ""),"")</f>
        <v/>
      </c>
      <c r="U1052" s="10" t="str">
        <f>IF(Overall!$A1054&lt;&gt;"",IF(AND(MONTH($N1052) &lt;= 2, MONTH($O1052) &gt;= 2), IF($S1052 &lt;&gt; "", $H1052/$S1052, ""), ""),"")</f>
        <v/>
      </c>
      <c r="V1052" s="10" t="str">
        <f>IF(Overall!$A1054&lt;&gt;"",IF(AND(MONTH($N1052) &lt;= 3, MONTH($O1052) &gt;= 3), IF($S1052 &lt;&gt; "", $H1052/$S1052, ""), ""),"")</f>
        <v/>
      </c>
      <c r="W1052" s="10" t="str">
        <f>IF(Overall!$A1054&lt;&gt;"",IF(AND(MONTH($N1052) &lt;= 4, MONTH($O1052) &gt;= 4), IF($S1052 &lt;&gt; "", $H1052/$S1052, ""), ""),"")</f>
        <v/>
      </c>
      <c r="X1052" s="10" t="str">
        <f>IF(Overall!$A1054&lt;&gt;"",IF(AND(MONTH($N1052) &lt;= 5, MONTH($O1052) &gt;= 5), IF($S1052 &lt;&gt; "", $H1052/$S1052, ""), ""),"")</f>
        <v/>
      </c>
      <c r="Y1052" s="10" t="str">
        <f>IF(Overall!$A1054&lt;&gt;"",IF(AND(MONTH($N1052) &lt;= 6, MONTH($O1052) &gt;= 6), IF($S1052 &lt;&gt; "", $H1052/$S1052, ""), ""),"")</f>
        <v/>
      </c>
      <c r="Z1052" s="10" t="str">
        <f>IF(Overall!$A1054&lt;&gt;"",IF(AND(MONTH($N1052) &lt;= 7, MONTH($O1052) &gt;= 7 ), IF($S1052 &lt;&gt; "", $H1052/$S1052, ""), ""),"")</f>
        <v/>
      </c>
      <c r="AA1052" s="10" t="str">
        <f>IF(Overall!$A1054&lt;&gt;"",IF(AND(MONTH($N1052) &lt;= 8, MONTH($O1052) &gt;= 8), IF($S1052 &lt;&gt; "", $H1052/$S1052, ""), ""),"")</f>
        <v/>
      </c>
      <c r="AB1052" s="10" t="str">
        <f>IF(Overall!$A1054&lt;&gt;"",IF(AND(MONTH($N1052) &lt;= 9, MONTH($O1052) &gt;= 9), IF($S1052 &lt;&gt; "", $H1052/$S1052, ""), ""),"")</f>
        <v/>
      </c>
      <c r="AC1052" s="10" t="str">
        <f>IF(Overall!$A1054&lt;&gt;"",IF(AND(MONTH($N1052) &lt;= 10, MONTH($O1052) &gt;= 10), IF($S1052 &lt;&gt; "", $H1052/$S1052, ""), ""),"")</f>
        <v/>
      </c>
      <c r="AD1052" s="10" t="str">
        <f>IF(Overall!$A1054&lt;&gt;"",IF(AND(MONTH($N1052) &lt;= 11, MONTH($O1052) &gt;= 11), IF($S1052 &lt;&gt; "", $H1052/$S1052, ""), ""),"")</f>
        <v/>
      </c>
      <c r="AE1052" s="10" t="str">
        <f>IF(Overall!$A1054&lt;&gt;"",IF(AND(MONTH($N1052) &lt;= 12, MONTH($O1052) &gt;= 12), IF($S1052 &lt;&gt; "", $H1052/$S1052, ""), ""),"")</f>
        <v/>
      </c>
      <c r="AG1052" s="10" t="str">
        <f ca="1">IFERROR(IF(AND(NOW()&lt;= EOMONTH(DATE(YEAR($O1052),1, 1), 0), Overall!$A1054&lt;&gt;"", MONTH($N1052) &lt;= 1, MONTH($O1052) &gt;= 1), IF($S1052 &lt;&gt; "", $H1052/$S1052, ""), ""), "")</f>
        <v/>
      </c>
      <c r="AH1052" s="10" t="str">
        <f ca="1">IFERROR(IF(AND(NOW()&lt;= EOMONTH(DATE(YEAR($O1052),2, 1), 0), Overall!$A1054&lt;&gt;"", MONTH($N1052) &lt;= 2, MONTH($O1052) &gt;= 2), IF($S1052 &lt;&gt; "", $H1052/$S1052, ""), ""), "")</f>
        <v/>
      </c>
      <c r="AI1052" s="10" t="str">
        <f ca="1">IFERROR(IF(AND(NOW()&lt;= EOMONTH(DATE(YEAR($O1052),3, 1), 0), Overall!$A1054&lt;&gt;"", MONTH($N1052) &lt;= 3, MONTH($O1052) &gt;= 3), IF($S1052 &lt;&gt; "", $H1052/$S1052, ""), ""), "")</f>
        <v/>
      </c>
      <c r="AJ1052" s="10" t="str">
        <f ca="1">IFERROR(IF(AND(NOW()&lt;= EOMONTH(DATE(YEAR($O1052),4, 1), 0), Overall!$A1054&lt;&gt;"", MONTH($N1052) &lt;= 4, MONTH($O1052) &gt;= 4), IF($S1052 &lt;&gt; "", $H1052/$S1052, ""), ""), "")</f>
        <v/>
      </c>
      <c r="AK1052" s="10" t="str">
        <f ca="1">IFERROR(IF(AND(NOW()&lt;= EOMONTH(DATE(YEAR($O1052),5, 1), 0), Overall!$A1054&lt;&gt;"", MONTH($N1052) &lt;= 5, MONTH($O1052) &gt;= 5), IF($S1052 &lt;&gt; "", $H1052/$S1052, ""), ""), "")</f>
        <v/>
      </c>
      <c r="AL1052" s="10" t="str">
        <f ca="1">IFERROR(IF(AND(NOW()&lt;= EOMONTH(DATE(YEAR($O1052),6, 1), 0), Overall!$A1054&lt;&gt;"", MONTH($N1052) &lt;= 6, MONTH($O1052) &gt;= 6), IF($S1052 &lt;&gt; "", $H1052/$S1052, ""), ""), "")</f>
        <v/>
      </c>
      <c r="AM1052" s="10" t="str">
        <f ca="1">IFERROR(IF(AND(NOW()&lt;= EOMONTH(DATE(YEAR($O1052),7, 1), 0), Overall!$A1054&lt;&gt;"", MONTH($N1052) &lt;= 7, MONTH($O1052) &gt;= 7), IF($S1052 &lt;&gt; "", $H1052/$S1052, ""), ""), "")</f>
        <v/>
      </c>
      <c r="AN1052" s="10" t="str">
        <f ca="1">IFERROR(IF(AND(NOW()&lt;= EOMONTH(DATE(YEAR($O1052),8, 1), 0), Overall!$A1054&lt;&gt;"", MONTH($N1052) &lt;= 8, MONTH($O1052) &gt;= 8), IF($S1052 &lt;&gt; "", $H1052/$S1052, ""), ""), "")</f>
        <v/>
      </c>
      <c r="AO1052" s="10" t="str">
        <f ca="1">IFERROR(IF(AND(NOW()&lt;= EOMONTH(DATE(YEAR($O1052),9, 1), 0), Overall!$A1054&lt;&gt;"", MONTH($N1052) &lt;= 9, MONTH($O1052) &gt;= 9), IF($S1052 &lt;&gt; "", $H1052/$S1052, ""), ""), "")</f>
        <v/>
      </c>
      <c r="AP1052" s="10" t="str">
        <f ca="1">IFERROR(IF(AND(NOW()&lt;= EOMONTH(DATE(YEAR($O1052),10, 1), 0), Overall!$A1054&lt;&gt;"", MONTH($N1052) &lt;= 10, MONTH($O1052) &gt;= 10), IF($S1052 &lt;&gt; "", $H1052/$S1052, ""), ""), "")</f>
        <v/>
      </c>
      <c r="AQ1052" s="10" t="str">
        <f ca="1">IFERROR(IF(AND(NOW()&lt;= EOMONTH(DATE(YEAR($O1052),11, 1), 0), Overall!$A1054&lt;&gt;"", MONTH($N1052) &lt;=11, MONTH($O1052) &gt;= 11), IF($S1052 &lt;&gt; "", $H1052/$S1052, ""), ""), "")</f>
        <v/>
      </c>
      <c r="AR1052" s="10" t="str">
        <f ca="1">IFERROR(IF(AND(NOW()&lt;= EOMONTH(DATE(YEAR($O1052),12, 1), 0), Overall!$A1054&lt;&gt;"", MONTH($N1052) &lt;= 12, MONTH($O1052) &gt;= 12), IF($S1052 &lt;&gt; "", $H1052/$S1052, ""), ""), "")</f>
        <v/>
      </c>
      <c r="AS1052" s="16">
        <f t="shared" ca="1" si="32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IF(Overall!S1055&lt;&gt;"",_xlfn.VALUETOTEXT(Overall!S1055),"")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3"/>
        <v/>
      </c>
      <c r="T1053" s="10" t="str">
        <f>IF(Overall!$A1055&lt;&gt;"",IF(AND(MONTH($N1053) &lt;= 1, MONTH($O1053) &gt;= 1), IF($S1053 &lt;&gt; "", $H1053/$S1053, ""), ""),"")</f>
        <v/>
      </c>
      <c r="U1053" s="10" t="str">
        <f>IF(Overall!$A1055&lt;&gt;"",IF(AND(MONTH($N1053) &lt;= 2, MONTH($O1053) &gt;= 2), IF($S1053 &lt;&gt; "", $H1053/$S1053, ""), ""),"")</f>
        <v/>
      </c>
      <c r="V1053" s="10" t="str">
        <f>IF(Overall!$A1055&lt;&gt;"",IF(AND(MONTH($N1053) &lt;= 3, MONTH($O1053) &gt;= 3), IF($S1053 &lt;&gt; "", $H1053/$S1053, ""), ""),"")</f>
        <v/>
      </c>
      <c r="W1053" s="10" t="str">
        <f>IF(Overall!$A1055&lt;&gt;"",IF(AND(MONTH($N1053) &lt;= 4, MONTH($O1053) &gt;= 4), IF($S1053 &lt;&gt; "", $H1053/$S1053, ""), ""),"")</f>
        <v/>
      </c>
      <c r="X1053" s="10" t="str">
        <f>IF(Overall!$A1055&lt;&gt;"",IF(AND(MONTH($N1053) &lt;= 5, MONTH($O1053) &gt;= 5), IF($S1053 &lt;&gt; "", $H1053/$S1053, ""), ""),"")</f>
        <v/>
      </c>
      <c r="Y1053" s="10" t="str">
        <f>IF(Overall!$A1055&lt;&gt;"",IF(AND(MONTH($N1053) &lt;= 6, MONTH($O1053) &gt;= 6), IF($S1053 &lt;&gt; "", $H1053/$S1053, ""), ""),"")</f>
        <v/>
      </c>
      <c r="Z1053" s="10" t="str">
        <f>IF(Overall!$A1055&lt;&gt;"",IF(AND(MONTH($N1053) &lt;= 7, MONTH($O1053) &gt;= 7 ), IF($S1053 &lt;&gt; "", $H1053/$S1053, ""), ""),"")</f>
        <v/>
      </c>
      <c r="AA1053" s="10" t="str">
        <f>IF(Overall!$A1055&lt;&gt;"",IF(AND(MONTH($N1053) &lt;= 8, MONTH($O1053) &gt;= 8), IF($S1053 &lt;&gt; "", $H1053/$S1053, ""), ""),"")</f>
        <v/>
      </c>
      <c r="AB1053" s="10" t="str">
        <f>IF(Overall!$A1055&lt;&gt;"",IF(AND(MONTH($N1053) &lt;= 9, MONTH($O1053) &gt;= 9), IF($S1053 &lt;&gt; "", $H1053/$S1053, ""), ""),"")</f>
        <v/>
      </c>
      <c r="AC1053" s="10" t="str">
        <f>IF(Overall!$A1055&lt;&gt;"",IF(AND(MONTH($N1053) &lt;= 10, MONTH($O1053) &gt;= 10), IF($S1053 &lt;&gt; "", $H1053/$S1053, ""), ""),"")</f>
        <v/>
      </c>
      <c r="AD1053" s="10" t="str">
        <f>IF(Overall!$A1055&lt;&gt;"",IF(AND(MONTH($N1053) &lt;= 11, MONTH($O1053) &gt;= 11), IF($S1053 &lt;&gt; "", $H1053/$S1053, ""), ""),"")</f>
        <v/>
      </c>
      <c r="AE1053" s="10" t="str">
        <f>IF(Overall!$A1055&lt;&gt;"",IF(AND(MONTH($N1053) &lt;= 12, MONTH($O1053) &gt;= 12), IF($S1053 &lt;&gt; "", $H1053/$S1053, ""), ""),"")</f>
        <v/>
      </c>
      <c r="AG1053" s="10" t="str">
        <f ca="1">IFERROR(IF(AND(NOW()&lt;= EOMONTH(DATE(YEAR($O1053),1, 1), 0), Overall!$A1055&lt;&gt;"", MONTH($N1053) &lt;= 1, MONTH($O1053) &gt;= 1), IF($S1053 &lt;&gt; "", $H1053/$S1053, ""), ""), "")</f>
        <v/>
      </c>
      <c r="AH1053" s="10" t="str">
        <f ca="1">IFERROR(IF(AND(NOW()&lt;= EOMONTH(DATE(YEAR($O1053),2, 1), 0), Overall!$A1055&lt;&gt;"", MONTH($N1053) &lt;= 2, MONTH($O1053) &gt;= 2), IF($S1053 &lt;&gt; "", $H1053/$S1053, ""), ""), "")</f>
        <v/>
      </c>
      <c r="AI1053" s="10" t="str">
        <f ca="1">IFERROR(IF(AND(NOW()&lt;= EOMONTH(DATE(YEAR($O1053),3, 1), 0), Overall!$A1055&lt;&gt;"", MONTH($N1053) &lt;= 3, MONTH($O1053) &gt;= 3), IF($S1053 &lt;&gt; "", $H1053/$S1053, ""), ""), "")</f>
        <v/>
      </c>
      <c r="AJ1053" s="10" t="str">
        <f ca="1">IFERROR(IF(AND(NOW()&lt;= EOMONTH(DATE(YEAR($O1053),4, 1), 0), Overall!$A1055&lt;&gt;"", MONTH($N1053) &lt;= 4, MONTH($O1053) &gt;= 4), IF($S1053 &lt;&gt; "", $H1053/$S1053, ""), ""), "")</f>
        <v/>
      </c>
      <c r="AK1053" s="10" t="str">
        <f ca="1">IFERROR(IF(AND(NOW()&lt;= EOMONTH(DATE(YEAR($O1053),5, 1), 0), Overall!$A1055&lt;&gt;"", MONTH($N1053) &lt;= 5, MONTH($O1053) &gt;= 5), IF($S1053 &lt;&gt; "", $H1053/$S1053, ""), ""), "")</f>
        <v/>
      </c>
      <c r="AL1053" s="10" t="str">
        <f ca="1">IFERROR(IF(AND(NOW()&lt;= EOMONTH(DATE(YEAR($O1053),6, 1), 0), Overall!$A1055&lt;&gt;"", MONTH($N1053) &lt;= 6, MONTH($O1053) &gt;= 6), IF($S1053 &lt;&gt; "", $H1053/$S1053, ""), ""), "")</f>
        <v/>
      </c>
      <c r="AM1053" s="10" t="str">
        <f ca="1">IFERROR(IF(AND(NOW()&lt;= EOMONTH(DATE(YEAR($O1053),7, 1), 0), Overall!$A1055&lt;&gt;"", MONTH($N1053) &lt;= 7, MONTH($O1053) &gt;= 7), IF($S1053 &lt;&gt; "", $H1053/$S1053, ""), ""), "")</f>
        <v/>
      </c>
      <c r="AN1053" s="10" t="str">
        <f ca="1">IFERROR(IF(AND(NOW()&lt;= EOMONTH(DATE(YEAR($O1053),8, 1), 0), Overall!$A1055&lt;&gt;"", MONTH($N1053) &lt;= 8, MONTH($O1053) &gt;= 8), IF($S1053 &lt;&gt; "", $H1053/$S1053, ""), ""), "")</f>
        <v/>
      </c>
      <c r="AO1053" s="10" t="str">
        <f ca="1">IFERROR(IF(AND(NOW()&lt;= EOMONTH(DATE(YEAR($O1053),9, 1), 0), Overall!$A1055&lt;&gt;"", MONTH($N1053) &lt;= 9, MONTH($O1053) &gt;= 9), IF($S1053 &lt;&gt; "", $H1053/$S1053, ""), ""), "")</f>
        <v/>
      </c>
      <c r="AP1053" s="10" t="str">
        <f ca="1">IFERROR(IF(AND(NOW()&lt;= EOMONTH(DATE(YEAR($O1053),10, 1), 0), Overall!$A1055&lt;&gt;"", MONTH($N1053) &lt;= 10, MONTH($O1053) &gt;= 10), IF($S1053 &lt;&gt; "", $H1053/$S1053, ""), ""), "")</f>
        <v/>
      </c>
      <c r="AQ1053" s="10" t="str">
        <f ca="1">IFERROR(IF(AND(NOW()&lt;= EOMONTH(DATE(YEAR($O1053),11, 1), 0), Overall!$A1055&lt;&gt;"", MONTH($N1053) &lt;=11, MONTH($O1053) &gt;= 11), IF($S1053 &lt;&gt; "", $H1053/$S1053, ""), ""), "")</f>
        <v/>
      </c>
      <c r="AR1053" s="10" t="str">
        <f ca="1">IFERROR(IF(AND(NOW()&lt;= EOMONTH(DATE(YEAR($O1053),12, 1), 0), Overall!$A1055&lt;&gt;"", MONTH($N1053) &lt;= 12, MONTH($O1053) &gt;= 12), IF($S1053 &lt;&gt; "", $H1053/$S1053, ""), ""), "")</f>
        <v/>
      </c>
      <c r="AS1053" s="16">
        <f t="shared" ca="1" si="32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IF(Overall!S1056&lt;&gt;"",_xlfn.VALUETOTEXT(Overall!S1056),"")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3"/>
        <v/>
      </c>
      <c r="T1054" s="10" t="str">
        <f>IF(Overall!$A1056&lt;&gt;"",IF(AND(MONTH($N1054) &lt;= 1, MONTH($O1054) &gt;= 1), IF($S1054 &lt;&gt; "", $H1054/$S1054, ""), ""),"")</f>
        <v/>
      </c>
      <c r="U1054" s="10" t="str">
        <f>IF(Overall!$A1056&lt;&gt;"",IF(AND(MONTH($N1054) &lt;= 2, MONTH($O1054) &gt;= 2), IF($S1054 &lt;&gt; "", $H1054/$S1054, ""), ""),"")</f>
        <v/>
      </c>
      <c r="V1054" s="10" t="str">
        <f>IF(Overall!$A1056&lt;&gt;"",IF(AND(MONTH($N1054) &lt;= 3, MONTH($O1054) &gt;= 3), IF($S1054 &lt;&gt; "", $H1054/$S1054, ""), ""),"")</f>
        <v/>
      </c>
      <c r="W1054" s="10" t="str">
        <f>IF(Overall!$A1056&lt;&gt;"",IF(AND(MONTH($N1054) &lt;= 4, MONTH($O1054) &gt;= 4), IF($S1054 &lt;&gt; "", $H1054/$S1054, ""), ""),"")</f>
        <v/>
      </c>
      <c r="X1054" s="10" t="str">
        <f>IF(Overall!$A1056&lt;&gt;"",IF(AND(MONTH($N1054) &lt;= 5, MONTH($O1054) &gt;= 5), IF($S1054 &lt;&gt; "", $H1054/$S1054, ""), ""),"")</f>
        <v/>
      </c>
      <c r="Y1054" s="10" t="str">
        <f>IF(Overall!$A1056&lt;&gt;"",IF(AND(MONTH($N1054) &lt;= 6, MONTH($O1054) &gt;= 6), IF($S1054 &lt;&gt; "", $H1054/$S1054, ""), ""),"")</f>
        <v/>
      </c>
      <c r="Z1054" s="10" t="str">
        <f>IF(Overall!$A1056&lt;&gt;"",IF(AND(MONTH($N1054) &lt;= 7, MONTH($O1054) &gt;= 7 ), IF($S1054 &lt;&gt; "", $H1054/$S1054, ""), ""),"")</f>
        <v/>
      </c>
      <c r="AA1054" s="10" t="str">
        <f>IF(Overall!$A1056&lt;&gt;"",IF(AND(MONTH($N1054) &lt;= 8, MONTH($O1054) &gt;= 8), IF($S1054 &lt;&gt; "", $H1054/$S1054, ""), ""),"")</f>
        <v/>
      </c>
      <c r="AB1054" s="10" t="str">
        <f>IF(Overall!$A1056&lt;&gt;"",IF(AND(MONTH($N1054) &lt;= 9, MONTH($O1054) &gt;= 9), IF($S1054 &lt;&gt; "", $H1054/$S1054, ""), ""),"")</f>
        <v/>
      </c>
      <c r="AC1054" s="10" t="str">
        <f>IF(Overall!$A1056&lt;&gt;"",IF(AND(MONTH($N1054) &lt;= 10, MONTH($O1054) &gt;= 10), IF($S1054 &lt;&gt; "", $H1054/$S1054, ""), ""),"")</f>
        <v/>
      </c>
      <c r="AD1054" s="10" t="str">
        <f>IF(Overall!$A1056&lt;&gt;"",IF(AND(MONTH($N1054) &lt;= 11, MONTH($O1054) &gt;= 11), IF($S1054 &lt;&gt; "", $H1054/$S1054, ""), ""),"")</f>
        <v/>
      </c>
      <c r="AE1054" s="10" t="str">
        <f>IF(Overall!$A1056&lt;&gt;"",IF(AND(MONTH($N1054) &lt;= 12, MONTH($O1054) &gt;= 12), IF($S1054 &lt;&gt; "", $H1054/$S1054, ""), ""),"")</f>
        <v/>
      </c>
      <c r="AG1054" s="10" t="str">
        <f ca="1">IFERROR(IF(AND(NOW()&lt;= EOMONTH(DATE(YEAR($O1054),1, 1), 0), Overall!$A1056&lt;&gt;"", MONTH($N1054) &lt;= 1, MONTH($O1054) &gt;= 1), IF($S1054 &lt;&gt; "", $H1054/$S1054, ""), ""), "")</f>
        <v/>
      </c>
      <c r="AH1054" s="10" t="str">
        <f ca="1">IFERROR(IF(AND(NOW()&lt;= EOMONTH(DATE(YEAR($O1054),2, 1), 0), Overall!$A1056&lt;&gt;"", MONTH($N1054) &lt;= 2, MONTH($O1054) &gt;= 2), IF($S1054 &lt;&gt; "", $H1054/$S1054, ""), ""), "")</f>
        <v/>
      </c>
      <c r="AI1054" s="10" t="str">
        <f ca="1">IFERROR(IF(AND(NOW()&lt;= EOMONTH(DATE(YEAR($O1054),3, 1), 0), Overall!$A1056&lt;&gt;"", MONTH($N1054) &lt;= 3, MONTH($O1054) &gt;= 3), IF($S1054 &lt;&gt; "", $H1054/$S1054, ""), ""), "")</f>
        <v/>
      </c>
      <c r="AJ1054" s="10" t="str">
        <f ca="1">IFERROR(IF(AND(NOW()&lt;= EOMONTH(DATE(YEAR($O1054),4, 1), 0), Overall!$A1056&lt;&gt;"", MONTH($N1054) &lt;= 4, MONTH($O1054) &gt;= 4), IF($S1054 &lt;&gt; "", $H1054/$S1054, ""), ""), "")</f>
        <v/>
      </c>
      <c r="AK1054" s="10" t="str">
        <f ca="1">IFERROR(IF(AND(NOW()&lt;= EOMONTH(DATE(YEAR($O1054),5, 1), 0), Overall!$A1056&lt;&gt;"", MONTH($N1054) &lt;= 5, MONTH($O1054) &gt;= 5), IF($S1054 &lt;&gt; "", $H1054/$S1054, ""), ""), "")</f>
        <v/>
      </c>
      <c r="AL1054" s="10" t="str">
        <f ca="1">IFERROR(IF(AND(NOW()&lt;= EOMONTH(DATE(YEAR($O1054),6, 1), 0), Overall!$A1056&lt;&gt;"", MONTH($N1054) &lt;= 6, MONTH($O1054) &gt;= 6), IF($S1054 &lt;&gt; "", $H1054/$S1054, ""), ""), "")</f>
        <v/>
      </c>
      <c r="AM1054" s="10" t="str">
        <f ca="1">IFERROR(IF(AND(NOW()&lt;= EOMONTH(DATE(YEAR($O1054),7, 1), 0), Overall!$A1056&lt;&gt;"", MONTH($N1054) &lt;= 7, MONTH($O1054) &gt;= 7), IF($S1054 &lt;&gt; "", $H1054/$S1054, ""), ""), "")</f>
        <v/>
      </c>
      <c r="AN1054" s="10" t="str">
        <f ca="1">IFERROR(IF(AND(NOW()&lt;= EOMONTH(DATE(YEAR($O1054),8, 1), 0), Overall!$A1056&lt;&gt;"", MONTH($N1054) &lt;= 8, MONTH($O1054) &gt;= 8), IF($S1054 &lt;&gt; "", $H1054/$S1054, ""), ""), "")</f>
        <v/>
      </c>
      <c r="AO1054" s="10" t="str">
        <f ca="1">IFERROR(IF(AND(NOW()&lt;= EOMONTH(DATE(YEAR($O1054),9, 1), 0), Overall!$A1056&lt;&gt;"", MONTH($N1054) &lt;= 9, MONTH($O1054) &gt;= 9), IF($S1054 &lt;&gt; "", $H1054/$S1054, ""), ""), "")</f>
        <v/>
      </c>
      <c r="AP1054" s="10" t="str">
        <f ca="1">IFERROR(IF(AND(NOW()&lt;= EOMONTH(DATE(YEAR($O1054),10, 1), 0), Overall!$A1056&lt;&gt;"", MONTH($N1054) &lt;= 10, MONTH($O1054) &gt;= 10), IF($S1054 &lt;&gt; "", $H1054/$S1054, ""), ""), "")</f>
        <v/>
      </c>
      <c r="AQ1054" s="10" t="str">
        <f ca="1">IFERROR(IF(AND(NOW()&lt;= EOMONTH(DATE(YEAR($O1054),11, 1), 0), Overall!$A1056&lt;&gt;"", MONTH($N1054) &lt;=11, MONTH($O1054) &gt;= 11), IF($S1054 &lt;&gt; "", $H1054/$S1054, ""), ""), "")</f>
        <v/>
      </c>
      <c r="AR1054" s="10" t="str">
        <f ca="1">IFERROR(IF(AND(NOW()&lt;= EOMONTH(DATE(YEAR($O1054),12, 1), 0), Overall!$A1056&lt;&gt;"", MONTH($N1054) &lt;= 12, MONTH($O1054) &gt;= 12), IF($S1054 &lt;&gt; "", $H1054/$S1054, ""), ""), "")</f>
        <v/>
      </c>
      <c r="AS1054" s="16">
        <f t="shared" ca="1" si="32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IF(Overall!S1057&lt;&gt;"",_xlfn.VALUETOTEXT(Overall!S1057),"")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3"/>
        <v/>
      </c>
      <c r="T1055" s="10" t="str">
        <f>IF(Overall!$A1057&lt;&gt;"",IF(AND(MONTH($N1055) &lt;= 1, MONTH($O1055) &gt;= 1), IF($S1055 &lt;&gt; "", $H1055/$S1055, ""), ""),"")</f>
        <v/>
      </c>
      <c r="U1055" s="10" t="str">
        <f>IF(Overall!$A1057&lt;&gt;"",IF(AND(MONTH($N1055) &lt;= 2, MONTH($O1055) &gt;= 2), IF($S1055 &lt;&gt; "", $H1055/$S1055, ""), ""),"")</f>
        <v/>
      </c>
      <c r="V1055" s="10" t="str">
        <f>IF(Overall!$A1057&lt;&gt;"",IF(AND(MONTH($N1055) &lt;= 3, MONTH($O1055) &gt;= 3), IF($S1055 &lt;&gt; "", $H1055/$S1055, ""), ""),"")</f>
        <v/>
      </c>
      <c r="W1055" s="10" t="str">
        <f>IF(Overall!$A1057&lt;&gt;"",IF(AND(MONTH($N1055) &lt;= 4, MONTH($O1055) &gt;= 4), IF($S1055 &lt;&gt; "", $H1055/$S1055, ""), ""),"")</f>
        <v/>
      </c>
      <c r="X1055" s="10" t="str">
        <f>IF(Overall!$A1057&lt;&gt;"",IF(AND(MONTH($N1055) &lt;= 5, MONTH($O1055) &gt;= 5), IF($S1055 &lt;&gt; "", $H1055/$S1055, ""), ""),"")</f>
        <v/>
      </c>
      <c r="Y1055" s="10" t="str">
        <f>IF(Overall!$A1057&lt;&gt;"",IF(AND(MONTH($N1055) &lt;= 6, MONTH($O1055) &gt;= 6), IF($S1055 &lt;&gt; "", $H1055/$S1055, ""), ""),"")</f>
        <v/>
      </c>
      <c r="Z1055" s="10" t="str">
        <f>IF(Overall!$A1057&lt;&gt;"",IF(AND(MONTH($N1055) &lt;= 7, MONTH($O1055) &gt;= 7 ), IF($S1055 &lt;&gt; "", $H1055/$S1055, ""), ""),"")</f>
        <v/>
      </c>
      <c r="AA1055" s="10" t="str">
        <f>IF(Overall!$A1057&lt;&gt;"",IF(AND(MONTH($N1055) &lt;= 8, MONTH($O1055) &gt;= 8), IF($S1055 &lt;&gt; "", $H1055/$S1055, ""), ""),"")</f>
        <v/>
      </c>
      <c r="AB1055" s="10" t="str">
        <f>IF(Overall!$A1057&lt;&gt;"",IF(AND(MONTH($N1055) &lt;= 9, MONTH($O1055) &gt;= 9), IF($S1055 &lt;&gt; "", $H1055/$S1055, ""), ""),"")</f>
        <v/>
      </c>
      <c r="AC1055" s="10" t="str">
        <f>IF(Overall!$A1057&lt;&gt;"",IF(AND(MONTH($N1055) &lt;= 10, MONTH($O1055) &gt;= 10), IF($S1055 &lt;&gt; "", $H1055/$S1055, ""), ""),"")</f>
        <v/>
      </c>
      <c r="AD1055" s="10" t="str">
        <f>IF(Overall!$A1057&lt;&gt;"",IF(AND(MONTH($N1055) &lt;= 11, MONTH($O1055) &gt;= 11), IF($S1055 &lt;&gt; "", $H1055/$S1055, ""), ""),"")</f>
        <v/>
      </c>
      <c r="AE1055" s="10" t="str">
        <f>IF(Overall!$A1057&lt;&gt;"",IF(AND(MONTH($N1055) &lt;= 12, MONTH($O1055) &gt;= 12), IF($S1055 &lt;&gt; "", $H1055/$S1055, ""), ""),"")</f>
        <v/>
      </c>
      <c r="AG1055" s="10" t="str">
        <f ca="1">IFERROR(IF(AND(NOW()&lt;= EOMONTH(DATE(YEAR($O1055),1, 1), 0), Overall!$A1057&lt;&gt;"", MONTH($N1055) &lt;= 1, MONTH($O1055) &gt;= 1), IF($S1055 &lt;&gt; "", $H1055/$S1055, ""), ""), "")</f>
        <v/>
      </c>
      <c r="AH1055" s="10" t="str">
        <f ca="1">IFERROR(IF(AND(NOW()&lt;= EOMONTH(DATE(YEAR($O1055),2, 1), 0), Overall!$A1057&lt;&gt;"", MONTH($N1055) &lt;= 2, MONTH($O1055) &gt;= 2), IF($S1055 &lt;&gt; "", $H1055/$S1055, ""), ""), "")</f>
        <v/>
      </c>
      <c r="AI1055" s="10" t="str">
        <f ca="1">IFERROR(IF(AND(NOW()&lt;= EOMONTH(DATE(YEAR($O1055),3, 1), 0), Overall!$A1057&lt;&gt;"", MONTH($N1055) &lt;= 3, MONTH($O1055) &gt;= 3), IF($S1055 &lt;&gt; "", $H1055/$S1055, ""), ""), "")</f>
        <v/>
      </c>
      <c r="AJ1055" s="10" t="str">
        <f ca="1">IFERROR(IF(AND(NOW()&lt;= EOMONTH(DATE(YEAR($O1055),4, 1), 0), Overall!$A1057&lt;&gt;"", MONTH($N1055) &lt;= 4, MONTH($O1055) &gt;= 4), IF($S1055 &lt;&gt; "", $H1055/$S1055, ""), ""), "")</f>
        <v/>
      </c>
      <c r="AK1055" s="10" t="str">
        <f ca="1">IFERROR(IF(AND(NOW()&lt;= EOMONTH(DATE(YEAR($O1055),5, 1), 0), Overall!$A1057&lt;&gt;"", MONTH($N1055) &lt;= 5, MONTH($O1055) &gt;= 5), IF($S1055 &lt;&gt; "", $H1055/$S1055, ""), ""), "")</f>
        <v/>
      </c>
      <c r="AL1055" s="10" t="str">
        <f ca="1">IFERROR(IF(AND(NOW()&lt;= EOMONTH(DATE(YEAR($O1055),6, 1), 0), Overall!$A1057&lt;&gt;"", MONTH($N1055) &lt;= 6, MONTH($O1055) &gt;= 6), IF($S1055 &lt;&gt; "", $H1055/$S1055, ""), ""), "")</f>
        <v/>
      </c>
      <c r="AM1055" s="10" t="str">
        <f ca="1">IFERROR(IF(AND(NOW()&lt;= EOMONTH(DATE(YEAR($O1055),7, 1), 0), Overall!$A1057&lt;&gt;"", MONTH($N1055) &lt;= 7, MONTH($O1055) &gt;= 7), IF($S1055 &lt;&gt; "", $H1055/$S1055, ""), ""), "")</f>
        <v/>
      </c>
      <c r="AN1055" s="10" t="str">
        <f ca="1">IFERROR(IF(AND(NOW()&lt;= EOMONTH(DATE(YEAR($O1055),8, 1), 0), Overall!$A1057&lt;&gt;"", MONTH($N1055) &lt;= 8, MONTH($O1055) &gt;= 8), IF($S1055 &lt;&gt; "", $H1055/$S1055, ""), ""), "")</f>
        <v/>
      </c>
      <c r="AO1055" s="10" t="str">
        <f ca="1">IFERROR(IF(AND(NOW()&lt;= EOMONTH(DATE(YEAR($O1055),9, 1), 0), Overall!$A1057&lt;&gt;"", MONTH($N1055) &lt;= 9, MONTH($O1055) &gt;= 9), IF($S1055 &lt;&gt; "", $H1055/$S1055, ""), ""), "")</f>
        <v/>
      </c>
      <c r="AP1055" s="10" t="str">
        <f ca="1">IFERROR(IF(AND(NOW()&lt;= EOMONTH(DATE(YEAR($O1055),10, 1), 0), Overall!$A1057&lt;&gt;"", MONTH($N1055) &lt;= 10, MONTH($O1055) &gt;= 10), IF($S1055 &lt;&gt; "", $H1055/$S1055, ""), ""), "")</f>
        <v/>
      </c>
      <c r="AQ1055" s="10" t="str">
        <f ca="1">IFERROR(IF(AND(NOW()&lt;= EOMONTH(DATE(YEAR($O1055),11, 1), 0), Overall!$A1057&lt;&gt;"", MONTH($N1055) &lt;=11, MONTH($O1055) &gt;= 11), IF($S1055 &lt;&gt; "", $H1055/$S1055, ""), ""), "")</f>
        <v/>
      </c>
      <c r="AR1055" s="10" t="str">
        <f ca="1">IFERROR(IF(AND(NOW()&lt;= EOMONTH(DATE(YEAR($O1055),12, 1), 0), Overall!$A1057&lt;&gt;"", MONTH($N1055) &lt;= 12, MONTH($O1055) &gt;= 12), IF($S1055 &lt;&gt; "", $H1055/$S1055, ""), ""), "")</f>
        <v/>
      </c>
      <c r="AS1055" s="16">
        <f t="shared" ca="1" si="32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IF(Overall!S1058&lt;&gt;"",_xlfn.VALUETOTEXT(Overall!S1058),"")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3"/>
        <v/>
      </c>
      <c r="T1056" s="10" t="str">
        <f>IF(Overall!$A1058&lt;&gt;"",IF(AND(MONTH($N1056) &lt;= 1, MONTH($O1056) &gt;= 1), IF($S1056 &lt;&gt; "", $H1056/$S1056, ""), ""),"")</f>
        <v/>
      </c>
      <c r="U1056" s="10" t="str">
        <f>IF(Overall!$A1058&lt;&gt;"",IF(AND(MONTH($N1056) &lt;= 2, MONTH($O1056) &gt;= 2), IF($S1056 &lt;&gt; "", $H1056/$S1056, ""), ""),"")</f>
        <v/>
      </c>
      <c r="V1056" s="10" t="str">
        <f>IF(Overall!$A1058&lt;&gt;"",IF(AND(MONTH($N1056) &lt;= 3, MONTH($O1056) &gt;= 3), IF($S1056 &lt;&gt; "", $H1056/$S1056, ""), ""),"")</f>
        <v/>
      </c>
      <c r="W1056" s="10" t="str">
        <f>IF(Overall!$A1058&lt;&gt;"",IF(AND(MONTH($N1056) &lt;= 4, MONTH($O1056) &gt;= 4), IF($S1056 &lt;&gt; "", $H1056/$S1056, ""), ""),"")</f>
        <v/>
      </c>
      <c r="X1056" s="10" t="str">
        <f>IF(Overall!$A1058&lt;&gt;"",IF(AND(MONTH($N1056) &lt;= 5, MONTH($O1056) &gt;= 5), IF($S1056 &lt;&gt; "", $H1056/$S1056, ""), ""),"")</f>
        <v/>
      </c>
      <c r="Y1056" s="10" t="str">
        <f>IF(Overall!$A1058&lt;&gt;"",IF(AND(MONTH($N1056) &lt;= 6, MONTH($O1056) &gt;= 6), IF($S1056 &lt;&gt; "", $H1056/$S1056, ""), ""),"")</f>
        <v/>
      </c>
      <c r="Z1056" s="10" t="str">
        <f>IF(Overall!$A1058&lt;&gt;"",IF(AND(MONTH($N1056) &lt;= 7, MONTH($O1056) &gt;= 7 ), IF($S1056 &lt;&gt; "", $H1056/$S1056, ""), ""),"")</f>
        <v/>
      </c>
      <c r="AA1056" s="10" t="str">
        <f>IF(Overall!$A1058&lt;&gt;"",IF(AND(MONTH($N1056) &lt;= 8, MONTH($O1056) &gt;= 8), IF($S1056 &lt;&gt; "", $H1056/$S1056, ""), ""),"")</f>
        <v/>
      </c>
      <c r="AB1056" s="10" t="str">
        <f>IF(Overall!$A1058&lt;&gt;"",IF(AND(MONTH($N1056) &lt;= 9, MONTH($O1056) &gt;= 9), IF($S1056 &lt;&gt; "", $H1056/$S1056, ""), ""),"")</f>
        <v/>
      </c>
      <c r="AC1056" s="10" t="str">
        <f>IF(Overall!$A1058&lt;&gt;"",IF(AND(MONTH($N1056) &lt;= 10, MONTH($O1056) &gt;= 10), IF($S1056 &lt;&gt; "", $H1056/$S1056, ""), ""),"")</f>
        <v/>
      </c>
      <c r="AD1056" s="10" t="str">
        <f>IF(Overall!$A1058&lt;&gt;"",IF(AND(MONTH($N1056) &lt;= 11, MONTH($O1056) &gt;= 11), IF($S1056 &lt;&gt; "", $H1056/$S1056, ""), ""),"")</f>
        <v/>
      </c>
      <c r="AE1056" s="10" t="str">
        <f>IF(Overall!$A1058&lt;&gt;"",IF(AND(MONTH($N1056) &lt;= 12, MONTH($O1056) &gt;= 12), IF($S1056 &lt;&gt; "", $H1056/$S1056, ""), ""),"")</f>
        <v/>
      </c>
      <c r="AG1056" s="10" t="str">
        <f ca="1">IFERROR(IF(AND(NOW()&lt;= EOMONTH(DATE(YEAR($O1056),1, 1), 0), Overall!$A1058&lt;&gt;"", MONTH($N1056) &lt;= 1, MONTH($O1056) &gt;= 1), IF($S1056 &lt;&gt; "", $H1056/$S1056, ""), ""), "")</f>
        <v/>
      </c>
      <c r="AH1056" s="10" t="str">
        <f ca="1">IFERROR(IF(AND(NOW()&lt;= EOMONTH(DATE(YEAR($O1056),2, 1), 0), Overall!$A1058&lt;&gt;"", MONTH($N1056) &lt;= 2, MONTH($O1056) &gt;= 2), IF($S1056 &lt;&gt; "", $H1056/$S1056, ""), ""), "")</f>
        <v/>
      </c>
      <c r="AI1056" s="10" t="str">
        <f ca="1">IFERROR(IF(AND(NOW()&lt;= EOMONTH(DATE(YEAR($O1056),3, 1), 0), Overall!$A1058&lt;&gt;"", MONTH($N1056) &lt;= 3, MONTH($O1056) &gt;= 3), IF($S1056 &lt;&gt; "", $H1056/$S1056, ""), ""), "")</f>
        <v/>
      </c>
      <c r="AJ1056" s="10" t="str">
        <f ca="1">IFERROR(IF(AND(NOW()&lt;= EOMONTH(DATE(YEAR($O1056),4, 1), 0), Overall!$A1058&lt;&gt;"", MONTH($N1056) &lt;= 4, MONTH($O1056) &gt;= 4), IF($S1056 &lt;&gt; "", $H1056/$S1056, ""), ""), "")</f>
        <v/>
      </c>
      <c r="AK1056" s="10" t="str">
        <f ca="1">IFERROR(IF(AND(NOW()&lt;= EOMONTH(DATE(YEAR($O1056),5, 1), 0), Overall!$A1058&lt;&gt;"", MONTH($N1056) &lt;= 5, MONTH($O1056) &gt;= 5), IF($S1056 &lt;&gt; "", $H1056/$S1056, ""), ""), "")</f>
        <v/>
      </c>
      <c r="AL1056" s="10" t="str">
        <f ca="1">IFERROR(IF(AND(NOW()&lt;= EOMONTH(DATE(YEAR($O1056),6, 1), 0), Overall!$A1058&lt;&gt;"", MONTH($N1056) &lt;= 6, MONTH($O1056) &gt;= 6), IF($S1056 &lt;&gt; "", $H1056/$S1056, ""), ""), "")</f>
        <v/>
      </c>
      <c r="AM1056" s="10" t="str">
        <f ca="1">IFERROR(IF(AND(NOW()&lt;= EOMONTH(DATE(YEAR($O1056),7, 1), 0), Overall!$A1058&lt;&gt;"", MONTH($N1056) &lt;= 7, MONTH($O1056) &gt;= 7), IF($S1056 &lt;&gt; "", $H1056/$S1056, ""), ""), "")</f>
        <v/>
      </c>
      <c r="AN1056" s="10" t="str">
        <f ca="1">IFERROR(IF(AND(NOW()&lt;= EOMONTH(DATE(YEAR($O1056),8, 1), 0), Overall!$A1058&lt;&gt;"", MONTH($N1056) &lt;= 8, MONTH($O1056) &gt;= 8), IF($S1056 &lt;&gt; "", $H1056/$S1056, ""), ""), "")</f>
        <v/>
      </c>
      <c r="AO1056" s="10" t="str">
        <f ca="1">IFERROR(IF(AND(NOW()&lt;= EOMONTH(DATE(YEAR($O1056),9, 1), 0), Overall!$A1058&lt;&gt;"", MONTH($N1056) &lt;= 9, MONTH($O1056) &gt;= 9), IF($S1056 &lt;&gt; "", $H1056/$S1056, ""), ""), "")</f>
        <v/>
      </c>
      <c r="AP1056" s="10" t="str">
        <f ca="1">IFERROR(IF(AND(NOW()&lt;= EOMONTH(DATE(YEAR($O1056),10, 1), 0), Overall!$A1058&lt;&gt;"", MONTH($N1056) &lt;= 10, MONTH($O1056) &gt;= 10), IF($S1056 &lt;&gt; "", $H1056/$S1056, ""), ""), "")</f>
        <v/>
      </c>
      <c r="AQ1056" s="10" t="str">
        <f ca="1">IFERROR(IF(AND(NOW()&lt;= EOMONTH(DATE(YEAR($O1056),11, 1), 0), Overall!$A1058&lt;&gt;"", MONTH($N1056) &lt;=11, MONTH($O1056) &gt;= 11), IF($S1056 &lt;&gt; "", $H1056/$S1056, ""), ""), "")</f>
        <v/>
      </c>
      <c r="AR1056" s="10" t="str">
        <f ca="1">IFERROR(IF(AND(NOW()&lt;= EOMONTH(DATE(YEAR($O1056),12, 1), 0), Overall!$A1058&lt;&gt;"", MONTH($N1056) &lt;= 12, MONTH($O1056) &gt;= 12), IF($S1056 &lt;&gt; "", $H1056/$S1056, ""), ""), "")</f>
        <v/>
      </c>
      <c r="AS1056" s="16">
        <f t="shared" ca="1" si="32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IF(Overall!S1059&lt;&gt;"",_xlfn.VALUETOTEXT(Overall!S1059),"")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3"/>
        <v/>
      </c>
      <c r="T1057" s="10" t="str">
        <f>IF(Overall!$A1059&lt;&gt;"",IF(AND(MONTH($N1057) &lt;= 1, MONTH($O1057) &gt;= 1), IF($S1057 &lt;&gt; "", $H1057/$S1057, ""), ""),"")</f>
        <v/>
      </c>
      <c r="U1057" s="10" t="str">
        <f>IF(Overall!$A1059&lt;&gt;"",IF(AND(MONTH($N1057) &lt;= 2, MONTH($O1057) &gt;= 2), IF($S1057 &lt;&gt; "", $H1057/$S1057, ""), ""),"")</f>
        <v/>
      </c>
      <c r="V1057" s="10" t="str">
        <f>IF(Overall!$A1059&lt;&gt;"",IF(AND(MONTH($N1057) &lt;= 3, MONTH($O1057) &gt;= 3), IF($S1057 &lt;&gt; "", $H1057/$S1057, ""), ""),"")</f>
        <v/>
      </c>
      <c r="W1057" s="10" t="str">
        <f>IF(Overall!$A1059&lt;&gt;"",IF(AND(MONTH($N1057) &lt;= 4, MONTH($O1057) &gt;= 4), IF($S1057 &lt;&gt; "", $H1057/$S1057, ""), ""),"")</f>
        <v/>
      </c>
      <c r="X1057" s="10" t="str">
        <f>IF(Overall!$A1059&lt;&gt;"",IF(AND(MONTH($N1057) &lt;= 5, MONTH($O1057) &gt;= 5), IF($S1057 &lt;&gt; "", $H1057/$S1057, ""), ""),"")</f>
        <v/>
      </c>
      <c r="Y1057" s="10" t="str">
        <f>IF(Overall!$A1059&lt;&gt;"",IF(AND(MONTH($N1057) &lt;= 6, MONTH($O1057) &gt;= 6), IF($S1057 &lt;&gt; "", $H1057/$S1057, ""), ""),"")</f>
        <v/>
      </c>
      <c r="Z1057" s="10" t="str">
        <f>IF(Overall!$A1059&lt;&gt;"",IF(AND(MONTH($N1057) &lt;= 7, MONTH($O1057) &gt;= 7 ), IF($S1057 &lt;&gt; "", $H1057/$S1057, ""), ""),"")</f>
        <v/>
      </c>
      <c r="AA1057" s="10" t="str">
        <f>IF(Overall!$A1059&lt;&gt;"",IF(AND(MONTH($N1057) &lt;= 8, MONTH($O1057) &gt;= 8), IF($S1057 &lt;&gt; "", $H1057/$S1057, ""), ""),"")</f>
        <v/>
      </c>
      <c r="AB1057" s="10" t="str">
        <f>IF(Overall!$A1059&lt;&gt;"",IF(AND(MONTH($N1057) &lt;= 9, MONTH($O1057) &gt;= 9), IF($S1057 &lt;&gt; "", $H1057/$S1057, ""), ""),"")</f>
        <v/>
      </c>
      <c r="AC1057" s="10" t="str">
        <f>IF(Overall!$A1059&lt;&gt;"",IF(AND(MONTH($N1057) &lt;= 10, MONTH($O1057) &gt;= 10), IF($S1057 &lt;&gt; "", $H1057/$S1057, ""), ""),"")</f>
        <v/>
      </c>
      <c r="AD1057" s="10" t="str">
        <f>IF(Overall!$A1059&lt;&gt;"",IF(AND(MONTH($N1057) &lt;= 11, MONTH($O1057) &gt;= 11), IF($S1057 &lt;&gt; "", $H1057/$S1057, ""), ""),"")</f>
        <v/>
      </c>
      <c r="AE1057" s="10" t="str">
        <f>IF(Overall!$A1059&lt;&gt;"",IF(AND(MONTH($N1057) &lt;= 12, MONTH($O1057) &gt;= 12), IF($S1057 &lt;&gt; "", $H1057/$S1057, ""), ""),"")</f>
        <v/>
      </c>
      <c r="AG1057" s="10" t="str">
        <f ca="1">IFERROR(IF(AND(NOW()&lt;= EOMONTH(DATE(YEAR($O1057),1, 1), 0), Overall!$A1059&lt;&gt;"", MONTH($N1057) &lt;= 1, MONTH($O1057) &gt;= 1), IF($S1057 &lt;&gt; "", $H1057/$S1057, ""), ""), "")</f>
        <v/>
      </c>
      <c r="AH1057" s="10" t="str">
        <f ca="1">IFERROR(IF(AND(NOW()&lt;= EOMONTH(DATE(YEAR($O1057),2, 1), 0), Overall!$A1059&lt;&gt;"", MONTH($N1057) &lt;= 2, MONTH($O1057) &gt;= 2), IF($S1057 &lt;&gt; "", $H1057/$S1057, ""), ""), "")</f>
        <v/>
      </c>
      <c r="AI1057" s="10" t="str">
        <f ca="1">IFERROR(IF(AND(NOW()&lt;= EOMONTH(DATE(YEAR($O1057),3, 1), 0), Overall!$A1059&lt;&gt;"", MONTH($N1057) &lt;= 3, MONTH($O1057) &gt;= 3), IF($S1057 &lt;&gt; "", $H1057/$S1057, ""), ""), "")</f>
        <v/>
      </c>
      <c r="AJ1057" s="10" t="str">
        <f ca="1">IFERROR(IF(AND(NOW()&lt;= EOMONTH(DATE(YEAR($O1057),4, 1), 0), Overall!$A1059&lt;&gt;"", MONTH($N1057) &lt;= 4, MONTH($O1057) &gt;= 4), IF($S1057 &lt;&gt; "", $H1057/$S1057, ""), ""), "")</f>
        <v/>
      </c>
      <c r="AK1057" s="10" t="str">
        <f ca="1">IFERROR(IF(AND(NOW()&lt;= EOMONTH(DATE(YEAR($O1057),5, 1), 0), Overall!$A1059&lt;&gt;"", MONTH($N1057) &lt;= 5, MONTH($O1057) &gt;= 5), IF($S1057 &lt;&gt; "", $H1057/$S1057, ""), ""), "")</f>
        <v/>
      </c>
      <c r="AL1057" s="10" t="str">
        <f ca="1">IFERROR(IF(AND(NOW()&lt;= EOMONTH(DATE(YEAR($O1057),6, 1), 0), Overall!$A1059&lt;&gt;"", MONTH($N1057) &lt;= 6, MONTH($O1057) &gt;= 6), IF($S1057 &lt;&gt; "", $H1057/$S1057, ""), ""), "")</f>
        <v/>
      </c>
      <c r="AM1057" s="10" t="str">
        <f ca="1">IFERROR(IF(AND(NOW()&lt;= EOMONTH(DATE(YEAR($O1057),7, 1), 0), Overall!$A1059&lt;&gt;"", MONTH($N1057) &lt;= 7, MONTH($O1057) &gt;= 7), IF($S1057 &lt;&gt; "", $H1057/$S1057, ""), ""), "")</f>
        <v/>
      </c>
      <c r="AN1057" s="10" t="str">
        <f ca="1">IFERROR(IF(AND(NOW()&lt;= EOMONTH(DATE(YEAR($O1057),8, 1), 0), Overall!$A1059&lt;&gt;"", MONTH($N1057) &lt;= 8, MONTH($O1057) &gt;= 8), IF($S1057 &lt;&gt; "", $H1057/$S1057, ""), ""), "")</f>
        <v/>
      </c>
      <c r="AO1057" s="10" t="str">
        <f ca="1">IFERROR(IF(AND(NOW()&lt;= EOMONTH(DATE(YEAR($O1057),9, 1), 0), Overall!$A1059&lt;&gt;"", MONTH($N1057) &lt;= 9, MONTH($O1057) &gt;= 9), IF($S1057 &lt;&gt; "", $H1057/$S1057, ""), ""), "")</f>
        <v/>
      </c>
      <c r="AP1057" s="10" t="str">
        <f ca="1">IFERROR(IF(AND(NOW()&lt;= EOMONTH(DATE(YEAR($O1057),10, 1), 0), Overall!$A1059&lt;&gt;"", MONTH($N1057) &lt;= 10, MONTH($O1057) &gt;= 10), IF($S1057 &lt;&gt; "", $H1057/$S1057, ""), ""), "")</f>
        <v/>
      </c>
      <c r="AQ1057" s="10" t="str">
        <f ca="1">IFERROR(IF(AND(NOW()&lt;= EOMONTH(DATE(YEAR($O1057),11, 1), 0), Overall!$A1059&lt;&gt;"", MONTH($N1057) &lt;=11, MONTH($O1057) &gt;= 11), IF($S1057 &lt;&gt; "", $H1057/$S1057, ""), ""), "")</f>
        <v/>
      </c>
      <c r="AR1057" s="10" t="str">
        <f ca="1">IFERROR(IF(AND(NOW()&lt;= EOMONTH(DATE(YEAR($O1057),12, 1), 0), Overall!$A1059&lt;&gt;"", MONTH($N1057) &lt;= 12, MONTH($O1057) &gt;= 12), IF($S1057 &lt;&gt; "", $H1057/$S1057, ""), ""), "")</f>
        <v/>
      </c>
      <c r="AS1057" s="16">
        <f t="shared" ca="1" si="32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IF(Overall!S1060&lt;&gt;"",_xlfn.VALUETOTEXT(Overall!S1060),"")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3"/>
        <v/>
      </c>
      <c r="T1058" s="10" t="str">
        <f>IF(Overall!$A1060&lt;&gt;"",IF(AND(MONTH($N1058) &lt;= 1, MONTH($O1058) &gt;= 1), IF($S1058 &lt;&gt; "", $H1058/$S1058, ""), ""),"")</f>
        <v/>
      </c>
      <c r="U1058" s="10" t="str">
        <f>IF(Overall!$A1060&lt;&gt;"",IF(AND(MONTH($N1058) &lt;= 2, MONTH($O1058) &gt;= 2), IF($S1058 &lt;&gt; "", $H1058/$S1058, ""), ""),"")</f>
        <v/>
      </c>
      <c r="V1058" s="10" t="str">
        <f>IF(Overall!$A1060&lt;&gt;"",IF(AND(MONTH($N1058) &lt;= 3, MONTH($O1058) &gt;= 3), IF($S1058 &lt;&gt; "", $H1058/$S1058, ""), ""),"")</f>
        <v/>
      </c>
      <c r="W1058" s="10" t="str">
        <f>IF(Overall!$A1060&lt;&gt;"",IF(AND(MONTH($N1058) &lt;= 4, MONTH($O1058) &gt;= 4), IF($S1058 &lt;&gt; "", $H1058/$S1058, ""), ""),"")</f>
        <v/>
      </c>
      <c r="X1058" s="10" t="str">
        <f>IF(Overall!$A1060&lt;&gt;"",IF(AND(MONTH($N1058) &lt;= 5, MONTH($O1058) &gt;= 5), IF($S1058 &lt;&gt; "", $H1058/$S1058, ""), ""),"")</f>
        <v/>
      </c>
      <c r="Y1058" s="10" t="str">
        <f>IF(Overall!$A1060&lt;&gt;"",IF(AND(MONTH($N1058) &lt;= 6, MONTH($O1058) &gt;= 6), IF($S1058 &lt;&gt; "", $H1058/$S1058, ""), ""),"")</f>
        <v/>
      </c>
      <c r="Z1058" s="10" t="str">
        <f>IF(Overall!$A1060&lt;&gt;"",IF(AND(MONTH($N1058) &lt;= 7, MONTH($O1058) &gt;= 7 ), IF($S1058 &lt;&gt; "", $H1058/$S1058, ""), ""),"")</f>
        <v/>
      </c>
      <c r="AA1058" s="10" t="str">
        <f>IF(Overall!$A1060&lt;&gt;"",IF(AND(MONTH($N1058) &lt;= 8, MONTH($O1058) &gt;= 8), IF($S1058 &lt;&gt; "", $H1058/$S1058, ""), ""),"")</f>
        <v/>
      </c>
      <c r="AB1058" s="10" t="str">
        <f>IF(Overall!$A1060&lt;&gt;"",IF(AND(MONTH($N1058) &lt;= 9, MONTH($O1058) &gt;= 9), IF($S1058 &lt;&gt; "", $H1058/$S1058, ""), ""),"")</f>
        <v/>
      </c>
      <c r="AC1058" s="10" t="str">
        <f>IF(Overall!$A1060&lt;&gt;"",IF(AND(MONTH($N1058) &lt;= 10, MONTH($O1058) &gt;= 10), IF($S1058 &lt;&gt; "", $H1058/$S1058, ""), ""),"")</f>
        <v/>
      </c>
      <c r="AD1058" s="10" t="str">
        <f>IF(Overall!$A1060&lt;&gt;"",IF(AND(MONTH($N1058) &lt;= 11, MONTH($O1058) &gt;= 11), IF($S1058 &lt;&gt; "", $H1058/$S1058, ""), ""),"")</f>
        <v/>
      </c>
      <c r="AE1058" s="10" t="str">
        <f>IF(Overall!$A1060&lt;&gt;"",IF(AND(MONTH($N1058) &lt;= 12, MONTH($O1058) &gt;= 12), IF($S1058 &lt;&gt; "", $H1058/$S1058, ""), ""),"")</f>
        <v/>
      </c>
      <c r="AG1058" s="10" t="str">
        <f ca="1">IFERROR(IF(AND(NOW()&lt;= EOMONTH(DATE(YEAR($O1058),1, 1), 0), Overall!$A1060&lt;&gt;"", MONTH($N1058) &lt;= 1, MONTH($O1058) &gt;= 1), IF($S1058 &lt;&gt; "", $H1058/$S1058, ""), ""), "")</f>
        <v/>
      </c>
      <c r="AH1058" s="10" t="str">
        <f ca="1">IFERROR(IF(AND(NOW()&lt;= EOMONTH(DATE(YEAR($O1058),2, 1), 0), Overall!$A1060&lt;&gt;"", MONTH($N1058) &lt;= 2, MONTH($O1058) &gt;= 2), IF($S1058 &lt;&gt; "", $H1058/$S1058, ""), ""), "")</f>
        <v/>
      </c>
      <c r="AI1058" s="10" t="str">
        <f ca="1">IFERROR(IF(AND(NOW()&lt;= EOMONTH(DATE(YEAR($O1058),3, 1), 0), Overall!$A1060&lt;&gt;"", MONTH($N1058) &lt;= 3, MONTH($O1058) &gt;= 3), IF($S1058 &lt;&gt; "", $H1058/$S1058, ""), ""), "")</f>
        <v/>
      </c>
      <c r="AJ1058" s="10" t="str">
        <f ca="1">IFERROR(IF(AND(NOW()&lt;= EOMONTH(DATE(YEAR($O1058),4, 1), 0), Overall!$A1060&lt;&gt;"", MONTH($N1058) &lt;= 4, MONTH($O1058) &gt;= 4), IF($S1058 &lt;&gt; "", $H1058/$S1058, ""), ""), "")</f>
        <v/>
      </c>
      <c r="AK1058" s="10" t="str">
        <f ca="1">IFERROR(IF(AND(NOW()&lt;= EOMONTH(DATE(YEAR($O1058),5, 1), 0), Overall!$A1060&lt;&gt;"", MONTH($N1058) &lt;= 5, MONTH($O1058) &gt;= 5), IF($S1058 &lt;&gt; "", $H1058/$S1058, ""), ""), "")</f>
        <v/>
      </c>
      <c r="AL1058" s="10" t="str">
        <f ca="1">IFERROR(IF(AND(NOW()&lt;= EOMONTH(DATE(YEAR($O1058),6, 1), 0), Overall!$A1060&lt;&gt;"", MONTH($N1058) &lt;= 6, MONTH($O1058) &gt;= 6), IF($S1058 &lt;&gt; "", $H1058/$S1058, ""), ""), "")</f>
        <v/>
      </c>
      <c r="AM1058" s="10" t="str">
        <f ca="1">IFERROR(IF(AND(NOW()&lt;= EOMONTH(DATE(YEAR($O1058),7, 1), 0), Overall!$A1060&lt;&gt;"", MONTH($N1058) &lt;= 7, MONTH($O1058) &gt;= 7), IF($S1058 &lt;&gt; "", $H1058/$S1058, ""), ""), "")</f>
        <v/>
      </c>
      <c r="AN1058" s="10" t="str">
        <f ca="1">IFERROR(IF(AND(NOW()&lt;= EOMONTH(DATE(YEAR($O1058),8, 1), 0), Overall!$A1060&lt;&gt;"", MONTH($N1058) &lt;= 8, MONTH($O1058) &gt;= 8), IF($S1058 &lt;&gt; "", $H1058/$S1058, ""), ""), "")</f>
        <v/>
      </c>
      <c r="AO1058" s="10" t="str">
        <f ca="1">IFERROR(IF(AND(NOW()&lt;= EOMONTH(DATE(YEAR($O1058),9, 1), 0), Overall!$A1060&lt;&gt;"", MONTH($N1058) &lt;= 9, MONTH($O1058) &gt;= 9), IF($S1058 &lt;&gt; "", $H1058/$S1058, ""), ""), "")</f>
        <v/>
      </c>
      <c r="AP1058" s="10" t="str">
        <f ca="1">IFERROR(IF(AND(NOW()&lt;= EOMONTH(DATE(YEAR($O1058),10, 1), 0), Overall!$A1060&lt;&gt;"", MONTH($N1058) &lt;= 10, MONTH($O1058) &gt;= 10), IF($S1058 &lt;&gt; "", $H1058/$S1058, ""), ""), "")</f>
        <v/>
      </c>
      <c r="AQ1058" s="10" t="str">
        <f ca="1">IFERROR(IF(AND(NOW()&lt;= EOMONTH(DATE(YEAR($O1058),11, 1), 0), Overall!$A1060&lt;&gt;"", MONTH($N1058) &lt;=11, MONTH($O1058) &gt;= 11), IF($S1058 &lt;&gt; "", $H1058/$S1058, ""), ""), "")</f>
        <v/>
      </c>
      <c r="AR1058" s="10" t="str">
        <f ca="1">IFERROR(IF(AND(NOW()&lt;= EOMONTH(DATE(YEAR($O1058),12, 1), 0), Overall!$A1060&lt;&gt;"", MONTH($N1058) &lt;= 12, MONTH($O1058) &gt;= 12), IF($S1058 &lt;&gt; "", $H1058/$S1058, ""), ""), "")</f>
        <v/>
      </c>
      <c r="AS1058" s="16">
        <f t="shared" ca="1" si="32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IF(Overall!S1061&lt;&gt;"",_xlfn.VALUETOTEXT(Overall!S1061),"")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3"/>
        <v/>
      </c>
      <c r="T1059" s="10" t="str">
        <f>IF(Overall!$A1061&lt;&gt;"",IF(AND(MONTH($N1059) &lt;= 1, MONTH($O1059) &gt;= 1), IF($S1059 &lt;&gt; "", $H1059/$S1059, ""), ""),"")</f>
        <v/>
      </c>
      <c r="U1059" s="10" t="str">
        <f>IF(Overall!$A1061&lt;&gt;"",IF(AND(MONTH($N1059) &lt;= 2, MONTH($O1059) &gt;= 2), IF($S1059 &lt;&gt; "", $H1059/$S1059, ""), ""),"")</f>
        <v/>
      </c>
      <c r="V1059" s="10" t="str">
        <f>IF(Overall!$A1061&lt;&gt;"",IF(AND(MONTH($N1059) &lt;= 3, MONTH($O1059) &gt;= 3), IF($S1059 &lt;&gt; "", $H1059/$S1059, ""), ""),"")</f>
        <v/>
      </c>
      <c r="W1059" s="10" t="str">
        <f>IF(Overall!$A1061&lt;&gt;"",IF(AND(MONTH($N1059) &lt;= 4, MONTH($O1059) &gt;= 4), IF($S1059 &lt;&gt; "", $H1059/$S1059, ""), ""),"")</f>
        <v/>
      </c>
      <c r="X1059" s="10" t="str">
        <f>IF(Overall!$A1061&lt;&gt;"",IF(AND(MONTH($N1059) &lt;= 5, MONTH($O1059) &gt;= 5), IF($S1059 &lt;&gt; "", $H1059/$S1059, ""), ""),"")</f>
        <v/>
      </c>
      <c r="Y1059" s="10" t="str">
        <f>IF(Overall!$A1061&lt;&gt;"",IF(AND(MONTH($N1059) &lt;= 6, MONTH($O1059) &gt;= 6), IF($S1059 &lt;&gt; "", $H1059/$S1059, ""), ""),"")</f>
        <v/>
      </c>
      <c r="Z1059" s="10" t="str">
        <f>IF(Overall!$A1061&lt;&gt;"",IF(AND(MONTH($N1059) &lt;= 7, MONTH($O1059) &gt;= 7 ), IF($S1059 &lt;&gt; "", $H1059/$S1059, ""), ""),"")</f>
        <v/>
      </c>
      <c r="AA1059" s="10" t="str">
        <f>IF(Overall!$A1061&lt;&gt;"",IF(AND(MONTH($N1059) &lt;= 8, MONTH($O1059) &gt;= 8), IF($S1059 &lt;&gt; "", $H1059/$S1059, ""), ""),"")</f>
        <v/>
      </c>
      <c r="AB1059" s="10" t="str">
        <f>IF(Overall!$A1061&lt;&gt;"",IF(AND(MONTH($N1059) &lt;= 9, MONTH($O1059) &gt;= 9), IF($S1059 &lt;&gt; "", $H1059/$S1059, ""), ""),"")</f>
        <v/>
      </c>
      <c r="AC1059" s="10" t="str">
        <f>IF(Overall!$A1061&lt;&gt;"",IF(AND(MONTH($N1059) &lt;= 10, MONTH($O1059) &gt;= 10), IF($S1059 &lt;&gt; "", $H1059/$S1059, ""), ""),"")</f>
        <v/>
      </c>
      <c r="AD1059" s="10" t="str">
        <f>IF(Overall!$A1061&lt;&gt;"",IF(AND(MONTH($N1059) &lt;= 11, MONTH($O1059) &gt;= 11), IF($S1059 &lt;&gt; "", $H1059/$S1059, ""), ""),"")</f>
        <v/>
      </c>
      <c r="AE1059" s="10" t="str">
        <f>IF(Overall!$A1061&lt;&gt;"",IF(AND(MONTH($N1059) &lt;= 12, MONTH($O1059) &gt;= 12), IF($S1059 &lt;&gt; "", $H1059/$S1059, ""), ""),"")</f>
        <v/>
      </c>
      <c r="AG1059" s="10" t="str">
        <f ca="1">IFERROR(IF(AND(NOW()&lt;= EOMONTH(DATE(YEAR($O1059),1, 1), 0), Overall!$A1061&lt;&gt;"", MONTH($N1059) &lt;= 1, MONTH($O1059) &gt;= 1), IF($S1059 &lt;&gt; "", $H1059/$S1059, ""), ""), "")</f>
        <v/>
      </c>
      <c r="AH1059" s="10" t="str">
        <f ca="1">IFERROR(IF(AND(NOW()&lt;= EOMONTH(DATE(YEAR($O1059),2, 1), 0), Overall!$A1061&lt;&gt;"", MONTH($N1059) &lt;= 2, MONTH($O1059) &gt;= 2), IF($S1059 &lt;&gt; "", $H1059/$S1059, ""), ""), "")</f>
        <v/>
      </c>
      <c r="AI1059" s="10" t="str">
        <f ca="1">IFERROR(IF(AND(NOW()&lt;= EOMONTH(DATE(YEAR($O1059),3, 1), 0), Overall!$A1061&lt;&gt;"", MONTH($N1059) &lt;= 3, MONTH($O1059) &gt;= 3), IF($S1059 &lt;&gt; "", $H1059/$S1059, ""), ""), "")</f>
        <v/>
      </c>
      <c r="AJ1059" s="10" t="str">
        <f ca="1">IFERROR(IF(AND(NOW()&lt;= EOMONTH(DATE(YEAR($O1059),4, 1), 0), Overall!$A1061&lt;&gt;"", MONTH($N1059) &lt;= 4, MONTH($O1059) &gt;= 4), IF($S1059 &lt;&gt; "", $H1059/$S1059, ""), ""), "")</f>
        <v/>
      </c>
      <c r="AK1059" s="10" t="str">
        <f ca="1">IFERROR(IF(AND(NOW()&lt;= EOMONTH(DATE(YEAR($O1059),5, 1), 0), Overall!$A1061&lt;&gt;"", MONTH($N1059) &lt;= 5, MONTH($O1059) &gt;= 5), IF($S1059 &lt;&gt; "", $H1059/$S1059, ""), ""), "")</f>
        <v/>
      </c>
      <c r="AL1059" s="10" t="str">
        <f ca="1">IFERROR(IF(AND(NOW()&lt;= EOMONTH(DATE(YEAR($O1059),6, 1), 0), Overall!$A1061&lt;&gt;"", MONTH($N1059) &lt;= 6, MONTH($O1059) &gt;= 6), IF($S1059 &lt;&gt; "", $H1059/$S1059, ""), ""), "")</f>
        <v/>
      </c>
      <c r="AM1059" s="10" t="str">
        <f ca="1">IFERROR(IF(AND(NOW()&lt;= EOMONTH(DATE(YEAR($O1059),7, 1), 0), Overall!$A1061&lt;&gt;"", MONTH($N1059) &lt;= 7, MONTH($O1059) &gt;= 7), IF($S1059 &lt;&gt; "", $H1059/$S1059, ""), ""), "")</f>
        <v/>
      </c>
      <c r="AN1059" s="10" t="str">
        <f ca="1">IFERROR(IF(AND(NOW()&lt;= EOMONTH(DATE(YEAR($O1059),8, 1), 0), Overall!$A1061&lt;&gt;"", MONTH($N1059) &lt;= 8, MONTH($O1059) &gt;= 8), IF($S1059 &lt;&gt; "", $H1059/$S1059, ""), ""), "")</f>
        <v/>
      </c>
      <c r="AO1059" s="10" t="str">
        <f ca="1">IFERROR(IF(AND(NOW()&lt;= EOMONTH(DATE(YEAR($O1059),9, 1), 0), Overall!$A1061&lt;&gt;"", MONTH($N1059) &lt;= 9, MONTH($O1059) &gt;= 9), IF($S1059 &lt;&gt; "", $H1059/$S1059, ""), ""), "")</f>
        <v/>
      </c>
      <c r="AP1059" s="10" t="str">
        <f ca="1">IFERROR(IF(AND(NOW()&lt;= EOMONTH(DATE(YEAR($O1059),10, 1), 0), Overall!$A1061&lt;&gt;"", MONTH($N1059) &lt;= 10, MONTH($O1059) &gt;= 10), IF($S1059 &lt;&gt; "", $H1059/$S1059, ""), ""), "")</f>
        <v/>
      </c>
      <c r="AQ1059" s="10" t="str">
        <f ca="1">IFERROR(IF(AND(NOW()&lt;= EOMONTH(DATE(YEAR($O1059),11, 1), 0), Overall!$A1061&lt;&gt;"", MONTH($N1059) &lt;=11, MONTH($O1059) &gt;= 11), IF($S1059 &lt;&gt; "", $H1059/$S1059, ""), ""), "")</f>
        <v/>
      </c>
      <c r="AR1059" s="10" t="str">
        <f ca="1">IFERROR(IF(AND(NOW()&lt;= EOMONTH(DATE(YEAR($O1059),12, 1), 0), Overall!$A1061&lt;&gt;"", MONTH($N1059) &lt;= 12, MONTH($O1059) &gt;= 12), IF($S1059 &lt;&gt; "", $H1059/$S1059, ""), ""), "")</f>
        <v/>
      </c>
      <c r="AS1059" s="16">
        <f t="shared" ca="1" si="32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IF(Overall!S1062&lt;&gt;"",_xlfn.VALUETOTEXT(Overall!S1062),"")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3"/>
        <v/>
      </c>
      <c r="T1060" s="10" t="str">
        <f>IF(Overall!$A1062&lt;&gt;"",IF(AND(MONTH($N1060) &lt;= 1, MONTH($O1060) &gt;= 1), IF($S1060 &lt;&gt; "", $H1060/$S1060, ""), ""),"")</f>
        <v/>
      </c>
      <c r="U1060" s="10" t="str">
        <f>IF(Overall!$A1062&lt;&gt;"",IF(AND(MONTH($N1060) &lt;= 2, MONTH($O1060) &gt;= 2), IF($S1060 &lt;&gt; "", $H1060/$S1060, ""), ""),"")</f>
        <v/>
      </c>
      <c r="V1060" s="10" t="str">
        <f>IF(Overall!$A1062&lt;&gt;"",IF(AND(MONTH($N1060) &lt;= 3, MONTH($O1060) &gt;= 3), IF($S1060 &lt;&gt; "", $H1060/$S1060, ""), ""),"")</f>
        <v/>
      </c>
      <c r="W1060" s="10" t="str">
        <f>IF(Overall!$A1062&lt;&gt;"",IF(AND(MONTH($N1060) &lt;= 4, MONTH($O1060) &gt;= 4), IF($S1060 &lt;&gt; "", $H1060/$S1060, ""), ""),"")</f>
        <v/>
      </c>
      <c r="X1060" s="10" t="str">
        <f>IF(Overall!$A1062&lt;&gt;"",IF(AND(MONTH($N1060) &lt;= 5, MONTH($O1060) &gt;= 5), IF($S1060 &lt;&gt; "", $H1060/$S1060, ""), ""),"")</f>
        <v/>
      </c>
      <c r="Y1060" s="10" t="str">
        <f>IF(Overall!$A1062&lt;&gt;"",IF(AND(MONTH($N1060) &lt;= 6, MONTH($O1060) &gt;= 6), IF($S1060 &lt;&gt; "", $H1060/$S1060, ""), ""),"")</f>
        <v/>
      </c>
      <c r="Z1060" s="10" t="str">
        <f>IF(Overall!$A1062&lt;&gt;"",IF(AND(MONTH($N1060) &lt;= 7, MONTH($O1060) &gt;= 7 ), IF($S1060 &lt;&gt; "", $H1060/$S1060, ""), ""),"")</f>
        <v/>
      </c>
      <c r="AA1060" s="10" t="str">
        <f>IF(Overall!$A1062&lt;&gt;"",IF(AND(MONTH($N1060) &lt;= 8, MONTH($O1060) &gt;= 8), IF($S1060 &lt;&gt; "", $H1060/$S1060, ""), ""),"")</f>
        <v/>
      </c>
      <c r="AB1060" s="10" t="str">
        <f>IF(Overall!$A1062&lt;&gt;"",IF(AND(MONTH($N1060) &lt;= 9, MONTH($O1060) &gt;= 9), IF($S1060 &lt;&gt; "", $H1060/$S1060, ""), ""),"")</f>
        <v/>
      </c>
      <c r="AC1060" s="10" t="str">
        <f>IF(Overall!$A1062&lt;&gt;"",IF(AND(MONTH($N1060) &lt;= 10, MONTH($O1060) &gt;= 10), IF($S1060 &lt;&gt; "", $H1060/$S1060, ""), ""),"")</f>
        <v/>
      </c>
      <c r="AD1060" s="10" t="str">
        <f>IF(Overall!$A1062&lt;&gt;"",IF(AND(MONTH($N1060) &lt;= 11, MONTH($O1060) &gt;= 11), IF($S1060 &lt;&gt; "", $H1060/$S1060, ""), ""),"")</f>
        <v/>
      </c>
      <c r="AE1060" s="10" t="str">
        <f>IF(Overall!$A1062&lt;&gt;"",IF(AND(MONTH($N1060) &lt;= 12, MONTH($O1060) &gt;= 12), IF($S1060 &lt;&gt; "", $H1060/$S1060, ""), ""),"")</f>
        <v/>
      </c>
      <c r="AG1060" s="10" t="str">
        <f ca="1">IFERROR(IF(AND(NOW()&lt;= EOMONTH(DATE(YEAR($O1060),1, 1), 0), Overall!$A1062&lt;&gt;"", MONTH($N1060) &lt;= 1, MONTH($O1060) &gt;= 1), IF($S1060 &lt;&gt; "", $H1060/$S1060, ""), ""), "")</f>
        <v/>
      </c>
      <c r="AH1060" s="10" t="str">
        <f ca="1">IFERROR(IF(AND(NOW()&lt;= EOMONTH(DATE(YEAR($O1060),2, 1), 0), Overall!$A1062&lt;&gt;"", MONTH($N1060) &lt;= 2, MONTH($O1060) &gt;= 2), IF($S1060 &lt;&gt; "", $H1060/$S1060, ""), ""), "")</f>
        <v/>
      </c>
      <c r="AI1060" s="10" t="str">
        <f ca="1">IFERROR(IF(AND(NOW()&lt;= EOMONTH(DATE(YEAR($O1060),3, 1), 0), Overall!$A1062&lt;&gt;"", MONTH($N1060) &lt;= 3, MONTH($O1060) &gt;= 3), IF($S1060 &lt;&gt; "", $H1060/$S1060, ""), ""), "")</f>
        <v/>
      </c>
      <c r="AJ1060" s="10" t="str">
        <f ca="1">IFERROR(IF(AND(NOW()&lt;= EOMONTH(DATE(YEAR($O1060),4, 1), 0), Overall!$A1062&lt;&gt;"", MONTH($N1060) &lt;= 4, MONTH($O1060) &gt;= 4), IF($S1060 &lt;&gt; "", $H1060/$S1060, ""), ""), "")</f>
        <v/>
      </c>
      <c r="AK1060" s="10" t="str">
        <f ca="1">IFERROR(IF(AND(NOW()&lt;= EOMONTH(DATE(YEAR($O1060),5, 1), 0), Overall!$A1062&lt;&gt;"", MONTH($N1060) &lt;= 5, MONTH($O1060) &gt;= 5), IF($S1060 &lt;&gt; "", $H1060/$S1060, ""), ""), "")</f>
        <v/>
      </c>
      <c r="AL1060" s="10" t="str">
        <f ca="1">IFERROR(IF(AND(NOW()&lt;= EOMONTH(DATE(YEAR($O1060),6, 1), 0), Overall!$A1062&lt;&gt;"", MONTH($N1060) &lt;= 6, MONTH($O1060) &gt;= 6), IF($S1060 &lt;&gt; "", $H1060/$S1060, ""), ""), "")</f>
        <v/>
      </c>
      <c r="AM1060" s="10" t="str">
        <f ca="1">IFERROR(IF(AND(NOW()&lt;= EOMONTH(DATE(YEAR($O1060),7, 1), 0), Overall!$A1062&lt;&gt;"", MONTH($N1060) &lt;= 7, MONTH($O1060) &gt;= 7), IF($S1060 &lt;&gt; "", $H1060/$S1060, ""), ""), "")</f>
        <v/>
      </c>
      <c r="AN1060" s="10" t="str">
        <f ca="1">IFERROR(IF(AND(NOW()&lt;= EOMONTH(DATE(YEAR($O1060),8, 1), 0), Overall!$A1062&lt;&gt;"", MONTH($N1060) &lt;= 8, MONTH($O1060) &gt;= 8), IF($S1060 &lt;&gt; "", $H1060/$S1060, ""), ""), "")</f>
        <v/>
      </c>
      <c r="AO1060" s="10" t="str">
        <f ca="1">IFERROR(IF(AND(NOW()&lt;= EOMONTH(DATE(YEAR($O1060),9, 1), 0), Overall!$A1062&lt;&gt;"", MONTH($N1060) &lt;= 9, MONTH($O1060) &gt;= 9), IF($S1060 &lt;&gt; "", $H1060/$S1060, ""), ""), "")</f>
        <v/>
      </c>
      <c r="AP1060" s="10" t="str">
        <f ca="1">IFERROR(IF(AND(NOW()&lt;= EOMONTH(DATE(YEAR($O1060),10, 1), 0), Overall!$A1062&lt;&gt;"", MONTH($N1060) &lt;= 10, MONTH($O1060) &gt;= 10), IF($S1060 &lt;&gt; "", $H1060/$S1060, ""), ""), "")</f>
        <v/>
      </c>
      <c r="AQ1060" s="10" t="str">
        <f ca="1">IFERROR(IF(AND(NOW()&lt;= EOMONTH(DATE(YEAR($O1060),11, 1), 0), Overall!$A1062&lt;&gt;"", MONTH($N1060) &lt;=11, MONTH($O1060) &gt;= 11), IF($S1060 &lt;&gt; "", $H1060/$S1060, ""), ""), "")</f>
        <v/>
      </c>
      <c r="AR1060" s="10" t="str">
        <f ca="1">IFERROR(IF(AND(NOW()&lt;= EOMONTH(DATE(YEAR($O1060),12, 1), 0), Overall!$A1062&lt;&gt;"", MONTH($N1060) &lt;= 12, MONTH($O1060) &gt;= 12), IF($S1060 &lt;&gt; "", $H1060/$S1060, ""), ""), "")</f>
        <v/>
      </c>
      <c r="AS1060" s="16">
        <f t="shared" ca="1" si="32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IF(Overall!S1063&lt;&gt;"",_xlfn.VALUETOTEXT(Overall!S1063),"")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3"/>
        <v/>
      </c>
      <c r="T1061" s="10" t="str">
        <f>IF(Overall!$A1063&lt;&gt;"",IF(AND(MONTH($N1061) &lt;= 1, MONTH($O1061) &gt;= 1), IF($S1061 &lt;&gt; "", $H1061/$S1061, ""), ""),"")</f>
        <v/>
      </c>
      <c r="U1061" s="10" t="str">
        <f>IF(Overall!$A1063&lt;&gt;"",IF(AND(MONTH($N1061) &lt;= 2, MONTH($O1061) &gt;= 2), IF($S1061 &lt;&gt; "", $H1061/$S1061, ""), ""),"")</f>
        <v/>
      </c>
      <c r="V1061" s="10" t="str">
        <f>IF(Overall!$A1063&lt;&gt;"",IF(AND(MONTH($N1061) &lt;= 3, MONTH($O1061) &gt;= 3), IF($S1061 &lt;&gt; "", $H1061/$S1061, ""), ""),"")</f>
        <v/>
      </c>
      <c r="W1061" s="10" t="str">
        <f>IF(Overall!$A1063&lt;&gt;"",IF(AND(MONTH($N1061) &lt;= 4, MONTH($O1061) &gt;= 4), IF($S1061 &lt;&gt; "", $H1061/$S1061, ""), ""),"")</f>
        <v/>
      </c>
      <c r="X1061" s="10" t="str">
        <f>IF(Overall!$A1063&lt;&gt;"",IF(AND(MONTH($N1061) &lt;= 5, MONTH($O1061) &gt;= 5), IF($S1061 &lt;&gt; "", $H1061/$S1061, ""), ""),"")</f>
        <v/>
      </c>
      <c r="Y1061" s="10" t="str">
        <f>IF(Overall!$A1063&lt;&gt;"",IF(AND(MONTH($N1061) &lt;= 6, MONTH($O1061) &gt;= 6), IF($S1061 &lt;&gt; "", $H1061/$S1061, ""), ""),"")</f>
        <v/>
      </c>
      <c r="Z1061" s="10" t="str">
        <f>IF(Overall!$A1063&lt;&gt;"",IF(AND(MONTH($N1061) &lt;= 7, MONTH($O1061) &gt;= 7 ), IF($S1061 &lt;&gt; "", $H1061/$S1061, ""), ""),"")</f>
        <v/>
      </c>
      <c r="AA1061" s="10" t="str">
        <f>IF(Overall!$A1063&lt;&gt;"",IF(AND(MONTH($N1061) &lt;= 8, MONTH($O1061) &gt;= 8), IF($S1061 &lt;&gt; "", $H1061/$S1061, ""), ""),"")</f>
        <v/>
      </c>
      <c r="AB1061" s="10" t="str">
        <f>IF(Overall!$A1063&lt;&gt;"",IF(AND(MONTH($N1061) &lt;= 9, MONTH($O1061) &gt;= 9), IF($S1061 &lt;&gt; "", $H1061/$S1061, ""), ""),"")</f>
        <v/>
      </c>
      <c r="AC1061" s="10" t="str">
        <f>IF(Overall!$A1063&lt;&gt;"",IF(AND(MONTH($N1061) &lt;= 10, MONTH($O1061) &gt;= 10), IF($S1061 &lt;&gt; "", $H1061/$S1061, ""), ""),"")</f>
        <v/>
      </c>
      <c r="AD1061" s="10" t="str">
        <f>IF(Overall!$A1063&lt;&gt;"",IF(AND(MONTH($N1061) &lt;= 11, MONTH($O1061) &gt;= 11), IF($S1061 &lt;&gt; "", $H1061/$S1061, ""), ""),"")</f>
        <v/>
      </c>
      <c r="AE1061" s="10" t="str">
        <f>IF(Overall!$A1063&lt;&gt;"",IF(AND(MONTH($N1061) &lt;= 12, MONTH($O1061) &gt;= 12), IF($S1061 &lt;&gt; "", $H1061/$S1061, ""), ""),"")</f>
        <v/>
      </c>
      <c r="AG1061" s="10" t="str">
        <f ca="1">IFERROR(IF(AND(NOW()&lt;= EOMONTH(DATE(YEAR($O1061),1, 1), 0), Overall!$A1063&lt;&gt;"", MONTH($N1061) &lt;= 1, MONTH($O1061) &gt;= 1), IF($S1061 &lt;&gt; "", $H1061/$S1061, ""), ""), "")</f>
        <v/>
      </c>
      <c r="AH1061" s="10" t="str">
        <f ca="1">IFERROR(IF(AND(NOW()&lt;= EOMONTH(DATE(YEAR($O1061),2, 1), 0), Overall!$A1063&lt;&gt;"", MONTH($N1061) &lt;= 2, MONTH($O1061) &gt;= 2), IF($S1061 &lt;&gt; "", $H1061/$S1061, ""), ""), "")</f>
        <v/>
      </c>
      <c r="AI1061" s="10" t="str">
        <f ca="1">IFERROR(IF(AND(NOW()&lt;= EOMONTH(DATE(YEAR($O1061),3, 1), 0), Overall!$A1063&lt;&gt;"", MONTH($N1061) &lt;= 3, MONTH($O1061) &gt;= 3), IF($S1061 &lt;&gt; "", $H1061/$S1061, ""), ""), "")</f>
        <v/>
      </c>
      <c r="AJ1061" s="10" t="str">
        <f ca="1">IFERROR(IF(AND(NOW()&lt;= EOMONTH(DATE(YEAR($O1061),4, 1), 0), Overall!$A1063&lt;&gt;"", MONTH($N1061) &lt;= 4, MONTH($O1061) &gt;= 4), IF($S1061 &lt;&gt; "", $H1061/$S1061, ""), ""), "")</f>
        <v/>
      </c>
      <c r="AK1061" s="10" t="str">
        <f ca="1">IFERROR(IF(AND(NOW()&lt;= EOMONTH(DATE(YEAR($O1061),5, 1), 0), Overall!$A1063&lt;&gt;"", MONTH($N1061) &lt;= 5, MONTH($O1061) &gt;= 5), IF($S1061 &lt;&gt; "", $H1061/$S1061, ""), ""), "")</f>
        <v/>
      </c>
      <c r="AL1061" s="10" t="str">
        <f ca="1">IFERROR(IF(AND(NOW()&lt;= EOMONTH(DATE(YEAR($O1061),6, 1), 0), Overall!$A1063&lt;&gt;"", MONTH($N1061) &lt;= 6, MONTH($O1061) &gt;= 6), IF($S1061 &lt;&gt; "", $H1061/$S1061, ""), ""), "")</f>
        <v/>
      </c>
      <c r="AM1061" s="10" t="str">
        <f ca="1">IFERROR(IF(AND(NOW()&lt;= EOMONTH(DATE(YEAR($O1061),7, 1), 0), Overall!$A1063&lt;&gt;"", MONTH($N1061) &lt;= 7, MONTH($O1061) &gt;= 7), IF($S1061 &lt;&gt; "", $H1061/$S1061, ""), ""), "")</f>
        <v/>
      </c>
      <c r="AN1061" s="10" t="str">
        <f ca="1">IFERROR(IF(AND(NOW()&lt;= EOMONTH(DATE(YEAR($O1061),8, 1), 0), Overall!$A1063&lt;&gt;"", MONTH($N1061) &lt;= 8, MONTH($O1061) &gt;= 8), IF($S1061 &lt;&gt; "", $H1061/$S1061, ""), ""), "")</f>
        <v/>
      </c>
      <c r="AO1061" s="10" t="str">
        <f ca="1">IFERROR(IF(AND(NOW()&lt;= EOMONTH(DATE(YEAR($O1061),9, 1), 0), Overall!$A1063&lt;&gt;"", MONTH($N1061) &lt;= 9, MONTH($O1061) &gt;= 9), IF($S1061 &lt;&gt; "", $H1061/$S1061, ""), ""), "")</f>
        <v/>
      </c>
      <c r="AP1061" s="10" t="str">
        <f ca="1">IFERROR(IF(AND(NOW()&lt;= EOMONTH(DATE(YEAR($O1061),10, 1), 0), Overall!$A1063&lt;&gt;"", MONTH($N1061) &lt;= 10, MONTH($O1061) &gt;= 10), IF($S1061 &lt;&gt; "", $H1061/$S1061, ""), ""), "")</f>
        <v/>
      </c>
      <c r="AQ1061" s="10" t="str">
        <f ca="1">IFERROR(IF(AND(NOW()&lt;= EOMONTH(DATE(YEAR($O1061),11, 1), 0), Overall!$A1063&lt;&gt;"", MONTH($N1061) &lt;=11, MONTH($O1061) &gt;= 11), IF($S1061 &lt;&gt; "", $H1061/$S1061, ""), ""), "")</f>
        <v/>
      </c>
      <c r="AR1061" s="10" t="str">
        <f ca="1">IFERROR(IF(AND(NOW()&lt;= EOMONTH(DATE(YEAR($O1061),12, 1), 0), Overall!$A1063&lt;&gt;"", MONTH($N1061) &lt;= 12, MONTH($O1061) &gt;= 12), IF($S1061 &lt;&gt; "", $H1061/$S1061, ""), ""), "")</f>
        <v/>
      </c>
      <c r="AS1061" s="16">
        <f t="shared" ca="1" si="32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IF(Overall!S1064&lt;&gt;"",_xlfn.VALUETOTEXT(Overall!S1064),"")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si="33"/>
        <v/>
      </c>
      <c r="T1062" s="10" t="str">
        <f>IF(Overall!$A1064&lt;&gt;"",IF(AND(MONTH($N1062) &lt;= 1, MONTH($O1062) &gt;= 1), IF($S1062 &lt;&gt; "", $H1062/$S1062, ""), ""),"")</f>
        <v/>
      </c>
      <c r="U1062" s="10" t="str">
        <f>IF(Overall!$A1064&lt;&gt;"",IF(AND(MONTH($N1062) &lt;= 2, MONTH($O1062) &gt;= 2), IF($S1062 &lt;&gt; "", $H1062/$S1062, ""), ""),"")</f>
        <v/>
      </c>
      <c r="V1062" s="10" t="str">
        <f>IF(Overall!$A1064&lt;&gt;"",IF(AND(MONTH($N1062) &lt;= 3, MONTH($O1062) &gt;= 3), IF($S1062 &lt;&gt; "", $H1062/$S1062, ""), ""),"")</f>
        <v/>
      </c>
      <c r="W1062" s="10" t="str">
        <f>IF(Overall!$A1064&lt;&gt;"",IF(AND(MONTH($N1062) &lt;= 4, MONTH($O1062) &gt;= 4), IF($S1062 &lt;&gt; "", $H1062/$S1062, ""), ""),"")</f>
        <v/>
      </c>
      <c r="X1062" s="10" t="str">
        <f>IF(Overall!$A1064&lt;&gt;"",IF(AND(MONTH($N1062) &lt;= 5, MONTH($O1062) &gt;= 5), IF($S1062 &lt;&gt; "", $H1062/$S1062, ""), ""),"")</f>
        <v/>
      </c>
      <c r="Y1062" s="10" t="str">
        <f>IF(Overall!$A1064&lt;&gt;"",IF(AND(MONTH($N1062) &lt;= 6, MONTH($O1062) &gt;= 6), IF($S1062 &lt;&gt; "", $H1062/$S1062, ""), ""),"")</f>
        <v/>
      </c>
      <c r="Z1062" s="10" t="str">
        <f>IF(Overall!$A1064&lt;&gt;"",IF(AND(MONTH($N1062) &lt;= 7, MONTH($O1062) &gt;= 7 ), IF($S1062 &lt;&gt; "", $H1062/$S1062, ""), ""),"")</f>
        <v/>
      </c>
      <c r="AA1062" s="10" t="str">
        <f>IF(Overall!$A1064&lt;&gt;"",IF(AND(MONTH($N1062) &lt;= 8, MONTH($O1062) &gt;= 8), IF($S1062 &lt;&gt; "", $H1062/$S1062, ""), ""),"")</f>
        <v/>
      </c>
      <c r="AB1062" s="10" t="str">
        <f>IF(Overall!$A1064&lt;&gt;"",IF(AND(MONTH($N1062) &lt;= 9, MONTH($O1062) &gt;= 9), IF($S1062 &lt;&gt; "", $H1062/$S1062, ""), ""),"")</f>
        <v/>
      </c>
      <c r="AC1062" s="10" t="str">
        <f>IF(Overall!$A1064&lt;&gt;"",IF(AND(MONTH($N1062) &lt;= 10, MONTH($O1062) &gt;= 10), IF($S1062 &lt;&gt; "", $H1062/$S1062, ""), ""),"")</f>
        <v/>
      </c>
      <c r="AD1062" s="10" t="str">
        <f>IF(Overall!$A1064&lt;&gt;"",IF(AND(MONTH($N1062) &lt;= 11, MONTH($O1062) &gt;= 11), IF($S1062 &lt;&gt; "", $H1062/$S1062, ""), ""),"")</f>
        <v/>
      </c>
      <c r="AE1062" s="10" t="str">
        <f>IF(Overall!$A1064&lt;&gt;"",IF(AND(MONTH($N1062) &lt;= 12, MONTH($O1062) &gt;= 12), IF($S1062 &lt;&gt; "", $H1062/$S1062, ""), ""),"")</f>
        <v/>
      </c>
      <c r="AG1062" s="10" t="str">
        <f ca="1">IFERROR(IF(AND(NOW()&lt;= EOMONTH(DATE(YEAR($O1062),1, 1), 0), Overall!$A1064&lt;&gt;"", MONTH($N1062) &lt;= 1, MONTH($O1062) &gt;= 1), IF($S1062 &lt;&gt; "", $H1062/$S1062, ""), ""), "")</f>
        <v/>
      </c>
      <c r="AH1062" s="10" t="str">
        <f ca="1">IFERROR(IF(AND(NOW()&lt;= EOMONTH(DATE(YEAR($O1062),2, 1), 0), Overall!$A1064&lt;&gt;"", MONTH($N1062) &lt;= 2, MONTH($O1062) &gt;= 2), IF($S1062 &lt;&gt; "", $H1062/$S1062, ""), ""), "")</f>
        <v/>
      </c>
      <c r="AI1062" s="10" t="str">
        <f ca="1">IFERROR(IF(AND(NOW()&lt;= EOMONTH(DATE(YEAR($O1062),3, 1), 0), Overall!$A1064&lt;&gt;"", MONTH($N1062) &lt;= 3, MONTH($O1062) &gt;= 3), IF($S1062 &lt;&gt; "", $H1062/$S1062, ""), ""), "")</f>
        <v/>
      </c>
      <c r="AJ1062" s="10" t="str">
        <f ca="1">IFERROR(IF(AND(NOW()&lt;= EOMONTH(DATE(YEAR($O1062),4, 1), 0), Overall!$A1064&lt;&gt;"", MONTH($N1062) &lt;= 4, MONTH($O1062) &gt;= 4), IF($S1062 &lt;&gt; "", $H1062/$S1062, ""), ""), "")</f>
        <v/>
      </c>
      <c r="AK1062" s="10" t="str">
        <f ca="1">IFERROR(IF(AND(NOW()&lt;= EOMONTH(DATE(YEAR($O1062),5, 1), 0), Overall!$A1064&lt;&gt;"", MONTH($N1062) &lt;= 5, MONTH($O1062) &gt;= 5), IF($S1062 &lt;&gt; "", $H1062/$S1062, ""), ""), "")</f>
        <v/>
      </c>
      <c r="AL1062" s="10" t="str">
        <f ca="1">IFERROR(IF(AND(NOW()&lt;= EOMONTH(DATE(YEAR($O1062),6, 1), 0), Overall!$A1064&lt;&gt;"", MONTH($N1062) &lt;= 6, MONTH($O1062) &gt;= 6), IF($S1062 &lt;&gt; "", $H1062/$S1062, ""), ""), "")</f>
        <v/>
      </c>
      <c r="AM1062" s="10" t="str">
        <f ca="1">IFERROR(IF(AND(NOW()&lt;= EOMONTH(DATE(YEAR($O1062),7, 1), 0), Overall!$A1064&lt;&gt;"", MONTH($N1062) &lt;= 7, MONTH($O1062) &gt;= 7), IF($S1062 &lt;&gt; "", $H1062/$S1062, ""), ""), "")</f>
        <v/>
      </c>
      <c r="AN1062" s="10" t="str">
        <f ca="1">IFERROR(IF(AND(NOW()&lt;= EOMONTH(DATE(YEAR($O1062),8, 1), 0), Overall!$A1064&lt;&gt;"", MONTH($N1062) &lt;= 8, MONTH($O1062) &gt;= 8), IF($S1062 &lt;&gt; "", $H1062/$S1062, ""), ""), "")</f>
        <v/>
      </c>
      <c r="AO1062" s="10" t="str">
        <f ca="1">IFERROR(IF(AND(NOW()&lt;= EOMONTH(DATE(YEAR($O1062),9, 1), 0), Overall!$A1064&lt;&gt;"", MONTH($N1062) &lt;= 9, MONTH($O1062) &gt;= 9), IF($S1062 &lt;&gt; "", $H1062/$S1062, ""), ""), "")</f>
        <v/>
      </c>
      <c r="AP1062" s="10" t="str">
        <f ca="1">IFERROR(IF(AND(NOW()&lt;= EOMONTH(DATE(YEAR($O1062),10, 1), 0), Overall!$A1064&lt;&gt;"", MONTH($N1062) &lt;= 10, MONTH($O1062) &gt;= 10), IF($S1062 &lt;&gt; "", $H1062/$S1062, ""), ""), "")</f>
        <v/>
      </c>
      <c r="AQ1062" s="10" t="str">
        <f ca="1">IFERROR(IF(AND(NOW()&lt;= EOMONTH(DATE(YEAR($O1062),11, 1), 0), Overall!$A1064&lt;&gt;"", MONTH($N1062) &lt;=11, MONTH($O1062) &gt;= 11), IF($S1062 &lt;&gt; "", $H1062/$S1062, ""), ""), "")</f>
        <v/>
      </c>
      <c r="AR1062" s="10" t="str">
        <f ca="1">IFERROR(IF(AND(NOW()&lt;= EOMONTH(DATE(YEAR($O1062),12, 1), 0), Overall!$A1064&lt;&gt;"", MONTH($N1062) &lt;= 12, MONTH($O1062) &gt;= 12), IF($S1062 &lt;&gt; "", $H1062/$S1062, ""), ""), "")</f>
        <v/>
      </c>
      <c r="AS1062" s="16">
        <f t="shared" ref="AS1062:AS1125" ca="1" si="34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IF(Overall!S1065&lt;&gt;"",_xlfn.VALUETOTEXT(Overall!S1065),"")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3"/>
        <v/>
      </c>
      <c r="T1063" s="10" t="str">
        <f>IF(Overall!$A1065&lt;&gt;"",IF(AND(MONTH($N1063) &lt;= 1, MONTH($O1063) &gt;= 1), IF($S1063 &lt;&gt; "", $H1063/$S1063, ""), ""),"")</f>
        <v/>
      </c>
      <c r="U1063" s="10" t="str">
        <f>IF(Overall!$A1065&lt;&gt;"",IF(AND(MONTH($N1063) &lt;= 2, MONTH($O1063) &gt;= 2), IF($S1063 &lt;&gt; "", $H1063/$S1063, ""), ""),"")</f>
        <v/>
      </c>
      <c r="V1063" s="10" t="str">
        <f>IF(Overall!$A1065&lt;&gt;"",IF(AND(MONTH($N1063) &lt;= 3, MONTH($O1063) &gt;= 3), IF($S1063 &lt;&gt; "", $H1063/$S1063, ""), ""),"")</f>
        <v/>
      </c>
      <c r="W1063" s="10" t="str">
        <f>IF(Overall!$A1065&lt;&gt;"",IF(AND(MONTH($N1063) &lt;= 4, MONTH($O1063) &gt;= 4), IF($S1063 &lt;&gt; "", $H1063/$S1063, ""), ""),"")</f>
        <v/>
      </c>
      <c r="X1063" s="10" t="str">
        <f>IF(Overall!$A1065&lt;&gt;"",IF(AND(MONTH($N1063) &lt;= 5, MONTH($O1063) &gt;= 5), IF($S1063 &lt;&gt; "", $H1063/$S1063, ""), ""),"")</f>
        <v/>
      </c>
      <c r="Y1063" s="10" t="str">
        <f>IF(Overall!$A1065&lt;&gt;"",IF(AND(MONTH($N1063) &lt;= 6, MONTH($O1063) &gt;= 6), IF($S1063 &lt;&gt; "", $H1063/$S1063, ""), ""),"")</f>
        <v/>
      </c>
      <c r="Z1063" s="10" t="str">
        <f>IF(Overall!$A1065&lt;&gt;"",IF(AND(MONTH($N1063) &lt;= 7, MONTH($O1063) &gt;= 7 ), IF($S1063 &lt;&gt; "", $H1063/$S1063, ""), ""),"")</f>
        <v/>
      </c>
      <c r="AA1063" s="10" t="str">
        <f>IF(Overall!$A1065&lt;&gt;"",IF(AND(MONTH($N1063) &lt;= 8, MONTH($O1063) &gt;= 8), IF($S1063 &lt;&gt; "", $H1063/$S1063, ""), ""),"")</f>
        <v/>
      </c>
      <c r="AB1063" s="10" t="str">
        <f>IF(Overall!$A1065&lt;&gt;"",IF(AND(MONTH($N1063) &lt;= 9, MONTH($O1063) &gt;= 9), IF($S1063 &lt;&gt; "", $H1063/$S1063, ""), ""),"")</f>
        <v/>
      </c>
      <c r="AC1063" s="10" t="str">
        <f>IF(Overall!$A1065&lt;&gt;"",IF(AND(MONTH($N1063) &lt;= 10, MONTH($O1063) &gt;= 10), IF($S1063 &lt;&gt; "", $H1063/$S1063, ""), ""),"")</f>
        <v/>
      </c>
      <c r="AD1063" s="10" t="str">
        <f>IF(Overall!$A1065&lt;&gt;"",IF(AND(MONTH($N1063) &lt;= 11, MONTH($O1063) &gt;= 11), IF($S1063 &lt;&gt; "", $H1063/$S1063, ""), ""),"")</f>
        <v/>
      </c>
      <c r="AE1063" s="10" t="str">
        <f>IF(Overall!$A1065&lt;&gt;"",IF(AND(MONTH($N1063) &lt;= 12, MONTH($O1063) &gt;= 12), IF($S1063 &lt;&gt; "", $H1063/$S1063, ""), ""),"")</f>
        <v/>
      </c>
      <c r="AG1063" s="10" t="str">
        <f ca="1">IFERROR(IF(AND(NOW()&lt;= EOMONTH(DATE(YEAR($O1063),1, 1), 0), Overall!$A1065&lt;&gt;"", MONTH($N1063) &lt;= 1, MONTH($O1063) &gt;= 1), IF($S1063 &lt;&gt; "", $H1063/$S1063, ""), ""), "")</f>
        <v/>
      </c>
      <c r="AH1063" s="10" t="str">
        <f ca="1">IFERROR(IF(AND(NOW()&lt;= EOMONTH(DATE(YEAR($O1063),2, 1), 0), Overall!$A1065&lt;&gt;"", MONTH($N1063) &lt;= 2, MONTH($O1063) &gt;= 2), IF($S1063 &lt;&gt; "", $H1063/$S1063, ""), ""), "")</f>
        <v/>
      </c>
      <c r="AI1063" s="10" t="str">
        <f ca="1">IFERROR(IF(AND(NOW()&lt;= EOMONTH(DATE(YEAR($O1063),3, 1), 0), Overall!$A1065&lt;&gt;"", MONTH($N1063) &lt;= 3, MONTH($O1063) &gt;= 3), IF($S1063 &lt;&gt; "", $H1063/$S1063, ""), ""), "")</f>
        <v/>
      </c>
      <c r="AJ1063" s="10" t="str">
        <f ca="1">IFERROR(IF(AND(NOW()&lt;= EOMONTH(DATE(YEAR($O1063),4, 1), 0), Overall!$A1065&lt;&gt;"", MONTH($N1063) &lt;= 4, MONTH($O1063) &gt;= 4), IF($S1063 &lt;&gt; "", $H1063/$S1063, ""), ""), "")</f>
        <v/>
      </c>
      <c r="AK1063" s="10" t="str">
        <f ca="1">IFERROR(IF(AND(NOW()&lt;= EOMONTH(DATE(YEAR($O1063),5, 1), 0), Overall!$A1065&lt;&gt;"", MONTH($N1063) &lt;= 5, MONTH($O1063) &gt;= 5), IF($S1063 &lt;&gt; "", $H1063/$S1063, ""), ""), "")</f>
        <v/>
      </c>
      <c r="AL1063" s="10" t="str">
        <f ca="1">IFERROR(IF(AND(NOW()&lt;= EOMONTH(DATE(YEAR($O1063),6, 1), 0), Overall!$A1065&lt;&gt;"", MONTH($N1063) &lt;= 6, MONTH($O1063) &gt;= 6), IF($S1063 &lt;&gt; "", $H1063/$S1063, ""), ""), "")</f>
        <v/>
      </c>
      <c r="AM1063" s="10" t="str">
        <f ca="1">IFERROR(IF(AND(NOW()&lt;= EOMONTH(DATE(YEAR($O1063),7, 1), 0), Overall!$A1065&lt;&gt;"", MONTH($N1063) &lt;= 7, MONTH($O1063) &gt;= 7), IF($S1063 &lt;&gt; "", $H1063/$S1063, ""), ""), "")</f>
        <v/>
      </c>
      <c r="AN1063" s="10" t="str">
        <f ca="1">IFERROR(IF(AND(NOW()&lt;= EOMONTH(DATE(YEAR($O1063),8, 1), 0), Overall!$A1065&lt;&gt;"", MONTH($N1063) &lt;= 8, MONTH($O1063) &gt;= 8), IF($S1063 &lt;&gt; "", $H1063/$S1063, ""), ""), "")</f>
        <v/>
      </c>
      <c r="AO1063" s="10" t="str">
        <f ca="1">IFERROR(IF(AND(NOW()&lt;= EOMONTH(DATE(YEAR($O1063),9, 1), 0), Overall!$A1065&lt;&gt;"", MONTH($N1063) &lt;= 9, MONTH($O1063) &gt;= 9), IF($S1063 &lt;&gt; "", $H1063/$S1063, ""), ""), "")</f>
        <v/>
      </c>
      <c r="AP1063" s="10" t="str">
        <f ca="1">IFERROR(IF(AND(NOW()&lt;= EOMONTH(DATE(YEAR($O1063),10, 1), 0), Overall!$A1065&lt;&gt;"", MONTH($N1063) &lt;= 10, MONTH($O1063) &gt;= 10), IF($S1063 &lt;&gt; "", $H1063/$S1063, ""), ""), "")</f>
        <v/>
      </c>
      <c r="AQ1063" s="10" t="str">
        <f ca="1">IFERROR(IF(AND(NOW()&lt;= EOMONTH(DATE(YEAR($O1063),11, 1), 0), Overall!$A1065&lt;&gt;"", MONTH($N1063) &lt;=11, MONTH($O1063) &gt;= 11), IF($S1063 &lt;&gt; "", $H1063/$S1063, ""), ""), "")</f>
        <v/>
      </c>
      <c r="AR1063" s="10" t="str">
        <f ca="1">IFERROR(IF(AND(NOW()&lt;= EOMONTH(DATE(YEAR($O1063),12, 1), 0), Overall!$A1065&lt;&gt;"", MONTH($N1063) &lt;= 12, MONTH($O1063) &gt;= 12), IF($S1063 &lt;&gt; "", $H1063/$S1063, ""), ""), "")</f>
        <v/>
      </c>
      <c r="AS1063" s="16">
        <f t="shared" ca="1" si="34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IF(Overall!S1066&lt;&gt;"",_xlfn.VALUETOTEXT(Overall!S1066),"")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3"/>
        <v/>
      </c>
      <c r="T1064" s="10" t="str">
        <f>IF(Overall!$A1066&lt;&gt;"",IF(AND(MONTH($N1064) &lt;= 1, MONTH($O1064) &gt;= 1), IF($S1064 &lt;&gt; "", $H1064/$S1064, ""), ""),"")</f>
        <v/>
      </c>
      <c r="U1064" s="10" t="str">
        <f>IF(Overall!$A1066&lt;&gt;"",IF(AND(MONTH($N1064) &lt;= 2, MONTH($O1064) &gt;= 2), IF($S1064 &lt;&gt; "", $H1064/$S1064, ""), ""),"")</f>
        <v/>
      </c>
      <c r="V1064" s="10" t="str">
        <f>IF(Overall!$A1066&lt;&gt;"",IF(AND(MONTH($N1064) &lt;= 3, MONTH($O1064) &gt;= 3), IF($S1064 &lt;&gt; "", $H1064/$S1064, ""), ""),"")</f>
        <v/>
      </c>
      <c r="W1064" s="10" t="str">
        <f>IF(Overall!$A1066&lt;&gt;"",IF(AND(MONTH($N1064) &lt;= 4, MONTH($O1064) &gt;= 4), IF($S1064 &lt;&gt; "", $H1064/$S1064, ""), ""),"")</f>
        <v/>
      </c>
      <c r="X1064" s="10" t="str">
        <f>IF(Overall!$A1066&lt;&gt;"",IF(AND(MONTH($N1064) &lt;= 5, MONTH($O1064) &gt;= 5), IF($S1064 &lt;&gt; "", $H1064/$S1064, ""), ""),"")</f>
        <v/>
      </c>
      <c r="Y1064" s="10" t="str">
        <f>IF(Overall!$A1066&lt;&gt;"",IF(AND(MONTH($N1064) &lt;= 6, MONTH($O1064) &gt;= 6), IF($S1064 &lt;&gt; "", $H1064/$S1064, ""), ""),"")</f>
        <v/>
      </c>
      <c r="Z1064" s="10" t="str">
        <f>IF(Overall!$A1066&lt;&gt;"",IF(AND(MONTH($N1064) &lt;= 7, MONTH($O1064) &gt;= 7 ), IF($S1064 &lt;&gt; "", $H1064/$S1064, ""), ""),"")</f>
        <v/>
      </c>
      <c r="AA1064" s="10" t="str">
        <f>IF(Overall!$A1066&lt;&gt;"",IF(AND(MONTH($N1064) &lt;= 8, MONTH($O1064) &gt;= 8), IF($S1064 &lt;&gt; "", $H1064/$S1064, ""), ""),"")</f>
        <v/>
      </c>
      <c r="AB1064" s="10" t="str">
        <f>IF(Overall!$A1066&lt;&gt;"",IF(AND(MONTH($N1064) &lt;= 9, MONTH($O1064) &gt;= 9), IF($S1064 &lt;&gt; "", $H1064/$S1064, ""), ""),"")</f>
        <v/>
      </c>
      <c r="AC1064" s="10" t="str">
        <f>IF(Overall!$A1066&lt;&gt;"",IF(AND(MONTH($N1064) &lt;= 10, MONTH($O1064) &gt;= 10), IF($S1064 &lt;&gt; "", $H1064/$S1064, ""), ""),"")</f>
        <v/>
      </c>
      <c r="AD1064" s="10" t="str">
        <f>IF(Overall!$A1066&lt;&gt;"",IF(AND(MONTH($N1064) &lt;= 11, MONTH($O1064) &gt;= 11), IF($S1064 &lt;&gt; "", $H1064/$S1064, ""), ""),"")</f>
        <v/>
      </c>
      <c r="AE1064" s="10" t="str">
        <f>IF(Overall!$A1066&lt;&gt;"",IF(AND(MONTH($N1064) &lt;= 12, MONTH($O1064) &gt;= 12), IF($S1064 &lt;&gt; "", $H1064/$S1064, ""), ""),"")</f>
        <v/>
      </c>
      <c r="AG1064" s="10" t="str">
        <f ca="1">IFERROR(IF(AND(NOW()&lt;= EOMONTH(DATE(YEAR($O1064),1, 1), 0), Overall!$A1066&lt;&gt;"", MONTH($N1064) &lt;= 1, MONTH($O1064) &gt;= 1), IF($S1064 &lt;&gt; "", $H1064/$S1064, ""), ""), "")</f>
        <v/>
      </c>
      <c r="AH1064" s="10" t="str">
        <f ca="1">IFERROR(IF(AND(NOW()&lt;= EOMONTH(DATE(YEAR($O1064),2, 1), 0), Overall!$A1066&lt;&gt;"", MONTH($N1064) &lt;= 2, MONTH($O1064) &gt;= 2), IF($S1064 &lt;&gt; "", $H1064/$S1064, ""), ""), "")</f>
        <v/>
      </c>
      <c r="AI1064" s="10" t="str">
        <f ca="1">IFERROR(IF(AND(NOW()&lt;= EOMONTH(DATE(YEAR($O1064),3, 1), 0), Overall!$A1066&lt;&gt;"", MONTH($N1064) &lt;= 3, MONTH($O1064) &gt;= 3), IF($S1064 &lt;&gt; "", $H1064/$S1064, ""), ""), "")</f>
        <v/>
      </c>
      <c r="AJ1064" s="10" t="str">
        <f ca="1">IFERROR(IF(AND(NOW()&lt;= EOMONTH(DATE(YEAR($O1064),4, 1), 0), Overall!$A1066&lt;&gt;"", MONTH($N1064) &lt;= 4, MONTH($O1064) &gt;= 4), IF($S1064 &lt;&gt; "", $H1064/$S1064, ""), ""), "")</f>
        <v/>
      </c>
      <c r="AK1064" s="10" t="str">
        <f ca="1">IFERROR(IF(AND(NOW()&lt;= EOMONTH(DATE(YEAR($O1064),5, 1), 0), Overall!$A1066&lt;&gt;"", MONTH($N1064) &lt;= 5, MONTH($O1064) &gt;= 5), IF($S1064 &lt;&gt; "", $H1064/$S1064, ""), ""), "")</f>
        <v/>
      </c>
      <c r="AL1064" s="10" t="str">
        <f ca="1">IFERROR(IF(AND(NOW()&lt;= EOMONTH(DATE(YEAR($O1064),6, 1), 0), Overall!$A1066&lt;&gt;"", MONTH($N1064) &lt;= 6, MONTH($O1064) &gt;= 6), IF($S1064 &lt;&gt; "", $H1064/$S1064, ""), ""), "")</f>
        <v/>
      </c>
      <c r="AM1064" s="10" t="str">
        <f ca="1">IFERROR(IF(AND(NOW()&lt;= EOMONTH(DATE(YEAR($O1064),7, 1), 0), Overall!$A1066&lt;&gt;"", MONTH($N1064) &lt;= 7, MONTH($O1064) &gt;= 7), IF($S1064 &lt;&gt; "", $H1064/$S1064, ""), ""), "")</f>
        <v/>
      </c>
      <c r="AN1064" s="10" t="str">
        <f ca="1">IFERROR(IF(AND(NOW()&lt;= EOMONTH(DATE(YEAR($O1064),8, 1), 0), Overall!$A1066&lt;&gt;"", MONTH($N1064) &lt;= 8, MONTH($O1064) &gt;= 8), IF($S1064 &lt;&gt; "", $H1064/$S1064, ""), ""), "")</f>
        <v/>
      </c>
      <c r="AO1064" s="10" t="str">
        <f ca="1">IFERROR(IF(AND(NOW()&lt;= EOMONTH(DATE(YEAR($O1064),9, 1), 0), Overall!$A1066&lt;&gt;"", MONTH($N1064) &lt;= 9, MONTH($O1064) &gt;= 9), IF($S1064 &lt;&gt; "", $H1064/$S1064, ""), ""), "")</f>
        <v/>
      </c>
      <c r="AP1064" s="10" t="str">
        <f ca="1">IFERROR(IF(AND(NOW()&lt;= EOMONTH(DATE(YEAR($O1064),10, 1), 0), Overall!$A1066&lt;&gt;"", MONTH($N1064) &lt;= 10, MONTH($O1064) &gt;= 10), IF($S1064 &lt;&gt; "", $H1064/$S1064, ""), ""), "")</f>
        <v/>
      </c>
      <c r="AQ1064" s="10" t="str">
        <f ca="1">IFERROR(IF(AND(NOW()&lt;= EOMONTH(DATE(YEAR($O1064),11, 1), 0), Overall!$A1066&lt;&gt;"", MONTH($N1064) &lt;=11, MONTH($O1064) &gt;= 11), IF($S1064 &lt;&gt; "", $H1064/$S1064, ""), ""), "")</f>
        <v/>
      </c>
      <c r="AR1064" s="10" t="str">
        <f ca="1">IFERROR(IF(AND(NOW()&lt;= EOMONTH(DATE(YEAR($O1064),12, 1), 0), Overall!$A1066&lt;&gt;"", MONTH($N1064) &lt;= 12, MONTH($O1064) &gt;= 12), IF($S1064 &lt;&gt; "", $H1064/$S1064, ""), ""), "")</f>
        <v/>
      </c>
      <c r="AS1064" s="16">
        <f t="shared" ca="1" si="34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IF(Overall!S1067&lt;&gt;"",_xlfn.VALUETOTEXT(Overall!S1067),"")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3"/>
        <v/>
      </c>
      <c r="T1065" s="10" t="str">
        <f>IF(Overall!$A1067&lt;&gt;"",IF(AND(MONTH($N1065) &lt;= 1, MONTH($O1065) &gt;= 1), IF($S1065 &lt;&gt; "", $H1065/$S1065, ""), ""),"")</f>
        <v/>
      </c>
      <c r="U1065" s="10" t="str">
        <f>IF(Overall!$A1067&lt;&gt;"",IF(AND(MONTH($N1065) &lt;= 2, MONTH($O1065) &gt;= 2), IF($S1065 &lt;&gt; "", $H1065/$S1065, ""), ""),"")</f>
        <v/>
      </c>
      <c r="V1065" s="10" t="str">
        <f>IF(Overall!$A1067&lt;&gt;"",IF(AND(MONTH($N1065) &lt;= 3, MONTH($O1065) &gt;= 3), IF($S1065 &lt;&gt; "", $H1065/$S1065, ""), ""),"")</f>
        <v/>
      </c>
      <c r="W1065" s="10" t="str">
        <f>IF(Overall!$A1067&lt;&gt;"",IF(AND(MONTH($N1065) &lt;= 4, MONTH($O1065) &gt;= 4), IF($S1065 &lt;&gt; "", $H1065/$S1065, ""), ""),"")</f>
        <v/>
      </c>
      <c r="X1065" s="10" t="str">
        <f>IF(Overall!$A1067&lt;&gt;"",IF(AND(MONTH($N1065) &lt;= 5, MONTH($O1065) &gt;= 5), IF($S1065 &lt;&gt; "", $H1065/$S1065, ""), ""),"")</f>
        <v/>
      </c>
      <c r="Y1065" s="10" t="str">
        <f>IF(Overall!$A1067&lt;&gt;"",IF(AND(MONTH($N1065) &lt;= 6, MONTH($O1065) &gt;= 6), IF($S1065 &lt;&gt; "", $H1065/$S1065, ""), ""),"")</f>
        <v/>
      </c>
      <c r="Z1065" s="10" t="str">
        <f>IF(Overall!$A1067&lt;&gt;"",IF(AND(MONTH($N1065) &lt;= 7, MONTH($O1065) &gt;= 7 ), IF($S1065 &lt;&gt; "", $H1065/$S1065, ""), ""),"")</f>
        <v/>
      </c>
      <c r="AA1065" s="10" t="str">
        <f>IF(Overall!$A1067&lt;&gt;"",IF(AND(MONTH($N1065) &lt;= 8, MONTH($O1065) &gt;= 8), IF($S1065 &lt;&gt; "", $H1065/$S1065, ""), ""),"")</f>
        <v/>
      </c>
      <c r="AB1065" s="10" t="str">
        <f>IF(Overall!$A1067&lt;&gt;"",IF(AND(MONTH($N1065) &lt;= 9, MONTH($O1065) &gt;= 9), IF($S1065 &lt;&gt; "", $H1065/$S1065, ""), ""),"")</f>
        <v/>
      </c>
      <c r="AC1065" s="10" t="str">
        <f>IF(Overall!$A1067&lt;&gt;"",IF(AND(MONTH($N1065) &lt;= 10, MONTH($O1065) &gt;= 10), IF($S1065 &lt;&gt; "", $H1065/$S1065, ""), ""),"")</f>
        <v/>
      </c>
      <c r="AD1065" s="10" t="str">
        <f>IF(Overall!$A1067&lt;&gt;"",IF(AND(MONTH($N1065) &lt;= 11, MONTH($O1065) &gt;= 11), IF($S1065 &lt;&gt; "", $H1065/$S1065, ""), ""),"")</f>
        <v/>
      </c>
      <c r="AE1065" s="10" t="str">
        <f>IF(Overall!$A1067&lt;&gt;"",IF(AND(MONTH($N1065) &lt;= 12, MONTH($O1065) &gt;= 12), IF($S1065 &lt;&gt; "", $H1065/$S1065, ""), ""),"")</f>
        <v/>
      </c>
      <c r="AG1065" s="10" t="str">
        <f ca="1">IFERROR(IF(AND(NOW()&lt;= EOMONTH(DATE(YEAR($O1065),1, 1), 0), Overall!$A1067&lt;&gt;"", MONTH($N1065) &lt;= 1, MONTH($O1065) &gt;= 1), IF($S1065 &lt;&gt; "", $H1065/$S1065, ""), ""), "")</f>
        <v/>
      </c>
      <c r="AH1065" s="10" t="str">
        <f ca="1">IFERROR(IF(AND(NOW()&lt;= EOMONTH(DATE(YEAR($O1065),2, 1), 0), Overall!$A1067&lt;&gt;"", MONTH($N1065) &lt;= 2, MONTH($O1065) &gt;= 2), IF($S1065 &lt;&gt; "", $H1065/$S1065, ""), ""), "")</f>
        <v/>
      </c>
      <c r="AI1065" s="10" t="str">
        <f ca="1">IFERROR(IF(AND(NOW()&lt;= EOMONTH(DATE(YEAR($O1065),3, 1), 0), Overall!$A1067&lt;&gt;"", MONTH($N1065) &lt;= 3, MONTH($O1065) &gt;= 3), IF($S1065 &lt;&gt; "", $H1065/$S1065, ""), ""), "")</f>
        <v/>
      </c>
      <c r="AJ1065" s="10" t="str">
        <f ca="1">IFERROR(IF(AND(NOW()&lt;= EOMONTH(DATE(YEAR($O1065),4, 1), 0), Overall!$A1067&lt;&gt;"", MONTH($N1065) &lt;= 4, MONTH($O1065) &gt;= 4), IF($S1065 &lt;&gt; "", $H1065/$S1065, ""), ""), "")</f>
        <v/>
      </c>
      <c r="AK1065" s="10" t="str">
        <f ca="1">IFERROR(IF(AND(NOW()&lt;= EOMONTH(DATE(YEAR($O1065),5, 1), 0), Overall!$A1067&lt;&gt;"", MONTH($N1065) &lt;= 5, MONTH($O1065) &gt;= 5), IF($S1065 &lt;&gt; "", $H1065/$S1065, ""), ""), "")</f>
        <v/>
      </c>
      <c r="AL1065" s="10" t="str">
        <f ca="1">IFERROR(IF(AND(NOW()&lt;= EOMONTH(DATE(YEAR($O1065),6, 1), 0), Overall!$A1067&lt;&gt;"", MONTH($N1065) &lt;= 6, MONTH($O1065) &gt;= 6), IF($S1065 &lt;&gt; "", $H1065/$S1065, ""), ""), "")</f>
        <v/>
      </c>
      <c r="AM1065" s="10" t="str">
        <f ca="1">IFERROR(IF(AND(NOW()&lt;= EOMONTH(DATE(YEAR($O1065),7, 1), 0), Overall!$A1067&lt;&gt;"", MONTH($N1065) &lt;= 7, MONTH($O1065) &gt;= 7), IF($S1065 &lt;&gt; "", $H1065/$S1065, ""), ""), "")</f>
        <v/>
      </c>
      <c r="AN1065" s="10" t="str">
        <f ca="1">IFERROR(IF(AND(NOW()&lt;= EOMONTH(DATE(YEAR($O1065),8, 1), 0), Overall!$A1067&lt;&gt;"", MONTH($N1065) &lt;= 8, MONTH($O1065) &gt;= 8), IF($S1065 &lt;&gt; "", $H1065/$S1065, ""), ""), "")</f>
        <v/>
      </c>
      <c r="AO1065" s="10" t="str">
        <f ca="1">IFERROR(IF(AND(NOW()&lt;= EOMONTH(DATE(YEAR($O1065),9, 1), 0), Overall!$A1067&lt;&gt;"", MONTH($N1065) &lt;= 9, MONTH($O1065) &gt;= 9), IF($S1065 &lt;&gt; "", $H1065/$S1065, ""), ""), "")</f>
        <v/>
      </c>
      <c r="AP1065" s="10" t="str">
        <f ca="1">IFERROR(IF(AND(NOW()&lt;= EOMONTH(DATE(YEAR($O1065),10, 1), 0), Overall!$A1067&lt;&gt;"", MONTH($N1065) &lt;= 10, MONTH($O1065) &gt;= 10), IF($S1065 &lt;&gt; "", $H1065/$S1065, ""), ""), "")</f>
        <v/>
      </c>
      <c r="AQ1065" s="10" t="str">
        <f ca="1">IFERROR(IF(AND(NOW()&lt;= EOMONTH(DATE(YEAR($O1065),11, 1), 0), Overall!$A1067&lt;&gt;"", MONTH($N1065) &lt;=11, MONTH($O1065) &gt;= 11), IF($S1065 &lt;&gt; "", $H1065/$S1065, ""), ""), "")</f>
        <v/>
      </c>
      <c r="AR1065" s="10" t="str">
        <f ca="1">IFERROR(IF(AND(NOW()&lt;= EOMONTH(DATE(YEAR($O1065),12, 1), 0), Overall!$A1067&lt;&gt;"", MONTH($N1065) &lt;= 12, MONTH($O1065) &gt;= 12), IF($S1065 &lt;&gt; "", $H1065/$S1065, ""), ""), "")</f>
        <v/>
      </c>
      <c r="AS1065" s="16">
        <f t="shared" ca="1" si="34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IF(Overall!S1068&lt;&gt;"",_xlfn.VALUETOTEXT(Overall!S1068),"")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3"/>
        <v/>
      </c>
      <c r="T1066" s="10" t="str">
        <f>IF(Overall!$A1068&lt;&gt;"",IF(AND(MONTH($N1066) &lt;= 1, MONTH($O1066) &gt;= 1), IF($S1066 &lt;&gt; "", $H1066/$S1066, ""), ""),"")</f>
        <v/>
      </c>
      <c r="U1066" s="10" t="str">
        <f>IF(Overall!$A1068&lt;&gt;"",IF(AND(MONTH($N1066) &lt;= 2, MONTH($O1066) &gt;= 2), IF($S1066 &lt;&gt; "", $H1066/$S1066, ""), ""),"")</f>
        <v/>
      </c>
      <c r="V1066" s="10" t="str">
        <f>IF(Overall!$A1068&lt;&gt;"",IF(AND(MONTH($N1066) &lt;= 3, MONTH($O1066) &gt;= 3), IF($S1066 &lt;&gt; "", $H1066/$S1066, ""), ""),"")</f>
        <v/>
      </c>
      <c r="W1066" s="10" t="str">
        <f>IF(Overall!$A1068&lt;&gt;"",IF(AND(MONTH($N1066) &lt;= 4, MONTH($O1066) &gt;= 4), IF($S1066 &lt;&gt; "", $H1066/$S1066, ""), ""),"")</f>
        <v/>
      </c>
      <c r="X1066" s="10" t="str">
        <f>IF(Overall!$A1068&lt;&gt;"",IF(AND(MONTH($N1066) &lt;= 5, MONTH($O1066) &gt;= 5), IF($S1066 &lt;&gt; "", $H1066/$S1066, ""), ""),"")</f>
        <v/>
      </c>
      <c r="Y1066" s="10" t="str">
        <f>IF(Overall!$A1068&lt;&gt;"",IF(AND(MONTH($N1066) &lt;= 6, MONTH($O1066) &gt;= 6), IF($S1066 &lt;&gt; "", $H1066/$S1066, ""), ""),"")</f>
        <v/>
      </c>
      <c r="Z1066" s="10" t="str">
        <f>IF(Overall!$A1068&lt;&gt;"",IF(AND(MONTH($N1066) &lt;= 7, MONTH($O1066) &gt;= 7 ), IF($S1066 &lt;&gt; "", $H1066/$S1066, ""), ""),"")</f>
        <v/>
      </c>
      <c r="AA1066" s="10" t="str">
        <f>IF(Overall!$A1068&lt;&gt;"",IF(AND(MONTH($N1066) &lt;= 8, MONTH($O1066) &gt;= 8), IF($S1066 &lt;&gt; "", $H1066/$S1066, ""), ""),"")</f>
        <v/>
      </c>
      <c r="AB1066" s="10" t="str">
        <f>IF(Overall!$A1068&lt;&gt;"",IF(AND(MONTH($N1066) &lt;= 9, MONTH($O1066) &gt;= 9), IF($S1066 &lt;&gt; "", $H1066/$S1066, ""), ""),"")</f>
        <v/>
      </c>
      <c r="AC1066" s="10" t="str">
        <f>IF(Overall!$A1068&lt;&gt;"",IF(AND(MONTH($N1066) &lt;= 10, MONTH($O1066) &gt;= 10), IF($S1066 &lt;&gt; "", $H1066/$S1066, ""), ""),"")</f>
        <v/>
      </c>
      <c r="AD1066" s="10" t="str">
        <f>IF(Overall!$A1068&lt;&gt;"",IF(AND(MONTH($N1066) &lt;= 11, MONTH($O1066) &gt;= 11), IF($S1066 &lt;&gt; "", $H1066/$S1066, ""), ""),"")</f>
        <v/>
      </c>
      <c r="AE1066" s="10" t="str">
        <f>IF(Overall!$A1068&lt;&gt;"",IF(AND(MONTH($N1066) &lt;= 12, MONTH($O1066) &gt;= 12), IF($S1066 &lt;&gt; "", $H1066/$S1066, ""), ""),"")</f>
        <v/>
      </c>
      <c r="AG1066" s="10" t="str">
        <f ca="1">IFERROR(IF(AND(NOW()&lt;= EOMONTH(DATE(YEAR($O1066),1, 1), 0), Overall!$A1068&lt;&gt;"", MONTH($N1066) &lt;= 1, MONTH($O1066) &gt;= 1), IF($S1066 &lt;&gt; "", $H1066/$S1066, ""), ""), "")</f>
        <v/>
      </c>
      <c r="AH1066" s="10" t="str">
        <f ca="1">IFERROR(IF(AND(NOW()&lt;= EOMONTH(DATE(YEAR($O1066),2, 1), 0), Overall!$A1068&lt;&gt;"", MONTH($N1066) &lt;= 2, MONTH($O1066) &gt;= 2), IF($S1066 &lt;&gt; "", $H1066/$S1066, ""), ""), "")</f>
        <v/>
      </c>
      <c r="AI1066" s="10" t="str">
        <f ca="1">IFERROR(IF(AND(NOW()&lt;= EOMONTH(DATE(YEAR($O1066),3, 1), 0), Overall!$A1068&lt;&gt;"", MONTH($N1066) &lt;= 3, MONTH($O1066) &gt;= 3), IF($S1066 &lt;&gt; "", $H1066/$S1066, ""), ""), "")</f>
        <v/>
      </c>
      <c r="AJ1066" s="10" t="str">
        <f ca="1">IFERROR(IF(AND(NOW()&lt;= EOMONTH(DATE(YEAR($O1066),4, 1), 0), Overall!$A1068&lt;&gt;"", MONTH($N1066) &lt;= 4, MONTH($O1066) &gt;= 4), IF($S1066 &lt;&gt; "", $H1066/$S1066, ""), ""), "")</f>
        <v/>
      </c>
      <c r="AK1066" s="10" t="str">
        <f ca="1">IFERROR(IF(AND(NOW()&lt;= EOMONTH(DATE(YEAR($O1066),5, 1), 0), Overall!$A1068&lt;&gt;"", MONTH($N1066) &lt;= 5, MONTH($O1066) &gt;= 5), IF($S1066 &lt;&gt; "", $H1066/$S1066, ""), ""), "")</f>
        <v/>
      </c>
      <c r="AL1066" s="10" t="str">
        <f ca="1">IFERROR(IF(AND(NOW()&lt;= EOMONTH(DATE(YEAR($O1066),6, 1), 0), Overall!$A1068&lt;&gt;"", MONTH($N1066) &lt;= 6, MONTH($O1066) &gt;= 6), IF($S1066 &lt;&gt; "", $H1066/$S1066, ""), ""), "")</f>
        <v/>
      </c>
      <c r="AM1066" s="10" t="str">
        <f ca="1">IFERROR(IF(AND(NOW()&lt;= EOMONTH(DATE(YEAR($O1066),7, 1), 0), Overall!$A1068&lt;&gt;"", MONTH($N1066) &lt;= 7, MONTH($O1066) &gt;= 7), IF($S1066 &lt;&gt; "", $H1066/$S1066, ""), ""), "")</f>
        <v/>
      </c>
      <c r="AN1066" s="10" t="str">
        <f ca="1">IFERROR(IF(AND(NOW()&lt;= EOMONTH(DATE(YEAR($O1066),8, 1), 0), Overall!$A1068&lt;&gt;"", MONTH($N1066) &lt;= 8, MONTH($O1066) &gt;= 8), IF($S1066 &lt;&gt; "", $H1066/$S1066, ""), ""), "")</f>
        <v/>
      </c>
      <c r="AO1066" s="10" t="str">
        <f ca="1">IFERROR(IF(AND(NOW()&lt;= EOMONTH(DATE(YEAR($O1066),9, 1), 0), Overall!$A1068&lt;&gt;"", MONTH($N1066) &lt;= 9, MONTH($O1066) &gt;= 9), IF($S1066 &lt;&gt; "", $H1066/$S1066, ""), ""), "")</f>
        <v/>
      </c>
      <c r="AP1066" s="10" t="str">
        <f ca="1">IFERROR(IF(AND(NOW()&lt;= EOMONTH(DATE(YEAR($O1066),10, 1), 0), Overall!$A1068&lt;&gt;"", MONTH($N1066) &lt;= 10, MONTH($O1066) &gt;= 10), IF($S1066 &lt;&gt; "", $H1066/$S1066, ""), ""), "")</f>
        <v/>
      </c>
      <c r="AQ1066" s="10" t="str">
        <f ca="1">IFERROR(IF(AND(NOW()&lt;= EOMONTH(DATE(YEAR($O1066),11, 1), 0), Overall!$A1068&lt;&gt;"", MONTH($N1066) &lt;=11, MONTH($O1066) &gt;= 11), IF($S1066 &lt;&gt; "", $H1066/$S1066, ""), ""), "")</f>
        <v/>
      </c>
      <c r="AR1066" s="10" t="str">
        <f ca="1">IFERROR(IF(AND(NOW()&lt;= EOMONTH(DATE(YEAR($O1066),12, 1), 0), Overall!$A1068&lt;&gt;"", MONTH($N1066) &lt;= 12, MONTH($O1066) &gt;= 12), IF($S1066 &lt;&gt; "", $H1066/$S1066, ""), ""), "")</f>
        <v/>
      </c>
      <c r="AS1066" s="16">
        <f t="shared" ca="1" si="34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IF(Overall!S1069&lt;&gt;"",_xlfn.VALUETOTEXT(Overall!S1069),"")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3"/>
        <v/>
      </c>
      <c r="T1067" s="10" t="str">
        <f>IF(Overall!$A1069&lt;&gt;"",IF(AND(MONTH($N1067) &lt;= 1, MONTH($O1067) &gt;= 1), IF($S1067 &lt;&gt; "", $H1067/$S1067, ""), ""),"")</f>
        <v/>
      </c>
      <c r="U1067" s="10" t="str">
        <f>IF(Overall!$A1069&lt;&gt;"",IF(AND(MONTH($N1067) &lt;= 2, MONTH($O1067) &gt;= 2), IF($S1067 &lt;&gt; "", $H1067/$S1067, ""), ""),"")</f>
        <v/>
      </c>
      <c r="V1067" s="10" t="str">
        <f>IF(Overall!$A1069&lt;&gt;"",IF(AND(MONTH($N1067) &lt;= 3, MONTH($O1067) &gt;= 3), IF($S1067 &lt;&gt; "", $H1067/$S1067, ""), ""),"")</f>
        <v/>
      </c>
      <c r="W1067" s="10" t="str">
        <f>IF(Overall!$A1069&lt;&gt;"",IF(AND(MONTH($N1067) &lt;= 4, MONTH($O1067) &gt;= 4), IF($S1067 &lt;&gt; "", $H1067/$S1067, ""), ""),"")</f>
        <v/>
      </c>
      <c r="X1067" s="10" t="str">
        <f>IF(Overall!$A1069&lt;&gt;"",IF(AND(MONTH($N1067) &lt;= 5, MONTH($O1067) &gt;= 5), IF($S1067 &lt;&gt; "", $H1067/$S1067, ""), ""),"")</f>
        <v/>
      </c>
      <c r="Y1067" s="10" t="str">
        <f>IF(Overall!$A1069&lt;&gt;"",IF(AND(MONTH($N1067) &lt;= 6, MONTH($O1067) &gt;= 6), IF($S1067 &lt;&gt; "", $H1067/$S1067, ""), ""),"")</f>
        <v/>
      </c>
      <c r="Z1067" s="10" t="str">
        <f>IF(Overall!$A1069&lt;&gt;"",IF(AND(MONTH($N1067) &lt;= 7, MONTH($O1067) &gt;= 7 ), IF($S1067 &lt;&gt; "", $H1067/$S1067, ""), ""),"")</f>
        <v/>
      </c>
      <c r="AA1067" s="10" t="str">
        <f>IF(Overall!$A1069&lt;&gt;"",IF(AND(MONTH($N1067) &lt;= 8, MONTH($O1067) &gt;= 8), IF($S1067 &lt;&gt; "", $H1067/$S1067, ""), ""),"")</f>
        <v/>
      </c>
      <c r="AB1067" s="10" t="str">
        <f>IF(Overall!$A1069&lt;&gt;"",IF(AND(MONTH($N1067) &lt;= 9, MONTH($O1067) &gt;= 9), IF($S1067 &lt;&gt; "", $H1067/$S1067, ""), ""),"")</f>
        <v/>
      </c>
      <c r="AC1067" s="10" t="str">
        <f>IF(Overall!$A1069&lt;&gt;"",IF(AND(MONTH($N1067) &lt;= 10, MONTH($O1067) &gt;= 10), IF($S1067 &lt;&gt; "", $H1067/$S1067, ""), ""),"")</f>
        <v/>
      </c>
      <c r="AD1067" s="10" t="str">
        <f>IF(Overall!$A1069&lt;&gt;"",IF(AND(MONTH($N1067) &lt;= 11, MONTH($O1067) &gt;= 11), IF($S1067 &lt;&gt; "", $H1067/$S1067, ""), ""),"")</f>
        <v/>
      </c>
      <c r="AE1067" s="10" t="str">
        <f>IF(Overall!$A1069&lt;&gt;"",IF(AND(MONTH($N1067) &lt;= 12, MONTH($O1067) &gt;= 12), IF($S1067 &lt;&gt; "", $H1067/$S1067, ""), ""),"")</f>
        <v/>
      </c>
      <c r="AG1067" s="10" t="str">
        <f ca="1">IFERROR(IF(AND(NOW()&lt;= EOMONTH(DATE(YEAR($O1067),1, 1), 0), Overall!$A1069&lt;&gt;"", MONTH($N1067) &lt;= 1, MONTH($O1067) &gt;= 1), IF($S1067 &lt;&gt; "", $H1067/$S1067, ""), ""), "")</f>
        <v/>
      </c>
      <c r="AH1067" s="10" t="str">
        <f ca="1">IFERROR(IF(AND(NOW()&lt;= EOMONTH(DATE(YEAR($O1067),2, 1), 0), Overall!$A1069&lt;&gt;"", MONTH($N1067) &lt;= 2, MONTH($O1067) &gt;= 2), IF($S1067 &lt;&gt; "", $H1067/$S1067, ""), ""), "")</f>
        <v/>
      </c>
      <c r="AI1067" s="10" t="str">
        <f ca="1">IFERROR(IF(AND(NOW()&lt;= EOMONTH(DATE(YEAR($O1067),3, 1), 0), Overall!$A1069&lt;&gt;"", MONTH($N1067) &lt;= 3, MONTH($O1067) &gt;= 3), IF($S1067 &lt;&gt; "", $H1067/$S1067, ""), ""), "")</f>
        <v/>
      </c>
      <c r="AJ1067" s="10" t="str">
        <f ca="1">IFERROR(IF(AND(NOW()&lt;= EOMONTH(DATE(YEAR($O1067),4, 1), 0), Overall!$A1069&lt;&gt;"", MONTH($N1067) &lt;= 4, MONTH($O1067) &gt;= 4), IF($S1067 &lt;&gt; "", $H1067/$S1067, ""), ""), "")</f>
        <v/>
      </c>
      <c r="AK1067" s="10" t="str">
        <f ca="1">IFERROR(IF(AND(NOW()&lt;= EOMONTH(DATE(YEAR($O1067),5, 1), 0), Overall!$A1069&lt;&gt;"", MONTH($N1067) &lt;= 5, MONTH($O1067) &gt;= 5), IF($S1067 &lt;&gt; "", $H1067/$S1067, ""), ""), "")</f>
        <v/>
      </c>
      <c r="AL1067" s="10" t="str">
        <f ca="1">IFERROR(IF(AND(NOW()&lt;= EOMONTH(DATE(YEAR($O1067),6, 1), 0), Overall!$A1069&lt;&gt;"", MONTH($N1067) &lt;= 6, MONTH($O1067) &gt;= 6), IF($S1067 &lt;&gt; "", $H1067/$S1067, ""), ""), "")</f>
        <v/>
      </c>
      <c r="AM1067" s="10" t="str">
        <f ca="1">IFERROR(IF(AND(NOW()&lt;= EOMONTH(DATE(YEAR($O1067),7, 1), 0), Overall!$A1069&lt;&gt;"", MONTH($N1067) &lt;= 7, MONTH($O1067) &gt;= 7), IF($S1067 &lt;&gt; "", $H1067/$S1067, ""), ""), "")</f>
        <v/>
      </c>
      <c r="AN1067" s="10" t="str">
        <f ca="1">IFERROR(IF(AND(NOW()&lt;= EOMONTH(DATE(YEAR($O1067),8, 1), 0), Overall!$A1069&lt;&gt;"", MONTH($N1067) &lt;= 8, MONTH($O1067) &gt;= 8), IF($S1067 &lt;&gt; "", $H1067/$S1067, ""), ""), "")</f>
        <v/>
      </c>
      <c r="AO1067" s="10" t="str">
        <f ca="1">IFERROR(IF(AND(NOW()&lt;= EOMONTH(DATE(YEAR($O1067),9, 1), 0), Overall!$A1069&lt;&gt;"", MONTH($N1067) &lt;= 9, MONTH($O1067) &gt;= 9), IF($S1067 &lt;&gt; "", $H1067/$S1067, ""), ""), "")</f>
        <v/>
      </c>
      <c r="AP1067" s="10" t="str">
        <f ca="1">IFERROR(IF(AND(NOW()&lt;= EOMONTH(DATE(YEAR($O1067),10, 1), 0), Overall!$A1069&lt;&gt;"", MONTH($N1067) &lt;= 10, MONTH($O1067) &gt;= 10), IF($S1067 &lt;&gt; "", $H1067/$S1067, ""), ""), "")</f>
        <v/>
      </c>
      <c r="AQ1067" s="10" t="str">
        <f ca="1">IFERROR(IF(AND(NOW()&lt;= EOMONTH(DATE(YEAR($O1067),11, 1), 0), Overall!$A1069&lt;&gt;"", MONTH($N1067) &lt;=11, MONTH($O1067) &gt;= 11), IF($S1067 &lt;&gt; "", $H1067/$S1067, ""), ""), "")</f>
        <v/>
      </c>
      <c r="AR1067" s="10" t="str">
        <f ca="1">IFERROR(IF(AND(NOW()&lt;= EOMONTH(DATE(YEAR($O1067),12, 1), 0), Overall!$A1069&lt;&gt;"", MONTH($N1067) &lt;= 12, MONTH($O1067) &gt;= 12), IF($S1067 &lt;&gt; "", $H1067/$S1067, ""), ""), "")</f>
        <v/>
      </c>
      <c r="AS1067" s="16">
        <f t="shared" ca="1" si="34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IF(Overall!S1070&lt;&gt;"",_xlfn.VALUETOTEXT(Overall!S1070),"")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3"/>
        <v/>
      </c>
      <c r="T1068" s="10" t="str">
        <f>IF(Overall!$A1070&lt;&gt;"",IF(AND(MONTH($N1068) &lt;= 1, MONTH($O1068) &gt;= 1), IF($S1068 &lt;&gt; "", $H1068/$S1068, ""), ""),"")</f>
        <v/>
      </c>
      <c r="U1068" s="10" t="str">
        <f>IF(Overall!$A1070&lt;&gt;"",IF(AND(MONTH($N1068) &lt;= 2, MONTH($O1068) &gt;= 2), IF($S1068 &lt;&gt; "", $H1068/$S1068, ""), ""),"")</f>
        <v/>
      </c>
      <c r="V1068" s="10" t="str">
        <f>IF(Overall!$A1070&lt;&gt;"",IF(AND(MONTH($N1068) &lt;= 3, MONTH($O1068) &gt;= 3), IF($S1068 &lt;&gt; "", $H1068/$S1068, ""), ""),"")</f>
        <v/>
      </c>
      <c r="W1068" s="10" t="str">
        <f>IF(Overall!$A1070&lt;&gt;"",IF(AND(MONTH($N1068) &lt;= 4, MONTH($O1068) &gt;= 4), IF($S1068 &lt;&gt; "", $H1068/$S1068, ""), ""),"")</f>
        <v/>
      </c>
      <c r="X1068" s="10" t="str">
        <f>IF(Overall!$A1070&lt;&gt;"",IF(AND(MONTH($N1068) &lt;= 5, MONTH($O1068) &gt;= 5), IF($S1068 &lt;&gt; "", $H1068/$S1068, ""), ""),"")</f>
        <v/>
      </c>
      <c r="Y1068" s="10" t="str">
        <f>IF(Overall!$A1070&lt;&gt;"",IF(AND(MONTH($N1068) &lt;= 6, MONTH($O1068) &gt;= 6), IF($S1068 &lt;&gt; "", $H1068/$S1068, ""), ""),"")</f>
        <v/>
      </c>
      <c r="Z1068" s="10" t="str">
        <f>IF(Overall!$A1070&lt;&gt;"",IF(AND(MONTH($N1068) &lt;= 7, MONTH($O1068) &gt;= 7 ), IF($S1068 &lt;&gt; "", $H1068/$S1068, ""), ""),"")</f>
        <v/>
      </c>
      <c r="AA1068" s="10" t="str">
        <f>IF(Overall!$A1070&lt;&gt;"",IF(AND(MONTH($N1068) &lt;= 8, MONTH($O1068) &gt;= 8), IF($S1068 &lt;&gt; "", $H1068/$S1068, ""), ""),"")</f>
        <v/>
      </c>
      <c r="AB1068" s="10" t="str">
        <f>IF(Overall!$A1070&lt;&gt;"",IF(AND(MONTH($N1068) &lt;= 9, MONTH($O1068) &gt;= 9), IF($S1068 &lt;&gt; "", $H1068/$S1068, ""), ""),"")</f>
        <v/>
      </c>
      <c r="AC1068" s="10" t="str">
        <f>IF(Overall!$A1070&lt;&gt;"",IF(AND(MONTH($N1068) &lt;= 10, MONTH($O1068) &gt;= 10), IF($S1068 &lt;&gt; "", $H1068/$S1068, ""), ""),"")</f>
        <v/>
      </c>
      <c r="AD1068" s="10" t="str">
        <f>IF(Overall!$A1070&lt;&gt;"",IF(AND(MONTH($N1068) &lt;= 11, MONTH($O1068) &gt;= 11), IF($S1068 &lt;&gt; "", $H1068/$S1068, ""), ""),"")</f>
        <v/>
      </c>
      <c r="AE1068" s="10" t="str">
        <f>IF(Overall!$A1070&lt;&gt;"",IF(AND(MONTH($N1068) &lt;= 12, MONTH($O1068) &gt;= 12), IF($S1068 &lt;&gt; "", $H1068/$S1068, ""), ""),"")</f>
        <v/>
      </c>
      <c r="AG1068" s="10" t="str">
        <f ca="1">IFERROR(IF(AND(NOW()&lt;= EOMONTH(DATE(YEAR($O1068),1, 1), 0), Overall!$A1070&lt;&gt;"", MONTH($N1068) &lt;= 1, MONTH($O1068) &gt;= 1), IF($S1068 &lt;&gt; "", $H1068/$S1068, ""), ""), "")</f>
        <v/>
      </c>
      <c r="AH1068" s="10" t="str">
        <f ca="1">IFERROR(IF(AND(NOW()&lt;= EOMONTH(DATE(YEAR($O1068),2, 1), 0), Overall!$A1070&lt;&gt;"", MONTH($N1068) &lt;= 2, MONTH($O1068) &gt;= 2), IF($S1068 &lt;&gt; "", $H1068/$S1068, ""), ""), "")</f>
        <v/>
      </c>
      <c r="AI1068" s="10" t="str">
        <f ca="1">IFERROR(IF(AND(NOW()&lt;= EOMONTH(DATE(YEAR($O1068),3, 1), 0), Overall!$A1070&lt;&gt;"", MONTH($N1068) &lt;= 3, MONTH($O1068) &gt;= 3), IF($S1068 &lt;&gt; "", $H1068/$S1068, ""), ""), "")</f>
        <v/>
      </c>
      <c r="AJ1068" s="10" t="str">
        <f ca="1">IFERROR(IF(AND(NOW()&lt;= EOMONTH(DATE(YEAR($O1068),4, 1), 0), Overall!$A1070&lt;&gt;"", MONTH($N1068) &lt;= 4, MONTH($O1068) &gt;= 4), IF($S1068 &lt;&gt; "", $H1068/$S1068, ""), ""), "")</f>
        <v/>
      </c>
      <c r="AK1068" s="10" t="str">
        <f ca="1">IFERROR(IF(AND(NOW()&lt;= EOMONTH(DATE(YEAR($O1068),5, 1), 0), Overall!$A1070&lt;&gt;"", MONTH($N1068) &lt;= 5, MONTH($O1068) &gt;= 5), IF($S1068 &lt;&gt; "", $H1068/$S1068, ""), ""), "")</f>
        <v/>
      </c>
      <c r="AL1068" s="10" t="str">
        <f ca="1">IFERROR(IF(AND(NOW()&lt;= EOMONTH(DATE(YEAR($O1068),6, 1), 0), Overall!$A1070&lt;&gt;"", MONTH($N1068) &lt;= 6, MONTH($O1068) &gt;= 6), IF($S1068 &lt;&gt; "", $H1068/$S1068, ""), ""), "")</f>
        <v/>
      </c>
      <c r="AM1068" s="10" t="str">
        <f ca="1">IFERROR(IF(AND(NOW()&lt;= EOMONTH(DATE(YEAR($O1068),7, 1), 0), Overall!$A1070&lt;&gt;"", MONTH($N1068) &lt;= 7, MONTH($O1068) &gt;= 7), IF($S1068 &lt;&gt; "", $H1068/$S1068, ""), ""), "")</f>
        <v/>
      </c>
      <c r="AN1068" s="10" t="str">
        <f ca="1">IFERROR(IF(AND(NOW()&lt;= EOMONTH(DATE(YEAR($O1068),8, 1), 0), Overall!$A1070&lt;&gt;"", MONTH($N1068) &lt;= 8, MONTH($O1068) &gt;= 8), IF($S1068 &lt;&gt; "", $H1068/$S1068, ""), ""), "")</f>
        <v/>
      </c>
      <c r="AO1068" s="10" t="str">
        <f ca="1">IFERROR(IF(AND(NOW()&lt;= EOMONTH(DATE(YEAR($O1068),9, 1), 0), Overall!$A1070&lt;&gt;"", MONTH($N1068) &lt;= 9, MONTH($O1068) &gt;= 9), IF($S1068 &lt;&gt; "", $H1068/$S1068, ""), ""), "")</f>
        <v/>
      </c>
      <c r="AP1068" s="10" t="str">
        <f ca="1">IFERROR(IF(AND(NOW()&lt;= EOMONTH(DATE(YEAR($O1068),10, 1), 0), Overall!$A1070&lt;&gt;"", MONTH($N1068) &lt;= 10, MONTH($O1068) &gt;= 10), IF($S1068 &lt;&gt; "", $H1068/$S1068, ""), ""), "")</f>
        <v/>
      </c>
      <c r="AQ1068" s="10" t="str">
        <f ca="1">IFERROR(IF(AND(NOW()&lt;= EOMONTH(DATE(YEAR($O1068),11, 1), 0), Overall!$A1070&lt;&gt;"", MONTH($N1068) &lt;=11, MONTH($O1068) &gt;= 11), IF($S1068 &lt;&gt; "", $H1068/$S1068, ""), ""), "")</f>
        <v/>
      </c>
      <c r="AR1068" s="10" t="str">
        <f ca="1">IFERROR(IF(AND(NOW()&lt;= EOMONTH(DATE(YEAR($O1068),12, 1), 0), Overall!$A1070&lt;&gt;"", MONTH($N1068) &lt;= 12, MONTH($O1068) &gt;= 12), IF($S1068 &lt;&gt; "", $H1068/$S1068, ""), ""), "")</f>
        <v/>
      </c>
      <c r="AS1068" s="16">
        <f t="shared" ca="1" si="34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IF(Overall!S1071&lt;&gt;"",_xlfn.VALUETOTEXT(Overall!S1071),"")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3"/>
        <v/>
      </c>
      <c r="T1069" s="10" t="str">
        <f>IF(Overall!$A1071&lt;&gt;"",IF(AND(MONTH($N1069) &lt;= 1, MONTH($O1069) &gt;= 1), IF($S1069 &lt;&gt; "", $H1069/$S1069, ""), ""),"")</f>
        <v/>
      </c>
      <c r="U1069" s="10" t="str">
        <f>IF(Overall!$A1071&lt;&gt;"",IF(AND(MONTH($N1069) &lt;= 2, MONTH($O1069) &gt;= 2), IF($S1069 &lt;&gt; "", $H1069/$S1069, ""), ""),"")</f>
        <v/>
      </c>
      <c r="V1069" s="10" t="str">
        <f>IF(Overall!$A1071&lt;&gt;"",IF(AND(MONTH($N1069) &lt;= 3, MONTH($O1069) &gt;= 3), IF($S1069 &lt;&gt; "", $H1069/$S1069, ""), ""),"")</f>
        <v/>
      </c>
      <c r="W1069" s="10" t="str">
        <f>IF(Overall!$A1071&lt;&gt;"",IF(AND(MONTH($N1069) &lt;= 4, MONTH($O1069) &gt;= 4), IF($S1069 &lt;&gt; "", $H1069/$S1069, ""), ""),"")</f>
        <v/>
      </c>
      <c r="X1069" s="10" t="str">
        <f>IF(Overall!$A1071&lt;&gt;"",IF(AND(MONTH($N1069) &lt;= 5, MONTH($O1069) &gt;= 5), IF($S1069 &lt;&gt; "", $H1069/$S1069, ""), ""),"")</f>
        <v/>
      </c>
      <c r="Y1069" s="10" t="str">
        <f>IF(Overall!$A1071&lt;&gt;"",IF(AND(MONTH($N1069) &lt;= 6, MONTH($O1069) &gt;= 6), IF($S1069 &lt;&gt; "", $H1069/$S1069, ""), ""),"")</f>
        <v/>
      </c>
      <c r="Z1069" s="10" t="str">
        <f>IF(Overall!$A1071&lt;&gt;"",IF(AND(MONTH($N1069) &lt;= 7, MONTH($O1069) &gt;= 7 ), IF($S1069 &lt;&gt; "", $H1069/$S1069, ""), ""),"")</f>
        <v/>
      </c>
      <c r="AA1069" s="10" t="str">
        <f>IF(Overall!$A1071&lt;&gt;"",IF(AND(MONTH($N1069) &lt;= 8, MONTH($O1069) &gt;= 8), IF($S1069 &lt;&gt; "", $H1069/$S1069, ""), ""),"")</f>
        <v/>
      </c>
      <c r="AB1069" s="10" t="str">
        <f>IF(Overall!$A1071&lt;&gt;"",IF(AND(MONTH($N1069) &lt;= 9, MONTH($O1069) &gt;= 9), IF($S1069 &lt;&gt; "", $H1069/$S1069, ""), ""),"")</f>
        <v/>
      </c>
      <c r="AC1069" s="10" t="str">
        <f>IF(Overall!$A1071&lt;&gt;"",IF(AND(MONTH($N1069) &lt;= 10, MONTH($O1069) &gt;= 10), IF($S1069 &lt;&gt; "", $H1069/$S1069, ""), ""),"")</f>
        <v/>
      </c>
      <c r="AD1069" s="10" t="str">
        <f>IF(Overall!$A1071&lt;&gt;"",IF(AND(MONTH($N1069) &lt;= 11, MONTH($O1069) &gt;= 11), IF($S1069 &lt;&gt; "", $H1069/$S1069, ""), ""),"")</f>
        <v/>
      </c>
      <c r="AE1069" s="10" t="str">
        <f>IF(Overall!$A1071&lt;&gt;"",IF(AND(MONTH($N1069) &lt;= 12, MONTH($O1069) &gt;= 12), IF($S1069 &lt;&gt; "", $H1069/$S1069, ""), ""),"")</f>
        <v/>
      </c>
      <c r="AG1069" s="10" t="str">
        <f ca="1">IFERROR(IF(AND(NOW()&lt;= EOMONTH(DATE(YEAR($O1069),1, 1), 0), Overall!$A1071&lt;&gt;"", MONTH($N1069) &lt;= 1, MONTH($O1069) &gt;= 1), IF($S1069 &lt;&gt; "", $H1069/$S1069, ""), ""), "")</f>
        <v/>
      </c>
      <c r="AH1069" s="10" t="str">
        <f ca="1">IFERROR(IF(AND(NOW()&lt;= EOMONTH(DATE(YEAR($O1069),2, 1), 0), Overall!$A1071&lt;&gt;"", MONTH($N1069) &lt;= 2, MONTH($O1069) &gt;= 2), IF($S1069 &lt;&gt; "", $H1069/$S1069, ""), ""), "")</f>
        <v/>
      </c>
      <c r="AI1069" s="10" t="str">
        <f ca="1">IFERROR(IF(AND(NOW()&lt;= EOMONTH(DATE(YEAR($O1069),3, 1), 0), Overall!$A1071&lt;&gt;"", MONTH($N1069) &lt;= 3, MONTH($O1069) &gt;= 3), IF($S1069 &lt;&gt; "", $H1069/$S1069, ""), ""), "")</f>
        <v/>
      </c>
      <c r="AJ1069" s="10" t="str">
        <f ca="1">IFERROR(IF(AND(NOW()&lt;= EOMONTH(DATE(YEAR($O1069),4, 1), 0), Overall!$A1071&lt;&gt;"", MONTH($N1069) &lt;= 4, MONTH($O1069) &gt;= 4), IF($S1069 &lt;&gt; "", $H1069/$S1069, ""), ""), "")</f>
        <v/>
      </c>
      <c r="AK1069" s="10" t="str">
        <f ca="1">IFERROR(IF(AND(NOW()&lt;= EOMONTH(DATE(YEAR($O1069),5, 1), 0), Overall!$A1071&lt;&gt;"", MONTH($N1069) &lt;= 5, MONTH($O1069) &gt;= 5), IF($S1069 &lt;&gt; "", $H1069/$S1069, ""), ""), "")</f>
        <v/>
      </c>
      <c r="AL1069" s="10" t="str">
        <f ca="1">IFERROR(IF(AND(NOW()&lt;= EOMONTH(DATE(YEAR($O1069),6, 1), 0), Overall!$A1071&lt;&gt;"", MONTH($N1069) &lt;= 6, MONTH($O1069) &gt;= 6), IF($S1069 &lt;&gt; "", $H1069/$S1069, ""), ""), "")</f>
        <v/>
      </c>
      <c r="AM1069" s="10" t="str">
        <f ca="1">IFERROR(IF(AND(NOW()&lt;= EOMONTH(DATE(YEAR($O1069),7, 1), 0), Overall!$A1071&lt;&gt;"", MONTH($N1069) &lt;= 7, MONTH($O1069) &gt;= 7), IF($S1069 &lt;&gt; "", $H1069/$S1069, ""), ""), "")</f>
        <v/>
      </c>
      <c r="AN1069" s="10" t="str">
        <f ca="1">IFERROR(IF(AND(NOW()&lt;= EOMONTH(DATE(YEAR($O1069),8, 1), 0), Overall!$A1071&lt;&gt;"", MONTH($N1069) &lt;= 8, MONTH($O1069) &gt;= 8), IF($S1069 &lt;&gt; "", $H1069/$S1069, ""), ""), "")</f>
        <v/>
      </c>
      <c r="AO1069" s="10" t="str">
        <f ca="1">IFERROR(IF(AND(NOW()&lt;= EOMONTH(DATE(YEAR($O1069),9, 1), 0), Overall!$A1071&lt;&gt;"", MONTH($N1069) &lt;= 9, MONTH($O1069) &gt;= 9), IF($S1069 &lt;&gt; "", $H1069/$S1069, ""), ""), "")</f>
        <v/>
      </c>
      <c r="AP1069" s="10" t="str">
        <f ca="1">IFERROR(IF(AND(NOW()&lt;= EOMONTH(DATE(YEAR($O1069),10, 1), 0), Overall!$A1071&lt;&gt;"", MONTH($N1069) &lt;= 10, MONTH($O1069) &gt;= 10), IF($S1069 &lt;&gt; "", $H1069/$S1069, ""), ""), "")</f>
        <v/>
      </c>
      <c r="AQ1069" s="10" t="str">
        <f ca="1">IFERROR(IF(AND(NOW()&lt;= EOMONTH(DATE(YEAR($O1069),11, 1), 0), Overall!$A1071&lt;&gt;"", MONTH($N1069) &lt;=11, MONTH($O1069) &gt;= 11), IF($S1069 &lt;&gt; "", $H1069/$S1069, ""), ""), "")</f>
        <v/>
      </c>
      <c r="AR1069" s="10" t="str">
        <f ca="1">IFERROR(IF(AND(NOW()&lt;= EOMONTH(DATE(YEAR($O1069),12, 1), 0), Overall!$A1071&lt;&gt;"", MONTH($N1069) &lt;= 12, MONTH($O1069) &gt;= 12), IF($S1069 &lt;&gt; "", $H1069/$S1069, ""), ""), "")</f>
        <v/>
      </c>
      <c r="AS1069" s="16">
        <f t="shared" ca="1" si="34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IF(Overall!S1072&lt;&gt;"",_xlfn.VALUETOTEXT(Overall!S1072),"")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3"/>
        <v/>
      </c>
      <c r="T1070" s="10" t="str">
        <f>IF(Overall!$A1072&lt;&gt;"",IF(AND(MONTH($N1070) &lt;= 1, MONTH($O1070) &gt;= 1), IF($S1070 &lt;&gt; "", $H1070/$S1070, ""), ""),"")</f>
        <v/>
      </c>
      <c r="U1070" s="10" t="str">
        <f>IF(Overall!$A1072&lt;&gt;"",IF(AND(MONTH($N1070) &lt;= 2, MONTH($O1070) &gt;= 2), IF($S1070 &lt;&gt; "", $H1070/$S1070, ""), ""),"")</f>
        <v/>
      </c>
      <c r="V1070" s="10" t="str">
        <f>IF(Overall!$A1072&lt;&gt;"",IF(AND(MONTH($N1070) &lt;= 3, MONTH($O1070) &gt;= 3), IF($S1070 &lt;&gt; "", $H1070/$S1070, ""), ""),"")</f>
        <v/>
      </c>
      <c r="W1070" s="10" t="str">
        <f>IF(Overall!$A1072&lt;&gt;"",IF(AND(MONTH($N1070) &lt;= 4, MONTH($O1070) &gt;= 4), IF($S1070 &lt;&gt; "", $H1070/$S1070, ""), ""),"")</f>
        <v/>
      </c>
      <c r="X1070" s="10" t="str">
        <f>IF(Overall!$A1072&lt;&gt;"",IF(AND(MONTH($N1070) &lt;= 5, MONTH($O1070) &gt;= 5), IF($S1070 &lt;&gt; "", $H1070/$S1070, ""), ""),"")</f>
        <v/>
      </c>
      <c r="Y1070" s="10" t="str">
        <f>IF(Overall!$A1072&lt;&gt;"",IF(AND(MONTH($N1070) &lt;= 6, MONTH($O1070) &gt;= 6), IF($S1070 &lt;&gt; "", $H1070/$S1070, ""), ""),"")</f>
        <v/>
      </c>
      <c r="Z1070" s="10" t="str">
        <f>IF(Overall!$A1072&lt;&gt;"",IF(AND(MONTH($N1070) &lt;= 7, MONTH($O1070) &gt;= 7 ), IF($S1070 &lt;&gt; "", $H1070/$S1070, ""), ""),"")</f>
        <v/>
      </c>
      <c r="AA1070" s="10" t="str">
        <f>IF(Overall!$A1072&lt;&gt;"",IF(AND(MONTH($N1070) &lt;= 8, MONTH($O1070) &gt;= 8), IF($S1070 &lt;&gt; "", $H1070/$S1070, ""), ""),"")</f>
        <v/>
      </c>
      <c r="AB1070" s="10" t="str">
        <f>IF(Overall!$A1072&lt;&gt;"",IF(AND(MONTH($N1070) &lt;= 9, MONTH($O1070) &gt;= 9), IF($S1070 &lt;&gt; "", $H1070/$S1070, ""), ""),"")</f>
        <v/>
      </c>
      <c r="AC1070" s="10" t="str">
        <f>IF(Overall!$A1072&lt;&gt;"",IF(AND(MONTH($N1070) &lt;= 10, MONTH($O1070) &gt;= 10), IF($S1070 &lt;&gt; "", $H1070/$S1070, ""), ""),"")</f>
        <v/>
      </c>
      <c r="AD1070" s="10" t="str">
        <f>IF(Overall!$A1072&lt;&gt;"",IF(AND(MONTH($N1070) &lt;= 11, MONTH($O1070) &gt;= 11), IF($S1070 &lt;&gt; "", $H1070/$S1070, ""), ""),"")</f>
        <v/>
      </c>
      <c r="AE1070" s="10" t="str">
        <f>IF(Overall!$A1072&lt;&gt;"",IF(AND(MONTH($N1070) &lt;= 12, MONTH($O1070) &gt;= 12), IF($S1070 &lt;&gt; "", $H1070/$S1070, ""), ""),"")</f>
        <v/>
      </c>
      <c r="AG1070" s="10" t="str">
        <f ca="1">IFERROR(IF(AND(NOW()&lt;= EOMONTH(DATE(YEAR($O1070),1, 1), 0), Overall!$A1072&lt;&gt;"", MONTH($N1070) &lt;= 1, MONTH($O1070) &gt;= 1), IF($S1070 &lt;&gt; "", $H1070/$S1070, ""), ""), "")</f>
        <v/>
      </c>
      <c r="AH1070" s="10" t="str">
        <f ca="1">IFERROR(IF(AND(NOW()&lt;= EOMONTH(DATE(YEAR($O1070),2, 1), 0), Overall!$A1072&lt;&gt;"", MONTH($N1070) &lt;= 2, MONTH($O1070) &gt;= 2), IF($S1070 &lt;&gt; "", $H1070/$S1070, ""), ""), "")</f>
        <v/>
      </c>
      <c r="AI1070" s="10" t="str">
        <f ca="1">IFERROR(IF(AND(NOW()&lt;= EOMONTH(DATE(YEAR($O1070),3, 1), 0), Overall!$A1072&lt;&gt;"", MONTH($N1070) &lt;= 3, MONTH($O1070) &gt;= 3), IF($S1070 &lt;&gt; "", $H1070/$S1070, ""), ""), "")</f>
        <v/>
      </c>
      <c r="AJ1070" s="10" t="str">
        <f ca="1">IFERROR(IF(AND(NOW()&lt;= EOMONTH(DATE(YEAR($O1070),4, 1), 0), Overall!$A1072&lt;&gt;"", MONTH($N1070) &lt;= 4, MONTH($O1070) &gt;= 4), IF($S1070 &lt;&gt; "", $H1070/$S1070, ""), ""), "")</f>
        <v/>
      </c>
      <c r="AK1070" s="10" t="str">
        <f ca="1">IFERROR(IF(AND(NOW()&lt;= EOMONTH(DATE(YEAR($O1070),5, 1), 0), Overall!$A1072&lt;&gt;"", MONTH($N1070) &lt;= 5, MONTH($O1070) &gt;= 5), IF($S1070 &lt;&gt; "", $H1070/$S1070, ""), ""), "")</f>
        <v/>
      </c>
      <c r="AL1070" s="10" t="str">
        <f ca="1">IFERROR(IF(AND(NOW()&lt;= EOMONTH(DATE(YEAR($O1070),6, 1), 0), Overall!$A1072&lt;&gt;"", MONTH($N1070) &lt;= 6, MONTH($O1070) &gt;= 6), IF($S1070 &lt;&gt; "", $H1070/$S1070, ""), ""), "")</f>
        <v/>
      </c>
      <c r="AM1070" s="10" t="str">
        <f ca="1">IFERROR(IF(AND(NOW()&lt;= EOMONTH(DATE(YEAR($O1070),7, 1), 0), Overall!$A1072&lt;&gt;"", MONTH($N1070) &lt;= 7, MONTH($O1070) &gt;= 7), IF($S1070 &lt;&gt; "", $H1070/$S1070, ""), ""), "")</f>
        <v/>
      </c>
      <c r="AN1070" s="10" t="str">
        <f ca="1">IFERROR(IF(AND(NOW()&lt;= EOMONTH(DATE(YEAR($O1070),8, 1), 0), Overall!$A1072&lt;&gt;"", MONTH($N1070) &lt;= 8, MONTH($O1070) &gt;= 8), IF($S1070 &lt;&gt; "", $H1070/$S1070, ""), ""), "")</f>
        <v/>
      </c>
      <c r="AO1070" s="10" t="str">
        <f ca="1">IFERROR(IF(AND(NOW()&lt;= EOMONTH(DATE(YEAR($O1070),9, 1), 0), Overall!$A1072&lt;&gt;"", MONTH($N1070) &lt;= 9, MONTH($O1070) &gt;= 9), IF($S1070 &lt;&gt; "", $H1070/$S1070, ""), ""), "")</f>
        <v/>
      </c>
      <c r="AP1070" s="10" t="str">
        <f ca="1">IFERROR(IF(AND(NOW()&lt;= EOMONTH(DATE(YEAR($O1070),10, 1), 0), Overall!$A1072&lt;&gt;"", MONTH($N1070) &lt;= 10, MONTH($O1070) &gt;= 10), IF($S1070 &lt;&gt; "", $H1070/$S1070, ""), ""), "")</f>
        <v/>
      </c>
      <c r="AQ1070" s="10" t="str">
        <f ca="1">IFERROR(IF(AND(NOW()&lt;= EOMONTH(DATE(YEAR($O1070),11, 1), 0), Overall!$A1072&lt;&gt;"", MONTH($N1070) &lt;=11, MONTH($O1070) &gt;= 11), IF($S1070 &lt;&gt; "", $H1070/$S1070, ""), ""), "")</f>
        <v/>
      </c>
      <c r="AR1070" s="10" t="str">
        <f ca="1">IFERROR(IF(AND(NOW()&lt;= EOMONTH(DATE(YEAR($O1070),12, 1), 0), Overall!$A1072&lt;&gt;"", MONTH($N1070) &lt;= 12, MONTH($O1070) &gt;= 12), IF($S1070 &lt;&gt; "", $H1070/$S1070, ""), ""), "")</f>
        <v/>
      </c>
      <c r="AS1070" s="16">
        <f t="shared" ca="1" si="34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IF(Overall!S1073&lt;&gt;"",_xlfn.VALUETOTEXT(Overall!S1073),"")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3"/>
        <v/>
      </c>
      <c r="T1071" s="10" t="str">
        <f>IF(Overall!$A1073&lt;&gt;"",IF(AND(MONTH($N1071) &lt;= 1, MONTH($O1071) &gt;= 1), IF($S1071 &lt;&gt; "", $H1071/$S1071, ""), ""),"")</f>
        <v/>
      </c>
      <c r="U1071" s="10" t="str">
        <f>IF(Overall!$A1073&lt;&gt;"",IF(AND(MONTH($N1071) &lt;= 2, MONTH($O1071) &gt;= 2), IF($S1071 &lt;&gt; "", $H1071/$S1071, ""), ""),"")</f>
        <v/>
      </c>
      <c r="V1071" s="10" t="str">
        <f>IF(Overall!$A1073&lt;&gt;"",IF(AND(MONTH($N1071) &lt;= 3, MONTH($O1071) &gt;= 3), IF($S1071 &lt;&gt; "", $H1071/$S1071, ""), ""),"")</f>
        <v/>
      </c>
      <c r="W1071" s="10" t="str">
        <f>IF(Overall!$A1073&lt;&gt;"",IF(AND(MONTH($N1071) &lt;= 4, MONTH($O1071) &gt;= 4), IF($S1071 &lt;&gt; "", $H1071/$S1071, ""), ""),"")</f>
        <v/>
      </c>
      <c r="X1071" s="10" t="str">
        <f>IF(Overall!$A1073&lt;&gt;"",IF(AND(MONTH($N1071) &lt;= 5, MONTH($O1071) &gt;= 5), IF($S1071 &lt;&gt; "", $H1071/$S1071, ""), ""),"")</f>
        <v/>
      </c>
      <c r="Y1071" s="10" t="str">
        <f>IF(Overall!$A1073&lt;&gt;"",IF(AND(MONTH($N1071) &lt;= 6, MONTH($O1071) &gt;= 6), IF($S1071 &lt;&gt; "", $H1071/$S1071, ""), ""),"")</f>
        <v/>
      </c>
      <c r="Z1071" s="10" t="str">
        <f>IF(Overall!$A1073&lt;&gt;"",IF(AND(MONTH($N1071) &lt;= 7, MONTH($O1071) &gt;= 7 ), IF($S1071 &lt;&gt; "", $H1071/$S1071, ""), ""),"")</f>
        <v/>
      </c>
      <c r="AA1071" s="10" t="str">
        <f>IF(Overall!$A1073&lt;&gt;"",IF(AND(MONTH($N1071) &lt;= 8, MONTH($O1071) &gt;= 8), IF($S1071 &lt;&gt; "", $H1071/$S1071, ""), ""),"")</f>
        <v/>
      </c>
      <c r="AB1071" s="10" t="str">
        <f>IF(Overall!$A1073&lt;&gt;"",IF(AND(MONTH($N1071) &lt;= 9, MONTH($O1071) &gt;= 9), IF($S1071 &lt;&gt; "", $H1071/$S1071, ""), ""),"")</f>
        <v/>
      </c>
      <c r="AC1071" s="10" t="str">
        <f>IF(Overall!$A1073&lt;&gt;"",IF(AND(MONTH($N1071) &lt;= 10, MONTH($O1071) &gt;= 10), IF($S1071 &lt;&gt; "", $H1071/$S1071, ""), ""),"")</f>
        <v/>
      </c>
      <c r="AD1071" s="10" t="str">
        <f>IF(Overall!$A1073&lt;&gt;"",IF(AND(MONTH($N1071) &lt;= 11, MONTH($O1071) &gt;= 11), IF($S1071 &lt;&gt; "", $H1071/$S1071, ""), ""),"")</f>
        <v/>
      </c>
      <c r="AE1071" s="10" t="str">
        <f>IF(Overall!$A1073&lt;&gt;"",IF(AND(MONTH($N1071) &lt;= 12, MONTH($O1071) &gt;= 12), IF($S1071 &lt;&gt; "", $H1071/$S1071, ""), ""),"")</f>
        <v/>
      </c>
      <c r="AG1071" s="10" t="str">
        <f ca="1">IFERROR(IF(AND(NOW()&lt;= EOMONTH(DATE(YEAR($O1071),1, 1), 0), Overall!$A1073&lt;&gt;"", MONTH($N1071) &lt;= 1, MONTH($O1071) &gt;= 1), IF($S1071 &lt;&gt; "", $H1071/$S1071, ""), ""), "")</f>
        <v/>
      </c>
      <c r="AH1071" s="10" t="str">
        <f ca="1">IFERROR(IF(AND(NOW()&lt;= EOMONTH(DATE(YEAR($O1071),2, 1), 0), Overall!$A1073&lt;&gt;"", MONTH($N1071) &lt;= 2, MONTH($O1071) &gt;= 2), IF($S1071 &lt;&gt; "", $H1071/$S1071, ""), ""), "")</f>
        <v/>
      </c>
      <c r="AI1071" s="10" t="str">
        <f ca="1">IFERROR(IF(AND(NOW()&lt;= EOMONTH(DATE(YEAR($O1071),3, 1), 0), Overall!$A1073&lt;&gt;"", MONTH($N1071) &lt;= 3, MONTH($O1071) &gt;= 3), IF($S1071 &lt;&gt; "", $H1071/$S1071, ""), ""), "")</f>
        <v/>
      </c>
      <c r="AJ1071" s="10" t="str">
        <f ca="1">IFERROR(IF(AND(NOW()&lt;= EOMONTH(DATE(YEAR($O1071),4, 1), 0), Overall!$A1073&lt;&gt;"", MONTH($N1071) &lt;= 4, MONTH($O1071) &gt;= 4), IF($S1071 &lt;&gt; "", $H1071/$S1071, ""), ""), "")</f>
        <v/>
      </c>
      <c r="AK1071" s="10" t="str">
        <f ca="1">IFERROR(IF(AND(NOW()&lt;= EOMONTH(DATE(YEAR($O1071),5, 1), 0), Overall!$A1073&lt;&gt;"", MONTH($N1071) &lt;= 5, MONTH($O1071) &gt;= 5), IF($S1071 &lt;&gt; "", $H1071/$S1071, ""), ""), "")</f>
        <v/>
      </c>
      <c r="AL1071" s="10" t="str">
        <f ca="1">IFERROR(IF(AND(NOW()&lt;= EOMONTH(DATE(YEAR($O1071),6, 1), 0), Overall!$A1073&lt;&gt;"", MONTH($N1071) &lt;= 6, MONTH($O1071) &gt;= 6), IF($S1071 &lt;&gt; "", $H1071/$S1071, ""), ""), "")</f>
        <v/>
      </c>
      <c r="AM1071" s="10" t="str">
        <f ca="1">IFERROR(IF(AND(NOW()&lt;= EOMONTH(DATE(YEAR($O1071),7, 1), 0), Overall!$A1073&lt;&gt;"", MONTH($N1071) &lt;= 7, MONTH($O1071) &gt;= 7), IF($S1071 &lt;&gt; "", $H1071/$S1071, ""), ""), "")</f>
        <v/>
      </c>
      <c r="AN1071" s="10" t="str">
        <f ca="1">IFERROR(IF(AND(NOW()&lt;= EOMONTH(DATE(YEAR($O1071),8, 1), 0), Overall!$A1073&lt;&gt;"", MONTH($N1071) &lt;= 8, MONTH($O1071) &gt;= 8), IF($S1071 &lt;&gt; "", $H1071/$S1071, ""), ""), "")</f>
        <v/>
      </c>
      <c r="AO1071" s="10" t="str">
        <f ca="1">IFERROR(IF(AND(NOW()&lt;= EOMONTH(DATE(YEAR($O1071),9, 1), 0), Overall!$A1073&lt;&gt;"", MONTH($N1071) &lt;= 9, MONTH($O1071) &gt;= 9), IF($S1071 &lt;&gt; "", $H1071/$S1071, ""), ""), "")</f>
        <v/>
      </c>
      <c r="AP1071" s="10" t="str">
        <f ca="1">IFERROR(IF(AND(NOW()&lt;= EOMONTH(DATE(YEAR($O1071),10, 1), 0), Overall!$A1073&lt;&gt;"", MONTH($N1071) &lt;= 10, MONTH($O1071) &gt;= 10), IF($S1071 &lt;&gt; "", $H1071/$S1071, ""), ""), "")</f>
        <v/>
      </c>
      <c r="AQ1071" s="10" t="str">
        <f ca="1">IFERROR(IF(AND(NOW()&lt;= EOMONTH(DATE(YEAR($O1071),11, 1), 0), Overall!$A1073&lt;&gt;"", MONTH($N1071) &lt;=11, MONTH($O1071) &gt;= 11), IF($S1071 &lt;&gt; "", $H1071/$S1071, ""), ""), "")</f>
        <v/>
      </c>
      <c r="AR1071" s="10" t="str">
        <f ca="1">IFERROR(IF(AND(NOW()&lt;= EOMONTH(DATE(YEAR($O1071),12, 1), 0), Overall!$A1073&lt;&gt;"", MONTH($N1071) &lt;= 12, MONTH($O1071) &gt;= 12), IF($S1071 &lt;&gt; "", $H1071/$S1071, ""), ""), "")</f>
        <v/>
      </c>
      <c r="AS1071" s="16">
        <f t="shared" ca="1" si="34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IF(Overall!S1074&lt;&gt;"",_xlfn.VALUETOTEXT(Overall!S1074),"")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3"/>
        <v/>
      </c>
      <c r="T1072" s="10" t="str">
        <f>IF(Overall!$A1074&lt;&gt;"",IF(AND(MONTH($N1072) &lt;= 1, MONTH($O1072) &gt;= 1), IF($S1072 &lt;&gt; "", $H1072/$S1072, ""), ""),"")</f>
        <v/>
      </c>
      <c r="U1072" s="10" t="str">
        <f>IF(Overall!$A1074&lt;&gt;"",IF(AND(MONTH($N1072) &lt;= 2, MONTH($O1072) &gt;= 2), IF($S1072 &lt;&gt; "", $H1072/$S1072, ""), ""),"")</f>
        <v/>
      </c>
      <c r="V1072" s="10" t="str">
        <f>IF(Overall!$A1074&lt;&gt;"",IF(AND(MONTH($N1072) &lt;= 3, MONTH($O1072) &gt;= 3), IF($S1072 &lt;&gt; "", $H1072/$S1072, ""), ""),"")</f>
        <v/>
      </c>
      <c r="W1072" s="10" t="str">
        <f>IF(Overall!$A1074&lt;&gt;"",IF(AND(MONTH($N1072) &lt;= 4, MONTH($O1072) &gt;= 4), IF($S1072 &lt;&gt; "", $H1072/$S1072, ""), ""),"")</f>
        <v/>
      </c>
      <c r="X1072" s="10" t="str">
        <f>IF(Overall!$A1074&lt;&gt;"",IF(AND(MONTH($N1072) &lt;= 5, MONTH($O1072) &gt;= 5), IF($S1072 &lt;&gt; "", $H1072/$S1072, ""), ""),"")</f>
        <v/>
      </c>
      <c r="Y1072" s="10" t="str">
        <f>IF(Overall!$A1074&lt;&gt;"",IF(AND(MONTH($N1072) &lt;= 6, MONTH($O1072) &gt;= 6), IF($S1072 &lt;&gt; "", $H1072/$S1072, ""), ""),"")</f>
        <v/>
      </c>
      <c r="Z1072" s="10" t="str">
        <f>IF(Overall!$A1074&lt;&gt;"",IF(AND(MONTH($N1072) &lt;= 7, MONTH($O1072) &gt;= 7 ), IF($S1072 &lt;&gt; "", $H1072/$S1072, ""), ""),"")</f>
        <v/>
      </c>
      <c r="AA1072" s="10" t="str">
        <f>IF(Overall!$A1074&lt;&gt;"",IF(AND(MONTH($N1072) &lt;= 8, MONTH($O1072) &gt;= 8), IF($S1072 &lt;&gt; "", $H1072/$S1072, ""), ""),"")</f>
        <v/>
      </c>
      <c r="AB1072" s="10" t="str">
        <f>IF(Overall!$A1074&lt;&gt;"",IF(AND(MONTH($N1072) &lt;= 9, MONTH($O1072) &gt;= 9), IF($S1072 &lt;&gt; "", $H1072/$S1072, ""), ""),"")</f>
        <v/>
      </c>
      <c r="AC1072" s="10" t="str">
        <f>IF(Overall!$A1074&lt;&gt;"",IF(AND(MONTH($N1072) &lt;= 10, MONTH($O1072) &gt;= 10), IF($S1072 &lt;&gt; "", $H1072/$S1072, ""), ""),"")</f>
        <v/>
      </c>
      <c r="AD1072" s="10" t="str">
        <f>IF(Overall!$A1074&lt;&gt;"",IF(AND(MONTH($N1072) &lt;= 11, MONTH($O1072) &gt;= 11), IF($S1072 &lt;&gt; "", $H1072/$S1072, ""), ""),"")</f>
        <v/>
      </c>
      <c r="AE1072" s="10" t="str">
        <f>IF(Overall!$A1074&lt;&gt;"",IF(AND(MONTH($N1072) &lt;= 12, MONTH($O1072) &gt;= 12), IF($S1072 &lt;&gt; "", $H1072/$S1072, ""), ""),"")</f>
        <v/>
      </c>
      <c r="AG1072" s="10" t="str">
        <f ca="1">IFERROR(IF(AND(NOW()&lt;= EOMONTH(DATE(YEAR($O1072),1, 1), 0), Overall!$A1074&lt;&gt;"", MONTH($N1072) &lt;= 1, MONTH($O1072) &gt;= 1), IF($S1072 &lt;&gt; "", $H1072/$S1072, ""), ""), "")</f>
        <v/>
      </c>
      <c r="AH1072" s="10" t="str">
        <f ca="1">IFERROR(IF(AND(NOW()&lt;= EOMONTH(DATE(YEAR($O1072),2, 1), 0), Overall!$A1074&lt;&gt;"", MONTH($N1072) &lt;= 2, MONTH($O1072) &gt;= 2), IF($S1072 &lt;&gt; "", $H1072/$S1072, ""), ""), "")</f>
        <v/>
      </c>
      <c r="AI1072" s="10" t="str">
        <f ca="1">IFERROR(IF(AND(NOW()&lt;= EOMONTH(DATE(YEAR($O1072),3, 1), 0), Overall!$A1074&lt;&gt;"", MONTH($N1072) &lt;= 3, MONTH($O1072) &gt;= 3), IF($S1072 &lt;&gt; "", $H1072/$S1072, ""), ""), "")</f>
        <v/>
      </c>
      <c r="AJ1072" s="10" t="str">
        <f ca="1">IFERROR(IF(AND(NOW()&lt;= EOMONTH(DATE(YEAR($O1072),4, 1), 0), Overall!$A1074&lt;&gt;"", MONTH($N1072) &lt;= 4, MONTH($O1072) &gt;= 4), IF($S1072 &lt;&gt; "", $H1072/$S1072, ""), ""), "")</f>
        <v/>
      </c>
      <c r="AK1072" s="10" t="str">
        <f ca="1">IFERROR(IF(AND(NOW()&lt;= EOMONTH(DATE(YEAR($O1072),5, 1), 0), Overall!$A1074&lt;&gt;"", MONTH($N1072) &lt;= 5, MONTH($O1072) &gt;= 5), IF($S1072 &lt;&gt; "", $H1072/$S1072, ""), ""), "")</f>
        <v/>
      </c>
      <c r="AL1072" s="10" t="str">
        <f ca="1">IFERROR(IF(AND(NOW()&lt;= EOMONTH(DATE(YEAR($O1072),6, 1), 0), Overall!$A1074&lt;&gt;"", MONTH($N1072) &lt;= 6, MONTH($O1072) &gt;= 6), IF($S1072 &lt;&gt; "", $H1072/$S1072, ""), ""), "")</f>
        <v/>
      </c>
      <c r="AM1072" s="10" t="str">
        <f ca="1">IFERROR(IF(AND(NOW()&lt;= EOMONTH(DATE(YEAR($O1072),7, 1), 0), Overall!$A1074&lt;&gt;"", MONTH($N1072) &lt;= 7, MONTH($O1072) &gt;= 7), IF($S1072 &lt;&gt; "", $H1072/$S1072, ""), ""), "")</f>
        <v/>
      </c>
      <c r="AN1072" s="10" t="str">
        <f ca="1">IFERROR(IF(AND(NOW()&lt;= EOMONTH(DATE(YEAR($O1072),8, 1), 0), Overall!$A1074&lt;&gt;"", MONTH($N1072) &lt;= 8, MONTH($O1072) &gt;= 8), IF($S1072 &lt;&gt; "", $H1072/$S1072, ""), ""), "")</f>
        <v/>
      </c>
      <c r="AO1072" s="10" t="str">
        <f ca="1">IFERROR(IF(AND(NOW()&lt;= EOMONTH(DATE(YEAR($O1072),9, 1), 0), Overall!$A1074&lt;&gt;"", MONTH($N1072) &lt;= 9, MONTH($O1072) &gt;= 9), IF($S1072 &lt;&gt; "", $H1072/$S1072, ""), ""), "")</f>
        <v/>
      </c>
      <c r="AP1072" s="10" t="str">
        <f ca="1">IFERROR(IF(AND(NOW()&lt;= EOMONTH(DATE(YEAR($O1072),10, 1), 0), Overall!$A1074&lt;&gt;"", MONTH($N1072) &lt;= 10, MONTH($O1072) &gt;= 10), IF($S1072 &lt;&gt; "", $H1072/$S1072, ""), ""), "")</f>
        <v/>
      </c>
      <c r="AQ1072" s="10" t="str">
        <f ca="1">IFERROR(IF(AND(NOW()&lt;= EOMONTH(DATE(YEAR($O1072),11, 1), 0), Overall!$A1074&lt;&gt;"", MONTH($N1072) &lt;=11, MONTH($O1072) &gt;= 11), IF($S1072 &lt;&gt; "", $H1072/$S1072, ""), ""), "")</f>
        <v/>
      </c>
      <c r="AR1072" s="10" t="str">
        <f ca="1">IFERROR(IF(AND(NOW()&lt;= EOMONTH(DATE(YEAR($O1072),12, 1), 0), Overall!$A1074&lt;&gt;"", MONTH($N1072) &lt;= 12, MONTH($O1072) &gt;= 12), IF($S1072 &lt;&gt; "", $H1072/$S1072, ""), ""), "")</f>
        <v/>
      </c>
      <c r="AS1072" s="16">
        <f t="shared" ca="1" si="34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IF(Overall!S1075&lt;&gt;"",_xlfn.VALUETOTEXT(Overall!S1075),"")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3"/>
        <v/>
      </c>
      <c r="T1073" s="10" t="str">
        <f>IF(Overall!$A1075&lt;&gt;"",IF(AND(MONTH($N1073) &lt;= 1, MONTH($O1073) &gt;= 1), IF($S1073 &lt;&gt; "", $H1073/$S1073, ""), ""),"")</f>
        <v/>
      </c>
      <c r="U1073" s="10" t="str">
        <f>IF(Overall!$A1075&lt;&gt;"",IF(AND(MONTH($N1073) &lt;= 2, MONTH($O1073) &gt;= 2), IF($S1073 &lt;&gt; "", $H1073/$S1073, ""), ""),"")</f>
        <v/>
      </c>
      <c r="V1073" s="10" t="str">
        <f>IF(Overall!$A1075&lt;&gt;"",IF(AND(MONTH($N1073) &lt;= 3, MONTH($O1073) &gt;= 3), IF($S1073 &lt;&gt; "", $H1073/$S1073, ""), ""),"")</f>
        <v/>
      </c>
      <c r="W1073" s="10" t="str">
        <f>IF(Overall!$A1075&lt;&gt;"",IF(AND(MONTH($N1073) &lt;= 4, MONTH($O1073) &gt;= 4), IF($S1073 &lt;&gt; "", $H1073/$S1073, ""), ""),"")</f>
        <v/>
      </c>
      <c r="X1073" s="10" t="str">
        <f>IF(Overall!$A1075&lt;&gt;"",IF(AND(MONTH($N1073) &lt;= 5, MONTH($O1073) &gt;= 5), IF($S1073 &lt;&gt; "", $H1073/$S1073, ""), ""),"")</f>
        <v/>
      </c>
      <c r="Y1073" s="10" t="str">
        <f>IF(Overall!$A1075&lt;&gt;"",IF(AND(MONTH($N1073) &lt;= 6, MONTH($O1073) &gt;= 6), IF($S1073 &lt;&gt; "", $H1073/$S1073, ""), ""),"")</f>
        <v/>
      </c>
      <c r="Z1073" s="10" t="str">
        <f>IF(Overall!$A1075&lt;&gt;"",IF(AND(MONTH($N1073) &lt;= 7, MONTH($O1073) &gt;= 7 ), IF($S1073 &lt;&gt; "", $H1073/$S1073, ""), ""),"")</f>
        <v/>
      </c>
      <c r="AA1073" s="10" t="str">
        <f>IF(Overall!$A1075&lt;&gt;"",IF(AND(MONTH($N1073) &lt;= 8, MONTH($O1073) &gt;= 8), IF($S1073 &lt;&gt; "", $H1073/$S1073, ""), ""),"")</f>
        <v/>
      </c>
      <c r="AB1073" s="10" t="str">
        <f>IF(Overall!$A1075&lt;&gt;"",IF(AND(MONTH($N1073) &lt;= 9, MONTH($O1073) &gt;= 9), IF($S1073 &lt;&gt; "", $H1073/$S1073, ""), ""),"")</f>
        <v/>
      </c>
      <c r="AC1073" s="10" t="str">
        <f>IF(Overall!$A1075&lt;&gt;"",IF(AND(MONTH($N1073) &lt;= 10, MONTH($O1073) &gt;= 10), IF($S1073 &lt;&gt; "", $H1073/$S1073, ""), ""),"")</f>
        <v/>
      </c>
      <c r="AD1073" s="10" t="str">
        <f>IF(Overall!$A1075&lt;&gt;"",IF(AND(MONTH($N1073) &lt;= 11, MONTH($O1073) &gt;= 11), IF($S1073 &lt;&gt; "", $H1073/$S1073, ""), ""),"")</f>
        <v/>
      </c>
      <c r="AE1073" s="10" t="str">
        <f>IF(Overall!$A1075&lt;&gt;"",IF(AND(MONTH($N1073) &lt;= 12, MONTH($O1073) &gt;= 12), IF($S1073 &lt;&gt; "", $H1073/$S1073, ""), ""),"")</f>
        <v/>
      </c>
      <c r="AG1073" s="10" t="str">
        <f ca="1">IFERROR(IF(AND(NOW()&lt;= EOMONTH(DATE(YEAR($O1073),1, 1), 0), Overall!$A1075&lt;&gt;"", MONTH($N1073) &lt;= 1, MONTH($O1073) &gt;= 1), IF($S1073 &lt;&gt; "", $H1073/$S1073, ""), ""), "")</f>
        <v/>
      </c>
      <c r="AH1073" s="10" t="str">
        <f ca="1">IFERROR(IF(AND(NOW()&lt;= EOMONTH(DATE(YEAR($O1073),2, 1), 0), Overall!$A1075&lt;&gt;"", MONTH($N1073) &lt;= 2, MONTH($O1073) &gt;= 2), IF($S1073 &lt;&gt; "", $H1073/$S1073, ""), ""), "")</f>
        <v/>
      </c>
      <c r="AI1073" s="10" t="str">
        <f ca="1">IFERROR(IF(AND(NOW()&lt;= EOMONTH(DATE(YEAR($O1073),3, 1), 0), Overall!$A1075&lt;&gt;"", MONTH($N1073) &lt;= 3, MONTH($O1073) &gt;= 3), IF($S1073 &lt;&gt; "", $H1073/$S1073, ""), ""), "")</f>
        <v/>
      </c>
      <c r="AJ1073" s="10" t="str">
        <f ca="1">IFERROR(IF(AND(NOW()&lt;= EOMONTH(DATE(YEAR($O1073),4, 1), 0), Overall!$A1075&lt;&gt;"", MONTH($N1073) &lt;= 4, MONTH($O1073) &gt;= 4), IF($S1073 &lt;&gt; "", $H1073/$S1073, ""), ""), "")</f>
        <v/>
      </c>
      <c r="AK1073" s="10" t="str">
        <f ca="1">IFERROR(IF(AND(NOW()&lt;= EOMONTH(DATE(YEAR($O1073),5, 1), 0), Overall!$A1075&lt;&gt;"", MONTH($N1073) &lt;= 5, MONTH($O1073) &gt;= 5), IF($S1073 &lt;&gt; "", $H1073/$S1073, ""), ""), "")</f>
        <v/>
      </c>
      <c r="AL1073" s="10" t="str">
        <f ca="1">IFERROR(IF(AND(NOW()&lt;= EOMONTH(DATE(YEAR($O1073),6, 1), 0), Overall!$A1075&lt;&gt;"", MONTH($N1073) &lt;= 6, MONTH($O1073) &gt;= 6), IF($S1073 &lt;&gt; "", $H1073/$S1073, ""), ""), "")</f>
        <v/>
      </c>
      <c r="AM1073" s="10" t="str">
        <f ca="1">IFERROR(IF(AND(NOW()&lt;= EOMONTH(DATE(YEAR($O1073),7, 1), 0), Overall!$A1075&lt;&gt;"", MONTH($N1073) &lt;= 7, MONTH($O1073) &gt;= 7), IF($S1073 &lt;&gt; "", $H1073/$S1073, ""), ""), "")</f>
        <v/>
      </c>
      <c r="AN1073" s="10" t="str">
        <f ca="1">IFERROR(IF(AND(NOW()&lt;= EOMONTH(DATE(YEAR($O1073),8, 1), 0), Overall!$A1075&lt;&gt;"", MONTH($N1073) &lt;= 8, MONTH($O1073) &gt;= 8), IF($S1073 &lt;&gt; "", $H1073/$S1073, ""), ""), "")</f>
        <v/>
      </c>
      <c r="AO1073" s="10" t="str">
        <f ca="1">IFERROR(IF(AND(NOW()&lt;= EOMONTH(DATE(YEAR($O1073),9, 1), 0), Overall!$A1075&lt;&gt;"", MONTH($N1073) &lt;= 9, MONTH($O1073) &gt;= 9), IF($S1073 &lt;&gt; "", $H1073/$S1073, ""), ""), "")</f>
        <v/>
      </c>
      <c r="AP1073" s="10" t="str">
        <f ca="1">IFERROR(IF(AND(NOW()&lt;= EOMONTH(DATE(YEAR($O1073),10, 1), 0), Overall!$A1075&lt;&gt;"", MONTH($N1073) &lt;= 10, MONTH($O1073) &gt;= 10), IF($S1073 &lt;&gt; "", $H1073/$S1073, ""), ""), "")</f>
        <v/>
      </c>
      <c r="AQ1073" s="10" t="str">
        <f ca="1">IFERROR(IF(AND(NOW()&lt;= EOMONTH(DATE(YEAR($O1073),11, 1), 0), Overall!$A1075&lt;&gt;"", MONTH($N1073) &lt;=11, MONTH($O1073) &gt;= 11), IF($S1073 &lt;&gt; "", $H1073/$S1073, ""), ""), "")</f>
        <v/>
      </c>
      <c r="AR1073" s="10" t="str">
        <f ca="1">IFERROR(IF(AND(NOW()&lt;= EOMONTH(DATE(YEAR($O1073),12, 1), 0), Overall!$A1075&lt;&gt;"", MONTH($N1073) &lt;= 12, MONTH($O1073) &gt;= 12), IF($S1073 &lt;&gt; "", $H1073/$S1073, ""), ""), "")</f>
        <v/>
      </c>
      <c r="AS1073" s="16">
        <f t="shared" ca="1" si="34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IF(Overall!S1076&lt;&gt;"",_xlfn.VALUETOTEXT(Overall!S1076),"")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3"/>
        <v/>
      </c>
      <c r="T1074" s="10" t="str">
        <f>IF(Overall!$A1076&lt;&gt;"",IF(AND(MONTH($N1074) &lt;= 1, MONTH($O1074) &gt;= 1), IF($S1074 &lt;&gt; "", $H1074/$S1074, ""), ""),"")</f>
        <v/>
      </c>
      <c r="U1074" s="10" t="str">
        <f>IF(Overall!$A1076&lt;&gt;"",IF(AND(MONTH($N1074) &lt;= 2, MONTH($O1074) &gt;= 2), IF($S1074 &lt;&gt; "", $H1074/$S1074, ""), ""),"")</f>
        <v/>
      </c>
      <c r="V1074" s="10" t="str">
        <f>IF(Overall!$A1076&lt;&gt;"",IF(AND(MONTH($N1074) &lt;= 3, MONTH($O1074) &gt;= 3), IF($S1074 &lt;&gt; "", $H1074/$S1074, ""), ""),"")</f>
        <v/>
      </c>
      <c r="W1074" s="10" t="str">
        <f>IF(Overall!$A1076&lt;&gt;"",IF(AND(MONTH($N1074) &lt;= 4, MONTH($O1074) &gt;= 4), IF($S1074 &lt;&gt; "", $H1074/$S1074, ""), ""),"")</f>
        <v/>
      </c>
      <c r="X1074" s="10" t="str">
        <f>IF(Overall!$A1076&lt;&gt;"",IF(AND(MONTH($N1074) &lt;= 5, MONTH($O1074) &gt;= 5), IF($S1074 &lt;&gt; "", $H1074/$S1074, ""), ""),"")</f>
        <v/>
      </c>
      <c r="Y1074" s="10" t="str">
        <f>IF(Overall!$A1076&lt;&gt;"",IF(AND(MONTH($N1074) &lt;= 6, MONTH($O1074) &gt;= 6), IF($S1074 &lt;&gt; "", $H1074/$S1074, ""), ""),"")</f>
        <v/>
      </c>
      <c r="Z1074" s="10" t="str">
        <f>IF(Overall!$A1076&lt;&gt;"",IF(AND(MONTH($N1074) &lt;= 7, MONTH($O1074) &gt;= 7 ), IF($S1074 &lt;&gt; "", $H1074/$S1074, ""), ""),"")</f>
        <v/>
      </c>
      <c r="AA1074" s="10" t="str">
        <f>IF(Overall!$A1076&lt;&gt;"",IF(AND(MONTH($N1074) &lt;= 8, MONTH($O1074) &gt;= 8), IF($S1074 &lt;&gt; "", $H1074/$S1074, ""), ""),"")</f>
        <v/>
      </c>
      <c r="AB1074" s="10" t="str">
        <f>IF(Overall!$A1076&lt;&gt;"",IF(AND(MONTH($N1074) &lt;= 9, MONTH($O1074) &gt;= 9), IF($S1074 &lt;&gt; "", $H1074/$S1074, ""), ""),"")</f>
        <v/>
      </c>
      <c r="AC1074" s="10" t="str">
        <f>IF(Overall!$A1076&lt;&gt;"",IF(AND(MONTH($N1074) &lt;= 10, MONTH($O1074) &gt;= 10), IF($S1074 &lt;&gt; "", $H1074/$S1074, ""), ""),"")</f>
        <v/>
      </c>
      <c r="AD1074" s="10" t="str">
        <f>IF(Overall!$A1076&lt;&gt;"",IF(AND(MONTH($N1074) &lt;= 11, MONTH($O1074) &gt;= 11), IF($S1074 &lt;&gt; "", $H1074/$S1074, ""), ""),"")</f>
        <v/>
      </c>
      <c r="AE1074" s="10" t="str">
        <f>IF(Overall!$A1076&lt;&gt;"",IF(AND(MONTH($N1074) &lt;= 12, MONTH($O1074) &gt;= 12), IF($S1074 &lt;&gt; "", $H1074/$S1074, ""), ""),"")</f>
        <v/>
      </c>
      <c r="AG1074" s="10" t="str">
        <f ca="1">IFERROR(IF(AND(NOW()&lt;= EOMONTH(DATE(YEAR($O1074),1, 1), 0), Overall!$A1076&lt;&gt;"", MONTH($N1074) &lt;= 1, MONTH($O1074) &gt;= 1), IF($S1074 &lt;&gt; "", $H1074/$S1074, ""), ""), "")</f>
        <v/>
      </c>
      <c r="AH1074" s="10" t="str">
        <f ca="1">IFERROR(IF(AND(NOW()&lt;= EOMONTH(DATE(YEAR($O1074),2, 1), 0), Overall!$A1076&lt;&gt;"", MONTH($N1074) &lt;= 2, MONTH($O1074) &gt;= 2), IF($S1074 &lt;&gt; "", $H1074/$S1074, ""), ""), "")</f>
        <v/>
      </c>
      <c r="AI1074" s="10" t="str">
        <f ca="1">IFERROR(IF(AND(NOW()&lt;= EOMONTH(DATE(YEAR($O1074),3, 1), 0), Overall!$A1076&lt;&gt;"", MONTH($N1074) &lt;= 3, MONTH($O1074) &gt;= 3), IF($S1074 &lt;&gt; "", $H1074/$S1074, ""), ""), "")</f>
        <v/>
      </c>
      <c r="AJ1074" s="10" t="str">
        <f ca="1">IFERROR(IF(AND(NOW()&lt;= EOMONTH(DATE(YEAR($O1074),4, 1), 0), Overall!$A1076&lt;&gt;"", MONTH($N1074) &lt;= 4, MONTH($O1074) &gt;= 4), IF($S1074 &lt;&gt; "", $H1074/$S1074, ""), ""), "")</f>
        <v/>
      </c>
      <c r="AK1074" s="10" t="str">
        <f ca="1">IFERROR(IF(AND(NOW()&lt;= EOMONTH(DATE(YEAR($O1074),5, 1), 0), Overall!$A1076&lt;&gt;"", MONTH($N1074) &lt;= 5, MONTH($O1074) &gt;= 5), IF($S1074 &lt;&gt; "", $H1074/$S1074, ""), ""), "")</f>
        <v/>
      </c>
      <c r="AL1074" s="10" t="str">
        <f ca="1">IFERROR(IF(AND(NOW()&lt;= EOMONTH(DATE(YEAR($O1074),6, 1), 0), Overall!$A1076&lt;&gt;"", MONTH($N1074) &lt;= 6, MONTH($O1074) &gt;= 6), IF($S1074 &lt;&gt; "", $H1074/$S1074, ""), ""), "")</f>
        <v/>
      </c>
      <c r="AM1074" s="10" t="str">
        <f ca="1">IFERROR(IF(AND(NOW()&lt;= EOMONTH(DATE(YEAR($O1074),7, 1), 0), Overall!$A1076&lt;&gt;"", MONTH($N1074) &lt;= 7, MONTH($O1074) &gt;= 7), IF($S1074 &lt;&gt; "", $H1074/$S1074, ""), ""), "")</f>
        <v/>
      </c>
      <c r="AN1074" s="10" t="str">
        <f ca="1">IFERROR(IF(AND(NOW()&lt;= EOMONTH(DATE(YEAR($O1074),8, 1), 0), Overall!$A1076&lt;&gt;"", MONTH($N1074) &lt;= 8, MONTH($O1074) &gt;= 8), IF($S1074 &lt;&gt; "", $H1074/$S1074, ""), ""), "")</f>
        <v/>
      </c>
      <c r="AO1074" s="10" t="str">
        <f ca="1">IFERROR(IF(AND(NOW()&lt;= EOMONTH(DATE(YEAR($O1074),9, 1), 0), Overall!$A1076&lt;&gt;"", MONTH($N1074) &lt;= 9, MONTH($O1074) &gt;= 9), IF($S1074 &lt;&gt; "", $H1074/$S1074, ""), ""), "")</f>
        <v/>
      </c>
      <c r="AP1074" s="10" t="str">
        <f ca="1">IFERROR(IF(AND(NOW()&lt;= EOMONTH(DATE(YEAR($O1074),10, 1), 0), Overall!$A1076&lt;&gt;"", MONTH($N1074) &lt;= 10, MONTH($O1074) &gt;= 10), IF($S1074 &lt;&gt; "", $H1074/$S1074, ""), ""), "")</f>
        <v/>
      </c>
      <c r="AQ1074" s="10" t="str">
        <f ca="1">IFERROR(IF(AND(NOW()&lt;= EOMONTH(DATE(YEAR($O1074),11, 1), 0), Overall!$A1076&lt;&gt;"", MONTH($N1074) &lt;=11, MONTH($O1074) &gt;= 11), IF($S1074 &lt;&gt; "", $H1074/$S1074, ""), ""), "")</f>
        <v/>
      </c>
      <c r="AR1074" s="10" t="str">
        <f ca="1">IFERROR(IF(AND(NOW()&lt;= EOMONTH(DATE(YEAR($O1074),12, 1), 0), Overall!$A1076&lt;&gt;"", MONTH($N1074) &lt;= 12, MONTH($O1074) &gt;= 12), IF($S1074 &lt;&gt; "", $H1074/$S1074, ""), ""), "")</f>
        <v/>
      </c>
      <c r="AS1074" s="16">
        <f t="shared" ca="1" si="34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IF(Overall!S1077&lt;&gt;"",_xlfn.VALUETOTEXT(Overall!S1077),"")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3"/>
        <v/>
      </c>
      <c r="T1075" s="10" t="str">
        <f>IF(Overall!$A1077&lt;&gt;"",IF(AND(MONTH($N1075) &lt;= 1, MONTH($O1075) &gt;= 1), IF($S1075 &lt;&gt; "", $H1075/$S1075, ""), ""),"")</f>
        <v/>
      </c>
      <c r="U1075" s="10" t="str">
        <f>IF(Overall!$A1077&lt;&gt;"",IF(AND(MONTH($N1075) &lt;= 2, MONTH($O1075) &gt;= 2), IF($S1075 &lt;&gt; "", $H1075/$S1075, ""), ""),"")</f>
        <v/>
      </c>
      <c r="V1075" s="10" t="str">
        <f>IF(Overall!$A1077&lt;&gt;"",IF(AND(MONTH($N1075) &lt;= 3, MONTH($O1075) &gt;= 3), IF($S1075 &lt;&gt; "", $H1075/$S1075, ""), ""),"")</f>
        <v/>
      </c>
      <c r="W1075" s="10" t="str">
        <f>IF(Overall!$A1077&lt;&gt;"",IF(AND(MONTH($N1075) &lt;= 4, MONTH($O1075) &gt;= 4), IF($S1075 &lt;&gt; "", $H1075/$S1075, ""), ""),"")</f>
        <v/>
      </c>
      <c r="X1075" s="10" t="str">
        <f>IF(Overall!$A1077&lt;&gt;"",IF(AND(MONTH($N1075) &lt;= 5, MONTH($O1075) &gt;= 5), IF($S1075 &lt;&gt; "", $H1075/$S1075, ""), ""),"")</f>
        <v/>
      </c>
      <c r="Y1075" s="10" t="str">
        <f>IF(Overall!$A1077&lt;&gt;"",IF(AND(MONTH($N1075) &lt;= 6, MONTH($O1075) &gt;= 6), IF($S1075 &lt;&gt; "", $H1075/$S1075, ""), ""),"")</f>
        <v/>
      </c>
      <c r="Z1075" s="10" t="str">
        <f>IF(Overall!$A1077&lt;&gt;"",IF(AND(MONTH($N1075) &lt;= 7, MONTH($O1075) &gt;= 7 ), IF($S1075 &lt;&gt; "", $H1075/$S1075, ""), ""),"")</f>
        <v/>
      </c>
      <c r="AA1075" s="10" t="str">
        <f>IF(Overall!$A1077&lt;&gt;"",IF(AND(MONTH($N1075) &lt;= 8, MONTH($O1075) &gt;= 8), IF($S1075 &lt;&gt; "", $H1075/$S1075, ""), ""),"")</f>
        <v/>
      </c>
      <c r="AB1075" s="10" t="str">
        <f>IF(Overall!$A1077&lt;&gt;"",IF(AND(MONTH($N1075) &lt;= 9, MONTH($O1075) &gt;= 9), IF($S1075 &lt;&gt; "", $H1075/$S1075, ""), ""),"")</f>
        <v/>
      </c>
      <c r="AC1075" s="10" t="str">
        <f>IF(Overall!$A1077&lt;&gt;"",IF(AND(MONTH($N1075) &lt;= 10, MONTH($O1075) &gt;= 10), IF($S1075 &lt;&gt; "", $H1075/$S1075, ""), ""),"")</f>
        <v/>
      </c>
      <c r="AD1075" s="10" t="str">
        <f>IF(Overall!$A1077&lt;&gt;"",IF(AND(MONTH($N1075) &lt;= 11, MONTH($O1075) &gt;= 11), IF($S1075 &lt;&gt; "", $H1075/$S1075, ""), ""),"")</f>
        <v/>
      </c>
      <c r="AE1075" s="10" t="str">
        <f>IF(Overall!$A1077&lt;&gt;"",IF(AND(MONTH($N1075) &lt;= 12, MONTH($O1075) &gt;= 12), IF($S1075 &lt;&gt; "", $H1075/$S1075, ""), ""),"")</f>
        <v/>
      </c>
      <c r="AG1075" s="10" t="str">
        <f ca="1">IFERROR(IF(AND(NOW()&lt;= EOMONTH(DATE(YEAR($O1075),1, 1), 0), Overall!$A1077&lt;&gt;"", MONTH($N1075) &lt;= 1, MONTH($O1075) &gt;= 1), IF($S1075 &lt;&gt; "", $H1075/$S1075, ""), ""), "")</f>
        <v/>
      </c>
      <c r="AH1075" s="10" t="str">
        <f ca="1">IFERROR(IF(AND(NOW()&lt;= EOMONTH(DATE(YEAR($O1075),2, 1), 0), Overall!$A1077&lt;&gt;"", MONTH($N1075) &lt;= 2, MONTH($O1075) &gt;= 2), IF($S1075 &lt;&gt; "", $H1075/$S1075, ""), ""), "")</f>
        <v/>
      </c>
      <c r="AI1075" s="10" t="str">
        <f ca="1">IFERROR(IF(AND(NOW()&lt;= EOMONTH(DATE(YEAR($O1075),3, 1), 0), Overall!$A1077&lt;&gt;"", MONTH($N1075) &lt;= 3, MONTH($O1075) &gt;= 3), IF($S1075 &lt;&gt; "", $H1075/$S1075, ""), ""), "")</f>
        <v/>
      </c>
      <c r="AJ1075" s="10" t="str">
        <f ca="1">IFERROR(IF(AND(NOW()&lt;= EOMONTH(DATE(YEAR($O1075),4, 1), 0), Overall!$A1077&lt;&gt;"", MONTH($N1075) &lt;= 4, MONTH($O1075) &gt;= 4), IF($S1075 &lt;&gt; "", $H1075/$S1075, ""), ""), "")</f>
        <v/>
      </c>
      <c r="AK1075" s="10" t="str">
        <f ca="1">IFERROR(IF(AND(NOW()&lt;= EOMONTH(DATE(YEAR($O1075),5, 1), 0), Overall!$A1077&lt;&gt;"", MONTH($N1075) &lt;= 5, MONTH($O1075) &gt;= 5), IF($S1075 &lt;&gt; "", $H1075/$S1075, ""), ""), "")</f>
        <v/>
      </c>
      <c r="AL1075" s="10" t="str">
        <f ca="1">IFERROR(IF(AND(NOW()&lt;= EOMONTH(DATE(YEAR($O1075),6, 1), 0), Overall!$A1077&lt;&gt;"", MONTH($N1075) &lt;= 6, MONTH($O1075) &gt;= 6), IF($S1075 &lt;&gt; "", $H1075/$S1075, ""), ""), "")</f>
        <v/>
      </c>
      <c r="AM1075" s="10" t="str">
        <f ca="1">IFERROR(IF(AND(NOW()&lt;= EOMONTH(DATE(YEAR($O1075),7, 1), 0), Overall!$A1077&lt;&gt;"", MONTH($N1075) &lt;= 7, MONTH($O1075) &gt;= 7), IF($S1075 &lt;&gt; "", $H1075/$S1075, ""), ""), "")</f>
        <v/>
      </c>
      <c r="AN1075" s="10" t="str">
        <f ca="1">IFERROR(IF(AND(NOW()&lt;= EOMONTH(DATE(YEAR($O1075),8, 1), 0), Overall!$A1077&lt;&gt;"", MONTH($N1075) &lt;= 8, MONTH($O1075) &gt;= 8), IF($S1075 &lt;&gt; "", $H1075/$S1075, ""), ""), "")</f>
        <v/>
      </c>
      <c r="AO1075" s="10" t="str">
        <f ca="1">IFERROR(IF(AND(NOW()&lt;= EOMONTH(DATE(YEAR($O1075),9, 1), 0), Overall!$A1077&lt;&gt;"", MONTH($N1075) &lt;= 9, MONTH($O1075) &gt;= 9), IF($S1075 &lt;&gt; "", $H1075/$S1075, ""), ""), "")</f>
        <v/>
      </c>
      <c r="AP1075" s="10" t="str">
        <f ca="1">IFERROR(IF(AND(NOW()&lt;= EOMONTH(DATE(YEAR($O1075),10, 1), 0), Overall!$A1077&lt;&gt;"", MONTH($N1075) &lt;= 10, MONTH($O1075) &gt;= 10), IF($S1075 &lt;&gt; "", $H1075/$S1075, ""), ""), "")</f>
        <v/>
      </c>
      <c r="AQ1075" s="10" t="str">
        <f ca="1">IFERROR(IF(AND(NOW()&lt;= EOMONTH(DATE(YEAR($O1075),11, 1), 0), Overall!$A1077&lt;&gt;"", MONTH($N1075) &lt;=11, MONTH($O1075) &gt;= 11), IF($S1075 &lt;&gt; "", $H1075/$S1075, ""), ""), "")</f>
        <v/>
      </c>
      <c r="AR1075" s="10" t="str">
        <f ca="1">IFERROR(IF(AND(NOW()&lt;= EOMONTH(DATE(YEAR($O1075),12, 1), 0), Overall!$A1077&lt;&gt;"", MONTH($N1075) &lt;= 12, MONTH($O1075) &gt;= 12), IF($S1075 &lt;&gt; "", $H1075/$S1075, ""), ""), "")</f>
        <v/>
      </c>
      <c r="AS1075" s="16">
        <f t="shared" ca="1" si="34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IF(Overall!S1078&lt;&gt;"",_xlfn.VALUETOTEXT(Overall!S1078),"")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3"/>
        <v/>
      </c>
      <c r="T1076" s="10" t="str">
        <f>IF(Overall!$A1078&lt;&gt;"",IF(AND(MONTH($N1076) &lt;= 1, MONTH($O1076) &gt;= 1), IF($S1076 &lt;&gt; "", $H1076/$S1076, ""), ""),"")</f>
        <v/>
      </c>
      <c r="U1076" s="10" t="str">
        <f>IF(Overall!$A1078&lt;&gt;"",IF(AND(MONTH($N1076) &lt;= 2, MONTH($O1076) &gt;= 2), IF($S1076 &lt;&gt; "", $H1076/$S1076, ""), ""),"")</f>
        <v/>
      </c>
      <c r="V1076" s="10" t="str">
        <f>IF(Overall!$A1078&lt;&gt;"",IF(AND(MONTH($N1076) &lt;= 3, MONTH($O1076) &gt;= 3), IF($S1076 &lt;&gt; "", $H1076/$S1076, ""), ""),"")</f>
        <v/>
      </c>
      <c r="W1076" s="10" t="str">
        <f>IF(Overall!$A1078&lt;&gt;"",IF(AND(MONTH($N1076) &lt;= 4, MONTH($O1076) &gt;= 4), IF($S1076 &lt;&gt; "", $H1076/$S1076, ""), ""),"")</f>
        <v/>
      </c>
      <c r="X1076" s="10" t="str">
        <f>IF(Overall!$A1078&lt;&gt;"",IF(AND(MONTH($N1076) &lt;= 5, MONTH($O1076) &gt;= 5), IF($S1076 &lt;&gt; "", $H1076/$S1076, ""), ""),"")</f>
        <v/>
      </c>
      <c r="Y1076" s="10" t="str">
        <f>IF(Overall!$A1078&lt;&gt;"",IF(AND(MONTH($N1076) &lt;= 6, MONTH($O1076) &gt;= 6), IF($S1076 &lt;&gt; "", $H1076/$S1076, ""), ""),"")</f>
        <v/>
      </c>
      <c r="Z1076" s="10" t="str">
        <f>IF(Overall!$A1078&lt;&gt;"",IF(AND(MONTH($N1076) &lt;= 7, MONTH($O1076) &gt;= 7 ), IF($S1076 &lt;&gt; "", $H1076/$S1076, ""), ""),"")</f>
        <v/>
      </c>
      <c r="AA1076" s="10" t="str">
        <f>IF(Overall!$A1078&lt;&gt;"",IF(AND(MONTH($N1076) &lt;= 8, MONTH($O1076) &gt;= 8), IF($S1076 &lt;&gt; "", $H1076/$S1076, ""), ""),"")</f>
        <v/>
      </c>
      <c r="AB1076" s="10" t="str">
        <f>IF(Overall!$A1078&lt;&gt;"",IF(AND(MONTH($N1076) &lt;= 9, MONTH($O1076) &gt;= 9), IF($S1076 &lt;&gt; "", $H1076/$S1076, ""), ""),"")</f>
        <v/>
      </c>
      <c r="AC1076" s="10" t="str">
        <f>IF(Overall!$A1078&lt;&gt;"",IF(AND(MONTH($N1076) &lt;= 10, MONTH($O1076) &gt;= 10), IF($S1076 &lt;&gt; "", $H1076/$S1076, ""), ""),"")</f>
        <v/>
      </c>
      <c r="AD1076" s="10" t="str">
        <f>IF(Overall!$A1078&lt;&gt;"",IF(AND(MONTH($N1076) &lt;= 11, MONTH($O1076) &gt;= 11), IF($S1076 &lt;&gt; "", $H1076/$S1076, ""), ""),"")</f>
        <v/>
      </c>
      <c r="AE1076" s="10" t="str">
        <f>IF(Overall!$A1078&lt;&gt;"",IF(AND(MONTH($N1076) &lt;= 12, MONTH($O1076) &gt;= 12), IF($S1076 &lt;&gt; "", $H1076/$S1076, ""), ""),"")</f>
        <v/>
      </c>
      <c r="AG1076" s="10" t="str">
        <f ca="1">IFERROR(IF(AND(NOW()&lt;= EOMONTH(DATE(YEAR($O1076),1, 1), 0), Overall!$A1078&lt;&gt;"", MONTH($N1076) &lt;= 1, MONTH($O1076) &gt;= 1), IF($S1076 &lt;&gt; "", $H1076/$S1076, ""), ""), "")</f>
        <v/>
      </c>
      <c r="AH1076" s="10" t="str">
        <f ca="1">IFERROR(IF(AND(NOW()&lt;= EOMONTH(DATE(YEAR($O1076),2, 1), 0), Overall!$A1078&lt;&gt;"", MONTH($N1076) &lt;= 2, MONTH($O1076) &gt;= 2), IF($S1076 &lt;&gt; "", $H1076/$S1076, ""), ""), "")</f>
        <v/>
      </c>
      <c r="AI1076" s="10" t="str">
        <f ca="1">IFERROR(IF(AND(NOW()&lt;= EOMONTH(DATE(YEAR($O1076),3, 1), 0), Overall!$A1078&lt;&gt;"", MONTH($N1076) &lt;= 3, MONTH($O1076) &gt;= 3), IF($S1076 &lt;&gt; "", $H1076/$S1076, ""), ""), "")</f>
        <v/>
      </c>
      <c r="AJ1076" s="10" t="str">
        <f ca="1">IFERROR(IF(AND(NOW()&lt;= EOMONTH(DATE(YEAR($O1076),4, 1), 0), Overall!$A1078&lt;&gt;"", MONTH($N1076) &lt;= 4, MONTH($O1076) &gt;= 4), IF($S1076 &lt;&gt; "", $H1076/$S1076, ""), ""), "")</f>
        <v/>
      </c>
      <c r="AK1076" s="10" t="str">
        <f ca="1">IFERROR(IF(AND(NOW()&lt;= EOMONTH(DATE(YEAR($O1076),5, 1), 0), Overall!$A1078&lt;&gt;"", MONTH($N1076) &lt;= 5, MONTH($O1076) &gt;= 5), IF($S1076 &lt;&gt; "", $H1076/$S1076, ""), ""), "")</f>
        <v/>
      </c>
      <c r="AL1076" s="10" t="str">
        <f ca="1">IFERROR(IF(AND(NOW()&lt;= EOMONTH(DATE(YEAR($O1076),6, 1), 0), Overall!$A1078&lt;&gt;"", MONTH($N1076) &lt;= 6, MONTH($O1076) &gt;= 6), IF($S1076 &lt;&gt; "", $H1076/$S1076, ""), ""), "")</f>
        <v/>
      </c>
      <c r="AM1076" s="10" t="str">
        <f ca="1">IFERROR(IF(AND(NOW()&lt;= EOMONTH(DATE(YEAR($O1076),7, 1), 0), Overall!$A1078&lt;&gt;"", MONTH($N1076) &lt;= 7, MONTH($O1076) &gt;= 7), IF($S1076 &lt;&gt; "", $H1076/$S1076, ""), ""), "")</f>
        <v/>
      </c>
      <c r="AN1076" s="10" t="str">
        <f ca="1">IFERROR(IF(AND(NOW()&lt;= EOMONTH(DATE(YEAR($O1076),8, 1), 0), Overall!$A1078&lt;&gt;"", MONTH($N1076) &lt;= 8, MONTH($O1076) &gt;= 8), IF($S1076 &lt;&gt; "", $H1076/$S1076, ""), ""), "")</f>
        <v/>
      </c>
      <c r="AO1076" s="10" t="str">
        <f ca="1">IFERROR(IF(AND(NOW()&lt;= EOMONTH(DATE(YEAR($O1076),9, 1), 0), Overall!$A1078&lt;&gt;"", MONTH($N1076) &lt;= 9, MONTH($O1076) &gt;= 9), IF($S1076 &lt;&gt; "", $H1076/$S1076, ""), ""), "")</f>
        <v/>
      </c>
      <c r="AP1076" s="10" t="str">
        <f ca="1">IFERROR(IF(AND(NOW()&lt;= EOMONTH(DATE(YEAR($O1076),10, 1), 0), Overall!$A1078&lt;&gt;"", MONTH($N1076) &lt;= 10, MONTH($O1076) &gt;= 10), IF($S1076 &lt;&gt; "", $H1076/$S1076, ""), ""), "")</f>
        <v/>
      </c>
      <c r="AQ1076" s="10" t="str">
        <f ca="1">IFERROR(IF(AND(NOW()&lt;= EOMONTH(DATE(YEAR($O1076),11, 1), 0), Overall!$A1078&lt;&gt;"", MONTH($N1076) &lt;=11, MONTH($O1076) &gt;= 11), IF($S1076 &lt;&gt; "", $H1076/$S1076, ""), ""), "")</f>
        <v/>
      </c>
      <c r="AR1076" s="10" t="str">
        <f ca="1">IFERROR(IF(AND(NOW()&lt;= EOMONTH(DATE(YEAR($O1076),12, 1), 0), Overall!$A1078&lt;&gt;"", MONTH($N1076) &lt;= 12, MONTH($O1076) &gt;= 12), IF($S1076 &lt;&gt; "", $H1076/$S1076, ""), ""), "")</f>
        <v/>
      </c>
      <c r="AS1076" s="16">
        <f t="shared" ca="1" si="34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IF(Overall!S1079&lt;&gt;"",_xlfn.VALUETOTEXT(Overall!S1079),"")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3"/>
        <v/>
      </c>
      <c r="T1077" s="10" t="str">
        <f>IF(Overall!$A1079&lt;&gt;"",IF(AND(MONTH($N1077) &lt;= 1, MONTH($O1077) &gt;= 1), IF($S1077 &lt;&gt; "", $H1077/$S1077, ""), ""),"")</f>
        <v/>
      </c>
      <c r="U1077" s="10" t="str">
        <f>IF(Overall!$A1079&lt;&gt;"",IF(AND(MONTH($N1077) &lt;= 2, MONTH($O1077) &gt;= 2), IF($S1077 &lt;&gt; "", $H1077/$S1077, ""), ""),"")</f>
        <v/>
      </c>
      <c r="V1077" s="10" t="str">
        <f>IF(Overall!$A1079&lt;&gt;"",IF(AND(MONTH($N1077) &lt;= 3, MONTH($O1077) &gt;= 3), IF($S1077 &lt;&gt; "", $H1077/$S1077, ""), ""),"")</f>
        <v/>
      </c>
      <c r="W1077" s="10" t="str">
        <f>IF(Overall!$A1079&lt;&gt;"",IF(AND(MONTH($N1077) &lt;= 4, MONTH($O1077) &gt;= 4), IF($S1077 &lt;&gt; "", $H1077/$S1077, ""), ""),"")</f>
        <v/>
      </c>
      <c r="X1077" s="10" t="str">
        <f>IF(Overall!$A1079&lt;&gt;"",IF(AND(MONTH($N1077) &lt;= 5, MONTH($O1077) &gt;= 5), IF($S1077 &lt;&gt; "", $H1077/$S1077, ""), ""),"")</f>
        <v/>
      </c>
      <c r="Y1077" s="10" t="str">
        <f>IF(Overall!$A1079&lt;&gt;"",IF(AND(MONTH($N1077) &lt;= 6, MONTH($O1077) &gt;= 6), IF($S1077 &lt;&gt; "", $H1077/$S1077, ""), ""),"")</f>
        <v/>
      </c>
      <c r="Z1077" s="10" t="str">
        <f>IF(Overall!$A1079&lt;&gt;"",IF(AND(MONTH($N1077) &lt;= 7, MONTH($O1077) &gt;= 7 ), IF($S1077 &lt;&gt; "", $H1077/$S1077, ""), ""),"")</f>
        <v/>
      </c>
      <c r="AA1077" s="10" t="str">
        <f>IF(Overall!$A1079&lt;&gt;"",IF(AND(MONTH($N1077) &lt;= 8, MONTH($O1077) &gt;= 8), IF($S1077 &lt;&gt; "", $H1077/$S1077, ""), ""),"")</f>
        <v/>
      </c>
      <c r="AB1077" s="10" t="str">
        <f>IF(Overall!$A1079&lt;&gt;"",IF(AND(MONTH($N1077) &lt;= 9, MONTH($O1077) &gt;= 9), IF($S1077 &lt;&gt; "", $H1077/$S1077, ""), ""),"")</f>
        <v/>
      </c>
      <c r="AC1077" s="10" t="str">
        <f>IF(Overall!$A1079&lt;&gt;"",IF(AND(MONTH($N1077) &lt;= 10, MONTH($O1077) &gt;= 10), IF($S1077 &lt;&gt; "", $H1077/$S1077, ""), ""),"")</f>
        <v/>
      </c>
      <c r="AD1077" s="10" t="str">
        <f>IF(Overall!$A1079&lt;&gt;"",IF(AND(MONTH($N1077) &lt;= 11, MONTH($O1077) &gt;= 11), IF($S1077 &lt;&gt; "", $H1077/$S1077, ""), ""),"")</f>
        <v/>
      </c>
      <c r="AE1077" s="10" t="str">
        <f>IF(Overall!$A1079&lt;&gt;"",IF(AND(MONTH($N1077) &lt;= 12, MONTH($O1077) &gt;= 12), IF($S1077 &lt;&gt; "", $H1077/$S1077, ""), ""),"")</f>
        <v/>
      </c>
      <c r="AG1077" s="10" t="str">
        <f ca="1">IFERROR(IF(AND(NOW()&lt;= EOMONTH(DATE(YEAR($O1077),1, 1), 0), Overall!$A1079&lt;&gt;"", MONTH($N1077) &lt;= 1, MONTH($O1077) &gt;= 1), IF($S1077 &lt;&gt; "", $H1077/$S1077, ""), ""), "")</f>
        <v/>
      </c>
      <c r="AH1077" s="10" t="str">
        <f ca="1">IFERROR(IF(AND(NOW()&lt;= EOMONTH(DATE(YEAR($O1077),2, 1), 0), Overall!$A1079&lt;&gt;"", MONTH($N1077) &lt;= 2, MONTH($O1077) &gt;= 2), IF($S1077 &lt;&gt; "", $H1077/$S1077, ""), ""), "")</f>
        <v/>
      </c>
      <c r="AI1077" s="10" t="str">
        <f ca="1">IFERROR(IF(AND(NOW()&lt;= EOMONTH(DATE(YEAR($O1077),3, 1), 0), Overall!$A1079&lt;&gt;"", MONTH($N1077) &lt;= 3, MONTH($O1077) &gt;= 3), IF($S1077 &lt;&gt; "", $H1077/$S1077, ""), ""), "")</f>
        <v/>
      </c>
      <c r="AJ1077" s="10" t="str">
        <f ca="1">IFERROR(IF(AND(NOW()&lt;= EOMONTH(DATE(YEAR($O1077),4, 1), 0), Overall!$A1079&lt;&gt;"", MONTH($N1077) &lt;= 4, MONTH($O1077) &gt;= 4), IF($S1077 &lt;&gt; "", $H1077/$S1077, ""), ""), "")</f>
        <v/>
      </c>
      <c r="AK1077" s="10" t="str">
        <f ca="1">IFERROR(IF(AND(NOW()&lt;= EOMONTH(DATE(YEAR($O1077),5, 1), 0), Overall!$A1079&lt;&gt;"", MONTH($N1077) &lt;= 5, MONTH($O1077) &gt;= 5), IF($S1077 &lt;&gt; "", $H1077/$S1077, ""), ""), "")</f>
        <v/>
      </c>
      <c r="AL1077" s="10" t="str">
        <f ca="1">IFERROR(IF(AND(NOW()&lt;= EOMONTH(DATE(YEAR($O1077),6, 1), 0), Overall!$A1079&lt;&gt;"", MONTH($N1077) &lt;= 6, MONTH($O1077) &gt;= 6), IF($S1077 &lt;&gt; "", $H1077/$S1077, ""), ""), "")</f>
        <v/>
      </c>
      <c r="AM1077" s="10" t="str">
        <f ca="1">IFERROR(IF(AND(NOW()&lt;= EOMONTH(DATE(YEAR($O1077),7, 1), 0), Overall!$A1079&lt;&gt;"", MONTH($N1077) &lt;= 7, MONTH($O1077) &gt;= 7), IF($S1077 &lt;&gt; "", $H1077/$S1077, ""), ""), "")</f>
        <v/>
      </c>
      <c r="AN1077" s="10" t="str">
        <f ca="1">IFERROR(IF(AND(NOW()&lt;= EOMONTH(DATE(YEAR($O1077),8, 1), 0), Overall!$A1079&lt;&gt;"", MONTH($N1077) &lt;= 8, MONTH($O1077) &gt;= 8), IF($S1077 &lt;&gt; "", $H1077/$S1077, ""), ""), "")</f>
        <v/>
      </c>
      <c r="AO1077" s="10" t="str">
        <f ca="1">IFERROR(IF(AND(NOW()&lt;= EOMONTH(DATE(YEAR($O1077),9, 1), 0), Overall!$A1079&lt;&gt;"", MONTH($N1077) &lt;= 9, MONTH($O1077) &gt;= 9), IF($S1077 &lt;&gt; "", $H1077/$S1077, ""), ""), "")</f>
        <v/>
      </c>
      <c r="AP1077" s="10" t="str">
        <f ca="1">IFERROR(IF(AND(NOW()&lt;= EOMONTH(DATE(YEAR($O1077),10, 1), 0), Overall!$A1079&lt;&gt;"", MONTH($N1077) &lt;= 10, MONTH($O1077) &gt;= 10), IF($S1077 &lt;&gt; "", $H1077/$S1077, ""), ""), "")</f>
        <v/>
      </c>
      <c r="AQ1077" s="10" t="str">
        <f ca="1">IFERROR(IF(AND(NOW()&lt;= EOMONTH(DATE(YEAR($O1077),11, 1), 0), Overall!$A1079&lt;&gt;"", MONTH($N1077) &lt;=11, MONTH($O1077) &gt;= 11), IF($S1077 &lt;&gt; "", $H1077/$S1077, ""), ""), "")</f>
        <v/>
      </c>
      <c r="AR1077" s="10" t="str">
        <f ca="1">IFERROR(IF(AND(NOW()&lt;= EOMONTH(DATE(YEAR($O1077),12, 1), 0), Overall!$A1079&lt;&gt;"", MONTH($N1077) &lt;= 12, MONTH($O1077) &gt;= 12), IF($S1077 &lt;&gt; "", $H1077/$S1077, ""), ""), "")</f>
        <v/>
      </c>
      <c r="AS1077" s="16">
        <f t="shared" ca="1" si="34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IF(Overall!S1080&lt;&gt;"",_xlfn.VALUETOTEXT(Overall!S1080),"")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3"/>
        <v/>
      </c>
      <c r="T1078" s="10" t="str">
        <f>IF(Overall!$A1080&lt;&gt;"",IF(AND(MONTH($N1078) &lt;= 1, MONTH($O1078) &gt;= 1), IF($S1078 &lt;&gt; "", $H1078/$S1078, ""), ""),"")</f>
        <v/>
      </c>
      <c r="U1078" s="10" t="str">
        <f>IF(Overall!$A1080&lt;&gt;"",IF(AND(MONTH($N1078) &lt;= 2, MONTH($O1078) &gt;= 2), IF($S1078 &lt;&gt; "", $H1078/$S1078, ""), ""),"")</f>
        <v/>
      </c>
      <c r="V1078" s="10" t="str">
        <f>IF(Overall!$A1080&lt;&gt;"",IF(AND(MONTH($N1078) &lt;= 3, MONTH($O1078) &gt;= 3), IF($S1078 &lt;&gt; "", $H1078/$S1078, ""), ""),"")</f>
        <v/>
      </c>
      <c r="W1078" s="10" t="str">
        <f>IF(Overall!$A1080&lt;&gt;"",IF(AND(MONTH($N1078) &lt;= 4, MONTH($O1078) &gt;= 4), IF($S1078 &lt;&gt; "", $H1078/$S1078, ""), ""),"")</f>
        <v/>
      </c>
      <c r="X1078" s="10" t="str">
        <f>IF(Overall!$A1080&lt;&gt;"",IF(AND(MONTH($N1078) &lt;= 5, MONTH($O1078) &gt;= 5), IF($S1078 &lt;&gt; "", $H1078/$S1078, ""), ""),"")</f>
        <v/>
      </c>
      <c r="Y1078" s="10" t="str">
        <f>IF(Overall!$A1080&lt;&gt;"",IF(AND(MONTH($N1078) &lt;= 6, MONTH($O1078) &gt;= 6), IF($S1078 &lt;&gt; "", $H1078/$S1078, ""), ""),"")</f>
        <v/>
      </c>
      <c r="Z1078" s="10" t="str">
        <f>IF(Overall!$A1080&lt;&gt;"",IF(AND(MONTH($N1078) &lt;= 7, MONTH($O1078) &gt;= 7 ), IF($S1078 &lt;&gt; "", $H1078/$S1078, ""), ""),"")</f>
        <v/>
      </c>
      <c r="AA1078" s="10" t="str">
        <f>IF(Overall!$A1080&lt;&gt;"",IF(AND(MONTH($N1078) &lt;= 8, MONTH($O1078) &gt;= 8), IF($S1078 &lt;&gt; "", $H1078/$S1078, ""), ""),"")</f>
        <v/>
      </c>
      <c r="AB1078" s="10" t="str">
        <f>IF(Overall!$A1080&lt;&gt;"",IF(AND(MONTH($N1078) &lt;= 9, MONTH($O1078) &gt;= 9), IF($S1078 &lt;&gt; "", $H1078/$S1078, ""), ""),"")</f>
        <v/>
      </c>
      <c r="AC1078" s="10" t="str">
        <f>IF(Overall!$A1080&lt;&gt;"",IF(AND(MONTH($N1078) &lt;= 10, MONTH($O1078) &gt;= 10), IF($S1078 &lt;&gt; "", $H1078/$S1078, ""), ""),"")</f>
        <v/>
      </c>
      <c r="AD1078" s="10" t="str">
        <f>IF(Overall!$A1080&lt;&gt;"",IF(AND(MONTH($N1078) &lt;= 11, MONTH($O1078) &gt;= 11), IF($S1078 &lt;&gt; "", $H1078/$S1078, ""), ""),"")</f>
        <v/>
      </c>
      <c r="AE1078" s="10" t="str">
        <f>IF(Overall!$A1080&lt;&gt;"",IF(AND(MONTH($N1078) &lt;= 12, MONTH($O1078) &gt;= 12), IF($S1078 &lt;&gt; "", $H1078/$S1078, ""), ""),"")</f>
        <v/>
      </c>
      <c r="AG1078" s="10" t="str">
        <f ca="1">IFERROR(IF(AND(NOW()&lt;= EOMONTH(DATE(YEAR($O1078),1, 1), 0), Overall!$A1080&lt;&gt;"", MONTH($N1078) &lt;= 1, MONTH($O1078) &gt;= 1), IF($S1078 &lt;&gt; "", $H1078/$S1078, ""), ""), "")</f>
        <v/>
      </c>
      <c r="AH1078" s="10" t="str">
        <f ca="1">IFERROR(IF(AND(NOW()&lt;= EOMONTH(DATE(YEAR($O1078),2, 1), 0), Overall!$A1080&lt;&gt;"", MONTH($N1078) &lt;= 2, MONTH($O1078) &gt;= 2), IF($S1078 &lt;&gt; "", $H1078/$S1078, ""), ""), "")</f>
        <v/>
      </c>
      <c r="AI1078" s="10" t="str">
        <f ca="1">IFERROR(IF(AND(NOW()&lt;= EOMONTH(DATE(YEAR($O1078),3, 1), 0), Overall!$A1080&lt;&gt;"", MONTH($N1078) &lt;= 3, MONTH($O1078) &gt;= 3), IF($S1078 &lt;&gt; "", $H1078/$S1078, ""), ""), "")</f>
        <v/>
      </c>
      <c r="AJ1078" s="10" t="str">
        <f ca="1">IFERROR(IF(AND(NOW()&lt;= EOMONTH(DATE(YEAR($O1078),4, 1), 0), Overall!$A1080&lt;&gt;"", MONTH($N1078) &lt;= 4, MONTH($O1078) &gt;= 4), IF($S1078 &lt;&gt; "", $H1078/$S1078, ""), ""), "")</f>
        <v/>
      </c>
      <c r="AK1078" s="10" t="str">
        <f ca="1">IFERROR(IF(AND(NOW()&lt;= EOMONTH(DATE(YEAR($O1078),5, 1), 0), Overall!$A1080&lt;&gt;"", MONTH($N1078) &lt;= 5, MONTH($O1078) &gt;= 5), IF($S1078 &lt;&gt; "", $H1078/$S1078, ""), ""), "")</f>
        <v/>
      </c>
      <c r="AL1078" s="10" t="str">
        <f ca="1">IFERROR(IF(AND(NOW()&lt;= EOMONTH(DATE(YEAR($O1078),6, 1), 0), Overall!$A1080&lt;&gt;"", MONTH($N1078) &lt;= 6, MONTH($O1078) &gt;= 6), IF($S1078 &lt;&gt; "", $H1078/$S1078, ""), ""), "")</f>
        <v/>
      </c>
      <c r="AM1078" s="10" t="str">
        <f ca="1">IFERROR(IF(AND(NOW()&lt;= EOMONTH(DATE(YEAR($O1078),7, 1), 0), Overall!$A1080&lt;&gt;"", MONTH($N1078) &lt;= 7, MONTH($O1078) &gt;= 7), IF($S1078 &lt;&gt; "", $H1078/$S1078, ""), ""), "")</f>
        <v/>
      </c>
      <c r="AN1078" s="10" t="str">
        <f ca="1">IFERROR(IF(AND(NOW()&lt;= EOMONTH(DATE(YEAR($O1078),8, 1), 0), Overall!$A1080&lt;&gt;"", MONTH($N1078) &lt;= 8, MONTH($O1078) &gt;= 8), IF($S1078 &lt;&gt; "", $H1078/$S1078, ""), ""), "")</f>
        <v/>
      </c>
      <c r="AO1078" s="10" t="str">
        <f ca="1">IFERROR(IF(AND(NOW()&lt;= EOMONTH(DATE(YEAR($O1078),9, 1), 0), Overall!$A1080&lt;&gt;"", MONTH($N1078) &lt;= 9, MONTH($O1078) &gt;= 9), IF($S1078 &lt;&gt; "", $H1078/$S1078, ""), ""), "")</f>
        <v/>
      </c>
      <c r="AP1078" s="10" t="str">
        <f ca="1">IFERROR(IF(AND(NOW()&lt;= EOMONTH(DATE(YEAR($O1078),10, 1), 0), Overall!$A1080&lt;&gt;"", MONTH($N1078) &lt;= 10, MONTH($O1078) &gt;= 10), IF($S1078 &lt;&gt; "", $H1078/$S1078, ""), ""), "")</f>
        <v/>
      </c>
      <c r="AQ1078" s="10" t="str">
        <f ca="1">IFERROR(IF(AND(NOW()&lt;= EOMONTH(DATE(YEAR($O1078),11, 1), 0), Overall!$A1080&lt;&gt;"", MONTH($N1078) &lt;=11, MONTH($O1078) &gt;= 11), IF($S1078 &lt;&gt; "", $H1078/$S1078, ""), ""), "")</f>
        <v/>
      </c>
      <c r="AR1078" s="10" t="str">
        <f ca="1">IFERROR(IF(AND(NOW()&lt;= EOMONTH(DATE(YEAR($O1078),12, 1), 0), Overall!$A1080&lt;&gt;"", MONTH($N1078) &lt;= 12, MONTH($O1078) &gt;= 12), IF($S1078 &lt;&gt; "", $H1078/$S1078, ""), ""), "")</f>
        <v/>
      </c>
      <c r="AS1078" s="16">
        <f t="shared" ca="1" si="34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IF(Overall!S1081&lt;&gt;"",_xlfn.VALUETOTEXT(Overall!S1081),"")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3"/>
        <v/>
      </c>
      <c r="T1079" s="10" t="str">
        <f>IF(Overall!$A1081&lt;&gt;"",IF(AND(MONTH($N1079) &lt;= 1, MONTH($O1079) &gt;= 1), IF($S1079 &lt;&gt; "", $H1079/$S1079, ""), ""),"")</f>
        <v/>
      </c>
      <c r="U1079" s="10" t="str">
        <f>IF(Overall!$A1081&lt;&gt;"",IF(AND(MONTH($N1079) &lt;= 2, MONTH($O1079) &gt;= 2), IF($S1079 &lt;&gt; "", $H1079/$S1079, ""), ""),"")</f>
        <v/>
      </c>
      <c r="V1079" s="10" t="str">
        <f>IF(Overall!$A1081&lt;&gt;"",IF(AND(MONTH($N1079) &lt;= 3, MONTH($O1079) &gt;= 3), IF($S1079 &lt;&gt; "", $H1079/$S1079, ""), ""),"")</f>
        <v/>
      </c>
      <c r="W1079" s="10" t="str">
        <f>IF(Overall!$A1081&lt;&gt;"",IF(AND(MONTH($N1079) &lt;= 4, MONTH($O1079) &gt;= 4), IF($S1079 &lt;&gt; "", $H1079/$S1079, ""), ""),"")</f>
        <v/>
      </c>
      <c r="X1079" s="10" t="str">
        <f>IF(Overall!$A1081&lt;&gt;"",IF(AND(MONTH($N1079) &lt;= 5, MONTH($O1079) &gt;= 5), IF($S1079 &lt;&gt; "", $H1079/$S1079, ""), ""),"")</f>
        <v/>
      </c>
      <c r="Y1079" s="10" t="str">
        <f>IF(Overall!$A1081&lt;&gt;"",IF(AND(MONTH($N1079) &lt;= 6, MONTH($O1079) &gt;= 6), IF($S1079 &lt;&gt; "", $H1079/$S1079, ""), ""),"")</f>
        <v/>
      </c>
      <c r="Z1079" s="10" t="str">
        <f>IF(Overall!$A1081&lt;&gt;"",IF(AND(MONTH($N1079) &lt;= 7, MONTH($O1079) &gt;= 7 ), IF($S1079 &lt;&gt; "", $H1079/$S1079, ""), ""),"")</f>
        <v/>
      </c>
      <c r="AA1079" s="10" t="str">
        <f>IF(Overall!$A1081&lt;&gt;"",IF(AND(MONTH($N1079) &lt;= 8, MONTH($O1079) &gt;= 8), IF($S1079 &lt;&gt; "", $H1079/$S1079, ""), ""),"")</f>
        <v/>
      </c>
      <c r="AB1079" s="10" t="str">
        <f>IF(Overall!$A1081&lt;&gt;"",IF(AND(MONTH($N1079) &lt;= 9, MONTH($O1079) &gt;= 9), IF($S1079 &lt;&gt; "", $H1079/$S1079, ""), ""),"")</f>
        <v/>
      </c>
      <c r="AC1079" s="10" t="str">
        <f>IF(Overall!$A1081&lt;&gt;"",IF(AND(MONTH($N1079) &lt;= 10, MONTH($O1079) &gt;= 10), IF($S1079 &lt;&gt; "", $H1079/$S1079, ""), ""),"")</f>
        <v/>
      </c>
      <c r="AD1079" s="10" t="str">
        <f>IF(Overall!$A1081&lt;&gt;"",IF(AND(MONTH($N1079) &lt;= 11, MONTH($O1079) &gt;= 11), IF($S1079 &lt;&gt; "", $H1079/$S1079, ""), ""),"")</f>
        <v/>
      </c>
      <c r="AE1079" s="10" t="str">
        <f>IF(Overall!$A1081&lt;&gt;"",IF(AND(MONTH($N1079) &lt;= 12, MONTH($O1079) &gt;= 12), IF($S1079 &lt;&gt; "", $H1079/$S1079, ""), ""),"")</f>
        <v/>
      </c>
      <c r="AG1079" s="10" t="str">
        <f ca="1">IFERROR(IF(AND(NOW()&lt;= EOMONTH(DATE(YEAR($O1079),1, 1), 0), Overall!$A1081&lt;&gt;"", MONTH($N1079) &lt;= 1, MONTH($O1079) &gt;= 1), IF($S1079 &lt;&gt; "", $H1079/$S1079, ""), ""), "")</f>
        <v/>
      </c>
      <c r="AH1079" s="10" t="str">
        <f ca="1">IFERROR(IF(AND(NOW()&lt;= EOMONTH(DATE(YEAR($O1079),2, 1), 0), Overall!$A1081&lt;&gt;"", MONTH($N1079) &lt;= 2, MONTH($O1079) &gt;= 2), IF($S1079 &lt;&gt; "", $H1079/$S1079, ""), ""), "")</f>
        <v/>
      </c>
      <c r="AI1079" s="10" t="str">
        <f ca="1">IFERROR(IF(AND(NOW()&lt;= EOMONTH(DATE(YEAR($O1079),3, 1), 0), Overall!$A1081&lt;&gt;"", MONTH($N1079) &lt;= 3, MONTH($O1079) &gt;= 3), IF($S1079 &lt;&gt; "", $H1079/$S1079, ""), ""), "")</f>
        <v/>
      </c>
      <c r="AJ1079" s="10" t="str">
        <f ca="1">IFERROR(IF(AND(NOW()&lt;= EOMONTH(DATE(YEAR($O1079),4, 1), 0), Overall!$A1081&lt;&gt;"", MONTH($N1079) &lt;= 4, MONTH($O1079) &gt;= 4), IF($S1079 &lt;&gt; "", $H1079/$S1079, ""), ""), "")</f>
        <v/>
      </c>
      <c r="AK1079" s="10" t="str">
        <f ca="1">IFERROR(IF(AND(NOW()&lt;= EOMONTH(DATE(YEAR($O1079),5, 1), 0), Overall!$A1081&lt;&gt;"", MONTH($N1079) &lt;= 5, MONTH($O1079) &gt;= 5), IF($S1079 &lt;&gt; "", $H1079/$S1079, ""), ""), "")</f>
        <v/>
      </c>
      <c r="AL1079" s="10" t="str">
        <f ca="1">IFERROR(IF(AND(NOW()&lt;= EOMONTH(DATE(YEAR($O1079),6, 1), 0), Overall!$A1081&lt;&gt;"", MONTH($N1079) &lt;= 6, MONTH($O1079) &gt;= 6), IF($S1079 &lt;&gt; "", $H1079/$S1079, ""), ""), "")</f>
        <v/>
      </c>
      <c r="AM1079" s="10" t="str">
        <f ca="1">IFERROR(IF(AND(NOW()&lt;= EOMONTH(DATE(YEAR($O1079),7, 1), 0), Overall!$A1081&lt;&gt;"", MONTH($N1079) &lt;= 7, MONTH($O1079) &gt;= 7), IF($S1079 &lt;&gt; "", $H1079/$S1079, ""), ""), "")</f>
        <v/>
      </c>
      <c r="AN1079" s="10" t="str">
        <f ca="1">IFERROR(IF(AND(NOW()&lt;= EOMONTH(DATE(YEAR($O1079),8, 1), 0), Overall!$A1081&lt;&gt;"", MONTH($N1079) &lt;= 8, MONTH($O1079) &gt;= 8), IF($S1079 &lt;&gt; "", $H1079/$S1079, ""), ""), "")</f>
        <v/>
      </c>
      <c r="AO1079" s="10" t="str">
        <f ca="1">IFERROR(IF(AND(NOW()&lt;= EOMONTH(DATE(YEAR($O1079),9, 1), 0), Overall!$A1081&lt;&gt;"", MONTH($N1079) &lt;= 9, MONTH($O1079) &gt;= 9), IF($S1079 &lt;&gt; "", $H1079/$S1079, ""), ""), "")</f>
        <v/>
      </c>
      <c r="AP1079" s="10" t="str">
        <f ca="1">IFERROR(IF(AND(NOW()&lt;= EOMONTH(DATE(YEAR($O1079),10, 1), 0), Overall!$A1081&lt;&gt;"", MONTH($N1079) &lt;= 10, MONTH($O1079) &gt;= 10), IF($S1079 &lt;&gt; "", $H1079/$S1079, ""), ""), "")</f>
        <v/>
      </c>
      <c r="AQ1079" s="10" t="str">
        <f ca="1">IFERROR(IF(AND(NOW()&lt;= EOMONTH(DATE(YEAR($O1079),11, 1), 0), Overall!$A1081&lt;&gt;"", MONTH($N1079) &lt;=11, MONTH($O1079) &gt;= 11), IF($S1079 &lt;&gt; "", $H1079/$S1079, ""), ""), "")</f>
        <v/>
      </c>
      <c r="AR1079" s="10" t="str">
        <f ca="1">IFERROR(IF(AND(NOW()&lt;= EOMONTH(DATE(YEAR($O1079),12, 1), 0), Overall!$A1081&lt;&gt;"", MONTH($N1079) &lt;= 12, MONTH($O1079) &gt;= 12), IF($S1079 &lt;&gt; "", $H1079/$S1079, ""), ""), "")</f>
        <v/>
      </c>
      <c r="AS1079" s="16">
        <f t="shared" ca="1" si="34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IF(Overall!S1082&lt;&gt;"",_xlfn.VALUETOTEXT(Overall!S1082),"")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3"/>
        <v/>
      </c>
      <c r="T1080" s="10" t="str">
        <f>IF(Overall!$A1082&lt;&gt;"",IF(AND(MONTH($N1080) &lt;= 1, MONTH($O1080) &gt;= 1), IF($S1080 &lt;&gt; "", $H1080/$S1080, ""), ""),"")</f>
        <v/>
      </c>
      <c r="U1080" s="10" t="str">
        <f>IF(Overall!$A1082&lt;&gt;"",IF(AND(MONTH($N1080) &lt;= 2, MONTH($O1080) &gt;= 2), IF($S1080 &lt;&gt; "", $H1080/$S1080, ""), ""),"")</f>
        <v/>
      </c>
      <c r="V1080" s="10" t="str">
        <f>IF(Overall!$A1082&lt;&gt;"",IF(AND(MONTH($N1080) &lt;= 3, MONTH($O1080) &gt;= 3), IF($S1080 &lt;&gt; "", $H1080/$S1080, ""), ""),"")</f>
        <v/>
      </c>
      <c r="W1080" s="10" t="str">
        <f>IF(Overall!$A1082&lt;&gt;"",IF(AND(MONTH($N1080) &lt;= 4, MONTH($O1080) &gt;= 4), IF($S1080 &lt;&gt; "", $H1080/$S1080, ""), ""),"")</f>
        <v/>
      </c>
      <c r="X1080" s="10" t="str">
        <f>IF(Overall!$A1082&lt;&gt;"",IF(AND(MONTH($N1080) &lt;= 5, MONTH($O1080) &gt;= 5), IF($S1080 &lt;&gt; "", $H1080/$S1080, ""), ""),"")</f>
        <v/>
      </c>
      <c r="Y1080" s="10" t="str">
        <f>IF(Overall!$A1082&lt;&gt;"",IF(AND(MONTH($N1080) &lt;= 6, MONTH($O1080) &gt;= 6), IF($S1080 &lt;&gt; "", $H1080/$S1080, ""), ""),"")</f>
        <v/>
      </c>
      <c r="Z1080" s="10" t="str">
        <f>IF(Overall!$A1082&lt;&gt;"",IF(AND(MONTH($N1080) &lt;= 7, MONTH($O1080) &gt;= 7 ), IF($S1080 &lt;&gt; "", $H1080/$S1080, ""), ""),"")</f>
        <v/>
      </c>
      <c r="AA1080" s="10" t="str">
        <f>IF(Overall!$A1082&lt;&gt;"",IF(AND(MONTH($N1080) &lt;= 8, MONTH($O1080) &gt;= 8), IF($S1080 &lt;&gt; "", $H1080/$S1080, ""), ""),"")</f>
        <v/>
      </c>
      <c r="AB1080" s="10" t="str">
        <f>IF(Overall!$A1082&lt;&gt;"",IF(AND(MONTH($N1080) &lt;= 9, MONTH($O1080) &gt;= 9), IF($S1080 &lt;&gt; "", $H1080/$S1080, ""), ""),"")</f>
        <v/>
      </c>
      <c r="AC1080" s="10" t="str">
        <f>IF(Overall!$A1082&lt;&gt;"",IF(AND(MONTH($N1080) &lt;= 10, MONTH($O1080) &gt;= 10), IF($S1080 &lt;&gt; "", $H1080/$S1080, ""), ""),"")</f>
        <v/>
      </c>
      <c r="AD1080" s="10" t="str">
        <f>IF(Overall!$A1082&lt;&gt;"",IF(AND(MONTH($N1080) &lt;= 11, MONTH($O1080) &gt;= 11), IF($S1080 &lt;&gt; "", $H1080/$S1080, ""), ""),"")</f>
        <v/>
      </c>
      <c r="AE1080" s="10" t="str">
        <f>IF(Overall!$A1082&lt;&gt;"",IF(AND(MONTH($N1080) &lt;= 12, MONTH($O1080) &gt;= 12), IF($S1080 &lt;&gt; "", $H1080/$S1080, ""), ""),"")</f>
        <v/>
      </c>
      <c r="AG1080" s="10" t="str">
        <f ca="1">IFERROR(IF(AND(NOW()&lt;= EOMONTH(DATE(YEAR($O1080),1, 1), 0), Overall!$A1082&lt;&gt;"", MONTH($N1080) &lt;= 1, MONTH($O1080) &gt;= 1), IF($S1080 &lt;&gt; "", $H1080/$S1080, ""), ""), "")</f>
        <v/>
      </c>
      <c r="AH1080" s="10" t="str">
        <f ca="1">IFERROR(IF(AND(NOW()&lt;= EOMONTH(DATE(YEAR($O1080),2, 1), 0), Overall!$A1082&lt;&gt;"", MONTH($N1080) &lt;= 2, MONTH($O1080) &gt;= 2), IF($S1080 &lt;&gt; "", $H1080/$S1080, ""), ""), "")</f>
        <v/>
      </c>
      <c r="AI1080" s="10" t="str">
        <f ca="1">IFERROR(IF(AND(NOW()&lt;= EOMONTH(DATE(YEAR($O1080),3, 1), 0), Overall!$A1082&lt;&gt;"", MONTH($N1080) &lt;= 3, MONTH($O1080) &gt;= 3), IF($S1080 &lt;&gt; "", $H1080/$S1080, ""), ""), "")</f>
        <v/>
      </c>
      <c r="AJ1080" s="10" t="str">
        <f ca="1">IFERROR(IF(AND(NOW()&lt;= EOMONTH(DATE(YEAR($O1080),4, 1), 0), Overall!$A1082&lt;&gt;"", MONTH($N1080) &lt;= 4, MONTH($O1080) &gt;= 4), IF($S1080 &lt;&gt; "", $H1080/$S1080, ""), ""), "")</f>
        <v/>
      </c>
      <c r="AK1080" s="10" t="str">
        <f ca="1">IFERROR(IF(AND(NOW()&lt;= EOMONTH(DATE(YEAR($O1080),5, 1), 0), Overall!$A1082&lt;&gt;"", MONTH($N1080) &lt;= 5, MONTH($O1080) &gt;= 5), IF($S1080 &lt;&gt; "", $H1080/$S1080, ""), ""), "")</f>
        <v/>
      </c>
      <c r="AL1080" s="10" t="str">
        <f ca="1">IFERROR(IF(AND(NOW()&lt;= EOMONTH(DATE(YEAR($O1080),6, 1), 0), Overall!$A1082&lt;&gt;"", MONTH($N1080) &lt;= 6, MONTH($O1080) &gt;= 6), IF($S1080 &lt;&gt; "", $H1080/$S1080, ""), ""), "")</f>
        <v/>
      </c>
      <c r="AM1080" s="10" t="str">
        <f ca="1">IFERROR(IF(AND(NOW()&lt;= EOMONTH(DATE(YEAR($O1080),7, 1), 0), Overall!$A1082&lt;&gt;"", MONTH($N1080) &lt;= 7, MONTH($O1080) &gt;= 7), IF($S1080 &lt;&gt; "", $H1080/$S1080, ""), ""), "")</f>
        <v/>
      </c>
      <c r="AN1080" s="10" t="str">
        <f ca="1">IFERROR(IF(AND(NOW()&lt;= EOMONTH(DATE(YEAR($O1080),8, 1), 0), Overall!$A1082&lt;&gt;"", MONTH($N1080) &lt;= 8, MONTH($O1080) &gt;= 8), IF($S1080 &lt;&gt; "", $H1080/$S1080, ""), ""), "")</f>
        <v/>
      </c>
      <c r="AO1080" s="10" t="str">
        <f ca="1">IFERROR(IF(AND(NOW()&lt;= EOMONTH(DATE(YEAR($O1080),9, 1), 0), Overall!$A1082&lt;&gt;"", MONTH($N1080) &lt;= 9, MONTH($O1080) &gt;= 9), IF($S1080 &lt;&gt; "", $H1080/$S1080, ""), ""), "")</f>
        <v/>
      </c>
      <c r="AP1080" s="10" t="str">
        <f ca="1">IFERROR(IF(AND(NOW()&lt;= EOMONTH(DATE(YEAR($O1080),10, 1), 0), Overall!$A1082&lt;&gt;"", MONTH($N1080) &lt;= 10, MONTH($O1080) &gt;= 10), IF($S1080 &lt;&gt; "", $H1080/$S1080, ""), ""), "")</f>
        <v/>
      </c>
      <c r="AQ1080" s="10" t="str">
        <f ca="1">IFERROR(IF(AND(NOW()&lt;= EOMONTH(DATE(YEAR($O1080),11, 1), 0), Overall!$A1082&lt;&gt;"", MONTH($N1080) &lt;=11, MONTH($O1080) &gt;= 11), IF($S1080 &lt;&gt; "", $H1080/$S1080, ""), ""), "")</f>
        <v/>
      </c>
      <c r="AR1080" s="10" t="str">
        <f ca="1">IFERROR(IF(AND(NOW()&lt;= EOMONTH(DATE(YEAR($O1080),12, 1), 0), Overall!$A1082&lt;&gt;"", MONTH($N1080) &lt;= 12, MONTH($O1080) &gt;= 12), IF($S1080 &lt;&gt; "", $H1080/$S1080, ""), ""), "")</f>
        <v/>
      </c>
      <c r="AS1080" s="16">
        <f t="shared" ca="1" si="34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IF(Overall!S1083&lt;&gt;"",_xlfn.VALUETOTEXT(Overall!S1083),"")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3"/>
        <v/>
      </c>
      <c r="T1081" s="10" t="str">
        <f>IF(Overall!$A1083&lt;&gt;"",IF(AND(MONTH($N1081) &lt;= 1, MONTH($O1081) &gt;= 1), IF($S1081 &lt;&gt; "", $H1081/$S1081, ""), ""),"")</f>
        <v/>
      </c>
      <c r="U1081" s="10" t="str">
        <f>IF(Overall!$A1083&lt;&gt;"",IF(AND(MONTH($N1081) &lt;= 2, MONTH($O1081) &gt;= 2), IF($S1081 &lt;&gt; "", $H1081/$S1081, ""), ""),"")</f>
        <v/>
      </c>
      <c r="V1081" s="10" t="str">
        <f>IF(Overall!$A1083&lt;&gt;"",IF(AND(MONTH($N1081) &lt;= 3, MONTH($O1081) &gt;= 3), IF($S1081 &lt;&gt; "", $H1081/$S1081, ""), ""),"")</f>
        <v/>
      </c>
      <c r="W1081" s="10" t="str">
        <f>IF(Overall!$A1083&lt;&gt;"",IF(AND(MONTH($N1081) &lt;= 4, MONTH($O1081) &gt;= 4), IF($S1081 &lt;&gt; "", $H1081/$S1081, ""), ""),"")</f>
        <v/>
      </c>
      <c r="X1081" s="10" t="str">
        <f>IF(Overall!$A1083&lt;&gt;"",IF(AND(MONTH($N1081) &lt;= 5, MONTH($O1081) &gt;= 5), IF($S1081 &lt;&gt; "", $H1081/$S1081, ""), ""),"")</f>
        <v/>
      </c>
      <c r="Y1081" s="10" t="str">
        <f>IF(Overall!$A1083&lt;&gt;"",IF(AND(MONTH($N1081) &lt;= 6, MONTH($O1081) &gt;= 6), IF($S1081 &lt;&gt; "", $H1081/$S1081, ""), ""),"")</f>
        <v/>
      </c>
      <c r="Z1081" s="10" t="str">
        <f>IF(Overall!$A1083&lt;&gt;"",IF(AND(MONTH($N1081) &lt;= 7, MONTH($O1081) &gt;= 7 ), IF($S1081 &lt;&gt; "", $H1081/$S1081, ""), ""),"")</f>
        <v/>
      </c>
      <c r="AA1081" s="10" t="str">
        <f>IF(Overall!$A1083&lt;&gt;"",IF(AND(MONTH($N1081) &lt;= 8, MONTH($O1081) &gt;= 8), IF($S1081 &lt;&gt; "", $H1081/$S1081, ""), ""),"")</f>
        <v/>
      </c>
      <c r="AB1081" s="10" t="str">
        <f>IF(Overall!$A1083&lt;&gt;"",IF(AND(MONTH($N1081) &lt;= 9, MONTH($O1081) &gt;= 9), IF($S1081 &lt;&gt; "", $H1081/$S1081, ""), ""),"")</f>
        <v/>
      </c>
      <c r="AC1081" s="10" t="str">
        <f>IF(Overall!$A1083&lt;&gt;"",IF(AND(MONTH($N1081) &lt;= 10, MONTH($O1081) &gt;= 10), IF($S1081 &lt;&gt; "", $H1081/$S1081, ""), ""),"")</f>
        <v/>
      </c>
      <c r="AD1081" s="10" t="str">
        <f>IF(Overall!$A1083&lt;&gt;"",IF(AND(MONTH($N1081) &lt;= 11, MONTH($O1081) &gt;= 11), IF($S1081 &lt;&gt; "", $H1081/$S1081, ""), ""),"")</f>
        <v/>
      </c>
      <c r="AE1081" s="10" t="str">
        <f>IF(Overall!$A1083&lt;&gt;"",IF(AND(MONTH($N1081) &lt;= 12, MONTH($O1081) &gt;= 12), IF($S1081 &lt;&gt; "", $H1081/$S1081, ""), ""),"")</f>
        <v/>
      </c>
      <c r="AG1081" s="10" t="str">
        <f ca="1">IFERROR(IF(AND(NOW()&lt;= EOMONTH(DATE(YEAR($O1081),1, 1), 0), Overall!$A1083&lt;&gt;"", MONTH($N1081) &lt;= 1, MONTH($O1081) &gt;= 1), IF($S1081 &lt;&gt; "", $H1081/$S1081, ""), ""), "")</f>
        <v/>
      </c>
      <c r="AH1081" s="10" t="str">
        <f ca="1">IFERROR(IF(AND(NOW()&lt;= EOMONTH(DATE(YEAR($O1081),2, 1), 0), Overall!$A1083&lt;&gt;"", MONTH($N1081) &lt;= 2, MONTH($O1081) &gt;= 2), IF($S1081 &lt;&gt; "", $H1081/$S1081, ""), ""), "")</f>
        <v/>
      </c>
      <c r="AI1081" s="10" t="str">
        <f ca="1">IFERROR(IF(AND(NOW()&lt;= EOMONTH(DATE(YEAR($O1081),3, 1), 0), Overall!$A1083&lt;&gt;"", MONTH($N1081) &lt;= 3, MONTH($O1081) &gt;= 3), IF($S1081 &lt;&gt; "", $H1081/$S1081, ""), ""), "")</f>
        <v/>
      </c>
      <c r="AJ1081" s="10" t="str">
        <f ca="1">IFERROR(IF(AND(NOW()&lt;= EOMONTH(DATE(YEAR($O1081),4, 1), 0), Overall!$A1083&lt;&gt;"", MONTH($N1081) &lt;= 4, MONTH($O1081) &gt;= 4), IF($S1081 &lt;&gt; "", $H1081/$S1081, ""), ""), "")</f>
        <v/>
      </c>
      <c r="AK1081" s="10" t="str">
        <f ca="1">IFERROR(IF(AND(NOW()&lt;= EOMONTH(DATE(YEAR($O1081),5, 1), 0), Overall!$A1083&lt;&gt;"", MONTH($N1081) &lt;= 5, MONTH($O1081) &gt;= 5), IF($S1081 &lt;&gt; "", $H1081/$S1081, ""), ""), "")</f>
        <v/>
      </c>
      <c r="AL1081" s="10" t="str">
        <f ca="1">IFERROR(IF(AND(NOW()&lt;= EOMONTH(DATE(YEAR($O1081),6, 1), 0), Overall!$A1083&lt;&gt;"", MONTH($N1081) &lt;= 6, MONTH($O1081) &gt;= 6), IF($S1081 &lt;&gt; "", $H1081/$S1081, ""), ""), "")</f>
        <v/>
      </c>
      <c r="AM1081" s="10" t="str">
        <f ca="1">IFERROR(IF(AND(NOW()&lt;= EOMONTH(DATE(YEAR($O1081),7, 1), 0), Overall!$A1083&lt;&gt;"", MONTH($N1081) &lt;= 7, MONTH($O1081) &gt;= 7), IF($S1081 &lt;&gt; "", $H1081/$S1081, ""), ""), "")</f>
        <v/>
      </c>
      <c r="AN1081" s="10" t="str">
        <f ca="1">IFERROR(IF(AND(NOW()&lt;= EOMONTH(DATE(YEAR($O1081),8, 1), 0), Overall!$A1083&lt;&gt;"", MONTH($N1081) &lt;= 8, MONTH($O1081) &gt;= 8), IF($S1081 &lt;&gt; "", $H1081/$S1081, ""), ""), "")</f>
        <v/>
      </c>
      <c r="AO1081" s="10" t="str">
        <f ca="1">IFERROR(IF(AND(NOW()&lt;= EOMONTH(DATE(YEAR($O1081),9, 1), 0), Overall!$A1083&lt;&gt;"", MONTH($N1081) &lt;= 9, MONTH($O1081) &gt;= 9), IF($S1081 &lt;&gt; "", $H1081/$S1081, ""), ""), "")</f>
        <v/>
      </c>
      <c r="AP1081" s="10" t="str">
        <f ca="1">IFERROR(IF(AND(NOW()&lt;= EOMONTH(DATE(YEAR($O1081),10, 1), 0), Overall!$A1083&lt;&gt;"", MONTH($N1081) &lt;= 10, MONTH($O1081) &gt;= 10), IF($S1081 &lt;&gt; "", $H1081/$S1081, ""), ""), "")</f>
        <v/>
      </c>
      <c r="AQ1081" s="10" t="str">
        <f ca="1">IFERROR(IF(AND(NOW()&lt;= EOMONTH(DATE(YEAR($O1081),11, 1), 0), Overall!$A1083&lt;&gt;"", MONTH($N1081) &lt;=11, MONTH($O1081) &gt;= 11), IF($S1081 &lt;&gt; "", $H1081/$S1081, ""), ""), "")</f>
        <v/>
      </c>
      <c r="AR1081" s="10" t="str">
        <f ca="1">IFERROR(IF(AND(NOW()&lt;= EOMONTH(DATE(YEAR($O1081),12, 1), 0), Overall!$A1083&lt;&gt;"", MONTH($N1081) &lt;= 12, MONTH($O1081) &gt;= 12), IF($S1081 &lt;&gt; "", $H1081/$S1081, ""), ""), "")</f>
        <v/>
      </c>
      <c r="AS1081" s="16">
        <f t="shared" ca="1" si="34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IF(Overall!S1084&lt;&gt;"",_xlfn.VALUETOTEXT(Overall!S1084),"")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3"/>
        <v/>
      </c>
      <c r="T1082" s="10" t="str">
        <f>IF(Overall!$A1084&lt;&gt;"",IF(AND(MONTH($N1082) &lt;= 1, MONTH($O1082) &gt;= 1), IF($S1082 &lt;&gt; "", $H1082/$S1082, ""), ""),"")</f>
        <v/>
      </c>
      <c r="U1082" s="10" t="str">
        <f>IF(Overall!$A1084&lt;&gt;"",IF(AND(MONTH($N1082) &lt;= 2, MONTH($O1082) &gt;= 2), IF($S1082 &lt;&gt; "", $H1082/$S1082, ""), ""),"")</f>
        <v/>
      </c>
      <c r="V1082" s="10" t="str">
        <f>IF(Overall!$A1084&lt;&gt;"",IF(AND(MONTH($N1082) &lt;= 3, MONTH($O1082) &gt;= 3), IF($S1082 &lt;&gt; "", $H1082/$S1082, ""), ""),"")</f>
        <v/>
      </c>
      <c r="W1082" s="10" t="str">
        <f>IF(Overall!$A1084&lt;&gt;"",IF(AND(MONTH($N1082) &lt;= 4, MONTH($O1082) &gt;= 4), IF($S1082 &lt;&gt; "", $H1082/$S1082, ""), ""),"")</f>
        <v/>
      </c>
      <c r="X1082" s="10" t="str">
        <f>IF(Overall!$A1084&lt;&gt;"",IF(AND(MONTH($N1082) &lt;= 5, MONTH($O1082) &gt;= 5), IF($S1082 &lt;&gt; "", $H1082/$S1082, ""), ""),"")</f>
        <v/>
      </c>
      <c r="Y1082" s="10" t="str">
        <f>IF(Overall!$A1084&lt;&gt;"",IF(AND(MONTH($N1082) &lt;= 6, MONTH($O1082) &gt;= 6), IF($S1082 &lt;&gt; "", $H1082/$S1082, ""), ""),"")</f>
        <v/>
      </c>
      <c r="Z1082" s="10" t="str">
        <f>IF(Overall!$A1084&lt;&gt;"",IF(AND(MONTH($N1082) &lt;= 7, MONTH($O1082) &gt;= 7 ), IF($S1082 &lt;&gt; "", $H1082/$S1082, ""), ""),"")</f>
        <v/>
      </c>
      <c r="AA1082" s="10" t="str">
        <f>IF(Overall!$A1084&lt;&gt;"",IF(AND(MONTH($N1082) &lt;= 8, MONTH($O1082) &gt;= 8), IF($S1082 &lt;&gt; "", $H1082/$S1082, ""), ""),"")</f>
        <v/>
      </c>
      <c r="AB1082" s="10" t="str">
        <f>IF(Overall!$A1084&lt;&gt;"",IF(AND(MONTH($N1082) &lt;= 9, MONTH($O1082) &gt;= 9), IF($S1082 &lt;&gt; "", $H1082/$S1082, ""), ""),"")</f>
        <v/>
      </c>
      <c r="AC1082" s="10" t="str">
        <f>IF(Overall!$A1084&lt;&gt;"",IF(AND(MONTH($N1082) &lt;= 10, MONTH($O1082) &gt;= 10), IF($S1082 &lt;&gt; "", $H1082/$S1082, ""), ""),"")</f>
        <v/>
      </c>
      <c r="AD1082" s="10" t="str">
        <f>IF(Overall!$A1084&lt;&gt;"",IF(AND(MONTH($N1082) &lt;= 11, MONTH($O1082) &gt;= 11), IF($S1082 &lt;&gt; "", $H1082/$S1082, ""), ""),"")</f>
        <v/>
      </c>
      <c r="AE1082" s="10" t="str">
        <f>IF(Overall!$A1084&lt;&gt;"",IF(AND(MONTH($N1082) &lt;= 12, MONTH($O1082) &gt;= 12), IF($S1082 &lt;&gt; "", $H1082/$S1082, ""), ""),"")</f>
        <v/>
      </c>
      <c r="AG1082" s="10" t="str">
        <f ca="1">IFERROR(IF(AND(NOW()&lt;= EOMONTH(DATE(YEAR($O1082),1, 1), 0), Overall!$A1084&lt;&gt;"", MONTH($N1082) &lt;= 1, MONTH($O1082) &gt;= 1), IF($S1082 &lt;&gt; "", $H1082/$S1082, ""), ""), "")</f>
        <v/>
      </c>
      <c r="AH1082" s="10" t="str">
        <f ca="1">IFERROR(IF(AND(NOW()&lt;= EOMONTH(DATE(YEAR($O1082),2, 1), 0), Overall!$A1084&lt;&gt;"", MONTH($N1082) &lt;= 2, MONTH($O1082) &gt;= 2), IF($S1082 &lt;&gt; "", $H1082/$S1082, ""), ""), "")</f>
        <v/>
      </c>
      <c r="AI1082" s="10" t="str">
        <f ca="1">IFERROR(IF(AND(NOW()&lt;= EOMONTH(DATE(YEAR($O1082),3, 1), 0), Overall!$A1084&lt;&gt;"", MONTH($N1082) &lt;= 3, MONTH($O1082) &gt;= 3), IF($S1082 &lt;&gt; "", $H1082/$S1082, ""), ""), "")</f>
        <v/>
      </c>
      <c r="AJ1082" s="10" t="str">
        <f ca="1">IFERROR(IF(AND(NOW()&lt;= EOMONTH(DATE(YEAR($O1082),4, 1), 0), Overall!$A1084&lt;&gt;"", MONTH($N1082) &lt;= 4, MONTH($O1082) &gt;= 4), IF($S1082 &lt;&gt; "", $H1082/$S1082, ""), ""), "")</f>
        <v/>
      </c>
      <c r="AK1082" s="10" t="str">
        <f ca="1">IFERROR(IF(AND(NOW()&lt;= EOMONTH(DATE(YEAR($O1082),5, 1), 0), Overall!$A1084&lt;&gt;"", MONTH($N1082) &lt;= 5, MONTH($O1082) &gt;= 5), IF($S1082 &lt;&gt; "", $H1082/$S1082, ""), ""), "")</f>
        <v/>
      </c>
      <c r="AL1082" s="10" t="str">
        <f ca="1">IFERROR(IF(AND(NOW()&lt;= EOMONTH(DATE(YEAR($O1082),6, 1), 0), Overall!$A1084&lt;&gt;"", MONTH($N1082) &lt;= 6, MONTH($O1082) &gt;= 6), IF($S1082 &lt;&gt; "", $H1082/$S1082, ""), ""), "")</f>
        <v/>
      </c>
      <c r="AM1082" s="10" t="str">
        <f ca="1">IFERROR(IF(AND(NOW()&lt;= EOMONTH(DATE(YEAR($O1082),7, 1), 0), Overall!$A1084&lt;&gt;"", MONTH($N1082) &lt;= 7, MONTH($O1082) &gt;= 7), IF($S1082 &lt;&gt; "", $H1082/$S1082, ""), ""), "")</f>
        <v/>
      </c>
      <c r="AN1082" s="10" t="str">
        <f ca="1">IFERROR(IF(AND(NOW()&lt;= EOMONTH(DATE(YEAR($O1082),8, 1), 0), Overall!$A1084&lt;&gt;"", MONTH($N1082) &lt;= 8, MONTH($O1082) &gt;= 8), IF($S1082 &lt;&gt; "", $H1082/$S1082, ""), ""), "")</f>
        <v/>
      </c>
      <c r="AO1082" s="10" t="str">
        <f ca="1">IFERROR(IF(AND(NOW()&lt;= EOMONTH(DATE(YEAR($O1082),9, 1), 0), Overall!$A1084&lt;&gt;"", MONTH($N1082) &lt;= 9, MONTH($O1082) &gt;= 9), IF($S1082 &lt;&gt; "", $H1082/$S1082, ""), ""), "")</f>
        <v/>
      </c>
      <c r="AP1082" s="10" t="str">
        <f ca="1">IFERROR(IF(AND(NOW()&lt;= EOMONTH(DATE(YEAR($O1082),10, 1), 0), Overall!$A1084&lt;&gt;"", MONTH($N1082) &lt;= 10, MONTH($O1082) &gt;= 10), IF($S1082 &lt;&gt; "", $H1082/$S1082, ""), ""), "")</f>
        <v/>
      </c>
      <c r="AQ1082" s="10" t="str">
        <f ca="1">IFERROR(IF(AND(NOW()&lt;= EOMONTH(DATE(YEAR($O1082),11, 1), 0), Overall!$A1084&lt;&gt;"", MONTH($N1082) &lt;=11, MONTH($O1082) &gt;= 11), IF($S1082 &lt;&gt; "", $H1082/$S1082, ""), ""), "")</f>
        <v/>
      </c>
      <c r="AR1082" s="10" t="str">
        <f ca="1">IFERROR(IF(AND(NOW()&lt;= EOMONTH(DATE(YEAR($O1082),12, 1), 0), Overall!$A1084&lt;&gt;"", MONTH($N1082) &lt;= 12, MONTH($O1082) &gt;= 12), IF($S1082 &lt;&gt; "", $H1082/$S1082, ""), ""), "")</f>
        <v/>
      </c>
      <c r="AS1082" s="16">
        <f t="shared" ca="1" si="34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IF(Overall!S1085&lt;&gt;"",_xlfn.VALUETOTEXT(Overall!S1085),"")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3"/>
        <v/>
      </c>
      <c r="T1083" s="10" t="str">
        <f>IF(Overall!$A1085&lt;&gt;"",IF(AND(MONTH($N1083) &lt;= 1, MONTH($O1083) &gt;= 1), IF($S1083 &lt;&gt; "", $H1083/$S1083, ""), ""),"")</f>
        <v/>
      </c>
      <c r="U1083" s="10" t="str">
        <f>IF(Overall!$A1085&lt;&gt;"",IF(AND(MONTH($N1083) &lt;= 2, MONTH($O1083) &gt;= 2), IF($S1083 &lt;&gt; "", $H1083/$S1083, ""), ""),"")</f>
        <v/>
      </c>
      <c r="V1083" s="10" t="str">
        <f>IF(Overall!$A1085&lt;&gt;"",IF(AND(MONTH($N1083) &lt;= 3, MONTH($O1083) &gt;= 3), IF($S1083 &lt;&gt; "", $H1083/$S1083, ""), ""),"")</f>
        <v/>
      </c>
      <c r="W1083" s="10" t="str">
        <f>IF(Overall!$A1085&lt;&gt;"",IF(AND(MONTH($N1083) &lt;= 4, MONTH($O1083) &gt;= 4), IF($S1083 &lt;&gt; "", $H1083/$S1083, ""), ""),"")</f>
        <v/>
      </c>
      <c r="X1083" s="10" t="str">
        <f>IF(Overall!$A1085&lt;&gt;"",IF(AND(MONTH($N1083) &lt;= 5, MONTH($O1083) &gt;= 5), IF($S1083 &lt;&gt; "", $H1083/$S1083, ""), ""),"")</f>
        <v/>
      </c>
      <c r="Y1083" s="10" t="str">
        <f>IF(Overall!$A1085&lt;&gt;"",IF(AND(MONTH($N1083) &lt;= 6, MONTH($O1083) &gt;= 6), IF($S1083 &lt;&gt; "", $H1083/$S1083, ""), ""),"")</f>
        <v/>
      </c>
      <c r="Z1083" s="10" t="str">
        <f>IF(Overall!$A1085&lt;&gt;"",IF(AND(MONTH($N1083) &lt;= 7, MONTH($O1083) &gt;= 7 ), IF($S1083 &lt;&gt; "", $H1083/$S1083, ""), ""),"")</f>
        <v/>
      </c>
      <c r="AA1083" s="10" t="str">
        <f>IF(Overall!$A1085&lt;&gt;"",IF(AND(MONTH($N1083) &lt;= 8, MONTH($O1083) &gt;= 8), IF($S1083 &lt;&gt; "", $H1083/$S1083, ""), ""),"")</f>
        <v/>
      </c>
      <c r="AB1083" s="10" t="str">
        <f>IF(Overall!$A1085&lt;&gt;"",IF(AND(MONTH($N1083) &lt;= 9, MONTH($O1083) &gt;= 9), IF($S1083 &lt;&gt; "", $H1083/$S1083, ""), ""),"")</f>
        <v/>
      </c>
      <c r="AC1083" s="10" t="str">
        <f>IF(Overall!$A1085&lt;&gt;"",IF(AND(MONTH($N1083) &lt;= 10, MONTH($O1083) &gt;= 10), IF($S1083 &lt;&gt; "", $H1083/$S1083, ""), ""),"")</f>
        <v/>
      </c>
      <c r="AD1083" s="10" t="str">
        <f>IF(Overall!$A1085&lt;&gt;"",IF(AND(MONTH($N1083) &lt;= 11, MONTH($O1083) &gt;= 11), IF($S1083 &lt;&gt; "", $H1083/$S1083, ""), ""),"")</f>
        <v/>
      </c>
      <c r="AE1083" s="10" t="str">
        <f>IF(Overall!$A1085&lt;&gt;"",IF(AND(MONTH($N1083) &lt;= 12, MONTH($O1083) &gt;= 12), IF($S1083 &lt;&gt; "", $H1083/$S1083, ""), ""),"")</f>
        <v/>
      </c>
      <c r="AG1083" s="10" t="str">
        <f ca="1">IFERROR(IF(AND(NOW()&lt;= EOMONTH(DATE(YEAR($O1083),1, 1), 0), Overall!$A1085&lt;&gt;"", MONTH($N1083) &lt;= 1, MONTH($O1083) &gt;= 1), IF($S1083 &lt;&gt; "", $H1083/$S1083, ""), ""), "")</f>
        <v/>
      </c>
      <c r="AH1083" s="10" t="str">
        <f ca="1">IFERROR(IF(AND(NOW()&lt;= EOMONTH(DATE(YEAR($O1083),2, 1), 0), Overall!$A1085&lt;&gt;"", MONTH($N1083) &lt;= 2, MONTH($O1083) &gt;= 2), IF($S1083 &lt;&gt; "", $H1083/$S1083, ""), ""), "")</f>
        <v/>
      </c>
      <c r="AI1083" s="10" t="str">
        <f ca="1">IFERROR(IF(AND(NOW()&lt;= EOMONTH(DATE(YEAR($O1083),3, 1), 0), Overall!$A1085&lt;&gt;"", MONTH($N1083) &lt;= 3, MONTH($O1083) &gt;= 3), IF($S1083 &lt;&gt; "", $H1083/$S1083, ""), ""), "")</f>
        <v/>
      </c>
      <c r="AJ1083" s="10" t="str">
        <f ca="1">IFERROR(IF(AND(NOW()&lt;= EOMONTH(DATE(YEAR($O1083),4, 1), 0), Overall!$A1085&lt;&gt;"", MONTH($N1083) &lt;= 4, MONTH($O1083) &gt;= 4), IF($S1083 &lt;&gt; "", $H1083/$S1083, ""), ""), "")</f>
        <v/>
      </c>
      <c r="AK1083" s="10" t="str">
        <f ca="1">IFERROR(IF(AND(NOW()&lt;= EOMONTH(DATE(YEAR($O1083),5, 1), 0), Overall!$A1085&lt;&gt;"", MONTH($N1083) &lt;= 5, MONTH($O1083) &gt;= 5), IF($S1083 &lt;&gt; "", $H1083/$S1083, ""), ""), "")</f>
        <v/>
      </c>
      <c r="AL1083" s="10" t="str">
        <f ca="1">IFERROR(IF(AND(NOW()&lt;= EOMONTH(DATE(YEAR($O1083),6, 1), 0), Overall!$A1085&lt;&gt;"", MONTH($N1083) &lt;= 6, MONTH($O1083) &gt;= 6), IF($S1083 &lt;&gt; "", $H1083/$S1083, ""), ""), "")</f>
        <v/>
      </c>
      <c r="AM1083" s="10" t="str">
        <f ca="1">IFERROR(IF(AND(NOW()&lt;= EOMONTH(DATE(YEAR($O1083),7, 1), 0), Overall!$A1085&lt;&gt;"", MONTH($N1083) &lt;= 7, MONTH($O1083) &gt;= 7), IF($S1083 &lt;&gt; "", $H1083/$S1083, ""), ""), "")</f>
        <v/>
      </c>
      <c r="AN1083" s="10" t="str">
        <f ca="1">IFERROR(IF(AND(NOW()&lt;= EOMONTH(DATE(YEAR($O1083),8, 1), 0), Overall!$A1085&lt;&gt;"", MONTH($N1083) &lt;= 8, MONTH($O1083) &gt;= 8), IF($S1083 &lt;&gt; "", $H1083/$S1083, ""), ""), "")</f>
        <v/>
      </c>
      <c r="AO1083" s="10" t="str">
        <f ca="1">IFERROR(IF(AND(NOW()&lt;= EOMONTH(DATE(YEAR($O1083),9, 1), 0), Overall!$A1085&lt;&gt;"", MONTH($N1083) &lt;= 9, MONTH($O1083) &gt;= 9), IF($S1083 &lt;&gt; "", $H1083/$S1083, ""), ""), "")</f>
        <v/>
      </c>
      <c r="AP1083" s="10" t="str">
        <f ca="1">IFERROR(IF(AND(NOW()&lt;= EOMONTH(DATE(YEAR($O1083),10, 1), 0), Overall!$A1085&lt;&gt;"", MONTH($N1083) &lt;= 10, MONTH($O1083) &gt;= 10), IF($S1083 &lt;&gt; "", $H1083/$S1083, ""), ""), "")</f>
        <v/>
      </c>
      <c r="AQ1083" s="10" t="str">
        <f ca="1">IFERROR(IF(AND(NOW()&lt;= EOMONTH(DATE(YEAR($O1083),11, 1), 0), Overall!$A1085&lt;&gt;"", MONTH($N1083) &lt;=11, MONTH($O1083) &gt;= 11), IF($S1083 &lt;&gt; "", $H1083/$S1083, ""), ""), "")</f>
        <v/>
      </c>
      <c r="AR1083" s="10" t="str">
        <f ca="1">IFERROR(IF(AND(NOW()&lt;= EOMONTH(DATE(YEAR($O1083),12, 1), 0), Overall!$A1085&lt;&gt;"", MONTH($N1083) &lt;= 12, MONTH($O1083) &gt;= 12), IF($S1083 &lt;&gt; "", $H1083/$S1083, ""), ""), "")</f>
        <v/>
      </c>
      <c r="AS1083" s="16">
        <f t="shared" ca="1" si="34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IF(Overall!S1086&lt;&gt;"",_xlfn.VALUETOTEXT(Overall!S1086),"")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3"/>
        <v/>
      </c>
      <c r="T1084" s="10" t="str">
        <f>IF(Overall!$A1086&lt;&gt;"",IF(AND(MONTH($N1084) &lt;= 1, MONTH($O1084) &gt;= 1), IF($S1084 &lt;&gt; "", $H1084/$S1084, ""), ""),"")</f>
        <v/>
      </c>
      <c r="U1084" s="10" t="str">
        <f>IF(Overall!$A1086&lt;&gt;"",IF(AND(MONTH($N1084) &lt;= 2, MONTH($O1084) &gt;= 2), IF($S1084 &lt;&gt; "", $H1084/$S1084, ""), ""),"")</f>
        <v/>
      </c>
      <c r="V1084" s="10" t="str">
        <f>IF(Overall!$A1086&lt;&gt;"",IF(AND(MONTH($N1084) &lt;= 3, MONTH($O1084) &gt;= 3), IF($S1084 &lt;&gt; "", $H1084/$S1084, ""), ""),"")</f>
        <v/>
      </c>
      <c r="W1084" s="10" t="str">
        <f>IF(Overall!$A1086&lt;&gt;"",IF(AND(MONTH($N1084) &lt;= 4, MONTH($O1084) &gt;= 4), IF($S1084 &lt;&gt; "", $H1084/$S1084, ""), ""),"")</f>
        <v/>
      </c>
      <c r="X1084" s="10" t="str">
        <f>IF(Overall!$A1086&lt;&gt;"",IF(AND(MONTH($N1084) &lt;= 5, MONTH($O1084) &gt;= 5), IF($S1084 &lt;&gt; "", $H1084/$S1084, ""), ""),"")</f>
        <v/>
      </c>
      <c r="Y1084" s="10" t="str">
        <f>IF(Overall!$A1086&lt;&gt;"",IF(AND(MONTH($N1084) &lt;= 6, MONTH($O1084) &gt;= 6), IF($S1084 &lt;&gt; "", $H1084/$S1084, ""), ""),"")</f>
        <v/>
      </c>
      <c r="Z1084" s="10" t="str">
        <f>IF(Overall!$A1086&lt;&gt;"",IF(AND(MONTH($N1084) &lt;= 7, MONTH($O1084) &gt;= 7 ), IF($S1084 &lt;&gt; "", $H1084/$S1084, ""), ""),"")</f>
        <v/>
      </c>
      <c r="AA1084" s="10" t="str">
        <f>IF(Overall!$A1086&lt;&gt;"",IF(AND(MONTH($N1084) &lt;= 8, MONTH($O1084) &gt;= 8), IF($S1084 &lt;&gt; "", $H1084/$S1084, ""), ""),"")</f>
        <v/>
      </c>
      <c r="AB1084" s="10" t="str">
        <f>IF(Overall!$A1086&lt;&gt;"",IF(AND(MONTH($N1084) &lt;= 9, MONTH($O1084) &gt;= 9), IF($S1084 &lt;&gt; "", $H1084/$S1084, ""), ""),"")</f>
        <v/>
      </c>
      <c r="AC1084" s="10" t="str">
        <f>IF(Overall!$A1086&lt;&gt;"",IF(AND(MONTH($N1084) &lt;= 10, MONTH($O1084) &gt;= 10), IF($S1084 &lt;&gt; "", $H1084/$S1084, ""), ""),"")</f>
        <v/>
      </c>
      <c r="AD1084" s="10" t="str">
        <f>IF(Overall!$A1086&lt;&gt;"",IF(AND(MONTH($N1084) &lt;= 11, MONTH($O1084) &gt;= 11), IF($S1084 &lt;&gt; "", $H1084/$S1084, ""), ""),"")</f>
        <v/>
      </c>
      <c r="AE1084" s="10" t="str">
        <f>IF(Overall!$A1086&lt;&gt;"",IF(AND(MONTH($N1084) &lt;= 12, MONTH($O1084) &gt;= 12), IF($S1084 &lt;&gt; "", $H1084/$S1084, ""), ""),"")</f>
        <v/>
      </c>
      <c r="AG1084" s="10" t="str">
        <f ca="1">IFERROR(IF(AND(NOW()&lt;= EOMONTH(DATE(YEAR($O1084),1, 1), 0), Overall!$A1086&lt;&gt;"", MONTH($N1084) &lt;= 1, MONTH($O1084) &gt;= 1), IF($S1084 &lt;&gt; "", $H1084/$S1084, ""), ""), "")</f>
        <v/>
      </c>
      <c r="AH1084" s="10" t="str">
        <f ca="1">IFERROR(IF(AND(NOW()&lt;= EOMONTH(DATE(YEAR($O1084),2, 1), 0), Overall!$A1086&lt;&gt;"", MONTH($N1084) &lt;= 2, MONTH($O1084) &gt;= 2), IF($S1084 &lt;&gt; "", $H1084/$S1084, ""), ""), "")</f>
        <v/>
      </c>
      <c r="AI1084" s="10" t="str">
        <f ca="1">IFERROR(IF(AND(NOW()&lt;= EOMONTH(DATE(YEAR($O1084),3, 1), 0), Overall!$A1086&lt;&gt;"", MONTH($N1084) &lt;= 3, MONTH($O1084) &gt;= 3), IF($S1084 &lt;&gt; "", $H1084/$S1084, ""), ""), "")</f>
        <v/>
      </c>
      <c r="AJ1084" s="10" t="str">
        <f ca="1">IFERROR(IF(AND(NOW()&lt;= EOMONTH(DATE(YEAR($O1084),4, 1), 0), Overall!$A1086&lt;&gt;"", MONTH($N1084) &lt;= 4, MONTH($O1084) &gt;= 4), IF($S1084 &lt;&gt; "", $H1084/$S1084, ""), ""), "")</f>
        <v/>
      </c>
      <c r="AK1084" s="10" t="str">
        <f ca="1">IFERROR(IF(AND(NOW()&lt;= EOMONTH(DATE(YEAR($O1084),5, 1), 0), Overall!$A1086&lt;&gt;"", MONTH($N1084) &lt;= 5, MONTH($O1084) &gt;= 5), IF($S1084 &lt;&gt; "", $H1084/$S1084, ""), ""), "")</f>
        <v/>
      </c>
      <c r="AL1084" s="10" t="str">
        <f ca="1">IFERROR(IF(AND(NOW()&lt;= EOMONTH(DATE(YEAR($O1084),6, 1), 0), Overall!$A1086&lt;&gt;"", MONTH($N1084) &lt;= 6, MONTH($O1084) &gt;= 6), IF($S1084 &lt;&gt; "", $H1084/$S1084, ""), ""), "")</f>
        <v/>
      </c>
      <c r="AM1084" s="10" t="str">
        <f ca="1">IFERROR(IF(AND(NOW()&lt;= EOMONTH(DATE(YEAR($O1084),7, 1), 0), Overall!$A1086&lt;&gt;"", MONTH($N1084) &lt;= 7, MONTH($O1084) &gt;= 7), IF($S1084 &lt;&gt; "", $H1084/$S1084, ""), ""), "")</f>
        <v/>
      </c>
      <c r="AN1084" s="10" t="str">
        <f ca="1">IFERROR(IF(AND(NOW()&lt;= EOMONTH(DATE(YEAR($O1084),8, 1), 0), Overall!$A1086&lt;&gt;"", MONTH($N1084) &lt;= 8, MONTH($O1084) &gt;= 8), IF($S1084 &lt;&gt; "", $H1084/$S1084, ""), ""), "")</f>
        <v/>
      </c>
      <c r="AO1084" s="10" t="str">
        <f ca="1">IFERROR(IF(AND(NOW()&lt;= EOMONTH(DATE(YEAR($O1084),9, 1), 0), Overall!$A1086&lt;&gt;"", MONTH($N1084) &lt;= 9, MONTH($O1084) &gt;= 9), IF($S1084 &lt;&gt; "", $H1084/$S1084, ""), ""), "")</f>
        <v/>
      </c>
      <c r="AP1084" s="10" t="str">
        <f ca="1">IFERROR(IF(AND(NOW()&lt;= EOMONTH(DATE(YEAR($O1084),10, 1), 0), Overall!$A1086&lt;&gt;"", MONTH($N1084) &lt;= 10, MONTH($O1084) &gt;= 10), IF($S1084 &lt;&gt; "", $H1084/$S1084, ""), ""), "")</f>
        <v/>
      </c>
      <c r="AQ1084" s="10" t="str">
        <f ca="1">IFERROR(IF(AND(NOW()&lt;= EOMONTH(DATE(YEAR($O1084),11, 1), 0), Overall!$A1086&lt;&gt;"", MONTH($N1084) &lt;=11, MONTH($O1084) &gt;= 11), IF($S1084 &lt;&gt; "", $H1084/$S1084, ""), ""), "")</f>
        <v/>
      </c>
      <c r="AR1084" s="10" t="str">
        <f ca="1">IFERROR(IF(AND(NOW()&lt;= EOMONTH(DATE(YEAR($O1084),12, 1), 0), Overall!$A1086&lt;&gt;"", MONTH($N1084) &lt;= 12, MONTH($O1084) &gt;= 12), IF($S1084 &lt;&gt; "", $H1084/$S1084, ""), ""), "")</f>
        <v/>
      </c>
      <c r="AS1084" s="16">
        <f t="shared" ca="1" si="34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IF(Overall!S1087&lt;&gt;"",_xlfn.VALUETOTEXT(Overall!S1087),"")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3"/>
        <v/>
      </c>
      <c r="T1085" s="10" t="str">
        <f>IF(Overall!$A1087&lt;&gt;"",IF(AND(MONTH($N1085) &lt;= 1, MONTH($O1085) &gt;= 1), IF($S1085 &lt;&gt; "", $H1085/$S1085, ""), ""),"")</f>
        <v/>
      </c>
      <c r="U1085" s="10" t="str">
        <f>IF(Overall!$A1087&lt;&gt;"",IF(AND(MONTH($N1085) &lt;= 2, MONTH($O1085) &gt;= 2), IF($S1085 &lt;&gt; "", $H1085/$S1085, ""), ""),"")</f>
        <v/>
      </c>
      <c r="V1085" s="10" t="str">
        <f>IF(Overall!$A1087&lt;&gt;"",IF(AND(MONTH($N1085) &lt;= 3, MONTH($O1085) &gt;= 3), IF($S1085 &lt;&gt; "", $H1085/$S1085, ""), ""),"")</f>
        <v/>
      </c>
      <c r="W1085" s="10" t="str">
        <f>IF(Overall!$A1087&lt;&gt;"",IF(AND(MONTH($N1085) &lt;= 4, MONTH($O1085) &gt;= 4), IF($S1085 &lt;&gt; "", $H1085/$S1085, ""), ""),"")</f>
        <v/>
      </c>
      <c r="X1085" s="10" t="str">
        <f>IF(Overall!$A1087&lt;&gt;"",IF(AND(MONTH($N1085) &lt;= 5, MONTH($O1085) &gt;= 5), IF($S1085 &lt;&gt; "", $H1085/$S1085, ""), ""),"")</f>
        <v/>
      </c>
      <c r="Y1085" s="10" t="str">
        <f>IF(Overall!$A1087&lt;&gt;"",IF(AND(MONTH($N1085) &lt;= 6, MONTH($O1085) &gt;= 6), IF($S1085 &lt;&gt; "", $H1085/$S1085, ""), ""),"")</f>
        <v/>
      </c>
      <c r="Z1085" s="10" t="str">
        <f>IF(Overall!$A1087&lt;&gt;"",IF(AND(MONTH($N1085) &lt;= 7, MONTH($O1085) &gt;= 7 ), IF($S1085 &lt;&gt; "", $H1085/$S1085, ""), ""),"")</f>
        <v/>
      </c>
      <c r="AA1085" s="10" t="str">
        <f>IF(Overall!$A1087&lt;&gt;"",IF(AND(MONTH($N1085) &lt;= 8, MONTH($O1085) &gt;= 8), IF($S1085 &lt;&gt; "", $H1085/$S1085, ""), ""),"")</f>
        <v/>
      </c>
      <c r="AB1085" s="10" t="str">
        <f>IF(Overall!$A1087&lt;&gt;"",IF(AND(MONTH($N1085) &lt;= 9, MONTH($O1085) &gt;= 9), IF($S1085 &lt;&gt; "", $H1085/$S1085, ""), ""),"")</f>
        <v/>
      </c>
      <c r="AC1085" s="10" t="str">
        <f>IF(Overall!$A1087&lt;&gt;"",IF(AND(MONTH($N1085) &lt;= 10, MONTH($O1085) &gt;= 10), IF($S1085 &lt;&gt; "", $H1085/$S1085, ""), ""),"")</f>
        <v/>
      </c>
      <c r="AD1085" s="10" t="str">
        <f>IF(Overall!$A1087&lt;&gt;"",IF(AND(MONTH($N1085) &lt;= 11, MONTH($O1085) &gt;= 11), IF($S1085 &lt;&gt; "", $H1085/$S1085, ""), ""),"")</f>
        <v/>
      </c>
      <c r="AE1085" s="10" t="str">
        <f>IF(Overall!$A1087&lt;&gt;"",IF(AND(MONTH($N1085) &lt;= 12, MONTH($O1085) &gt;= 12), IF($S1085 &lt;&gt; "", $H1085/$S1085, ""), ""),"")</f>
        <v/>
      </c>
      <c r="AG1085" s="10" t="str">
        <f ca="1">IFERROR(IF(AND(NOW()&lt;= EOMONTH(DATE(YEAR($O1085),1, 1), 0), Overall!$A1087&lt;&gt;"", MONTH($N1085) &lt;= 1, MONTH($O1085) &gt;= 1), IF($S1085 &lt;&gt; "", $H1085/$S1085, ""), ""), "")</f>
        <v/>
      </c>
      <c r="AH1085" s="10" t="str">
        <f ca="1">IFERROR(IF(AND(NOW()&lt;= EOMONTH(DATE(YEAR($O1085),2, 1), 0), Overall!$A1087&lt;&gt;"", MONTH($N1085) &lt;= 2, MONTH($O1085) &gt;= 2), IF($S1085 &lt;&gt; "", $H1085/$S1085, ""), ""), "")</f>
        <v/>
      </c>
      <c r="AI1085" s="10" t="str">
        <f ca="1">IFERROR(IF(AND(NOW()&lt;= EOMONTH(DATE(YEAR($O1085),3, 1), 0), Overall!$A1087&lt;&gt;"", MONTH($N1085) &lt;= 3, MONTH($O1085) &gt;= 3), IF($S1085 &lt;&gt; "", $H1085/$S1085, ""), ""), "")</f>
        <v/>
      </c>
      <c r="AJ1085" s="10" t="str">
        <f ca="1">IFERROR(IF(AND(NOW()&lt;= EOMONTH(DATE(YEAR($O1085),4, 1), 0), Overall!$A1087&lt;&gt;"", MONTH($N1085) &lt;= 4, MONTH($O1085) &gt;= 4), IF($S1085 &lt;&gt; "", $H1085/$S1085, ""), ""), "")</f>
        <v/>
      </c>
      <c r="AK1085" s="10" t="str">
        <f ca="1">IFERROR(IF(AND(NOW()&lt;= EOMONTH(DATE(YEAR($O1085),5, 1), 0), Overall!$A1087&lt;&gt;"", MONTH($N1085) &lt;= 5, MONTH($O1085) &gt;= 5), IF($S1085 &lt;&gt; "", $H1085/$S1085, ""), ""), "")</f>
        <v/>
      </c>
      <c r="AL1085" s="10" t="str">
        <f ca="1">IFERROR(IF(AND(NOW()&lt;= EOMONTH(DATE(YEAR($O1085),6, 1), 0), Overall!$A1087&lt;&gt;"", MONTH($N1085) &lt;= 6, MONTH($O1085) &gt;= 6), IF($S1085 &lt;&gt; "", $H1085/$S1085, ""), ""), "")</f>
        <v/>
      </c>
      <c r="AM1085" s="10" t="str">
        <f ca="1">IFERROR(IF(AND(NOW()&lt;= EOMONTH(DATE(YEAR($O1085),7, 1), 0), Overall!$A1087&lt;&gt;"", MONTH($N1085) &lt;= 7, MONTH($O1085) &gt;= 7), IF($S1085 &lt;&gt; "", $H1085/$S1085, ""), ""), "")</f>
        <v/>
      </c>
      <c r="AN1085" s="10" t="str">
        <f ca="1">IFERROR(IF(AND(NOW()&lt;= EOMONTH(DATE(YEAR($O1085),8, 1), 0), Overall!$A1087&lt;&gt;"", MONTH($N1085) &lt;= 8, MONTH($O1085) &gt;= 8), IF($S1085 &lt;&gt; "", $H1085/$S1085, ""), ""), "")</f>
        <v/>
      </c>
      <c r="AO1085" s="10" t="str">
        <f ca="1">IFERROR(IF(AND(NOW()&lt;= EOMONTH(DATE(YEAR($O1085),9, 1), 0), Overall!$A1087&lt;&gt;"", MONTH($N1085) &lt;= 9, MONTH($O1085) &gt;= 9), IF($S1085 &lt;&gt; "", $H1085/$S1085, ""), ""), "")</f>
        <v/>
      </c>
      <c r="AP1085" s="10" t="str">
        <f ca="1">IFERROR(IF(AND(NOW()&lt;= EOMONTH(DATE(YEAR($O1085),10, 1), 0), Overall!$A1087&lt;&gt;"", MONTH($N1085) &lt;= 10, MONTH($O1085) &gt;= 10), IF($S1085 &lt;&gt; "", $H1085/$S1085, ""), ""), "")</f>
        <v/>
      </c>
      <c r="AQ1085" s="10" t="str">
        <f ca="1">IFERROR(IF(AND(NOW()&lt;= EOMONTH(DATE(YEAR($O1085),11, 1), 0), Overall!$A1087&lt;&gt;"", MONTH($N1085) &lt;=11, MONTH($O1085) &gt;= 11), IF($S1085 &lt;&gt; "", $H1085/$S1085, ""), ""), "")</f>
        <v/>
      </c>
      <c r="AR1085" s="10" t="str">
        <f ca="1">IFERROR(IF(AND(NOW()&lt;= EOMONTH(DATE(YEAR($O1085),12, 1), 0), Overall!$A1087&lt;&gt;"", MONTH($N1085) &lt;= 12, MONTH($O1085) &gt;= 12), IF($S1085 &lt;&gt; "", $H1085/$S1085, ""), ""), "")</f>
        <v/>
      </c>
      <c r="AS1085" s="16">
        <f t="shared" ca="1" si="34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IF(Overall!S1088&lt;&gt;"",_xlfn.VALUETOTEXT(Overall!S1088),"")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3"/>
        <v/>
      </c>
      <c r="T1086" s="10" t="str">
        <f>IF(Overall!$A1088&lt;&gt;"",IF(AND(MONTH($N1086) &lt;= 1, MONTH($O1086) &gt;= 1), IF($S1086 &lt;&gt; "", $H1086/$S1086, ""), ""),"")</f>
        <v/>
      </c>
      <c r="U1086" s="10" t="str">
        <f>IF(Overall!$A1088&lt;&gt;"",IF(AND(MONTH($N1086) &lt;= 2, MONTH($O1086) &gt;= 2), IF($S1086 &lt;&gt; "", $H1086/$S1086, ""), ""),"")</f>
        <v/>
      </c>
      <c r="V1086" s="10" t="str">
        <f>IF(Overall!$A1088&lt;&gt;"",IF(AND(MONTH($N1086) &lt;= 3, MONTH($O1086) &gt;= 3), IF($S1086 &lt;&gt; "", $H1086/$S1086, ""), ""),"")</f>
        <v/>
      </c>
      <c r="W1086" s="10" t="str">
        <f>IF(Overall!$A1088&lt;&gt;"",IF(AND(MONTH($N1086) &lt;= 4, MONTH($O1086) &gt;= 4), IF($S1086 &lt;&gt; "", $H1086/$S1086, ""), ""),"")</f>
        <v/>
      </c>
      <c r="X1086" s="10" t="str">
        <f>IF(Overall!$A1088&lt;&gt;"",IF(AND(MONTH($N1086) &lt;= 5, MONTH($O1086) &gt;= 5), IF($S1086 &lt;&gt; "", $H1086/$S1086, ""), ""),"")</f>
        <v/>
      </c>
      <c r="Y1086" s="10" t="str">
        <f>IF(Overall!$A1088&lt;&gt;"",IF(AND(MONTH($N1086) &lt;= 6, MONTH($O1086) &gt;= 6), IF($S1086 &lt;&gt; "", $H1086/$S1086, ""), ""),"")</f>
        <v/>
      </c>
      <c r="Z1086" s="10" t="str">
        <f>IF(Overall!$A1088&lt;&gt;"",IF(AND(MONTH($N1086) &lt;= 7, MONTH($O1086) &gt;= 7 ), IF($S1086 &lt;&gt; "", $H1086/$S1086, ""), ""),"")</f>
        <v/>
      </c>
      <c r="AA1086" s="10" t="str">
        <f>IF(Overall!$A1088&lt;&gt;"",IF(AND(MONTH($N1086) &lt;= 8, MONTH($O1086) &gt;= 8), IF($S1086 &lt;&gt; "", $H1086/$S1086, ""), ""),"")</f>
        <v/>
      </c>
      <c r="AB1086" s="10" t="str">
        <f>IF(Overall!$A1088&lt;&gt;"",IF(AND(MONTH($N1086) &lt;= 9, MONTH($O1086) &gt;= 9), IF($S1086 &lt;&gt; "", $H1086/$S1086, ""), ""),"")</f>
        <v/>
      </c>
      <c r="AC1086" s="10" t="str">
        <f>IF(Overall!$A1088&lt;&gt;"",IF(AND(MONTH($N1086) &lt;= 10, MONTH($O1086) &gt;= 10), IF($S1086 &lt;&gt; "", $H1086/$S1086, ""), ""),"")</f>
        <v/>
      </c>
      <c r="AD1086" s="10" t="str">
        <f>IF(Overall!$A1088&lt;&gt;"",IF(AND(MONTH($N1086) &lt;= 11, MONTH($O1086) &gt;= 11), IF($S1086 &lt;&gt; "", $H1086/$S1086, ""), ""),"")</f>
        <v/>
      </c>
      <c r="AE1086" s="10" t="str">
        <f>IF(Overall!$A1088&lt;&gt;"",IF(AND(MONTH($N1086) &lt;= 12, MONTH($O1086) &gt;= 12), IF($S1086 &lt;&gt; "", $H1086/$S1086, ""), ""),"")</f>
        <v/>
      </c>
      <c r="AG1086" s="10" t="str">
        <f ca="1">IFERROR(IF(AND(NOW()&lt;= EOMONTH(DATE(YEAR($O1086),1, 1), 0), Overall!$A1088&lt;&gt;"", MONTH($N1086) &lt;= 1, MONTH($O1086) &gt;= 1), IF($S1086 &lt;&gt; "", $H1086/$S1086, ""), ""), "")</f>
        <v/>
      </c>
      <c r="AH1086" s="10" t="str">
        <f ca="1">IFERROR(IF(AND(NOW()&lt;= EOMONTH(DATE(YEAR($O1086),2, 1), 0), Overall!$A1088&lt;&gt;"", MONTH($N1086) &lt;= 2, MONTH($O1086) &gt;= 2), IF($S1086 &lt;&gt; "", $H1086/$S1086, ""), ""), "")</f>
        <v/>
      </c>
      <c r="AI1086" s="10" t="str">
        <f ca="1">IFERROR(IF(AND(NOW()&lt;= EOMONTH(DATE(YEAR($O1086),3, 1), 0), Overall!$A1088&lt;&gt;"", MONTH($N1086) &lt;= 3, MONTH($O1086) &gt;= 3), IF($S1086 &lt;&gt; "", $H1086/$S1086, ""), ""), "")</f>
        <v/>
      </c>
      <c r="AJ1086" s="10" t="str">
        <f ca="1">IFERROR(IF(AND(NOW()&lt;= EOMONTH(DATE(YEAR($O1086),4, 1), 0), Overall!$A1088&lt;&gt;"", MONTH($N1086) &lt;= 4, MONTH($O1086) &gt;= 4), IF($S1086 &lt;&gt; "", $H1086/$S1086, ""), ""), "")</f>
        <v/>
      </c>
      <c r="AK1086" s="10" t="str">
        <f ca="1">IFERROR(IF(AND(NOW()&lt;= EOMONTH(DATE(YEAR($O1086),5, 1), 0), Overall!$A1088&lt;&gt;"", MONTH($N1086) &lt;= 5, MONTH($O1086) &gt;= 5), IF($S1086 &lt;&gt; "", $H1086/$S1086, ""), ""), "")</f>
        <v/>
      </c>
      <c r="AL1086" s="10" t="str">
        <f ca="1">IFERROR(IF(AND(NOW()&lt;= EOMONTH(DATE(YEAR($O1086),6, 1), 0), Overall!$A1088&lt;&gt;"", MONTH($N1086) &lt;= 6, MONTH($O1086) &gt;= 6), IF($S1086 &lt;&gt; "", $H1086/$S1086, ""), ""), "")</f>
        <v/>
      </c>
      <c r="AM1086" s="10" t="str">
        <f ca="1">IFERROR(IF(AND(NOW()&lt;= EOMONTH(DATE(YEAR($O1086),7, 1), 0), Overall!$A1088&lt;&gt;"", MONTH($N1086) &lt;= 7, MONTH($O1086) &gt;= 7), IF($S1086 &lt;&gt; "", $H1086/$S1086, ""), ""), "")</f>
        <v/>
      </c>
      <c r="AN1086" s="10" t="str">
        <f ca="1">IFERROR(IF(AND(NOW()&lt;= EOMONTH(DATE(YEAR($O1086),8, 1), 0), Overall!$A1088&lt;&gt;"", MONTH($N1086) &lt;= 8, MONTH($O1086) &gt;= 8), IF($S1086 &lt;&gt; "", $H1086/$S1086, ""), ""), "")</f>
        <v/>
      </c>
      <c r="AO1086" s="10" t="str">
        <f ca="1">IFERROR(IF(AND(NOW()&lt;= EOMONTH(DATE(YEAR($O1086),9, 1), 0), Overall!$A1088&lt;&gt;"", MONTH($N1086) &lt;= 9, MONTH($O1086) &gt;= 9), IF($S1086 &lt;&gt; "", $H1086/$S1086, ""), ""), "")</f>
        <v/>
      </c>
      <c r="AP1086" s="10" t="str">
        <f ca="1">IFERROR(IF(AND(NOW()&lt;= EOMONTH(DATE(YEAR($O1086),10, 1), 0), Overall!$A1088&lt;&gt;"", MONTH($N1086) &lt;= 10, MONTH($O1086) &gt;= 10), IF($S1086 &lt;&gt; "", $H1086/$S1086, ""), ""), "")</f>
        <v/>
      </c>
      <c r="AQ1086" s="10" t="str">
        <f ca="1">IFERROR(IF(AND(NOW()&lt;= EOMONTH(DATE(YEAR($O1086),11, 1), 0), Overall!$A1088&lt;&gt;"", MONTH($N1086) &lt;=11, MONTH($O1086) &gt;= 11), IF($S1086 &lt;&gt; "", $H1086/$S1086, ""), ""), "")</f>
        <v/>
      </c>
      <c r="AR1086" s="10" t="str">
        <f ca="1">IFERROR(IF(AND(NOW()&lt;= EOMONTH(DATE(YEAR($O1086),12, 1), 0), Overall!$A1088&lt;&gt;"", MONTH($N1086) &lt;= 12, MONTH($O1086) &gt;= 12), IF($S1086 &lt;&gt; "", $H1086/$S1086, ""), ""), "")</f>
        <v/>
      </c>
      <c r="AS1086" s="16">
        <f t="shared" ca="1" si="34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IF(Overall!S1089&lt;&gt;"",_xlfn.VALUETOTEXT(Overall!S1089),"")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3"/>
        <v/>
      </c>
      <c r="T1087" s="10" t="str">
        <f>IF(Overall!$A1089&lt;&gt;"",IF(AND(MONTH($N1087) &lt;= 1, MONTH($O1087) &gt;= 1), IF($S1087 &lt;&gt; "", $H1087/$S1087, ""), ""),"")</f>
        <v/>
      </c>
      <c r="U1087" s="10" t="str">
        <f>IF(Overall!$A1089&lt;&gt;"",IF(AND(MONTH($N1087) &lt;= 2, MONTH($O1087) &gt;= 2), IF($S1087 &lt;&gt; "", $H1087/$S1087, ""), ""),"")</f>
        <v/>
      </c>
      <c r="V1087" s="10" t="str">
        <f>IF(Overall!$A1089&lt;&gt;"",IF(AND(MONTH($N1087) &lt;= 3, MONTH($O1087) &gt;= 3), IF($S1087 &lt;&gt; "", $H1087/$S1087, ""), ""),"")</f>
        <v/>
      </c>
      <c r="W1087" s="10" t="str">
        <f>IF(Overall!$A1089&lt;&gt;"",IF(AND(MONTH($N1087) &lt;= 4, MONTH($O1087) &gt;= 4), IF($S1087 &lt;&gt; "", $H1087/$S1087, ""), ""),"")</f>
        <v/>
      </c>
      <c r="X1087" s="10" t="str">
        <f>IF(Overall!$A1089&lt;&gt;"",IF(AND(MONTH($N1087) &lt;= 5, MONTH($O1087) &gt;= 5), IF($S1087 &lt;&gt; "", $H1087/$S1087, ""), ""),"")</f>
        <v/>
      </c>
      <c r="Y1087" s="10" t="str">
        <f>IF(Overall!$A1089&lt;&gt;"",IF(AND(MONTH($N1087) &lt;= 6, MONTH($O1087) &gt;= 6), IF($S1087 &lt;&gt; "", $H1087/$S1087, ""), ""),"")</f>
        <v/>
      </c>
      <c r="Z1087" s="10" t="str">
        <f>IF(Overall!$A1089&lt;&gt;"",IF(AND(MONTH($N1087) &lt;= 7, MONTH($O1087) &gt;= 7 ), IF($S1087 &lt;&gt; "", $H1087/$S1087, ""), ""),"")</f>
        <v/>
      </c>
      <c r="AA1087" s="10" t="str">
        <f>IF(Overall!$A1089&lt;&gt;"",IF(AND(MONTH($N1087) &lt;= 8, MONTH($O1087) &gt;= 8), IF($S1087 &lt;&gt; "", $H1087/$S1087, ""), ""),"")</f>
        <v/>
      </c>
      <c r="AB1087" s="10" t="str">
        <f>IF(Overall!$A1089&lt;&gt;"",IF(AND(MONTH($N1087) &lt;= 9, MONTH($O1087) &gt;= 9), IF($S1087 &lt;&gt; "", $H1087/$S1087, ""), ""),"")</f>
        <v/>
      </c>
      <c r="AC1087" s="10" t="str">
        <f>IF(Overall!$A1089&lt;&gt;"",IF(AND(MONTH($N1087) &lt;= 10, MONTH($O1087) &gt;= 10), IF($S1087 &lt;&gt; "", $H1087/$S1087, ""), ""),"")</f>
        <v/>
      </c>
      <c r="AD1087" s="10" t="str">
        <f>IF(Overall!$A1089&lt;&gt;"",IF(AND(MONTH($N1087) &lt;= 11, MONTH($O1087) &gt;= 11), IF($S1087 &lt;&gt; "", $H1087/$S1087, ""), ""),"")</f>
        <v/>
      </c>
      <c r="AE1087" s="10" t="str">
        <f>IF(Overall!$A1089&lt;&gt;"",IF(AND(MONTH($N1087) &lt;= 12, MONTH($O1087) &gt;= 12), IF($S1087 &lt;&gt; "", $H1087/$S1087, ""), ""),"")</f>
        <v/>
      </c>
      <c r="AG1087" s="10" t="str">
        <f ca="1">IFERROR(IF(AND(NOW()&lt;= EOMONTH(DATE(YEAR($O1087),1, 1), 0), Overall!$A1089&lt;&gt;"", MONTH($N1087) &lt;= 1, MONTH($O1087) &gt;= 1), IF($S1087 &lt;&gt; "", $H1087/$S1087, ""), ""), "")</f>
        <v/>
      </c>
      <c r="AH1087" s="10" t="str">
        <f ca="1">IFERROR(IF(AND(NOW()&lt;= EOMONTH(DATE(YEAR($O1087),2, 1), 0), Overall!$A1089&lt;&gt;"", MONTH($N1087) &lt;= 2, MONTH($O1087) &gt;= 2), IF($S1087 &lt;&gt; "", $H1087/$S1087, ""), ""), "")</f>
        <v/>
      </c>
      <c r="AI1087" s="10" t="str">
        <f ca="1">IFERROR(IF(AND(NOW()&lt;= EOMONTH(DATE(YEAR($O1087),3, 1), 0), Overall!$A1089&lt;&gt;"", MONTH($N1087) &lt;= 3, MONTH($O1087) &gt;= 3), IF($S1087 &lt;&gt; "", $H1087/$S1087, ""), ""), "")</f>
        <v/>
      </c>
      <c r="AJ1087" s="10" t="str">
        <f ca="1">IFERROR(IF(AND(NOW()&lt;= EOMONTH(DATE(YEAR($O1087),4, 1), 0), Overall!$A1089&lt;&gt;"", MONTH($N1087) &lt;= 4, MONTH($O1087) &gt;= 4), IF($S1087 &lt;&gt; "", $H1087/$S1087, ""), ""), "")</f>
        <v/>
      </c>
      <c r="AK1087" s="10" t="str">
        <f ca="1">IFERROR(IF(AND(NOW()&lt;= EOMONTH(DATE(YEAR($O1087),5, 1), 0), Overall!$A1089&lt;&gt;"", MONTH($N1087) &lt;= 5, MONTH($O1087) &gt;= 5), IF($S1087 &lt;&gt; "", $H1087/$S1087, ""), ""), "")</f>
        <v/>
      </c>
      <c r="AL1087" s="10" t="str">
        <f ca="1">IFERROR(IF(AND(NOW()&lt;= EOMONTH(DATE(YEAR($O1087),6, 1), 0), Overall!$A1089&lt;&gt;"", MONTH($N1087) &lt;= 6, MONTH($O1087) &gt;= 6), IF($S1087 &lt;&gt; "", $H1087/$S1087, ""), ""), "")</f>
        <v/>
      </c>
      <c r="AM1087" s="10" t="str">
        <f ca="1">IFERROR(IF(AND(NOW()&lt;= EOMONTH(DATE(YEAR($O1087),7, 1), 0), Overall!$A1089&lt;&gt;"", MONTH($N1087) &lt;= 7, MONTH($O1087) &gt;= 7), IF($S1087 &lt;&gt; "", $H1087/$S1087, ""), ""), "")</f>
        <v/>
      </c>
      <c r="AN1087" s="10" t="str">
        <f ca="1">IFERROR(IF(AND(NOW()&lt;= EOMONTH(DATE(YEAR($O1087),8, 1), 0), Overall!$A1089&lt;&gt;"", MONTH($N1087) &lt;= 8, MONTH($O1087) &gt;= 8), IF($S1087 &lt;&gt; "", $H1087/$S1087, ""), ""), "")</f>
        <v/>
      </c>
      <c r="AO1087" s="10" t="str">
        <f ca="1">IFERROR(IF(AND(NOW()&lt;= EOMONTH(DATE(YEAR($O1087),9, 1), 0), Overall!$A1089&lt;&gt;"", MONTH($N1087) &lt;= 9, MONTH($O1087) &gt;= 9), IF($S1087 &lt;&gt; "", $H1087/$S1087, ""), ""), "")</f>
        <v/>
      </c>
      <c r="AP1087" s="10" t="str">
        <f ca="1">IFERROR(IF(AND(NOW()&lt;= EOMONTH(DATE(YEAR($O1087),10, 1), 0), Overall!$A1089&lt;&gt;"", MONTH($N1087) &lt;= 10, MONTH($O1087) &gt;= 10), IF($S1087 &lt;&gt; "", $H1087/$S1087, ""), ""), "")</f>
        <v/>
      </c>
      <c r="AQ1087" s="10" t="str">
        <f ca="1">IFERROR(IF(AND(NOW()&lt;= EOMONTH(DATE(YEAR($O1087),11, 1), 0), Overall!$A1089&lt;&gt;"", MONTH($N1087) &lt;=11, MONTH($O1087) &gt;= 11), IF($S1087 &lt;&gt; "", $H1087/$S1087, ""), ""), "")</f>
        <v/>
      </c>
      <c r="AR1087" s="10" t="str">
        <f ca="1">IFERROR(IF(AND(NOW()&lt;= EOMONTH(DATE(YEAR($O1087),12, 1), 0), Overall!$A1089&lt;&gt;"", MONTH($N1087) &lt;= 12, MONTH($O1087) &gt;= 12), IF($S1087 &lt;&gt; "", $H1087/$S1087, ""), ""), "")</f>
        <v/>
      </c>
      <c r="AS1087" s="16">
        <f t="shared" ca="1" si="34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IF(Overall!S1090&lt;&gt;"",_xlfn.VALUETOTEXT(Overall!S1090),"")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3"/>
        <v/>
      </c>
      <c r="T1088" s="10" t="str">
        <f>IF(Overall!$A1090&lt;&gt;"",IF(AND(MONTH($N1088) &lt;= 1, MONTH($O1088) &gt;= 1), IF($S1088 &lt;&gt; "", $H1088/$S1088, ""), ""),"")</f>
        <v/>
      </c>
      <c r="U1088" s="10" t="str">
        <f>IF(Overall!$A1090&lt;&gt;"",IF(AND(MONTH($N1088) &lt;= 2, MONTH($O1088) &gt;= 2), IF($S1088 &lt;&gt; "", $H1088/$S1088, ""), ""),"")</f>
        <v/>
      </c>
      <c r="V1088" s="10" t="str">
        <f>IF(Overall!$A1090&lt;&gt;"",IF(AND(MONTH($N1088) &lt;= 3, MONTH($O1088) &gt;= 3), IF($S1088 &lt;&gt; "", $H1088/$S1088, ""), ""),"")</f>
        <v/>
      </c>
      <c r="W1088" s="10" t="str">
        <f>IF(Overall!$A1090&lt;&gt;"",IF(AND(MONTH($N1088) &lt;= 4, MONTH($O1088) &gt;= 4), IF($S1088 &lt;&gt; "", $H1088/$S1088, ""), ""),"")</f>
        <v/>
      </c>
      <c r="X1088" s="10" t="str">
        <f>IF(Overall!$A1090&lt;&gt;"",IF(AND(MONTH($N1088) &lt;= 5, MONTH($O1088) &gt;= 5), IF($S1088 &lt;&gt; "", $H1088/$S1088, ""), ""),"")</f>
        <v/>
      </c>
      <c r="Y1088" s="10" t="str">
        <f>IF(Overall!$A1090&lt;&gt;"",IF(AND(MONTH($N1088) &lt;= 6, MONTH($O1088) &gt;= 6), IF($S1088 &lt;&gt; "", $H1088/$S1088, ""), ""),"")</f>
        <v/>
      </c>
      <c r="Z1088" s="10" t="str">
        <f>IF(Overall!$A1090&lt;&gt;"",IF(AND(MONTH($N1088) &lt;= 7, MONTH($O1088) &gt;= 7 ), IF($S1088 &lt;&gt; "", $H1088/$S1088, ""), ""),"")</f>
        <v/>
      </c>
      <c r="AA1088" s="10" t="str">
        <f>IF(Overall!$A1090&lt;&gt;"",IF(AND(MONTH($N1088) &lt;= 8, MONTH($O1088) &gt;= 8), IF($S1088 &lt;&gt; "", $H1088/$S1088, ""), ""),"")</f>
        <v/>
      </c>
      <c r="AB1088" s="10" t="str">
        <f>IF(Overall!$A1090&lt;&gt;"",IF(AND(MONTH($N1088) &lt;= 9, MONTH($O1088) &gt;= 9), IF($S1088 &lt;&gt; "", $H1088/$S1088, ""), ""),"")</f>
        <v/>
      </c>
      <c r="AC1088" s="10" t="str">
        <f>IF(Overall!$A1090&lt;&gt;"",IF(AND(MONTH($N1088) &lt;= 10, MONTH($O1088) &gt;= 10), IF($S1088 &lt;&gt; "", $H1088/$S1088, ""), ""),"")</f>
        <v/>
      </c>
      <c r="AD1088" s="10" t="str">
        <f>IF(Overall!$A1090&lt;&gt;"",IF(AND(MONTH($N1088) &lt;= 11, MONTH($O1088) &gt;= 11), IF($S1088 &lt;&gt; "", $H1088/$S1088, ""), ""),"")</f>
        <v/>
      </c>
      <c r="AE1088" s="10" t="str">
        <f>IF(Overall!$A1090&lt;&gt;"",IF(AND(MONTH($N1088) &lt;= 12, MONTH($O1088) &gt;= 12), IF($S1088 &lt;&gt; "", $H1088/$S1088, ""), ""),"")</f>
        <v/>
      </c>
      <c r="AG1088" s="10" t="str">
        <f ca="1">IFERROR(IF(AND(NOW()&lt;= EOMONTH(DATE(YEAR($O1088),1, 1), 0), Overall!$A1090&lt;&gt;"", MONTH($N1088) &lt;= 1, MONTH($O1088) &gt;= 1), IF($S1088 &lt;&gt; "", $H1088/$S1088, ""), ""), "")</f>
        <v/>
      </c>
      <c r="AH1088" s="10" t="str">
        <f ca="1">IFERROR(IF(AND(NOW()&lt;= EOMONTH(DATE(YEAR($O1088),2, 1), 0), Overall!$A1090&lt;&gt;"", MONTH($N1088) &lt;= 2, MONTH($O1088) &gt;= 2), IF($S1088 &lt;&gt; "", $H1088/$S1088, ""), ""), "")</f>
        <v/>
      </c>
      <c r="AI1088" s="10" t="str">
        <f ca="1">IFERROR(IF(AND(NOW()&lt;= EOMONTH(DATE(YEAR($O1088),3, 1), 0), Overall!$A1090&lt;&gt;"", MONTH($N1088) &lt;= 3, MONTH($O1088) &gt;= 3), IF($S1088 &lt;&gt; "", $H1088/$S1088, ""), ""), "")</f>
        <v/>
      </c>
      <c r="AJ1088" s="10" t="str">
        <f ca="1">IFERROR(IF(AND(NOW()&lt;= EOMONTH(DATE(YEAR($O1088),4, 1), 0), Overall!$A1090&lt;&gt;"", MONTH($N1088) &lt;= 4, MONTH($O1088) &gt;= 4), IF($S1088 &lt;&gt; "", $H1088/$S1088, ""), ""), "")</f>
        <v/>
      </c>
      <c r="AK1088" s="10" t="str">
        <f ca="1">IFERROR(IF(AND(NOW()&lt;= EOMONTH(DATE(YEAR($O1088),5, 1), 0), Overall!$A1090&lt;&gt;"", MONTH($N1088) &lt;= 5, MONTH($O1088) &gt;= 5), IF($S1088 &lt;&gt; "", $H1088/$S1088, ""), ""), "")</f>
        <v/>
      </c>
      <c r="AL1088" s="10" t="str">
        <f ca="1">IFERROR(IF(AND(NOW()&lt;= EOMONTH(DATE(YEAR($O1088),6, 1), 0), Overall!$A1090&lt;&gt;"", MONTH($N1088) &lt;= 6, MONTH($O1088) &gt;= 6), IF($S1088 &lt;&gt; "", $H1088/$S1088, ""), ""), "")</f>
        <v/>
      </c>
      <c r="AM1088" s="10" t="str">
        <f ca="1">IFERROR(IF(AND(NOW()&lt;= EOMONTH(DATE(YEAR($O1088),7, 1), 0), Overall!$A1090&lt;&gt;"", MONTH($N1088) &lt;= 7, MONTH($O1088) &gt;= 7), IF($S1088 &lt;&gt; "", $H1088/$S1088, ""), ""), "")</f>
        <v/>
      </c>
      <c r="AN1088" s="10" t="str">
        <f ca="1">IFERROR(IF(AND(NOW()&lt;= EOMONTH(DATE(YEAR($O1088),8, 1), 0), Overall!$A1090&lt;&gt;"", MONTH($N1088) &lt;= 8, MONTH($O1088) &gt;= 8), IF($S1088 &lt;&gt; "", $H1088/$S1088, ""), ""), "")</f>
        <v/>
      </c>
      <c r="AO1088" s="10" t="str">
        <f ca="1">IFERROR(IF(AND(NOW()&lt;= EOMONTH(DATE(YEAR($O1088),9, 1), 0), Overall!$A1090&lt;&gt;"", MONTH($N1088) &lt;= 9, MONTH($O1088) &gt;= 9), IF($S1088 &lt;&gt; "", $H1088/$S1088, ""), ""), "")</f>
        <v/>
      </c>
      <c r="AP1088" s="10" t="str">
        <f ca="1">IFERROR(IF(AND(NOW()&lt;= EOMONTH(DATE(YEAR($O1088),10, 1), 0), Overall!$A1090&lt;&gt;"", MONTH($N1088) &lt;= 10, MONTH($O1088) &gt;= 10), IF($S1088 &lt;&gt; "", $H1088/$S1088, ""), ""), "")</f>
        <v/>
      </c>
      <c r="AQ1088" s="10" t="str">
        <f ca="1">IFERROR(IF(AND(NOW()&lt;= EOMONTH(DATE(YEAR($O1088),11, 1), 0), Overall!$A1090&lt;&gt;"", MONTH($N1088) &lt;=11, MONTH($O1088) &gt;= 11), IF($S1088 &lt;&gt; "", $H1088/$S1088, ""), ""), "")</f>
        <v/>
      </c>
      <c r="AR1088" s="10" t="str">
        <f ca="1">IFERROR(IF(AND(NOW()&lt;= EOMONTH(DATE(YEAR($O1088),12, 1), 0), Overall!$A1090&lt;&gt;"", MONTH($N1088) &lt;= 12, MONTH($O1088) &gt;= 12), IF($S1088 &lt;&gt; "", $H1088/$S1088, ""), ""), "")</f>
        <v/>
      </c>
      <c r="AS1088" s="16">
        <f t="shared" ca="1" si="34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IF(Overall!S1091&lt;&gt;"",_xlfn.VALUETOTEXT(Overall!S1091),"")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3"/>
        <v/>
      </c>
      <c r="T1089" s="10" t="str">
        <f>IF(Overall!$A1091&lt;&gt;"",IF(AND(MONTH($N1089) &lt;= 1, MONTH($O1089) &gt;= 1), IF($S1089 &lt;&gt; "", $H1089/$S1089, ""), ""),"")</f>
        <v/>
      </c>
      <c r="U1089" s="10" t="str">
        <f>IF(Overall!$A1091&lt;&gt;"",IF(AND(MONTH($N1089) &lt;= 2, MONTH($O1089) &gt;= 2), IF($S1089 &lt;&gt; "", $H1089/$S1089, ""), ""),"")</f>
        <v/>
      </c>
      <c r="V1089" s="10" t="str">
        <f>IF(Overall!$A1091&lt;&gt;"",IF(AND(MONTH($N1089) &lt;= 3, MONTH($O1089) &gt;= 3), IF($S1089 &lt;&gt; "", $H1089/$S1089, ""), ""),"")</f>
        <v/>
      </c>
      <c r="W1089" s="10" t="str">
        <f>IF(Overall!$A1091&lt;&gt;"",IF(AND(MONTH($N1089) &lt;= 4, MONTH($O1089) &gt;= 4), IF($S1089 &lt;&gt; "", $H1089/$S1089, ""), ""),"")</f>
        <v/>
      </c>
      <c r="X1089" s="10" t="str">
        <f>IF(Overall!$A1091&lt;&gt;"",IF(AND(MONTH($N1089) &lt;= 5, MONTH($O1089) &gt;= 5), IF($S1089 &lt;&gt; "", $H1089/$S1089, ""), ""),"")</f>
        <v/>
      </c>
      <c r="Y1089" s="10" t="str">
        <f>IF(Overall!$A1091&lt;&gt;"",IF(AND(MONTH($N1089) &lt;= 6, MONTH($O1089) &gt;= 6), IF($S1089 &lt;&gt; "", $H1089/$S1089, ""), ""),"")</f>
        <v/>
      </c>
      <c r="Z1089" s="10" t="str">
        <f>IF(Overall!$A1091&lt;&gt;"",IF(AND(MONTH($N1089) &lt;= 7, MONTH($O1089) &gt;= 7 ), IF($S1089 &lt;&gt; "", $H1089/$S1089, ""), ""),"")</f>
        <v/>
      </c>
      <c r="AA1089" s="10" t="str">
        <f>IF(Overall!$A1091&lt;&gt;"",IF(AND(MONTH($N1089) &lt;= 8, MONTH($O1089) &gt;= 8), IF($S1089 &lt;&gt; "", $H1089/$S1089, ""), ""),"")</f>
        <v/>
      </c>
      <c r="AB1089" s="10" t="str">
        <f>IF(Overall!$A1091&lt;&gt;"",IF(AND(MONTH($N1089) &lt;= 9, MONTH($O1089) &gt;= 9), IF($S1089 &lt;&gt; "", $H1089/$S1089, ""), ""),"")</f>
        <v/>
      </c>
      <c r="AC1089" s="10" t="str">
        <f>IF(Overall!$A1091&lt;&gt;"",IF(AND(MONTH($N1089) &lt;= 10, MONTH($O1089) &gt;= 10), IF($S1089 &lt;&gt; "", $H1089/$S1089, ""), ""),"")</f>
        <v/>
      </c>
      <c r="AD1089" s="10" t="str">
        <f>IF(Overall!$A1091&lt;&gt;"",IF(AND(MONTH($N1089) &lt;= 11, MONTH($O1089) &gt;= 11), IF($S1089 &lt;&gt; "", $H1089/$S1089, ""), ""),"")</f>
        <v/>
      </c>
      <c r="AE1089" s="10" t="str">
        <f>IF(Overall!$A1091&lt;&gt;"",IF(AND(MONTH($N1089) &lt;= 12, MONTH($O1089) &gt;= 12), IF($S1089 &lt;&gt; "", $H1089/$S1089, ""), ""),"")</f>
        <v/>
      </c>
      <c r="AG1089" s="10" t="str">
        <f ca="1">IFERROR(IF(AND(NOW()&lt;= EOMONTH(DATE(YEAR($O1089),1, 1), 0), Overall!$A1091&lt;&gt;"", MONTH($N1089) &lt;= 1, MONTH($O1089) &gt;= 1), IF($S1089 &lt;&gt; "", $H1089/$S1089, ""), ""), "")</f>
        <v/>
      </c>
      <c r="AH1089" s="10" t="str">
        <f ca="1">IFERROR(IF(AND(NOW()&lt;= EOMONTH(DATE(YEAR($O1089),2, 1), 0), Overall!$A1091&lt;&gt;"", MONTH($N1089) &lt;= 2, MONTH($O1089) &gt;= 2), IF($S1089 &lt;&gt; "", $H1089/$S1089, ""), ""), "")</f>
        <v/>
      </c>
      <c r="AI1089" s="10" t="str">
        <f ca="1">IFERROR(IF(AND(NOW()&lt;= EOMONTH(DATE(YEAR($O1089),3, 1), 0), Overall!$A1091&lt;&gt;"", MONTH($N1089) &lt;= 3, MONTH($O1089) &gt;= 3), IF($S1089 &lt;&gt; "", $H1089/$S1089, ""), ""), "")</f>
        <v/>
      </c>
      <c r="AJ1089" s="10" t="str">
        <f ca="1">IFERROR(IF(AND(NOW()&lt;= EOMONTH(DATE(YEAR($O1089),4, 1), 0), Overall!$A1091&lt;&gt;"", MONTH($N1089) &lt;= 4, MONTH($O1089) &gt;= 4), IF($S1089 &lt;&gt; "", $H1089/$S1089, ""), ""), "")</f>
        <v/>
      </c>
      <c r="AK1089" s="10" t="str">
        <f ca="1">IFERROR(IF(AND(NOW()&lt;= EOMONTH(DATE(YEAR($O1089),5, 1), 0), Overall!$A1091&lt;&gt;"", MONTH($N1089) &lt;= 5, MONTH($O1089) &gt;= 5), IF($S1089 &lt;&gt; "", $H1089/$S1089, ""), ""), "")</f>
        <v/>
      </c>
      <c r="AL1089" s="10" t="str">
        <f ca="1">IFERROR(IF(AND(NOW()&lt;= EOMONTH(DATE(YEAR($O1089),6, 1), 0), Overall!$A1091&lt;&gt;"", MONTH($N1089) &lt;= 6, MONTH($O1089) &gt;= 6), IF($S1089 &lt;&gt; "", $H1089/$S1089, ""), ""), "")</f>
        <v/>
      </c>
      <c r="AM1089" s="10" t="str">
        <f ca="1">IFERROR(IF(AND(NOW()&lt;= EOMONTH(DATE(YEAR($O1089),7, 1), 0), Overall!$A1091&lt;&gt;"", MONTH($N1089) &lt;= 7, MONTH($O1089) &gt;= 7), IF($S1089 &lt;&gt; "", $H1089/$S1089, ""), ""), "")</f>
        <v/>
      </c>
      <c r="AN1089" s="10" t="str">
        <f ca="1">IFERROR(IF(AND(NOW()&lt;= EOMONTH(DATE(YEAR($O1089),8, 1), 0), Overall!$A1091&lt;&gt;"", MONTH($N1089) &lt;= 8, MONTH($O1089) &gt;= 8), IF($S1089 &lt;&gt; "", $H1089/$S1089, ""), ""), "")</f>
        <v/>
      </c>
      <c r="AO1089" s="10" t="str">
        <f ca="1">IFERROR(IF(AND(NOW()&lt;= EOMONTH(DATE(YEAR($O1089),9, 1), 0), Overall!$A1091&lt;&gt;"", MONTH($N1089) &lt;= 9, MONTH($O1089) &gt;= 9), IF($S1089 &lt;&gt; "", $H1089/$S1089, ""), ""), "")</f>
        <v/>
      </c>
      <c r="AP1089" s="10" t="str">
        <f ca="1">IFERROR(IF(AND(NOW()&lt;= EOMONTH(DATE(YEAR($O1089),10, 1), 0), Overall!$A1091&lt;&gt;"", MONTH($N1089) &lt;= 10, MONTH($O1089) &gt;= 10), IF($S1089 &lt;&gt; "", $H1089/$S1089, ""), ""), "")</f>
        <v/>
      </c>
      <c r="AQ1089" s="10" t="str">
        <f ca="1">IFERROR(IF(AND(NOW()&lt;= EOMONTH(DATE(YEAR($O1089),11, 1), 0), Overall!$A1091&lt;&gt;"", MONTH($N1089) &lt;=11, MONTH($O1089) &gt;= 11), IF($S1089 &lt;&gt; "", $H1089/$S1089, ""), ""), "")</f>
        <v/>
      </c>
      <c r="AR1089" s="10" t="str">
        <f ca="1">IFERROR(IF(AND(NOW()&lt;= EOMONTH(DATE(YEAR($O1089),12, 1), 0), Overall!$A1091&lt;&gt;"", MONTH($N1089) &lt;= 12, MONTH($O1089) &gt;= 12), IF($S1089 &lt;&gt; "", $H1089/$S1089, ""), ""), "")</f>
        <v/>
      </c>
      <c r="AS1089" s="16">
        <f t="shared" ca="1" si="34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IF(Overall!S1092&lt;&gt;"",_xlfn.VALUETOTEXT(Overall!S1092),"")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ref="S1090:S1153" si="35">IF(AND(N1090&lt;&gt;"", O1090&lt;&gt;""), DATEDIF(N1090, O1090, "M") + 1, "")</f>
        <v/>
      </c>
      <c r="T1090" s="10" t="str">
        <f>IF(Overall!$A1092&lt;&gt;"",IF(AND(MONTH($N1090) &lt;= 1, MONTH($O1090) &gt;= 1), IF($S1090 &lt;&gt; "", $H1090/$S1090, ""), ""),"")</f>
        <v/>
      </c>
      <c r="U1090" s="10" t="str">
        <f>IF(Overall!$A1092&lt;&gt;"",IF(AND(MONTH($N1090) &lt;= 2, MONTH($O1090) &gt;= 2), IF($S1090 &lt;&gt; "", $H1090/$S1090, ""), ""),"")</f>
        <v/>
      </c>
      <c r="V1090" s="10" t="str">
        <f>IF(Overall!$A1092&lt;&gt;"",IF(AND(MONTH($N1090) &lt;= 3, MONTH($O1090) &gt;= 3), IF($S1090 &lt;&gt; "", $H1090/$S1090, ""), ""),"")</f>
        <v/>
      </c>
      <c r="W1090" s="10" t="str">
        <f>IF(Overall!$A1092&lt;&gt;"",IF(AND(MONTH($N1090) &lt;= 4, MONTH($O1090) &gt;= 4), IF($S1090 &lt;&gt; "", $H1090/$S1090, ""), ""),"")</f>
        <v/>
      </c>
      <c r="X1090" s="10" t="str">
        <f>IF(Overall!$A1092&lt;&gt;"",IF(AND(MONTH($N1090) &lt;= 5, MONTH($O1090) &gt;= 5), IF($S1090 &lt;&gt; "", $H1090/$S1090, ""), ""),"")</f>
        <v/>
      </c>
      <c r="Y1090" s="10" t="str">
        <f>IF(Overall!$A1092&lt;&gt;"",IF(AND(MONTH($N1090) &lt;= 6, MONTH($O1090) &gt;= 6), IF($S1090 &lt;&gt; "", $H1090/$S1090, ""), ""),"")</f>
        <v/>
      </c>
      <c r="Z1090" s="10" t="str">
        <f>IF(Overall!$A1092&lt;&gt;"",IF(AND(MONTH($N1090) &lt;= 7, MONTH($O1090) &gt;= 7 ), IF($S1090 &lt;&gt; "", $H1090/$S1090, ""), ""),"")</f>
        <v/>
      </c>
      <c r="AA1090" s="10" t="str">
        <f>IF(Overall!$A1092&lt;&gt;"",IF(AND(MONTH($N1090) &lt;= 8, MONTH($O1090) &gt;= 8), IF($S1090 &lt;&gt; "", $H1090/$S1090, ""), ""),"")</f>
        <v/>
      </c>
      <c r="AB1090" s="10" t="str">
        <f>IF(Overall!$A1092&lt;&gt;"",IF(AND(MONTH($N1090) &lt;= 9, MONTH($O1090) &gt;= 9), IF($S1090 &lt;&gt; "", $H1090/$S1090, ""), ""),"")</f>
        <v/>
      </c>
      <c r="AC1090" s="10" t="str">
        <f>IF(Overall!$A1092&lt;&gt;"",IF(AND(MONTH($N1090) &lt;= 10, MONTH($O1090) &gt;= 10), IF($S1090 &lt;&gt; "", $H1090/$S1090, ""), ""),"")</f>
        <v/>
      </c>
      <c r="AD1090" s="10" t="str">
        <f>IF(Overall!$A1092&lt;&gt;"",IF(AND(MONTH($N1090) &lt;= 11, MONTH($O1090) &gt;= 11), IF($S1090 &lt;&gt; "", $H1090/$S1090, ""), ""),"")</f>
        <v/>
      </c>
      <c r="AE1090" s="10" t="str">
        <f>IF(Overall!$A1092&lt;&gt;"",IF(AND(MONTH($N1090) &lt;= 12, MONTH($O1090) &gt;= 12), IF($S1090 &lt;&gt; "", $H1090/$S1090, ""), ""),"")</f>
        <v/>
      </c>
      <c r="AG1090" s="10" t="str">
        <f ca="1">IFERROR(IF(AND(NOW()&lt;= EOMONTH(DATE(YEAR($O1090),1, 1), 0), Overall!$A1092&lt;&gt;"", MONTH($N1090) &lt;= 1, MONTH($O1090) &gt;= 1), IF($S1090 &lt;&gt; "", $H1090/$S1090, ""), ""), "")</f>
        <v/>
      </c>
      <c r="AH1090" s="10" t="str">
        <f ca="1">IFERROR(IF(AND(NOW()&lt;= EOMONTH(DATE(YEAR($O1090),2, 1), 0), Overall!$A1092&lt;&gt;"", MONTH($N1090) &lt;= 2, MONTH($O1090) &gt;= 2), IF($S1090 &lt;&gt; "", $H1090/$S1090, ""), ""), "")</f>
        <v/>
      </c>
      <c r="AI1090" s="10" t="str">
        <f ca="1">IFERROR(IF(AND(NOW()&lt;= EOMONTH(DATE(YEAR($O1090),3, 1), 0), Overall!$A1092&lt;&gt;"", MONTH($N1090) &lt;= 3, MONTH($O1090) &gt;= 3), IF($S1090 &lt;&gt; "", $H1090/$S1090, ""), ""), "")</f>
        <v/>
      </c>
      <c r="AJ1090" s="10" t="str">
        <f ca="1">IFERROR(IF(AND(NOW()&lt;= EOMONTH(DATE(YEAR($O1090),4, 1), 0), Overall!$A1092&lt;&gt;"", MONTH($N1090) &lt;= 4, MONTH($O1090) &gt;= 4), IF($S1090 &lt;&gt; "", $H1090/$S1090, ""), ""), "")</f>
        <v/>
      </c>
      <c r="AK1090" s="10" t="str">
        <f ca="1">IFERROR(IF(AND(NOW()&lt;= EOMONTH(DATE(YEAR($O1090),5, 1), 0), Overall!$A1092&lt;&gt;"", MONTH($N1090) &lt;= 5, MONTH($O1090) &gt;= 5), IF($S1090 &lt;&gt; "", $H1090/$S1090, ""), ""), "")</f>
        <v/>
      </c>
      <c r="AL1090" s="10" t="str">
        <f ca="1">IFERROR(IF(AND(NOW()&lt;= EOMONTH(DATE(YEAR($O1090),6, 1), 0), Overall!$A1092&lt;&gt;"", MONTH($N1090) &lt;= 6, MONTH($O1090) &gt;= 6), IF($S1090 &lt;&gt; "", $H1090/$S1090, ""), ""), "")</f>
        <v/>
      </c>
      <c r="AM1090" s="10" t="str">
        <f ca="1">IFERROR(IF(AND(NOW()&lt;= EOMONTH(DATE(YEAR($O1090),7, 1), 0), Overall!$A1092&lt;&gt;"", MONTH($N1090) &lt;= 7, MONTH($O1090) &gt;= 7), IF($S1090 &lt;&gt; "", $H1090/$S1090, ""), ""), "")</f>
        <v/>
      </c>
      <c r="AN1090" s="10" t="str">
        <f ca="1">IFERROR(IF(AND(NOW()&lt;= EOMONTH(DATE(YEAR($O1090),8, 1), 0), Overall!$A1092&lt;&gt;"", MONTH($N1090) &lt;= 8, MONTH($O1090) &gt;= 8), IF($S1090 &lt;&gt; "", $H1090/$S1090, ""), ""), "")</f>
        <v/>
      </c>
      <c r="AO1090" s="10" t="str">
        <f ca="1">IFERROR(IF(AND(NOW()&lt;= EOMONTH(DATE(YEAR($O1090),9, 1), 0), Overall!$A1092&lt;&gt;"", MONTH($N1090) &lt;= 9, MONTH($O1090) &gt;= 9), IF($S1090 &lt;&gt; "", $H1090/$S1090, ""), ""), "")</f>
        <v/>
      </c>
      <c r="AP1090" s="10" t="str">
        <f ca="1">IFERROR(IF(AND(NOW()&lt;= EOMONTH(DATE(YEAR($O1090),10, 1), 0), Overall!$A1092&lt;&gt;"", MONTH($N1090) &lt;= 10, MONTH($O1090) &gt;= 10), IF($S1090 &lt;&gt; "", $H1090/$S1090, ""), ""), "")</f>
        <v/>
      </c>
      <c r="AQ1090" s="10" t="str">
        <f ca="1">IFERROR(IF(AND(NOW()&lt;= EOMONTH(DATE(YEAR($O1090),11, 1), 0), Overall!$A1092&lt;&gt;"", MONTH($N1090) &lt;=11, MONTH($O1090) &gt;= 11), IF($S1090 &lt;&gt; "", $H1090/$S1090, ""), ""), "")</f>
        <v/>
      </c>
      <c r="AR1090" s="10" t="str">
        <f ca="1">IFERROR(IF(AND(NOW()&lt;= EOMONTH(DATE(YEAR($O1090),12, 1), 0), Overall!$A1092&lt;&gt;"", MONTH($N1090) &lt;= 12, MONTH($O1090) &gt;= 12), IF($S1090 &lt;&gt; "", $H1090/$S1090, ""), ""), "")</f>
        <v/>
      </c>
      <c r="AS1090" s="16">
        <f t="shared" ca="1" si="34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IF(Overall!S1093&lt;&gt;"",_xlfn.VALUETOTEXT(Overall!S1093),"")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5"/>
        <v/>
      </c>
      <c r="T1091" s="10" t="str">
        <f>IF(Overall!$A1093&lt;&gt;"",IF(AND(MONTH($N1091) &lt;= 1, MONTH($O1091) &gt;= 1), IF($S1091 &lt;&gt; "", $H1091/$S1091, ""), ""),"")</f>
        <v/>
      </c>
      <c r="U1091" s="10" t="str">
        <f>IF(Overall!$A1093&lt;&gt;"",IF(AND(MONTH($N1091) &lt;= 2, MONTH($O1091) &gt;= 2), IF($S1091 &lt;&gt; "", $H1091/$S1091, ""), ""),"")</f>
        <v/>
      </c>
      <c r="V1091" s="10" t="str">
        <f>IF(Overall!$A1093&lt;&gt;"",IF(AND(MONTH($N1091) &lt;= 3, MONTH($O1091) &gt;= 3), IF($S1091 &lt;&gt; "", $H1091/$S1091, ""), ""),"")</f>
        <v/>
      </c>
      <c r="W1091" s="10" t="str">
        <f>IF(Overall!$A1093&lt;&gt;"",IF(AND(MONTH($N1091) &lt;= 4, MONTH($O1091) &gt;= 4), IF($S1091 &lt;&gt; "", $H1091/$S1091, ""), ""),"")</f>
        <v/>
      </c>
      <c r="X1091" s="10" t="str">
        <f>IF(Overall!$A1093&lt;&gt;"",IF(AND(MONTH($N1091) &lt;= 5, MONTH($O1091) &gt;= 5), IF($S1091 &lt;&gt; "", $H1091/$S1091, ""), ""),"")</f>
        <v/>
      </c>
      <c r="Y1091" s="10" t="str">
        <f>IF(Overall!$A1093&lt;&gt;"",IF(AND(MONTH($N1091) &lt;= 6, MONTH($O1091) &gt;= 6), IF($S1091 &lt;&gt; "", $H1091/$S1091, ""), ""),"")</f>
        <v/>
      </c>
      <c r="Z1091" s="10" t="str">
        <f>IF(Overall!$A1093&lt;&gt;"",IF(AND(MONTH($N1091) &lt;= 7, MONTH($O1091) &gt;= 7 ), IF($S1091 &lt;&gt; "", $H1091/$S1091, ""), ""),"")</f>
        <v/>
      </c>
      <c r="AA1091" s="10" t="str">
        <f>IF(Overall!$A1093&lt;&gt;"",IF(AND(MONTH($N1091) &lt;= 8, MONTH($O1091) &gt;= 8), IF($S1091 &lt;&gt; "", $H1091/$S1091, ""), ""),"")</f>
        <v/>
      </c>
      <c r="AB1091" s="10" t="str">
        <f>IF(Overall!$A1093&lt;&gt;"",IF(AND(MONTH($N1091) &lt;= 9, MONTH($O1091) &gt;= 9), IF($S1091 &lt;&gt; "", $H1091/$S1091, ""), ""),"")</f>
        <v/>
      </c>
      <c r="AC1091" s="10" t="str">
        <f>IF(Overall!$A1093&lt;&gt;"",IF(AND(MONTH($N1091) &lt;= 10, MONTH($O1091) &gt;= 10), IF($S1091 &lt;&gt; "", $H1091/$S1091, ""), ""),"")</f>
        <v/>
      </c>
      <c r="AD1091" s="10" t="str">
        <f>IF(Overall!$A1093&lt;&gt;"",IF(AND(MONTH($N1091) &lt;= 11, MONTH($O1091) &gt;= 11), IF($S1091 &lt;&gt; "", $H1091/$S1091, ""), ""),"")</f>
        <v/>
      </c>
      <c r="AE1091" s="10" t="str">
        <f>IF(Overall!$A1093&lt;&gt;"",IF(AND(MONTH($N1091) &lt;= 12, MONTH($O1091) &gt;= 12), IF($S1091 &lt;&gt; "", $H1091/$S1091, ""), ""),"")</f>
        <v/>
      </c>
      <c r="AG1091" s="10" t="str">
        <f ca="1">IFERROR(IF(AND(NOW()&lt;= EOMONTH(DATE(YEAR($O1091),1, 1), 0), Overall!$A1093&lt;&gt;"", MONTH($N1091) &lt;= 1, MONTH($O1091) &gt;= 1), IF($S1091 &lt;&gt; "", $H1091/$S1091, ""), ""), "")</f>
        <v/>
      </c>
      <c r="AH1091" s="10" t="str">
        <f ca="1">IFERROR(IF(AND(NOW()&lt;= EOMONTH(DATE(YEAR($O1091),2, 1), 0), Overall!$A1093&lt;&gt;"", MONTH($N1091) &lt;= 2, MONTH($O1091) &gt;= 2), IF($S1091 &lt;&gt; "", $H1091/$S1091, ""), ""), "")</f>
        <v/>
      </c>
      <c r="AI1091" s="10" t="str">
        <f ca="1">IFERROR(IF(AND(NOW()&lt;= EOMONTH(DATE(YEAR($O1091),3, 1), 0), Overall!$A1093&lt;&gt;"", MONTH($N1091) &lt;= 3, MONTH($O1091) &gt;= 3), IF($S1091 &lt;&gt; "", $H1091/$S1091, ""), ""), "")</f>
        <v/>
      </c>
      <c r="AJ1091" s="10" t="str">
        <f ca="1">IFERROR(IF(AND(NOW()&lt;= EOMONTH(DATE(YEAR($O1091),4, 1), 0), Overall!$A1093&lt;&gt;"", MONTH($N1091) &lt;= 4, MONTH($O1091) &gt;= 4), IF($S1091 &lt;&gt; "", $H1091/$S1091, ""), ""), "")</f>
        <v/>
      </c>
      <c r="AK1091" s="10" t="str">
        <f ca="1">IFERROR(IF(AND(NOW()&lt;= EOMONTH(DATE(YEAR($O1091),5, 1), 0), Overall!$A1093&lt;&gt;"", MONTH($N1091) &lt;= 5, MONTH($O1091) &gt;= 5), IF($S1091 &lt;&gt; "", $H1091/$S1091, ""), ""), "")</f>
        <v/>
      </c>
      <c r="AL1091" s="10" t="str">
        <f ca="1">IFERROR(IF(AND(NOW()&lt;= EOMONTH(DATE(YEAR($O1091),6, 1), 0), Overall!$A1093&lt;&gt;"", MONTH($N1091) &lt;= 6, MONTH($O1091) &gt;= 6), IF($S1091 &lt;&gt; "", $H1091/$S1091, ""), ""), "")</f>
        <v/>
      </c>
      <c r="AM1091" s="10" t="str">
        <f ca="1">IFERROR(IF(AND(NOW()&lt;= EOMONTH(DATE(YEAR($O1091),7, 1), 0), Overall!$A1093&lt;&gt;"", MONTH($N1091) &lt;= 7, MONTH($O1091) &gt;= 7), IF($S1091 &lt;&gt; "", $H1091/$S1091, ""), ""), "")</f>
        <v/>
      </c>
      <c r="AN1091" s="10" t="str">
        <f ca="1">IFERROR(IF(AND(NOW()&lt;= EOMONTH(DATE(YEAR($O1091),8, 1), 0), Overall!$A1093&lt;&gt;"", MONTH($N1091) &lt;= 8, MONTH($O1091) &gt;= 8), IF($S1091 &lt;&gt; "", $H1091/$S1091, ""), ""), "")</f>
        <v/>
      </c>
      <c r="AO1091" s="10" t="str">
        <f ca="1">IFERROR(IF(AND(NOW()&lt;= EOMONTH(DATE(YEAR($O1091),9, 1), 0), Overall!$A1093&lt;&gt;"", MONTH($N1091) &lt;= 9, MONTH($O1091) &gt;= 9), IF($S1091 &lt;&gt; "", $H1091/$S1091, ""), ""), "")</f>
        <v/>
      </c>
      <c r="AP1091" s="10" t="str">
        <f ca="1">IFERROR(IF(AND(NOW()&lt;= EOMONTH(DATE(YEAR($O1091),10, 1), 0), Overall!$A1093&lt;&gt;"", MONTH($N1091) &lt;= 10, MONTH($O1091) &gt;= 10), IF($S1091 &lt;&gt; "", $H1091/$S1091, ""), ""), "")</f>
        <v/>
      </c>
      <c r="AQ1091" s="10" t="str">
        <f ca="1">IFERROR(IF(AND(NOW()&lt;= EOMONTH(DATE(YEAR($O1091),11, 1), 0), Overall!$A1093&lt;&gt;"", MONTH($N1091) &lt;=11, MONTH($O1091) &gt;= 11), IF($S1091 &lt;&gt; "", $H1091/$S1091, ""), ""), "")</f>
        <v/>
      </c>
      <c r="AR1091" s="10" t="str">
        <f ca="1">IFERROR(IF(AND(NOW()&lt;= EOMONTH(DATE(YEAR($O1091),12, 1), 0), Overall!$A1093&lt;&gt;"", MONTH($N1091) &lt;= 12, MONTH($O1091) &gt;= 12), IF($S1091 &lt;&gt; "", $H1091/$S1091, ""), ""), "")</f>
        <v/>
      </c>
      <c r="AS1091" s="16">
        <f t="shared" ca="1" si="34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IF(Overall!S1094&lt;&gt;"",_xlfn.VALUETOTEXT(Overall!S1094),"")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5"/>
        <v/>
      </c>
      <c r="T1092" s="10" t="str">
        <f>IF(Overall!$A1094&lt;&gt;"",IF(AND(MONTH($N1092) &lt;= 1, MONTH($O1092) &gt;= 1), IF($S1092 &lt;&gt; "", $H1092/$S1092, ""), ""),"")</f>
        <v/>
      </c>
      <c r="U1092" s="10" t="str">
        <f>IF(Overall!$A1094&lt;&gt;"",IF(AND(MONTH($N1092) &lt;= 2, MONTH($O1092) &gt;= 2), IF($S1092 &lt;&gt; "", $H1092/$S1092, ""), ""),"")</f>
        <v/>
      </c>
      <c r="V1092" s="10" t="str">
        <f>IF(Overall!$A1094&lt;&gt;"",IF(AND(MONTH($N1092) &lt;= 3, MONTH($O1092) &gt;= 3), IF($S1092 &lt;&gt; "", $H1092/$S1092, ""), ""),"")</f>
        <v/>
      </c>
      <c r="W1092" s="10" t="str">
        <f>IF(Overall!$A1094&lt;&gt;"",IF(AND(MONTH($N1092) &lt;= 4, MONTH($O1092) &gt;= 4), IF($S1092 &lt;&gt; "", $H1092/$S1092, ""), ""),"")</f>
        <v/>
      </c>
      <c r="X1092" s="10" t="str">
        <f>IF(Overall!$A1094&lt;&gt;"",IF(AND(MONTH($N1092) &lt;= 5, MONTH($O1092) &gt;= 5), IF($S1092 &lt;&gt; "", $H1092/$S1092, ""), ""),"")</f>
        <v/>
      </c>
      <c r="Y1092" s="10" t="str">
        <f>IF(Overall!$A1094&lt;&gt;"",IF(AND(MONTH($N1092) &lt;= 6, MONTH($O1092) &gt;= 6), IF($S1092 &lt;&gt; "", $H1092/$S1092, ""), ""),"")</f>
        <v/>
      </c>
      <c r="Z1092" s="10" t="str">
        <f>IF(Overall!$A1094&lt;&gt;"",IF(AND(MONTH($N1092) &lt;= 7, MONTH($O1092) &gt;= 7 ), IF($S1092 &lt;&gt; "", $H1092/$S1092, ""), ""),"")</f>
        <v/>
      </c>
      <c r="AA1092" s="10" t="str">
        <f>IF(Overall!$A1094&lt;&gt;"",IF(AND(MONTH($N1092) &lt;= 8, MONTH($O1092) &gt;= 8), IF($S1092 &lt;&gt; "", $H1092/$S1092, ""), ""),"")</f>
        <v/>
      </c>
      <c r="AB1092" s="10" t="str">
        <f>IF(Overall!$A1094&lt;&gt;"",IF(AND(MONTH($N1092) &lt;= 9, MONTH($O1092) &gt;= 9), IF($S1092 &lt;&gt; "", $H1092/$S1092, ""), ""),"")</f>
        <v/>
      </c>
      <c r="AC1092" s="10" t="str">
        <f>IF(Overall!$A1094&lt;&gt;"",IF(AND(MONTH($N1092) &lt;= 10, MONTH($O1092) &gt;= 10), IF($S1092 &lt;&gt; "", $H1092/$S1092, ""), ""),"")</f>
        <v/>
      </c>
      <c r="AD1092" s="10" t="str">
        <f>IF(Overall!$A1094&lt;&gt;"",IF(AND(MONTH($N1092) &lt;= 11, MONTH($O1092) &gt;= 11), IF($S1092 &lt;&gt; "", $H1092/$S1092, ""), ""),"")</f>
        <v/>
      </c>
      <c r="AE1092" s="10" t="str">
        <f>IF(Overall!$A1094&lt;&gt;"",IF(AND(MONTH($N1092) &lt;= 12, MONTH($O1092) &gt;= 12), IF($S1092 &lt;&gt; "", $H1092/$S1092, ""), ""),"")</f>
        <v/>
      </c>
      <c r="AG1092" s="10" t="str">
        <f ca="1">IFERROR(IF(AND(NOW()&lt;= EOMONTH(DATE(YEAR($O1092),1, 1), 0), Overall!$A1094&lt;&gt;"", MONTH($N1092) &lt;= 1, MONTH($O1092) &gt;= 1), IF($S1092 &lt;&gt; "", $H1092/$S1092, ""), ""), "")</f>
        <v/>
      </c>
      <c r="AH1092" s="10" t="str">
        <f ca="1">IFERROR(IF(AND(NOW()&lt;= EOMONTH(DATE(YEAR($O1092),2, 1), 0), Overall!$A1094&lt;&gt;"", MONTH($N1092) &lt;= 2, MONTH($O1092) &gt;= 2), IF($S1092 &lt;&gt; "", $H1092/$S1092, ""), ""), "")</f>
        <v/>
      </c>
      <c r="AI1092" s="10" t="str">
        <f ca="1">IFERROR(IF(AND(NOW()&lt;= EOMONTH(DATE(YEAR($O1092),3, 1), 0), Overall!$A1094&lt;&gt;"", MONTH($N1092) &lt;= 3, MONTH($O1092) &gt;= 3), IF($S1092 &lt;&gt; "", $H1092/$S1092, ""), ""), "")</f>
        <v/>
      </c>
      <c r="AJ1092" s="10" t="str">
        <f ca="1">IFERROR(IF(AND(NOW()&lt;= EOMONTH(DATE(YEAR($O1092),4, 1), 0), Overall!$A1094&lt;&gt;"", MONTH($N1092) &lt;= 4, MONTH($O1092) &gt;= 4), IF($S1092 &lt;&gt; "", $H1092/$S1092, ""), ""), "")</f>
        <v/>
      </c>
      <c r="AK1092" s="10" t="str">
        <f ca="1">IFERROR(IF(AND(NOW()&lt;= EOMONTH(DATE(YEAR($O1092),5, 1), 0), Overall!$A1094&lt;&gt;"", MONTH($N1092) &lt;= 5, MONTH($O1092) &gt;= 5), IF($S1092 &lt;&gt; "", $H1092/$S1092, ""), ""), "")</f>
        <v/>
      </c>
      <c r="AL1092" s="10" t="str">
        <f ca="1">IFERROR(IF(AND(NOW()&lt;= EOMONTH(DATE(YEAR($O1092),6, 1), 0), Overall!$A1094&lt;&gt;"", MONTH($N1092) &lt;= 6, MONTH($O1092) &gt;= 6), IF($S1092 &lt;&gt; "", $H1092/$S1092, ""), ""), "")</f>
        <v/>
      </c>
      <c r="AM1092" s="10" t="str">
        <f ca="1">IFERROR(IF(AND(NOW()&lt;= EOMONTH(DATE(YEAR($O1092),7, 1), 0), Overall!$A1094&lt;&gt;"", MONTH($N1092) &lt;= 7, MONTH($O1092) &gt;= 7), IF($S1092 &lt;&gt; "", $H1092/$S1092, ""), ""), "")</f>
        <v/>
      </c>
      <c r="AN1092" s="10" t="str">
        <f ca="1">IFERROR(IF(AND(NOW()&lt;= EOMONTH(DATE(YEAR($O1092),8, 1), 0), Overall!$A1094&lt;&gt;"", MONTH($N1092) &lt;= 8, MONTH($O1092) &gt;= 8), IF($S1092 &lt;&gt; "", $H1092/$S1092, ""), ""), "")</f>
        <v/>
      </c>
      <c r="AO1092" s="10" t="str">
        <f ca="1">IFERROR(IF(AND(NOW()&lt;= EOMONTH(DATE(YEAR($O1092),9, 1), 0), Overall!$A1094&lt;&gt;"", MONTH($N1092) &lt;= 9, MONTH($O1092) &gt;= 9), IF($S1092 &lt;&gt; "", $H1092/$S1092, ""), ""), "")</f>
        <v/>
      </c>
      <c r="AP1092" s="10" t="str">
        <f ca="1">IFERROR(IF(AND(NOW()&lt;= EOMONTH(DATE(YEAR($O1092),10, 1), 0), Overall!$A1094&lt;&gt;"", MONTH($N1092) &lt;= 10, MONTH($O1092) &gt;= 10), IF($S1092 &lt;&gt; "", $H1092/$S1092, ""), ""), "")</f>
        <v/>
      </c>
      <c r="AQ1092" s="10" t="str">
        <f ca="1">IFERROR(IF(AND(NOW()&lt;= EOMONTH(DATE(YEAR($O1092),11, 1), 0), Overall!$A1094&lt;&gt;"", MONTH($N1092) &lt;=11, MONTH($O1092) &gt;= 11), IF($S1092 &lt;&gt; "", $H1092/$S1092, ""), ""), "")</f>
        <v/>
      </c>
      <c r="AR1092" s="10" t="str">
        <f ca="1">IFERROR(IF(AND(NOW()&lt;= EOMONTH(DATE(YEAR($O1092),12, 1), 0), Overall!$A1094&lt;&gt;"", MONTH($N1092) &lt;= 12, MONTH($O1092) &gt;= 12), IF($S1092 &lt;&gt; "", $H1092/$S1092, ""), ""), "")</f>
        <v/>
      </c>
      <c r="AS1092" s="16">
        <f t="shared" ca="1" si="34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IF(Overall!S1095&lt;&gt;"",_xlfn.VALUETOTEXT(Overall!S1095),"")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5"/>
        <v/>
      </c>
      <c r="T1093" s="10" t="str">
        <f>IF(Overall!$A1095&lt;&gt;"",IF(AND(MONTH($N1093) &lt;= 1, MONTH($O1093) &gt;= 1), IF($S1093 &lt;&gt; "", $H1093/$S1093, ""), ""),"")</f>
        <v/>
      </c>
      <c r="U1093" s="10" t="str">
        <f>IF(Overall!$A1095&lt;&gt;"",IF(AND(MONTH($N1093) &lt;= 2, MONTH($O1093) &gt;= 2), IF($S1093 &lt;&gt; "", $H1093/$S1093, ""), ""),"")</f>
        <v/>
      </c>
      <c r="V1093" s="10" t="str">
        <f>IF(Overall!$A1095&lt;&gt;"",IF(AND(MONTH($N1093) &lt;= 3, MONTH($O1093) &gt;= 3), IF($S1093 &lt;&gt; "", $H1093/$S1093, ""), ""),"")</f>
        <v/>
      </c>
      <c r="W1093" s="10" t="str">
        <f>IF(Overall!$A1095&lt;&gt;"",IF(AND(MONTH($N1093) &lt;= 4, MONTH($O1093) &gt;= 4), IF($S1093 &lt;&gt; "", $H1093/$S1093, ""), ""),"")</f>
        <v/>
      </c>
      <c r="X1093" s="10" t="str">
        <f>IF(Overall!$A1095&lt;&gt;"",IF(AND(MONTH($N1093) &lt;= 5, MONTH($O1093) &gt;= 5), IF($S1093 &lt;&gt; "", $H1093/$S1093, ""), ""),"")</f>
        <v/>
      </c>
      <c r="Y1093" s="10" t="str">
        <f>IF(Overall!$A1095&lt;&gt;"",IF(AND(MONTH($N1093) &lt;= 6, MONTH($O1093) &gt;= 6), IF($S1093 &lt;&gt; "", $H1093/$S1093, ""), ""),"")</f>
        <v/>
      </c>
      <c r="Z1093" s="10" t="str">
        <f>IF(Overall!$A1095&lt;&gt;"",IF(AND(MONTH($N1093) &lt;= 7, MONTH($O1093) &gt;= 7 ), IF($S1093 &lt;&gt; "", $H1093/$S1093, ""), ""),"")</f>
        <v/>
      </c>
      <c r="AA1093" s="10" t="str">
        <f>IF(Overall!$A1095&lt;&gt;"",IF(AND(MONTH($N1093) &lt;= 8, MONTH($O1093) &gt;= 8), IF($S1093 &lt;&gt; "", $H1093/$S1093, ""), ""),"")</f>
        <v/>
      </c>
      <c r="AB1093" s="10" t="str">
        <f>IF(Overall!$A1095&lt;&gt;"",IF(AND(MONTH($N1093) &lt;= 9, MONTH($O1093) &gt;= 9), IF($S1093 &lt;&gt; "", $H1093/$S1093, ""), ""),"")</f>
        <v/>
      </c>
      <c r="AC1093" s="10" t="str">
        <f>IF(Overall!$A1095&lt;&gt;"",IF(AND(MONTH($N1093) &lt;= 10, MONTH($O1093) &gt;= 10), IF($S1093 &lt;&gt; "", $H1093/$S1093, ""), ""),"")</f>
        <v/>
      </c>
      <c r="AD1093" s="10" t="str">
        <f>IF(Overall!$A1095&lt;&gt;"",IF(AND(MONTH($N1093) &lt;= 11, MONTH($O1093) &gt;= 11), IF($S1093 &lt;&gt; "", $H1093/$S1093, ""), ""),"")</f>
        <v/>
      </c>
      <c r="AE1093" s="10" t="str">
        <f>IF(Overall!$A1095&lt;&gt;"",IF(AND(MONTH($N1093) &lt;= 12, MONTH($O1093) &gt;= 12), IF($S1093 &lt;&gt; "", $H1093/$S1093, ""), ""),"")</f>
        <v/>
      </c>
      <c r="AG1093" s="10" t="str">
        <f ca="1">IFERROR(IF(AND(NOW()&lt;= EOMONTH(DATE(YEAR($O1093),1, 1), 0), Overall!$A1095&lt;&gt;"", MONTH($N1093) &lt;= 1, MONTH($O1093) &gt;= 1), IF($S1093 &lt;&gt; "", $H1093/$S1093, ""), ""), "")</f>
        <v/>
      </c>
      <c r="AH1093" s="10" t="str">
        <f ca="1">IFERROR(IF(AND(NOW()&lt;= EOMONTH(DATE(YEAR($O1093),2, 1), 0), Overall!$A1095&lt;&gt;"", MONTH($N1093) &lt;= 2, MONTH($O1093) &gt;= 2), IF($S1093 &lt;&gt; "", $H1093/$S1093, ""), ""), "")</f>
        <v/>
      </c>
      <c r="AI1093" s="10" t="str">
        <f ca="1">IFERROR(IF(AND(NOW()&lt;= EOMONTH(DATE(YEAR($O1093),3, 1), 0), Overall!$A1095&lt;&gt;"", MONTH($N1093) &lt;= 3, MONTH($O1093) &gt;= 3), IF($S1093 &lt;&gt; "", $H1093/$S1093, ""), ""), "")</f>
        <v/>
      </c>
      <c r="AJ1093" s="10" t="str">
        <f ca="1">IFERROR(IF(AND(NOW()&lt;= EOMONTH(DATE(YEAR($O1093),4, 1), 0), Overall!$A1095&lt;&gt;"", MONTH($N1093) &lt;= 4, MONTH($O1093) &gt;= 4), IF($S1093 &lt;&gt; "", $H1093/$S1093, ""), ""), "")</f>
        <v/>
      </c>
      <c r="AK1093" s="10" t="str">
        <f ca="1">IFERROR(IF(AND(NOW()&lt;= EOMONTH(DATE(YEAR($O1093),5, 1), 0), Overall!$A1095&lt;&gt;"", MONTH($N1093) &lt;= 5, MONTH($O1093) &gt;= 5), IF($S1093 &lt;&gt; "", $H1093/$S1093, ""), ""), "")</f>
        <v/>
      </c>
      <c r="AL1093" s="10" t="str">
        <f ca="1">IFERROR(IF(AND(NOW()&lt;= EOMONTH(DATE(YEAR($O1093),6, 1), 0), Overall!$A1095&lt;&gt;"", MONTH($N1093) &lt;= 6, MONTH($O1093) &gt;= 6), IF($S1093 &lt;&gt; "", $H1093/$S1093, ""), ""), "")</f>
        <v/>
      </c>
      <c r="AM1093" s="10" t="str">
        <f ca="1">IFERROR(IF(AND(NOW()&lt;= EOMONTH(DATE(YEAR($O1093),7, 1), 0), Overall!$A1095&lt;&gt;"", MONTH($N1093) &lt;= 7, MONTH($O1093) &gt;= 7), IF($S1093 &lt;&gt; "", $H1093/$S1093, ""), ""), "")</f>
        <v/>
      </c>
      <c r="AN1093" s="10" t="str">
        <f ca="1">IFERROR(IF(AND(NOW()&lt;= EOMONTH(DATE(YEAR($O1093),8, 1), 0), Overall!$A1095&lt;&gt;"", MONTH($N1093) &lt;= 8, MONTH($O1093) &gt;= 8), IF($S1093 &lt;&gt; "", $H1093/$S1093, ""), ""), "")</f>
        <v/>
      </c>
      <c r="AO1093" s="10" t="str">
        <f ca="1">IFERROR(IF(AND(NOW()&lt;= EOMONTH(DATE(YEAR($O1093),9, 1), 0), Overall!$A1095&lt;&gt;"", MONTH($N1093) &lt;= 9, MONTH($O1093) &gt;= 9), IF($S1093 &lt;&gt; "", $H1093/$S1093, ""), ""), "")</f>
        <v/>
      </c>
      <c r="AP1093" s="10" t="str">
        <f ca="1">IFERROR(IF(AND(NOW()&lt;= EOMONTH(DATE(YEAR($O1093),10, 1), 0), Overall!$A1095&lt;&gt;"", MONTH($N1093) &lt;= 10, MONTH($O1093) &gt;= 10), IF($S1093 &lt;&gt; "", $H1093/$S1093, ""), ""), "")</f>
        <v/>
      </c>
      <c r="AQ1093" s="10" t="str">
        <f ca="1">IFERROR(IF(AND(NOW()&lt;= EOMONTH(DATE(YEAR($O1093),11, 1), 0), Overall!$A1095&lt;&gt;"", MONTH($N1093) &lt;=11, MONTH($O1093) &gt;= 11), IF($S1093 &lt;&gt; "", $H1093/$S1093, ""), ""), "")</f>
        <v/>
      </c>
      <c r="AR1093" s="10" t="str">
        <f ca="1">IFERROR(IF(AND(NOW()&lt;= EOMONTH(DATE(YEAR($O1093),12, 1), 0), Overall!$A1095&lt;&gt;"", MONTH($N1093) &lt;= 12, MONTH($O1093) &gt;= 12), IF($S1093 &lt;&gt; "", $H1093/$S1093, ""), ""), "")</f>
        <v/>
      </c>
      <c r="AS1093" s="16">
        <f t="shared" ca="1" si="34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IF(Overall!S1096&lt;&gt;"",_xlfn.VALUETOTEXT(Overall!S1096),"")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5"/>
        <v/>
      </c>
      <c r="T1094" s="10" t="str">
        <f>IF(Overall!$A1096&lt;&gt;"",IF(AND(MONTH($N1094) &lt;= 1, MONTH($O1094) &gt;= 1), IF($S1094 &lt;&gt; "", $H1094/$S1094, ""), ""),"")</f>
        <v/>
      </c>
      <c r="U1094" s="10" t="str">
        <f>IF(Overall!$A1096&lt;&gt;"",IF(AND(MONTH($N1094) &lt;= 2, MONTH($O1094) &gt;= 2), IF($S1094 &lt;&gt; "", $H1094/$S1094, ""), ""),"")</f>
        <v/>
      </c>
      <c r="V1094" s="10" t="str">
        <f>IF(Overall!$A1096&lt;&gt;"",IF(AND(MONTH($N1094) &lt;= 3, MONTH($O1094) &gt;= 3), IF($S1094 &lt;&gt; "", $H1094/$S1094, ""), ""),"")</f>
        <v/>
      </c>
      <c r="W1094" s="10" t="str">
        <f>IF(Overall!$A1096&lt;&gt;"",IF(AND(MONTH($N1094) &lt;= 4, MONTH($O1094) &gt;= 4), IF($S1094 &lt;&gt; "", $H1094/$S1094, ""), ""),"")</f>
        <v/>
      </c>
      <c r="X1094" s="10" t="str">
        <f>IF(Overall!$A1096&lt;&gt;"",IF(AND(MONTH($N1094) &lt;= 5, MONTH($O1094) &gt;= 5), IF($S1094 &lt;&gt; "", $H1094/$S1094, ""), ""),"")</f>
        <v/>
      </c>
      <c r="Y1094" s="10" t="str">
        <f>IF(Overall!$A1096&lt;&gt;"",IF(AND(MONTH($N1094) &lt;= 6, MONTH($O1094) &gt;= 6), IF($S1094 &lt;&gt; "", $H1094/$S1094, ""), ""),"")</f>
        <v/>
      </c>
      <c r="Z1094" s="10" t="str">
        <f>IF(Overall!$A1096&lt;&gt;"",IF(AND(MONTH($N1094) &lt;= 7, MONTH($O1094) &gt;= 7 ), IF($S1094 &lt;&gt; "", $H1094/$S1094, ""), ""),"")</f>
        <v/>
      </c>
      <c r="AA1094" s="10" t="str">
        <f>IF(Overall!$A1096&lt;&gt;"",IF(AND(MONTH($N1094) &lt;= 8, MONTH($O1094) &gt;= 8), IF($S1094 &lt;&gt; "", $H1094/$S1094, ""), ""),"")</f>
        <v/>
      </c>
      <c r="AB1094" s="10" t="str">
        <f>IF(Overall!$A1096&lt;&gt;"",IF(AND(MONTH($N1094) &lt;= 9, MONTH($O1094) &gt;= 9), IF($S1094 &lt;&gt; "", $H1094/$S1094, ""), ""),"")</f>
        <v/>
      </c>
      <c r="AC1094" s="10" t="str">
        <f>IF(Overall!$A1096&lt;&gt;"",IF(AND(MONTH($N1094) &lt;= 10, MONTH($O1094) &gt;= 10), IF($S1094 &lt;&gt; "", $H1094/$S1094, ""), ""),"")</f>
        <v/>
      </c>
      <c r="AD1094" s="10" t="str">
        <f>IF(Overall!$A1096&lt;&gt;"",IF(AND(MONTH($N1094) &lt;= 11, MONTH($O1094) &gt;= 11), IF($S1094 &lt;&gt; "", $H1094/$S1094, ""), ""),"")</f>
        <v/>
      </c>
      <c r="AE1094" s="10" t="str">
        <f>IF(Overall!$A1096&lt;&gt;"",IF(AND(MONTH($N1094) &lt;= 12, MONTH($O1094) &gt;= 12), IF($S1094 &lt;&gt; "", $H1094/$S1094, ""), ""),"")</f>
        <v/>
      </c>
      <c r="AG1094" s="10" t="str">
        <f ca="1">IFERROR(IF(AND(NOW()&lt;= EOMONTH(DATE(YEAR($O1094),1, 1), 0), Overall!$A1096&lt;&gt;"", MONTH($N1094) &lt;= 1, MONTH($O1094) &gt;= 1), IF($S1094 &lt;&gt; "", $H1094/$S1094, ""), ""), "")</f>
        <v/>
      </c>
      <c r="AH1094" s="10" t="str">
        <f ca="1">IFERROR(IF(AND(NOW()&lt;= EOMONTH(DATE(YEAR($O1094),2, 1), 0), Overall!$A1096&lt;&gt;"", MONTH($N1094) &lt;= 2, MONTH($O1094) &gt;= 2), IF($S1094 &lt;&gt; "", $H1094/$S1094, ""), ""), "")</f>
        <v/>
      </c>
      <c r="AI1094" s="10" t="str">
        <f ca="1">IFERROR(IF(AND(NOW()&lt;= EOMONTH(DATE(YEAR($O1094),3, 1), 0), Overall!$A1096&lt;&gt;"", MONTH($N1094) &lt;= 3, MONTH($O1094) &gt;= 3), IF($S1094 &lt;&gt; "", $H1094/$S1094, ""), ""), "")</f>
        <v/>
      </c>
      <c r="AJ1094" s="10" t="str">
        <f ca="1">IFERROR(IF(AND(NOW()&lt;= EOMONTH(DATE(YEAR($O1094),4, 1), 0), Overall!$A1096&lt;&gt;"", MONTH($N1094) &lt;= 4, MONTH($O1094) &gt;= 4), IF($S1094 &lt;&gt; "", $H1094/$S1094, ""), ""), "")</f>
        <v/>
      </c>
      <c r="AK1094" s="10" t="str">
        <f ca="1">IFERROR(IF(AND(NOW()&lt;= EOMONTH(DATE(YEAR($O1094),5, 1), 0), Overall!$A1096&lt;&gt;"", MONTH($N1094) &lt;= 5, MONTH($O1094) &gt;= 5), IF($S1094 &lt;&gt; "", $H1094/$S1094, ""), ""), "")</f>
        <v/>
      </c>
      <c r="AL1094" s="10" t="str">
        <f ca="1">IFERROR(IF(AND(NOW()&lt;= EOMONTH(DATE(YEAR($O1094),6, 1), 0), Overall!$A1096&lt;&gt;"", MONTH($N1094) &lt;= 6, MONTH($O1094) &gt;= 6), IF($S1094 &lt;&gt; "", $H1094/$S1094, ""), ""), "")</f>
        <v/>
      </c>
      <c r="AM1094" s="10" t="str">
        <f ca="1">IFERROR(IF(AND(NOW()&lt;= EOMONTH(DATE(YEAR($O1094),7, 1), 0), Overall!$A1096&lt;&gt;"", MONTH($N1094) &lt;= 7, MONTH($O1094) &gt;= 7), IF($S1094 &lt;&gt; "", $H1094/$S1094, ""), ""), "")</f>
        <v/>
      </c>
      <c r="AN1094" s="10" t="str">
        <f ca="1">IFERROR(IF(AND(NOW()&lt;= EOMONTH(DATE(YEAR($O1094),8, 1), 0), Overall!$A1096&lt;&gt;"", MONTH($N1094) &lt;= 8, MONTH($O1094) &gt;= 8), IF($S1094 &lt;&gt; "", $H1094/$S1094, ""), ""), "")</f>
        <v/>
      </c>
      <c r="AO1094" s="10" t="str">
        <f ca="1">IFERROR(IF(AND(NOW()&lt;= EOMONTH(DATE(YEAR($O1094),9, 1), 0), Overall!$A1096&lt;&gt;"", MONTH($N1094) &lt;= 9, MONTH($O1094) &gt;= 9), IF($S1094 &lt;&gt; "", $H1094/$S1094, ""), ""), "")</f>
        <v/>
      </c>
      <c r="AP1094" s="10" t="str">
        <f ca="1">IFERROR(IF(AND(NOW()&lt;= EOMONTH(DATE(YEAR($O1094),10, 1), 0), Overall!$A1096&lt;&gt;"", MONTH($N1094) &lt;= 10, MONTH($O1094) &gt;= 10), IF($S1094 &lt;&gt; "", $H1094/$S1094, ""), ""), "")</f>
        <v/>
      </c>
      <c r="AQ1094" s="10" t="str">
        <f ca="1">IFERROR(IF(AND(NOW()&lt;= EOMONTH(DATE(YEAR($O1094),11, 1), 0), Overall!$A1096&lt;&gt;"", MONTH($N1094) &lt;=11, MONTH($O1094) &gt;= 11), IF($S1094 &lt;&gt; "", $H1094/$S1094, ""), ""), "")</f>
        <v/>
      </c>
      <c r="AR1094" s="10" t="str">
        <f ca="1">IFERROR(IF(AND(NOW()&lt;= EOMONTH(DATE(YEAR($O1094),12, 1), 0), Overall!$A1096&lt;&gt;"", MONTH($N1094) &lt;= 12, MONTH($O1094) &gt;= 12), IF($S1094 &lt;&gt; "", $H1094/$S1094, ""), ""), "")</f>
        <v/>
      </c>
      <c r="AS1094" s="16">
        <f t="shared" ca="1" si="34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IF(Overall!S1097&lt;&gt;"",_xlfn.VALUETOTEXT(Overall!S1097),"")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5"/>
        <v/>
      </c>
      <c r="T1095" s="10" t="str">
        <f>IF(Overall!$A1097&lt;&gt;"",IF(AND(MONTH($N1095) &lt;= 1, MONTH($O1095) &gt;= 1), IF($S1095 &lt;&gt; "", $H1095/$S1095, ""), ""),"")</f>
        <v/>
      </c>
      <c r="U1095" s="10" t="str">
        <f>IF(Overall!$A1097&lt;&gt;"",IF(AND(MONTH($N1095) &lt;= 2, MONTH($O1095) &gt;= 2), IF($S1095 &lt;&gt; "", $H1095/$S1095, ""), ""),"")</f>
        <v/>
      </c>
      <c r="V1095" s="10" t="str">
        <f>IF(Overall!$A1097&lt;&gt;"",IF(AND(MONTH($N1095) &lt;= 3, MONTH($O1095) &gt;= 3), IF($S1095 &lt;&gt; "", $H1095/$S1095, ""), ""),"")</f>
        <v/>
      </c>
      <c r="W1095" s="10" t="str">
        <f>IF(Overall!$A1097&lt;&gt;"",IF(AND(MONTH($N1095) &lt;= 4, MONTH($O1095) &gt;= 4), IF($S1095 &lt;&gt; "", $H1095/$S1095, ""), ""),"")</f>
        <v/>
      </c>
      <c r="X1095" s="10" t="str">
        <f>IF(Overall!$A1097&lt;&gt;"",IF(AND(MONTH($N1095) &lt;= 5, MONTH($O1095) &gt;= 5), IF($S1095 &lt;&gt; "", $H1095/$S1095, ""), ""),"")</f>
        <v/>
      </c>
      <c r="Y1095" s="10" t="str">
        <f>IF(Overall!$A1097&lt;&gt;"",IF(AND(MONTH($N1095) &lt;= 6, MONTH($O1095) &gt;= 6), IF($S1095 &lt;&gt; "", $H1095/$S1095, ""), ""),"")</f>
        <v/>
      </c>
      <c r="Z1095" s="10" t="str">
        <f>IF(Overall!$A1097&lt;&gt;"",IF(AND(MONTH($N1095) &lt;= 7, MONTH($O1095) &gt;= 7 ), IF($S1095 &lt;&gt; "", $H1095/$S1095, ""), ""),"")</f>
        <v/>
      </c>
      <c r="AA1095" s="10" t="str">
        <f>IF(Overall!$A1097&lt;&gt;"",IF(AND(MONTH($N1095) &lt;= 8, MONTH($O1095) &gt;= 8), IF($S1095 &lt;&gt; "", $H1095/$S1095, ""), ""),"")</f>
        <v/>
      </c>
      <c r="AB1095" s="10" t="str">
        <f>IF(Overall!$A1097&lt;&gt;"",IF(AND(MONTH($N1095) &lt;= 9, MONTH($O1095) &gt;= 9), IF($S1095 &lt;&gt; "", $H1095/$S1095, ""), ""),"")</f>
        <v/>
      </c>
      <c r="AC1095" s="10" t="str">
        <f>IF(Overall!$A1097&lt;&gt;"",IF(AND(MONTH($N1095) &lt;= 10, MONTH($O1095) &gt;= 10), IF($S1095 &lt;&gt; "", $H1095/$S1095, ""), ""),"")</f>
        <v/>
      </c>
      <c r="AD1095" s="10" t="str">
        <f>IF(Overall!$A1097&lt;&gt;"",IF(AND(MONTH($N1095) &lt;= 11, MONTH($O1095) &gt;= 11), IF($S1095 &lt;&gt; "", $H1095/$S1095, ""), ""),"")</f>
        <v/>
      </c>
      <c r="AE1095" s="10" t="str">
        <f>IF(Overall!$A1097&lt;&gt;"",IF(AND(MONTH($N1095) &lt;= 12, MONTH($O1095) &gt;= 12), IF($S1095 &lt;&gt; "", $H1095/$S1095, ""), ""),"")</f>
        <v/>
      </c>
      <c r="AG1095" s="10" t="str">
        <f ca="1">IFERROR(IF(AND(NOW()&lt;= EOMONTH(DATE(YEAR($O1095),1, 1), 0), Overall!$A1097&lt;&gt;"", MONTH($N1095) &lt;= 1, MONTH($O1095) &gt;= 1), IF($S1095 &lt;&gt; "", $H1095/$S1095, ""), ""), "")</f>
        <v/>
      </c>
      <c r="AH1095" s="10" t="str">
        <f ca="1">IFERROR(IF(AND(NOW()&lt;= EOMONTH(DATE(YEAR($O1095),2, 1), 0), Overall!$A1097&lt;&gt;"", MONTH($N1095) &lt;= 2, MONTH($O1095) &gt;= 2), IF($S1095 &lt;&gt; "", $H1095/$S1095, ""), ""), "")</f>
        <v/>
      </c>
      <c r="AI1095" s="10" t="str">
        <f ca="1">IFERROR(IF(AND(NOW()&lt;= EOMONTH(DATE(YEAR($O1095),3, 1), 0), Overall!$A1097&lt;&gt;"", MONTH($N1095) &lt;= 3, MONTH($O1095) &gt;= 3), IF($S1095 &lt;&gt; "", $H1095/$S1095, ""), ""), "")</f>
        <v/>
      </c>
      <c r="AJ1095" s="10" t="str">
        <f ca="1">IFERROR(IF(AND(NOW()&lt;= EOMONTH(DATE(YEAR($O1095),4, 1), 0), Overall!$A1097&lt;&gt;"", MONTH($N1095) &lt;= 4, MONTH($O1095) &gt;= 4), IF($S1095 &lt;&gt; "", $H1095/$S1095, ""), ""), "")</f>
        <v/>
      </c>
      <c r="AK1095" s="10" t="str">
        <f ca="1">IFERROR(IF(AND(NOW()&lt;= EOMONTH(DATE(YEAR($O1095),5, 1), 0), Overall!$A1097&lt;&gt;"", MONTH($N1095) &lt;= 5, MONTH($O1095) &gt;= 5), IF($S1095 &lt;&gt; "", $H1095/$S1095, ""), ""), "")</f>
        <v/>
      </c>
      <c r="AL1095" s="10" t="str">
        <f ca="1">IFERROR(IF(AND(NOW()&lt;= EOMONTH(DATE(YEAR($O1095),6, 1), 0), Overall!$A1097&lt;&gt;"", MONTH($N1095) &lt;= 6, MONTH($O1095) &gt;= 6), IF($S1095 &lt;&gt; "", $H1095/$S1095, ""), ""), "")</f>
        <v/>
      </c>
      <c r="AM1095" s="10" t="str">
        <f ca="1">IFERROR(IF(AND(NOW()&lt;= EOMONTH(DATE(YEAR($O1095),7, 1), 0), Overall!$A1097&lt;&gt;"", MONTH($N1095) &lt;= 7, MONTH($O1095) &gt;= 7), IF($S1095 &lt;&gt; "", $H1095/$S1095, ""), ""), "")</f>
        <v/>
      </c>
      <c r="AN1095" s="10" t="str">
        <f ca="1">IFERROR(IF(AND(NOW()&lt;= EOMONTH(DATE(YEAR($O1095),8, 1), 0), Overall!$A1097&lt;&gt;"", MONTH($N1095) &lt;= 8, MONTH($O1095) &gt;= 8), IF($S1095 &lt;&gt; "", $H1095/$S1095, ""), ""), "")</f>
        <v/>
      </c>
      <c r="AO1095" s="10" t="str">
        <f ca="1">IFERROR(IF(AND(NOW()&lt;= EOMONTH(DATE(YEAR($O1095),9, 1), 0), Overall!$A1097&lt;&gt;"", MONTH($N1095) &lt;= 9, MONTH($O1095) &gt;= 9), IF($S1095 &lt;&gt; "", $H1095/$S1095, ""), ""), "")</f>
        <v/>
      </c>
      <c r="AP1095" s="10" t="str">
        <f ca="1">IFERROR(IF(AND(NOW()&lt;= EOMONTH(DATE(YEAR($O1095),10, 1), 0), Overall!$A1097&lt;&gt;"", MONTH($N1095) &lt;= 10, MONTH($O1095) &gt;= 10), IF($S1095 &lt;&gt; "", $H1095/$S1095, ""), ""), "")</f>
        <v/>
      </c>
      <c r="AQ1095" s="10" t="str">
        <f ca="1">IFERROR(IF(AND(NOW()&lt;= EOMONTH(DATE(YEAR($O1095),11, 1), 0), Overall!$A1097&lt;&gt;"", MONTH($N1095) &lt;=11, MONTH($O1095) &gt;= 11), IF($S1095 &lt;&gt; "", $H1095/$S1095, ""), ""), "")</f>
        <v/>
      </c>
      <c r="AR1095" s="10" t="str">
        <f ca="1">IFERROR(IF(AND(NOW()&lt;= EOMONTH(DATE(YEAR($O1095),12, 1), 0), Overall!$A1097&lt;&gt;"", MONTH($N1095) &lt;= 12, MONTH($O1095) &gt;= 12), IF($S1095 &lt;&gt; "", $H1095/$S1095, ""), ""), "")</f>
        <v/>
      </c>
      <c r="AS1095" s="16">
        <f t="shared" ca="1" si="34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IF(Overall!S1098&lt;&gt;"",_xlfn.VALUETOTEXT(Overall!S1098),"")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5"/>
        <v/>
      </c>
      <c r="T1096" s="10" t="str">
        <f>IF(Overall!$A1098&lt;&gt;"",IF(AND(MONTH($N1096) &lt;= 1, MONTH($O1096) &gt;= 1), IF($S1096 &lt;&gt; "", $H1096/$S1096, ""), ""),"")</f>
        <v/>
      </c>
      <c r="U1096" s="10" t="str">
        <f>IF(Overall!$A1098&lt;&gt;"",IF(AND(MONTH($N1096) &lt;= 2, MONTH($O1096) &gt;= 2), IF($S1096 &lt;&gt; "", $H1096/$S1096, ""), ""),"")</f>
        <v/>
      </c>
      <c r="V1096" s="10" t="str">
        <f>IF(Overall!$A1098&lt;&gt;"",IF(AND(MONTH($N1096) &lt;= 3, MONTH($O1096) &gt;= 3), IF($S1096 &lt;&gt; "", $H1096/$S1096, ""), ""),"")</f>
        <v/>
      </c>
      <c r="W1096" s="10" t="str">
        <f>IF(Overall!$A1098&lt;&gt;"",IF(AND(MONTH($N1096) &lt;= 4, MONTH($O1096) &gt;= 4), IF($S1096 &lt;&gt; "", $H1096/$S1096, ""), ""),"")</f>
        <v/>
      </c>
      <c r="X1096" s="10" t="str">
        <f>IF(Overall!$A1098&lt;&gt;"",IF(AND(MONTH($N1096) &lt;= 5, MONTH($O1096) &gt;= 5), IF($S1096 &lt;&gt; "", $H1096/$S1096, ""), ""),"")</f>
        <v/>
      </c>
      <c r="Y1096" s="10" t="str">
        <f>IF(Overall!$A1098&lt;&gt;"",IF(AND(MONTH($N1096) &lt;= 6, MONTH($O1096) &gt;= 6), IF($S1096 &lt;&gt; "", $H1096/$S1096, ""), ""),"")</f>
        <v/>
      </c>
      <c r="Z1096" s="10" t="str">
        <f>IF(Overall!$A1098&lt;&gt;"",IF(AND(MONTH($N1096) &lt;= 7, MONTH($O1096) &gt;= 7 ), IF($S1096 &lt;&gt; "", $H1096/$S1096, ""), ""),"")</f>
        <v/>
      </c>
      <c r="AA1096" s="10" t="str">
        <f>IF(Overall!$A1098&lt;&gt;"",IF(AND(MONTH($N1096) &lt;= 8, MONTH($O1096) &gt;= 8), IF($S1096 &lt;&gt; "", $H1096/$S1096, ""), ""),"")</f>
        <v/>
      </c>
      <c r="AB1096" s="10" t="str">
        <f>IF(Overall!$A1098&lt;&gt;"",IF(AND(MONTH($N1096) &lt;= 9, MONTH($O1096) &gt;= 9), IF($S1096 &lt;&gt; "", $H1096/$S1096, ""), ""),"")</f>
        <v/>
      </c>
      <c r="AC1096" s="10" t="str">
        <f>IF(Overall!$A1098&lt;&gt;"",IF(AND(MONTH($N1096) &lt;= 10, MONTH($O1096) &gt;= 10), IF($S1096 &lt;&gt; "", $H1096/$S1096, ""), ""),"")</f>
        <v/>
      </c>
      <c r="AD1096" s="10" t="str">
        <f>IF(Overall!$A1098&lt;&gt;"",IF(AND(MONTH($N1096) &lt;= 11, MONTH($O1096) &gt;= 11), IF($S1096 &lt;&gt; "", $H1096/$S1096, ""), ""),"")</f>
        <v/>
      </c>
      <c r="AE1096" s="10" t="str">
        <f>IF(Overall!$A1098&lt;&gt;"",IF(AND(MONTH($N1096) &lt;= 12, MONTH($O1096) &gt;= 12), IF($S1096 &lt;&gt; "", $H1096/$S1096, ""), ""),"")</f>
        <v/>
      </c>
      <c r="AG1096" s="10" t="str">
        <f ca="1">IFERROR(IF(AND(NOW()&lt;= EOMONTH(DATE(YEAR($O1096),1, 1), 0), Overall!$A1098&lt;&gt;"", MONTH($N1096) &lt;= 1, MONTH($O1096) &gt;= 1), IF($S1096 &lt;&gt; "", $H1096/$S1096, ""), ""), "")</f>
        <v/>
      </c>
      <c r="AH1096" s="10" t="str">
        <f ca="1">IFERROR(IF(AND(NOW()&lt;= EOMONTH(DATE(YEAR($O1096),2, 1), 0), Overall!$A1098&lt;&gt;"", MONTH($N1096) &lt;= 2, MONTH($O1096) &gt;= 2), IF($S1096 &lt;&gt; "", $H1096/$S1096, ""), ""), "")</f>
        <v/>
      </c>
      <c r="AI1096" s="10" t="str">
        <f ca="1">IFERROR(IF(AND(NOW()&lt;= EOMONTH(DATE(YEAR($O1096),3, 1), 0), Overall!$A1098&lt;&gt;"", MONTH($N1096) &lt;= 3, MONTH($O1096) &gt;= 3), IF($S1096 &lt;&gt; "", $H1096/$S1096, ""), ""), "")</f>
        <v/>
      </c>
      <c r="AJ1096" s="10" t="str">
        <f ca="1">IFERROR(IF(AND(NOW()&lt;= EOMONTH(DATE(YEAR($O1096),4, 1), 0), Overall!$A1098&lt;&gt;"", MONTH($N1096) &lt;= 4, MONTH($O1096) &gt;= 4), IF($S1096 &lt;&gt; "", $H1096/$S1096, ""), ""), "")</f>
        <v/>
      </c>
      <c r="AK1096" s="10" t="str">
        <f ca="1">IFERROR(IF(AND(NOW()&lt;= EOMONTH(DATE(YEAR($O1096),5, 1), 0), Overall!$A1098&lt;&gt;"", MONTH($N1096) &lt;= 5, MONTH($O1096) &gt;= 5), IF($S1096 &lt;&gt; "", $H1096/$S1096, ""), ""), "")</f>
        <v/>
      </c>
      <c r="AL1096" s="10" t="str">
        <f ca="1">IFERROR(IF(AND(NOW()&lt;= EOMONTH(DATE(YEAR($O1096),6, 1), 0), Overall!$A1098&lt;&gt;"", MONTH($N1096) &lt;= 6, MONTH($O1096) &gt;= 6), IF($S1096 &lt;&gt; "", $H1096/$S1096, ""), ""), "")</f>
        <v/>
      </c>
      <c r="AM1096" s="10" t="str">
        <f ca="1">IFERROR(IF(AND(NOW()&lt;= EOMONTH(DATE(YEAR($O1096),7, 1), 0), Overall!$A1098&lt;&gt;"", MONTH($N1096) &lt;= 7, MONTH($O1096) &gt;= 7), IF($S1096 &lt;&gt; "", $H1096/$S1096, ""), ""), "")</f>
        <v/>
      </c>
      <c r="AN1096" s="10" t="str">
        <f ca="1">IFERROR(IF(AND(NOW()&lt;= EOMONTH(DATE(YEAR($O1096),8, 1), 0), Overall!$A1098&lt;&gt;"", MONTH($N1096) &lt;= 8, MONTH($O1096) &gt;= 8), IF($S1096 &lt;&gt; "", $H1096/$S1096, ""), ""), "")</f>
        <v/>
      </c>
      <c r="AO1096" s="10" t="str">
        <f ca="1">IFERROR(IF(AND(NOW()&lt;= EOMONTH(DATE(YEAR($O1096),9, 1), 0), Overall!$A1098&lt;&gt;"", MONTH($N1096) &lt;= 9, MONTH($O1096) &gt;= 9), IF($S1096 &lt;&gt; "", $H1096/$S1096, ""), ""), "")</f>
        <v/>
      </c>
      <c r="AP1096" s="10" t="str">
        <f ca="1">IFERROR(IF(AND(NOW()&lt;= EOMONTH(DATE(YEAR($O1096),10, 1), 0), Overall!$A1098&lt;&gt;"", MONTH($N1096) &lt;= 10, MONTH($O1096) &gt;= 10), IF($S1096 &lt;&gt; "", $H1096/$S1096, ""), ""), "")</f>
        <v/>
      </c>
      <c r="AQ1096" s="10" t="str">
        <f ca="1">IFERROR(IF(AND(NOW()&lt;= EOMONTH(DATE(YEAR($O1096),11, 1), 0), Overall!$A1098&lt;&gt;"", MONTH($N1096) &lt;=11, MONTH($O1096) &gt;= 11), IF($S1096 &lt;&gt; "", $H1096/$S1096, ""), ""), "")</f>
        <v/>
      </c>
      <c r="AR1096" s="10" t="str">
        <f ca="1">IFERROR(IF(AND(NOW()&lt;= EOMONTH(DATE(YEAR($O1096),12, 1), 0), Overall!$A1098&lt;&gt;"", MONTH($N1096) &lt;= 12, MONTH($O1096) &gt;= 12), IF($S1096 &lt;&gt; "", $H1096/$S1096, ""), ""), "")</f>
        <v/>
      </c>
      <c r="AS1096" s="16">
        <f t="shared" ca="1" si="34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IF(Overall!S1099&lt;&gt;"",_xlfn.VALUETOTEXT(Overall!S1099),"")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5"/>
        <v/>
      </c>
      <c r="T1097" s="10" t="str">
        <f>IF(Overall!$A1099&lt;&gt;"",IF(AND(MONTH($N1097) &lt;= 1, MONTH($O1097) &gt;= 1), IF($S1097 &lt;&gt; "", $H1097/$S1097, ""), ""),"")</f>
        <v/>
      </c>
      <c r="U1097" s="10" t="str">
        <f>IF(Overall!$A1099&lt;&gt;"",IF(AND(MONTH($N1097) &lt;= 2, MONTH($O1097) &gt;= 2), IF($S1097 &lt;&gt; "", $H1097/$S1097, ""), ""),"")</f>
        <v/>
      </c>
      <c r="V1097" s="10" t="str">
        <f>IF(Overall!$A1099&lt;&gt;"",IF(AND(MONTH($N1097) &lt;= 3, MONTH($O1097) &gt;= 3), IF($S1097 &lt;&gt; "", $H1097/$S1097, ""), ""),"")</f>
        <v/>
      </c>
      <c r="W1097" s="10" t="str">
        <f>IF(Overall!$A1099&lt;&gt;"",IF(AND(MONTH($N1097) &lt;= 4, MONTH($O1097) &gt;= 4), IF($S1097 &lt;&gt; "", $H1097/$S1097, ""), ""),"")</f>
        <v/>
      </c>
      <c r="X1097" s="10" t="str">
        <f>IF(Overall!$A1099&lt;&gt;"",IF(AND(MONTH($N1097) &lt;= 5, MONTH($O1097) &gt;= 5), IF($S1097 &lt;&gt; "", $H1097/$S1097, ""), ""),"")</f>
        <v/>
      </c>
      <c r="Y1097" s="10" t="str">
        <f>IF(Overall!$A1099&lt;&gt;"",IF(AND(MONTH($N1097) &lt;= 6, MONTH($O1097) &gt;= 6), IF($S1097 &lt;&gt; "", $H1097/$S1097, ""), ""),"")</f>
        <v/>
      </c>
      <c r="Z1097" s="10" t="str">
        <f>IF(Overall!$A1099&lt;&gt;"",IF(AND(MONTH($N1097) &lt;= 7, MONTH($O1097) &gt;= 7 ), IF($S1097 &lt;&gt; "", $H1097/$S1097, ""), ""),"")</f>
        <v/>
      </c>
      <c r="AA1097" s="10" t="str">
        <f>IF(Overall!$A1099&lt;&gt;"",IF(AND(MONTH($N1097) &lt;= 8, MONTH($O1097) &gt;= 8), IF($S1097 &lt;&gt; "", $H1097/$S1097, ""), ""),"")</f>
        <v/>
      </c>
      <c r="AB1097" s="10" t="str">
        <f>IF(Overall!$A1099&lt;&gt;"",IF(AND(MONTH($N1097) &lt;= 9, MONTH($O1097) &gt;= 9), IF($S1097 &lt;&gt; "", $H1097/$S1097, ""), ""),"")</f>
        <v/>
      </c>
      <c r="AC1097" s="10" t="str">
        <f>IF(Overall!$A1099&lt;&gt;"",IF(AND(MONTH($N1097) &lt;= 10, MONTH($O1097) &gt;= 10), IF($S1097 &lt;&gt; "", $H1097/$S1097, ""), ""),"")</f>
        <v/>
      </c>
      <c r="AD1097" s="10" t="str">
        <f>IF(Overall!$A1099&lt;&gt;"",IF(AND(MONTH($N1097) &lt;= 11, MONTH($O1097) &gt;= 11), IF($S1097 &lt;&gt; "", $H1097/$S1097, ""), ""),"")</f>
        <v/>
      </c>
      <c r="AE1097" s="10" t="str">
        <f>IF(Overall!$A1099&lt;&gt;"",IF(AND(MONTH($N1097) &lt;= 12, MONTH($O1097) &gt;= 12), IF($S1097 &lt;&gt; "", $H1097/$S1097, ""), ""),"")</f>
        <v/>
      </c>
      <c r="AG1097" s="10" t="str">
        <f ca="1">IFERROR(IF(AND(NOW()&lt;= EOMONTH(DATE(YEAR($O1097),1, 1), 0), Overall!$A1099&lt;&gt;"", MONTH($N1097) &lt;= 1, MONTH($O1097) &gt;= 1), IF($S1097 &lt;&gt; "", $H1097/$S1097, ""), ""), "")</f>
        <v/>
      </c>
      <c r="AH1097" s="10" t="str">
        <f ca="1">IFERROR(IF(AND(NOW()&lt;= EOMONTH(DATE(YEAR($O1097),2, 1), 0), Overall!$A1099&lt;&gt;"", MONTH($N1097) &lt;= 2, MONTH($O1097) &gt;= 2), IF($S1097 &lt;&gt; "", $H1097/$S1097, ""), ""), "")</f>
        <v/>
      </c>
      <c r="AI1097" s="10" t="str">
        <f ca="1">IFERROR(IF(AND(NOW()&lt;= EOMONTH(DATE(YEAR($O1097),3, 1), 0), Overall!$A1099&lt;&gt;"", MONTH($N1097) &lt;= 3, MONTH($O1097) &gt;= 3), IF($S1097 &lt;&gt; "", $H1097/$S1097, ""), ""), "")</f>
        <v/>
      </c>
      <c r="AJ1097" s="10" t="str">
        <f ca="1">IFERROR(IF(AND(NOW()&lt;= EOMONTH(DATE(YEAR($O1097),4, 1), 0), Overall!$A1099&lt;&gt;"", MONTH($N1097) &lt;= 4, MONTH($O1097) &gt;= 4), IF($S1097 &lt;&gt; "", $H1097/$S1097, ""), ""), "")</f>
        <v/>
      </c>
      <c r="AK1097" s="10" t="str">
        <f ca="1">IFERROR(IF(AND(NOW()&lt;= EOMONTH(DATE(YEAR($O1097),5, 1), 0), Overall!$A1099&lt;&gt;"", MONTH($N1097) &lt;= 5, MONTH($O1097) &gt;= 5), IF($S1097 &lt;&gt; "", $H1097/$S1097, ""), ""), "")</f>
        <v/>
      </c>
      <c r="AL1097" s="10" t="str">
        <f ca="1">IFERROR(IF(AND(NOW()&lt;= EOMONTH(DATE(YEAR($O1097),6, 1), 0), Overall!$A1099&lt;&gt;"", MONTH($N1097) &lt;= 6, MONTH($O1097) &gt;= 6), IF($S1097 &lt;&gt; "", $H1097/$S1097, ""), ""), "")</f>
        <v/>
      </c>
      <c r="AM1097" s="10" t="str">
        <f ca="1">IFERROR(IF(AND(NOW()&lt;= EOMONTH(DATE(YEAR($O1097),7, 1), 0), Overall!$A1099&lt;&gt;"", MONTH($N1097) &lt;= 7, MONTH($O1097) &gt;= 7), IF($S1097 &lt;&gt; "", $H1097/$S1097, ""), ""), "")</f>
        <v/>
      </c>
      <c r="AN1097" s="10" t="str">
        <f ca="1">IFERROR(IF(AND(NOW()&lt;= EOMONTH(DATE(YEAR($O1097),8, 1), 0), Overall!$A1099&lt;&gt;"", MONTH($N1097) &lt;= 8, MONTH($O1097) &gt;= 8), IF($S1097 &lt;&gt; "", $H1097/$S1097, ""), ""), "")</f>
        <v/>
      </c>
      <c r="AO1097" s="10" t="str">
        <f ca="1">IFERROR(IF(AND(NOW()&lt;= EOMONTH(DATE(YEAR($O1097),9, 1), 0), Overall!$A1099&lt;&gt;"", MONTH($N1097) &lt;= 9, MONTH($O1097) &gt;= 9), IF($S1097 &lt;&gt; "", $H1097/$S1097, ""), ""), "")</f>
        <v/>
      </c>
      <c r="AP1097" s="10" t="str">
        <f ca="1">IFERROR(IF(AND(NOW()&lt;= EOMONTH(DATE(YEAR($O1097),10, 1), 0), Overall!$A1099&lt;&gt;"", MONTH($N1097) &lt;= 10, MONTH($O1097) &gt;= 10), IF($S1097 &lt;&gt; "", $H1097/$S1097, ""), ""), "")</f>
        <v/>
      </c>
      <c r="AQ1097" s="10" t="str">
        <f ca="1">IFERROR(IF(AND(NOW()&lt;= EOMONTH(DATE(YEAR($O1097),11, 1), 0), Overall!$A1099&lt;&gt;"", MONTH($N1097) &lt;=11, MONTH($O1097) &gt;= 11), IF($S1097 &lt;&gt; "", $H1097/$S1097, ""), ""), "")</f>
        <v/>
      </c>
      <c r="AR1097" s="10" t="str">
        <f ca="1">IFERROR(IF(AND(NOW()&lt;= EOMONTH(DATE(YEAR($O1097),12, 1), 0), Overall!$A1099&lt;&gt;"", MONTH($N1097) &lt;= 12, MONTH($O1097) &gt;= 12), IF($S1097 &lt;&gt; "", $H1097/$S1097, ""), ""), "")</f>
        <v/>
      </c>
      <c r="AS1097" s="16">
        <f t="shared" ca="1" si="34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IF(Overall!S1100&lt;&gt;"",_xlfn.VALUETOTEXT(Overall!S1100),"")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5"/>
        <v/>
      </c>
      <c r="T1098" s="10" t="str">
        <f>IF(Overall!$A1100&lt;&gt;"",IF(AND(MONTH($N1098) &lt;= 1, MONTH($O1098) &gt;= 1), IF($S1098 &lt;&gt; "", $H1098/$S1098, ""), ""),"")</f>
        <v/>
      </c>
      <c r="U1098" s="10" t="str">
        <f>IF(Overall!$A1100&lt;&gt;"",IF(AND(MONTH($N1098) &lt;= 2, MONTH($O1098) &gt;= 2), IF($S1098 &lt;&gt; "", $H1098/$S1098, ""), ""),"")</f>
        <v/>
      </c>
      <c r="V1098" s="10" t="str">
        <f>IF(Overall!$A1100&lt;&gt;"",IF(AND(MONTH($N1098) &lt;= 3, MONTH($O1098) &gt;= 3), IF($S1098 &lt;&gt; "", $H1098/$S1098, ""), ""),"")</f>
        <v/>
      </c>
      <c r="W1098" s="10" t="str">
        <f>IF(Overall!$A1100&lt;&gt;"",IF(AND(MONTH($N1098) &lt;= 4, MONTH($O1098) &gt;= 4), IF($S1098 &lt;&gt; "", $H1098/$S1098, ""), ""),"")</f>
        <v/>
      </c>
      <c r="X1098" s="10" t="str">
        <f>IF(Overall!$A1100&lt;&gt;"",IF(AND(MONTH($N1098) &lt;= 5, MONTH($O1098) &gt;= 5), IF($S1098 &lt;&gt; "", $H1098/$S1098, ""), ""),"")</f>
        <v/>
      </c>
      <c r="Y1098" s="10" t="str">
        <f>IF(Overall!$A1100&lt;&gt;"",IF(AND(MONTH($N1098) &lt;= 6, MONTH($O1098) &gt;= 6), IF($S1098 &lt;&gt; "", $H1098/$S1098, ""), ""),"")</f>
        <v/>
      </c>
      <c r="Z1098" s="10" t="str">
        <f>IF(Overall!$A1100&lt;&gt;"",IF(AND(MONTH($N1098) &lt;= 7, MONTH($O1098) &gt;= 7 ), IF($S1098 &lt;&gt; "", $H1098/$S1098, ""), ""),"")</f>
        <v/>
      </c>
      <c r="AA1098" s="10" t="str">
        <f>IF(Overall!$A1100&lt;&gt;"",IF(AND(MONTH($N1098) &lt;= 8, MONTH($O1098) &gt;= 8), IF($S1098 &lt;&gt; "", $H1098/$S1098, ""), ""),"")</f>
        <v/>
      </c>
      <c r="AB1098" s="10" t="str">
        <f>IF(Overall!$A1100&lt;&gt;"",IF(AND(MONTH($N1098) &lt;= 9, MONTH($O1098) &gt;= 9), IF($S1098 &lt;&gt; "", $H1098/$S1098, ""), ""),"")</f>
        <v/>
      </c>
      <c r="AC1098" s="10" t="str">
        <f>IF(Overall!$A1100&lt;&gt;"",IF(AND(MONTH($N1098) &lt;= 10, MONTH($O1098) &gt;= 10), IF($S1098 &lt;&gt; "", $H1098/$S1098, ""), ""),"")</f>
        <v/>
      </c>
      <c r="AD1098" s="10" t="str">
        <f>IF(Overall!$A1100&lt;&gt;"",IF(AND(MONTH($N1098) &lt;= 11, MONTH($O1098) &gt;= 11), IF($S1098 &lt;&gt; "", $H1098/$S1098, ""), ""),"")</f>
        <v/>
      </c>
      <c r="AE1098" s="10" t="str">
        <f>IF(Overall!$A1100&lt;&gt;"",IF(AND(MONTH($N1098) &lt;= 12, MONTH($O1098) &gt;= 12), IF($S1098 &lt;&gt; "", $H1098/$S1098, ""), ""),"")</f>
        <v/>
      </c>
      <c r="AG1098" s="10" t="str">
        <f ca="1">IFERROR(IF(AND(NOW()&lt;= EOMONTH(DATE(YEAR($O1098),1, 1), 0), Overall!$A1100&lt;&gt;"", MONTH($N1098) &lt;= 1, MONTH($O1098) &gt;= 1), IF($S1098 &lt;&gt; "", $H1098/$S1098, ""), ""), "")</f>
        <v/>
      </c>
      <c r="AH1098" s="10" t="str">
        <f ca="1">IFERROR(IF(AND(NOW()&lt;= EOMONTH(DATE(YEAR($O1098),2, 1), 0), Overall!$A1100&lt;&gt;"", MONTH($N1098) &lt;= 2, MONTH($O1098) &gt;= 2), IF($S1098 &lt;&gt; "", $H1098/$S1098, ""), ""), "")</f>
        <v/>
      </c>
      <c r="AI1098" s="10" t="str">
        <f ca="1">IFERROR(IF(AND(NOW()&lt;= EOMONTH(DATE(YEAR($O1098),3, 1), 0), Overall!$A1100&lt;&gt;"", MONTH($N1098) &lt;= 3, MONTH($O1098) &gt;= 3), IF($S1098 &lt;&gt; "", $H1098/$S1098, ""), ""), "")</f>
        <v/>
      </c>
      <c r="AJ1098" s="10" t="str">
        <f ca="1">IFERROR(IF(AND(NOW()&lt;= EOMONTH(DATE(YEAR($O1098),4, 1), 0), Overall!$A1100&lt;&gt;"", MONTH($N1098) &lt;= 4, MONTH($O1098) &gt;= 4), IF($S1098 &lt;&gt; "", $H1098/$S1098, ""), ""), "")</f>
        <v/>
      </c>
      <c r="AK1098" s="10" t="str">
        <f ca="1">IFERROR(IF(AND(NOW()&lt;= EOMONTH(DATE(YEAR($O1098),5, 1), 0), Overall!$A1100&lt;&gt;"", MONTH($N1098) &lt;= 5, MONTH($O1098) &gt;= 5), IF($S1098 &lt;&gt; "", $H1098/$S1098, ""), ""), "")</f>
        <v/>
      </c>
      <c r="AL1098" s="10" t="str">
        <f ca="1">IFERROR(IF(AND(NOW()&lt;= EOMONTH(DATE(YEAR($O1098),6, 1), 0), Overall!$A1100&lt;&gt;"", MONTH($N1098) &lt;= 6, MONTH($O1098) &gt;= 6), IF($S1098 &lt;&gt; "", $H1098/$S1098, ""), ""), "")</f>
        <v/>
      </c>
      <c r="AM1098" s="10" t="str">
        <f ca="1">IFERROR(IF(AND(NOW()&lt;= EOMONTH(DATE(YEAR($O1098),7, 1), 0), Overall!$A1100&lt;&gt;"", MONTH($N1098) &lt;= 7, MONTH($O1098) &gt;= 7), IF($S1098 &lt;&gt; "", $H1098/$S1098, ""), ""), "")</f>
        <v/>
      </c>
      <c r="AN1098" s="10" t="str">
        <f ca="1">IFERROR(IF(AND(NOW()&lt;= EOMONTH(DATE(YEAR($O1098),8, 1), 0), Overall!$A1100&lt;&gt;"", MONTH($N1098) &lt;= 8, MONTH($O1098) &gt;= 8), IF($S1098 &lt;&gt; "", $H1098/$S1098, ""), ""), "")</f>
        <v/>
      </c>
      <c r="AO1098" s="10" t="str">
        <f ca="1">IFERROR(IF(AND(NOW()&lt;= EOMONTH(DATE(YEAR($O1098),9, 1), 0), Overall!$A1100&lt;&gt;"", MONTH($N1098) &lt;= 9, MONTH($O1098) &gt;= 9), IF($S1098 &lt;&gt; "", $H1098/$S1098, ""), ""), "")</f>
        <v/>
      </c>
      <c r="AP1098" s="10" t="str">
        <f ca="1">IFERROR(IF(AND(NOW()&lt;= EOMONTH(DATE(YEAR($O1098),10, 1), 0), Overall!$A1100&lt;&gt;"", MONTH($N1098) &lt;= 10, MONTH($O1098) &gt;= 10), IF($S1098 &lt;&gt; "", $H1098/$S1098, ""), ""), "")</f>
        <v/>
      </c>
      <c r="AQ1098" s="10" t="str">
        <f ca="1">IFERROR(IF(AND(NOW()&lt;= EOMONTH(DATE(YEAR($O1098),11, 1), 0), Overall!$A1100&lt;&gt;"", MONTH($N1098) &lt;=11, MONTH($O1098) &gt;= 11), IF($S1098 &lt;&gt; "", $H1098/$S1098, ""), ""), "")</f>
        <v/>
      </c>
      <c r="AR1098" s="10" t="str">
        <f ca="1">IFERROR(IF(AND(NOW()&lt;= EOMONTH(DATE(YEAR($O1098),12, 1), 0), Overall!$A1100&lt;&gt;"", MONTH($N1098) &lt;= 12, MONTH($O1098) &gt;= 12), IF($S1098 &lt;&gt; "", $H1098/$S1098, ""), ""), "")</f>
        <v/>
      </c>
      <c r="AS1098" s="16">
        <f t="shared" ca="1" si="34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IF(Overall!S1101&lt;&gt;"",_xlfn.VALUETOTEXT(Overall!S1101),"")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5"/>
        <v/>
      </c>
      <c r="T1099" s="10" t="str">
        <f>IF(Overall!$A1101&lt;&gt;"",IF(AND(MONTH($N1099) &lt;= 1, MONTH($O1099) &gt;= 1), IF($S1099 &lt;&gt; "", $H1099/$S1099, ""), ""),"")</f>
        <v/>
      </c>
      <c r="U1099" s="10" t="str">
        <f>IF(Overall!$A1101&lt;&gt;"",IF(AND(MONTH($N1099) &lt;= 2, MONTH($O1099) &gt;= 2), IF($S1099 &lt;&gt; "", $H1099/$S1099, ""), ""),"")</f>
        <v/>
      </c>
      <c r="V1099" s="10" t="str">
        <f>IF(Overall!$A1101&lt;&gt;"",IF(AND(MONTH($N1099) &lt;= 3, MONTH($O1099) &gt;= 3), IF($S1099 &lt;&gt; "", $H1099/$S1099, ""), ""),"")</f>
        <v/>
      </c>
      <c r="W1099" s="10" t="str">
        <f>IF(Overall!$A1101&lt;&gt;"",IF(AND(MONTH($N1099) &lt;= 4, MONTH($O1099) &gt;= 4), IF($S1099 &lt;&gt; "", $H1099/$S1099, ""), ""),"")</f>
        <v/>
      </c>
      <c r="X1099" s="10" t="str">
        <f>IF(Overall!$A1101&lt;&gt;"",IF(AND(MONTH($N1099) &lt;= 5, MONTH($O1099) &gt;= 5), IF($S1099 &lt;&gt; "", $H1099/$S1099, ""), ""),"")</f>
        <v/>
      </c>
      <c r="Y1099" s="10" t="str">
        <f>IF(Overall!$A1101&lt;&gt;"",IF(AND(MONTH($N1099) &lt;= 6, MONTH($O1099) &gt;= 6), IF($S1099 &lt;&gt; "", $H1099/$S1099, ""), ""),"")</f>
        <v/>
      </c>
      <c r="Z1099" s="10" t="str">
        <f>IF(Overall!$A1101&lt;&gt;"",IF(AND(MONTH($N1099) &lt;= 7, MONTH($O1099) &gt;= 7 ), IF($S1099 &lt;&gt; "", $H1099/$S1099, ""), ""),"")</f>
        <v/>
      </c>
      <c r="AA1099" s="10" t="str">
        <f>IF(Overall!$A1101&lt;&gt;"",IF(AND(MONTH($N1099) &lt;= 8, MONTH($O1099) &gt;= 8), IF($S1099 &lt;&gt; "", $H1099/$S1099, ""), ""),"")</f>
        <v/>
      </c>
      <c r="AB1099" s="10" t="str">
        <f>IF(Overall!$A1101&lt;&gt;"",IF(AND(MONTH($N1099) &lt;= 9, MONTH($O1099) &gt;= 9), IF($S1099 &lt;&gt; "", $H1099/$S1099, ""), ""),"")</f>
        <v/>
      </c>
      <c r="AC1099" s="10" t="str">
        <f>IF(Overall!$A1101&lt;&gt;"",IF(AND(MONTH($N1099) &lt;= 10, MONTH($O1099) &gt;= 10), IF($S1099 &lt;&gt; "", $H1099/$S1099, ""), ""),"")</f>
        <v/>
      </c>
      <c r="AD1099" s="10" t="str">
        <f>IF(Overall!$A1101&lt;&gt;"",IF(AND(MONTH($N1099) &lt;= 11, MONTH($O1099) &gt;= 11), IF($S1099 &lt;&gt; "", $H1099/$S1099, ""), ""),"")</f>
        <v/>
      </c>
      <c r="AE1099" s="10" t="str">
        <f>IF(Overall!$A1101&lt;&gt;"",IF(AND(MONTH($N1099) &lt;= 12, MONTH($O1099) &gt;= 12), IF($S1099 &lt;&gt; "", $H1099/$S1099, ""), ""),"")</f>
        <v/>
      </c>
      <c r="AG1099" s="10" t="str">
        <f ca="1">IFERROR(IF(AND(NOW()&lt;= EOMONTH(DATE(YEAR($O1099),1, 1), 0), Overall!$A1101&lt;&gt;"", MONTH($N1099) &lt;= 1, MONTH($O1099) &gt;= 1), IF($S1099 &lt;&gt; "", $H1099/$S1099, ""), ""), "")</f>
        <v/>
      </c>
      <c r="AH1099" s="10" t="str">
        <f ca="1">IFERROR(IF(AND(NOW()&lt;= EOMONTH(DATE(YEAR($O1099),2, 1), 0), Overall!$A1101&lt;&gt;"", MONTH($N1099) &lt;= 2, MONTH($O1099) &gt;= 2), IF($S1099 &lt;&gt; "", $H1099/$S1099, ""), ""), "")</f>
        <v/>
      </c>
      <c r="AI1099" s="10" t="str">
        <f ca="1">IFERROR(IF(AND(NOW()&lt;= EOMONTH(DATE(YEAR($O1099),3, 1), 0), Overall!$A1101&lt;&gt;"", MONTH($N1099) &lt;= 3, MONTH($O1099) &gt;= 3), IF($S1099 &lt;&gt; "", $H1099/$S1099, ""), ""), "")</f>
        <v/>
      </c>
      <c r="AJ1099" s="10" t="str">
        <f ca="1">IFERROR(IF(AND(NOW()&lt;= EOMONTH(DATE(YEAR($O1099),4, 1), 0), Overall!$A1101&lt;&gt;"", MONTH($N1099) &lt;= 4, MONTH($O1099) &gt;= 4), IF($S1099 &lt;&gt; "", $H1099/$S1099, ""), ""), "")</f>
        <v/>
      </c>
      <c r="AK1099" s="10" t="str">
        <f ca="1">IFERROR(IF(AND(NOW()&lt;= EOMONTH(DATE(YEAR($O1099),5, 1), 0), Overall!$A1101&lt;&gt;"", MONTH($N1099) &lt;= 5, MONTH($O1099) &gt;= 5), IF($S1099 &lt;&gt; "", $H1099/$S1099, ""), ""), "")</f>
        <v/>
      </c>
      <c r="AL1099" s="10" t="str">
        <f ca="1">IFERROR(IF(AND(NOW()&lt;= EOMONTH(DATE(YEAR($O1099),6, 1), 0), Overall!$A1101&lt;&gt;"", MONTH($N1099) &lt;= 6, MONTH($O1099) &gt;= 6), IF($S1099 &lt;&gt; "", $H1099/$S1099, ""), ""), "")</f>
        <v/>
      </c>
      <c r="AM1099" s="10" t="str">
        <f ca="1">IFERROR(IF(AND(NOW()&lt;= EOMONTH(DATE(YEAR($O1099),7, 1), 0), Overall!$A1101&lt;&gt;"", MONTH($N1099) &lt;= 7, MONTH($O1099) &gt;= 7), IF($S1099 &lt;&gt; "", $H1099/$S1099, ""), ""), "")</f>
        <v/>
      </c>
      <c r="AN1099" s="10" t="str">
        <f ca="1">IFERROR(IF(AND(NOW()&lt;= EOMONTH(DATE(YEAR($O1099),8, 1), 0), Overall!$A1101&lt;&gt;"", MONTH($N1099) &lt;= 8, MONTH($O1099) &gt;= 8), IF($S1099 &lt;&gt; "", $H1099/$S1099, ""), ""), "")</f>
        <v/>
      </c>
      <c r="AO1099" s="10" t="str">
        <f ca="1">IFERROR(IF(AND(NOW()&lt;= EOMONTH(DATE(YEAR($O1099),9, 1), 0), Overall!$A1101&lt;&gt;"", MONTH($N1099) &lt;= 9, MONTH($O1099) &gt;= 9), IF($S1099 &lt;&gt; "", $H1099/$S1099, ""), ""), "")</f>
        <v/>
      </c>
      <c r="AP1099" s="10" t="str">
        <f ca="1">IFERROR(IF(AND(NOW()&lt;= EOMONTH(DATE(YEAR($O1099),10, 1), 0), Overall!$A1101&lt;&gt;"", MONTH($N1099) &lt;= 10, MONTH($O1099) &gt;= 10), IF($S1099 &lt;&gt; "", $H1099/$S1099, ""), ""), "")</f>
        <v/>
      </c>
      <c r="AQ1099" s="10" t="str">
        <f ca="1">IFERROR(IF(AND(NOW()&lt;= EOMONTH(DATE(YEAR($O1099),11, 1), 0), Overall!$A1101&lt;&gt;"", MONTH($N1099) &lt;=11, MONTH($O1099) &gt;= 11), IF($S1099 &lt;&gt; "", $H1099/$S1099, ""), ""), "")</f>
        <v/>
      </c>
      <c r="AR1099" s="10" t="str">
        <f ca="1">IFERROR(IF(AND(NOW()&lt;= EOMONTH(DATE(YEAR($O1099),12, 1), 0), Overall!$A1101&lt;&gt;"", MONTH($N1099) &lt;= 12, MONTH($O1099) &gt;= 12), IF($S1099 &lt;&gt; "", $H1099/$S1099, ""), ""), "")</f>
        <v/>
      </c>
      <c r="AS1099" s="16">
        <f t="shared" ca="1" si="34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IF(Overall!S1102&lt;&gt;"",_xlfn.VALUETOTEXT(Overall!S1102),"")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5"/>
        <v/>
      </c>
      <c r="T1100" s="10" t="str">
        <f>IF(Overall!$A1102&lt;&gt;"",IF(AND(MONTH($N1100) &lt;= 1, MONTH($O1100) &gt;= 1), IF($S1100 &lt;&gt; "", $H1100/$S1100, ""), ""),"")</f>
        <v/>
      </c>
      <c r="U1100" s="10" t="str">
        <f>IF(Overall!$A1102&lt;&gt;"",IF(AND(MONTH($N1100) &lt;= 2, MONTH($O1100) &gt;= 2), IF($S1100 &lt;&gt; "", $H1100/$S1100, ""), ""),"")</f>
        <v/>
      </c>
      <c r="V1100" s="10" t="str">
        <f>IF(Overall!$A1102&lt;&gt;"",IF(AND(MONTH($N1100) &lt;= 3, MONTH($O1100) &gt;= 3), IF($S1100 &lt;&gt; "", $H1100/$S1100, ""), ""),"")</f>
        <v/>
      </c>
      <c r="W1100" s="10" t="str">
        <f>IF(Overall!$A1102&lt;&gt;"",IF(AND(MONTH($N1100) &lt;= 4, MONTH($O1100) &gt;= 4), IF($S1100 &lt;&gt; "", $H1100/$S1100, ""), ""),"")</f>
        <v/>
      </c>
      <c r="X1100" s="10" t="str">
        <f>IF(Overall!$A1102&lt;&gt;"",IF(AND(MONTH($N1100) &lt;= 5, MONTH($O1100) &gt;= 5), IF($S1100 &lt;&gt; "", $H1100/$S1100, ""), ""),"")</f>
        <v/>
      </c>
      <c r="Y1100" s="10" t="str">
        <f>IF(Overall!$A1102&lt;&gt;"",IF(AND(MONTH($N1100) &lt;= 6, MONTH($O1100) &gt;= 6), IF($S1100 &lt;&gt; "", $H1100/$S1100, ""), ""),"")</f>
        <v/>
      </c>
      <c r="Z1100" s="10" t="str">
        <f>IF(Overall!$A1102&lt;&gt;"",IF(AND(MONTH($N1100) &lt;= 7, MONTH($O1100) &gt;= 7 ), IF($S1100 &lt;&gt; "", $H1100/$S1100, ""), ""),"")</f>
        <v/>
      </c>
      <c r="AA1100" s="10" t="str">
        <f>IF(Overall!$A1102&lt;&gt;"",IF(AND(MONTH($N1100) &lt;= 8, MONTH($O1100) &gt;= 8), IF($S1100 &lt;&gt; "", $H1100/$S1100, ""), ""),"")</f>
        <v/>
      </c>
      <c r="AB1100" s="10" t="str">
        <f>IF(Overall!$A1102&lt;&gt;"",IF(AND(MONTH($N1100) &lt;= 9, MONTH($O1100) &gt;= 9), IF($S1100 &lt;&gt; "", $H1100/$S1100, ""), ""),"")</f>
        <v/>
      </c>
      <c r="AC1100" s="10" t="str">
        <f>IF(Overall!$A1102&lt;&gt;"",IF(AND(MONTH($N1100) &lt;= 10, MONTH($O1100) &gt;= 10), IF($S1100 &lt;&gt; "", $H1100/$S1100, ""), ""),"")</f>
        <v/>
      </c>
      <c r="AD1100" s="10" t="str">
        <f>IF(Overall!$A1102&lt;&gt;"",IF(AND(MONTH($N1100) &lt;= 11, MONTH($O1100) &gt;= 11), IF($S1100 &lt;&gt; "", $H1100/$S1100, ""), ""),"")</f>
        <v/>
      </c>
      <c r="AE1100" s="10" t="str">
        <f>IF(Overall!$A1102&lt;&gt;"",IF(AND(MONTH($N1100) &lt;= 12, MONTH($O1100) &gt;= 12), IF($S1100 &lt;&gt; "", $H1100/$S1100, ""), ""),"")</f>
        <v/>
      </c>
      <c r="AG1100" s="10" t="str">
        <f ca="1">IFERROR(IF(AND(NOW()&lt;= EOMONTH(DATE(YEAR($O1100),1, 1), 0), Overall!$A1102&lt;&gt;"", MONTH($N1100) &lt;= 1, MONTH($O1100) &gt;= 1), IF($S1100 &lt;&gt; "", $H1100/$S1100, ""), ""), "")</f>
        <v/>
      </c>
      <c r="AH1100" s="10" t="str">
        <f ca="1">IFERROR(IF(AND(NOW()&lt;= EOMONTH(DATE(YEAR($O1100),2, 1), 0), Overall!$A1102&lt;&gt;"", MONTH($N1100) &lt;= 2, MONTH($O1100) &gt;= 2), IF($S1100 &lt;&gt; "", $H1100/$S1100, ""), ""), "")</f>
        <v/>
      </c>
      <c r="AI1100" s="10" t="str">
        <f ca="1">IFERROR(IF(AND(NOW()&lt;= EOMONTH(DATE(YEAR($O1100),3, 1), 0), Overall!$A1102&lt;&gt;"", MONTH($N1100) &lt;= 3, MONTH($O1100) &gt;= 3), IF($S1100 &lt;&gt; "", $H1100/$S1100, ""), ""), "")</f>
        <v/>
      </c>
      <c r="AJ1100" s="10" t="str">
        <f ca="1">IFERROR(IF(AND(NOW()&lt;= EOMONTH(DATE(YEAR($O1100),4, 1), 0), Overall!$A1102&lt;&gt;"", MONTH($N1100) &lt;= 4, MONTH($O1100) &gt;= 4), IF($S1100 &lt;&gt; "", $H1100/$S1100, ""), ""), "")</f>
        <v/>
      </c>
      <c r="AK1100" s="10" t="str">
        <f ca="1">IFERROR(IF(AND(NOW()&lt;= EOMONTH(DATE(YEAR($O1100),5, 1), 0), Overall!$A1102&lt;&gt;"", MONTH($N1100) &lt;= 5, MONTH($O1100) &gt;= 5), IF($S1100 &lt;&gt; "", $H1100/$S1100, ""), ""), "")</f>
        <v/>
      </c>
      <c r="AL1100" s="10" t="str">
        <f ca="1">IFERROR(IF(AND(NOW()&lt;= EOMONTH(DATE(YEAR($O1100),6, 1), 0), Overall!$A1102&lt;&gt;"", MONTH($N1100) &lt;= 6, MONTH($O1100) &gt;= 6), IF($S1100 &lt;&gt; "", $H1100/$S1100, ""), ""), "")</f>
        <v/>
      </c>
      <c r="AM1100" s="10" t="str">
        <f ca="1">IFERROR(IF(AND(NOW()&lt;= EOMONTH(DATE(YEAR($O1100),7, 1), 0), Overall!$A1102&lt;&gt;"", MONTH($N1100) &lt;= 7, MONTH($O1100) &gt;= 7), IF($S1100 &lt;&gt; "", $H1100/$S1100, ""), ""), "")</f>
        <v/>
      </c>
      <c r="AN1100" s="10" t="str">
        <f ca="1">IFERROR(IF(AND(NOW()&lt;= EOMONTH(DATE(YEAR($O1100),8, 1), 0), Overall!$A1102&lt;&gt;"", MONTH($N1100) &lt;= 8, MONTH($O1100) &gt;= 8), IF($S1100 &lt;&gt; "", $H1100/$S1100, ""), ""), "")</f>
        <v/>
      </c>
      <c r="AO1100" s="10" t="str">
        <f ca="1">IFERROR(IF(AND(NOW()&lt;= EOMONTH(DATE(YEAR($O1100),9, 1), 0), Overall!$A1102&lt;&gt;"", MONTH($N1100) &lt;= 9, MONTH($O1100) &gt;= 9), IF($S1100 &lt;&gt; "", $H1100/$S1100, ""), ""), "")</f>
        <v/>
      </c>
      <c r="AP1100" s="10" t="str">
        <f ca="1">IFERROR(IF(AND(NOW()&lt;= EOMONTH(DATE(YEAR($O1100),10, 1), 0), Overall!$A1102&lt;&gt;"", MONTH($N1100) &lt;= 10, MONTH($O1100) &gt;= 10), IF($S1100 &lt;&gt; "", $H1100/$S1100, ""), ""), "")</f>
        <v/>
      </c>
      <c r="AQ1100" s="10" t="str">
        <f ca="1">IFERROR(IF(AND(NOW()&lt;= EOMONTH(DATE(YEAR($O1100),11, 1), 0), Overall!$A1102&lt;&gt;"", MONTH($N1100) &lt;=11, MONTH($O1100) &gt;= 11), IF($S1100 &lt;&gt; "", $H1100/$S1100, ""), ""), "")</f>
        <v/>
      </c>
      <c r="AR1100" s="10" t="str">
        <f ca="1">IFERROR(IF(AND(NOW()&lt;= EOMONTH(DATE(YEAR($O1100),12, 1), 0), Overall!$A1102&lt;&gt;"", MONTH($N1100) &lt;= 12, MONTH($O1100) &gt;= 12), IF($S1100 &lt;&gt; "", $H1100/$S1100, ""), ""), "")</f>
        <v/>
      </c>
      <c r="AS1100" s="16">
        <f t="shared" ca="1" si="34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IF(Overall!S1103&lt;&gt;"",_xlfn.VALUETOTEXT(Overall!S1103),"")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5"/>
        <v/>
      </c>
      <c r="T1101" s="10" t="str">
        <f>IF(Overall!$A1103&lt;&gt;"",IF(AND(MONTH($N1101) &lt;= 1, MONTH($O1101) &gt;= 1), IF($S1101 &lt;&gt; "", $H1101/$S1101, ""), ""),"")</f>
        <v/>
      </c>
      <c r="U1101" s="10" t="str">
        <f>IF(Overall!$A1103&lt;&gt;"",IF(AND(MONTH($N1101) &lt;= 2, MONTH($O1101) &gt;= 2), IF($S1101 &lt;&gt; "", $H1101/$S1101, ""), ""),"")</f>
        <v/>
      </c>
      <c r="V1101" s="10" t="str">
        <f>IF(Overall!$A1103&lt;&gt;"",IF(AND(MONTH($N1101) &lt;= 3, MONTH($O1101) &gt;= 3), IF($S1101 &lt;&gt; "", $H1101/$S1101, ""), ""),"")</f>
        <v/>
      </c>
      <c r="W1101" s="10" t="str">
        <f>IF(Overall!$A1103&lt;&gt;"",IF(AND(MONTH($N1101) &lt;= 4, MONTH($O1101) &gt;= 4), IF($S1101 &lt;&gt; "", $H1101/$S1101, ""), ""),"")</f>
        <v/>
      </c>
      <c r="X1101" s="10" t="str">
        <f>IF(Overall!$A1103&lt;&gt;"",IF(AND(MONTH($N1101) &lt;= 5, MONTH($O1101) &gt;= 5), IF($S1101 &lt;&gt; "", $H1101/$S1101, ""), ""),"")</f>
        <v/>
      </c>
      <c r="Y1101" s="10" t="str">
        <f>IF(Overall!$A1103&lt;&gt;"",IF(AND(MONTH($N1101) &lt;= 6, MONTH($O1101) &gt;= 6), IF($S1101 &lt;&gt; "", $H1101/$S1101, ""), ""),"")</f>
        <v/>
      </c>
      <c r="Z1101" s="10" t="str">
        <f>IF(Overall!$A1103&lt;&gt;"",IF(AND(MONTH($N1101) &lt;= 7, MONTH($O1101) &gt;= 7 ), IF($S1101 &lt;&gt; "", $H1101/$S1101, ""), ""),"")</f>
        <v/>
      </c>
      <c r="AA1101" s="10" t="str">
        <f>IF(Overall!$A1103&lt;&gt;"",IF(AND(MONTH($N1101) &lt;= 8, MONTH($O1101) &gt;= 8), IF($S1101 &lt;&gt; "", $H1101/$S1101, ""), ""),"")</f>
        <v/>
      </c>
      <c r="AB1101" s="10" t="str">
        <f>IF(Overall!$A1103&lt;&gt;"",IF(AND(MONTH($N1101) &lt;= 9, MONTH($O1101) &gt;= 9), IF($S1101 &lt;&gt; "", $H1101/$S1101, ""), ""),"")</f>
        <v/>
      </c>
      <c r="AC1101" s="10" t="str">
        <f>IF(Overall!$A1103&lt;&gt;"",IF(AND(MONTH($N1101) &lt;= 10, MONTH($O1101) &gt;= 10), IF($S1101 &lt;&gt; "", $H1101/$S1101, ""), ""),"")</f>
        <v/>
      </c>
      <c r="AD1101" s="10" t="str">
        <f>IF(Overall!$A1103&lt;&gt;"",IF(AND(MONTH($N1101) &lt;= 11, MONTH($O1101) &gt;= 11), IF($S1101 &lt;&gt; "", $H1101/$S1101, ""), ""),"")</f>
        <v/>
      </c>
      <c r="AE1101" s="10" t="str">
        <f>IF(Overall!$A1103&lt;&gt;"",IF(AND(MONTH($N1101) &lt;= 12, MONTH($O1101) &gt;= 12), IF($S1101 &lt;&gt; "", $H1101/$S1101, ""), ""),"")</f>
        <v/>
      </c>
      <c r="AG1101" s="10" t="str">
        <f ca="1">IFERROR(IF(AND(NOW()&lt;= EOMONTH(DATE(YEAR($O1101),1, 1), 0), Overall!$A1103&lt;&gt;"", MONTH($N1101) &lt;= 1, MONTH($O1101) &gt;= 1), IF($S1101 &lt;&gt; "", $H1101/$S1101, ""), ""), "")</f>
        <v/>
      </c>
      <c r="AH1101" s="10" t="str">
        <f ca="1">IFERROR(IF(AND(NOW()&lt;= EOMONTH(DATE(YEAR($O1101),2, 1), 0), Overall!$A1103&lt;&gt;"", MONTH($N1101) &lt;= 2, MONTH($O1101) &gt;= 2), IF($S1101 &lt;&gt; "", $H1101/$S1101, ""), ""), "")</f>
        <v/>
      </c>
      <c r="AI1101" s="10" t="str">
        <f ca="1">IFERROR(IF(AND(NOW()&lt;= EOMONTH(DATE(YEAR($O1101),3, 1), 0), Overall!$A1103&lt;&gt;"", MONTH($N1101) &lt;= 3, MONTH($O1101) &gt;= 3), IF($S1101 &lt;&gt; "", $H1101/$S1101, ""), ""), "")</f>
        <v/>
      </c>
      <c r="AJ1101" s="10" t="str">
        <f ca="1">IFERROR(IF(AND(NOW()&lt;= EOMONTH(DATE(YEAR($O1101),4, 1), 0), Overall!$A1103&lt;&gt;"", MONTH($N1101) &lt;= 4, MONTH($O1101) &gt;= 4), IF($S1101 &lt;&gt; "", $H1101/$S1101, ""), ""), "")</f>
        <v/>
      </c>
      <c r="AK1101" s="10" t="str">
        <f ca="1">IFERROR(IF(AND(NOW()&lt;= EOMONTH(DATE(YEAR($O1101),5, 1), 0), Overall!$A1103&lt;&gt;"", MONTH($N1101) &lt;= 5, MONTH($O1101) &gt;= 5), IF($S1101 &lt;&gt; "", $H1101/$S1101, ""), ""), "")</f>
        <v/>
      </c>
      <c r="AL1101" s="10" t="str">
        <f ca="1">IFERROR(IF(AND(NOW()&lt;= EOMONTH(DATE(YEAR($O1101),6, 1), 0), Overall!$A1103&lt;&gt;"", MONTH($N1101) &lt;= 6, MONTH($O1101) &gt;= 6), IF($S1101 &lt;&gt; "", $H1101/$S1101, ""), ""), "")</f>
        <v/>
      </c>
      <c r="AM1101" s="10" t="str">
        <f ca="1">IFERROR(IF(AND(NOW()&lt;= EOMONTH(DATE(YEAR($O1101),7, 1), 0), Overall!$A1103&lt;&gt;"", MONTH($N1101) &lt;= 7, MONTH($O1101) &gt;= 7), IF($S1101 &lt;&gt; "", $H1101/$S1101, ""), ""), "")</f>
        <v/>
      </c>
      <c r="AN1101" s="10" t="str">
        <f ca="1">IFERROR(IF(AND(NOW()&lt;= EOMONTH(DATE(YEAR($O1101),8, 1), 0), Overall!$A1103&lt;&gt;"", MONTH($N1101) &lt;= 8, MONTH($O1101) &gt;= 8), IF($S1101 &lt;&gt; "", $H1101/$S1101, ""), ""), "")</f>
        <v/>
      </c>
      <c r="AO1101" s="10" t="str">
        <f ca="1">IFERROR(IF(AND(NOW()&lt;= EOMONTH(DATE(YEAR($O1101),9, 1), 0), Overall!$A1103&lt;&gt;"", MONTH($N1101) &lt;= 9, MONTH($O1101) &gt;= 9), IF($S1101 &lt;&gt; "", $H1101/$S1101, ""), ""), "")</f>
        <v/>
      </c>
      <c r="AP1101" s="10" t="str">
        <f ca="1">IFERROR(IF(AND(NOW()&lt;= EOMONTH(DATE(YEAR($O1101),10, 1), 0), Overall!$A1103&lt;&gt;"", MONTH($N1101) &lt;= 10, MONTH($O1101) &gt;= 10), IF($S1101 &lt;&gt; "", $H1101/$S1101, ""), ""), "")</f>
        <v/>
      </c>
      <c r="AQ1101" s="10" t="str">
        <f ca="1">IFERROR(IF(AND(NOW()&lt;= EOMONTH(DATE(YEAR($O1101),11, 1), 0), Overall!$A1103&lt;&gt;"", MONTH($N1101) &lt;=11, MONTH($O1101) &gt;= 11), IF($S1101 &lt;&gt; "", $H1101/$S1101, ""), ""), "")</f>
        <v/>
      </c>
      <c r="AR1101" s="10" t="str">
        <f ca="1">IFERROR(IF(AND(NOW()&lt;= EOMONTH(DATE(YEAR($O1101),12, 1), 0), Overall!$A1103&lt;&gt;"", MONTH($N1101) &lt;= 12, MONTH($O1101) &gt;= 12), IF($S1101 &lt;&gt; "", $H1101/$S1101, ""), ""), "")</f>
        <v/>
      </c>
      <c r="AS1101" s="16">
        <f t="shared" ca="1" si="34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IF(Overall!S1104&lt;&gt;"",_xlfn.VALUETOTEXT(Overall!S1104),"")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5"/>
        <v/>
      </c>
      <c r="T1102" s="10" t="str">
        <f>IF(Overall!$A1104&lt;&gt;"",IF(AND(MONTH($N1102) &lt;= 1, MONTH($O1102) &gt;= 1), IF($S1102 &lt;&gt; "", $H1102/$S1102, ""), ""),"")</f>
        <v/>
      </c>
      <c r="U1102" s="10" t="str">
        <f>IF(Overall!$A1104&lt;&gt;"",IF(AND(MONTH($N1102) &lt;= 2, MONTH($O1102) &gt;= 2), IF($S1102 &lt;&gt; "", $H1102/$S1102, ""), ""),"")</f>
        <v/>
      </c>
      <c r="V1102" s="10" t="str">
        <f>IF(Overall!$A1104&lt;&gt;"",IF(AND(MONTH($N1102) &lt;= 3, MONTH($O1102) &gt;= 3), IF($S1102 &lt;&gt; "", $H1102/$S1102, ""), ""),"")</f>
        <v/>
      </c>
      <c r="W1102" s="10" t="str">
        <f>IF(Overall!$A1104&lt;&gt;"",IF(AND(MONTH($N1102) &lt;= 4, MONTH($O1102) &gt;= 4), IF($S1102 &lt;&gt; "", $H1102/$S1102, ""), ""),"")</f>
        <v/>
      </c>
      <c r="X1102" s="10" t="str">
        <f>IF(Overall!$A1104&lt;&gt;"",IF(AND(MONTH($N1102) &lt;= 5, MONTH($O1102) &gt;= 5), IF($S1102 &lt;&gt; "", $H1102/$S1102, ""), ""),"")</f>
        <v/>
      </c>
      <c r="Y1102" s="10" t="str">
        <f>IF(Overall!$A1104&lt;&gt;"",IF(AND(MONTH($N1102) &lt;= 6, MONTH($O1102) &gt;= 6), IF($S1102 &lt;&gt; "", $H1102/$S1102, ""), ""),"")</f>
        <v/>
      </c>
      <c r="Z1102" s="10" t="str">
        <f>IF(Overall!$A1104&lt;&gt;"",IF(AND(MONTH($N1102) &lt;= 7, MONTH($O1102) &gt;= 7 ), IF($S1102 &lt;&gt; "", $H1102/$S1102, ""), ""),"")</f>
        <v/>
      </c>
      <c r="AA1102" s="10" t="str">
        <f>IF(Overall!$A1104&lt;&gt;"",IF(AND(MONTH($N1102) &lt;= 8, MONTH($O1102) &gt;= 8), IF($S1102 &lt;&gt; "", $H1102/$S1102, ""), ""),"")</f>
        <v/>
      </c>
      <c r="AB1102" s="10" t="str">
        <f>IF(Overall!$A1104&lt;&gt;"",IF(AND(MONTH($N1102) &lt;= 9, MONTH($O1102) &gt;= 9), IF($S1102 &lt;&gt; "", $H1102/$S1102, ""), ""),"")</f>
        <v/>
      </c>
      <c r="AC1102" s="10" t="str">
        <f>IF(Overall!$A1104&lt;&gt;"",IF(AND(MONTH($N1102) &lt;= 10, MONTH($O1102) &gt;= 10), IF($S1102 &lt;&gt; "", $H1102/$S1102, ""), ""),"")</f>
        <v/>
      </c>
      <c r="AD1102" s="10" t="str">
        <f>IF(Overall!$A1104&lt;&gt;"",IF(AND(MONTH($N1102) &lt;= 11, MONTH($O1102) &gt;= 11), IF($S1102 &lt;&gt; "", $H1102/$S1102, ""), ""),"")</f>
        <v/>
      </c>
      <c r="AE1102" s="10" t="str">
        <f>IF(Overall!$A1104&lt;&gt;"",IF(AND(MONTH($N1102) &lt;= 12, MONTH($O1102) &gt;= 12), IF($S1102 &lt;&gt; "", $H1102/$S1102, ""), ""),"")</f>
        <v/>
      </c>
      <c r="AG1102" s="10" t="str">
        <f ca="1">IFERROR(IF(AND(NOW()&lt;= EOMONTH(DATE(YEAR($O1102),1, 1), 0), Overall!$A1104&lt;&gt;"", MONTH($N1102) &lt;= 1, MONTH($O1102) &gt;= 1), IF($S1102 &lt;&gt; "", $H1102/$S1102, ""), ""), "")</f>
        <v/>
      </c>
      <c r="AH1102" s="10" t="str">
        <f ca="1">IFERROR(IF(AND(NOW()&lt;= EOMONTH(DATE(YEAR($O1102),2, 1), 0), Overall!$A1104&lt;&gt;"", MONTH($N1102) &lt;= 2, MONTH($O1102) &gt;= 2), IF($S1102 &lt;&gt; "", $H1102/$S1102, ""), ""), "")</f>
        <v/>
      </c>
      <c r="AI1102" s="10" t="str">
        <f ca="1">IFERROR(IF(AND(NOW()&lt;= EOMONTH(DATE(YEAR($O1102),3, 1), 0), Overall!$A1104&lt;&gt;"", MONTH($N1102) &lt;= 3, MONTH($O1102) &gt;= 3), IF($S1102 &lt;&gt; "", $H1102/$S1102, ""), ""), "")</f>
        <v/>
      </c>
      <c r="AJ1102" s="10" t="str">
        <f ca="1">IFERROR(IF(AND(NOW()&lt;= EOMONTH(DATE(YEAR($O1102),4, 1), 0), Overall!$A1104&lt;&gt;"", MONTH($N1102) &lt;= 4, MONTH($O1102) &gt;= 4), IF($S1102 &lt;&gt; "", $H1102/$S1102, ""), ""), "")</f>
        <v/>
      </c>
      <c r="AK1102" s="10" t="str">
        <f ca="1">IFERROR(IF(AND(NOW()&lt;= EOMONTH(DATE(YEAR($O1102),5, 1), 0), Overall!$A1104&lt;&gt;"", MONTH($N1102) &lt;= 5, MONTH($O1102) &gt;= 5), IF($S1102 &lt;&gt; "", $H1102/$S1102, ""), ""), "")</f>
        <v/>
      </c>
      <c r="AL1102" s="10" t="str">
        <f ca="1">IFERROR(IF(AND(NOW()&lt;= EOMONTH(DATE(YEAR($O1102),6, 1), 0), Overall!$A1104&lt;&gt;"", MONTH($N1102) &lt;= 6, MONTH($O1102) &gt;= 6), IF($S1102 &lt;&gt; "", $H1102/$S1102, ""), ""), "")</f>
        <v/>
      </c>
      <c r="AM1102" s="10" t="str">
        <f ca="1">IFERROR(IF(AND(NOW()&lt;= EOMONTH(DATE(YEAR($O1102),7, 1), 0), Overall!$A1104&lt;&gt;"", MONTH($N1102) &lt;= 7, MONTH($O1102) &gt;= 7), IF($S1102 &lt;&gt; "", $H1102/$S1102, ""), ""), "")</f>
        <v/>
      </c>
      <c r="AN1102" s="10" t="str">
        <f ca="1">IFERROR(IF(AND(NOW()&lt;= EOMONTH(DATE(YEAR($O1102),8, 1), 0), Overall!$A1104&lt;&gt;"", MONTH($N1102) &lt;= 8, MONTH($O1102) &gt;= 8), IF($S1102 &lt;&gt; "", $H1102/$S1102, ""), ""), "")</f>
        <v/>
      </c>
      <c r="AO1102" s="10" t="str">
        <f ca="1">IFERROR(IF(AND(NOW()&lt;= EOMONTH(DATE(YEAR($O1102),9, 1), 0), Overall!$A1104&lt;&gt;"", MONTH($N1102) &lt;= 9, MONTH($O1102) &gt;= 9), IF($S1102 &lt;&gt; "", $H1102/$S1102, ""), ""), "")</f>
        <v/>
      </c>
      <c r="AP1102" s="10" t="str">
        <f ca="1">IFERROR(IF(AND(NOW()&lt;= EOMONTH(DATE(YEAR($O1102),10, 1), 0), Overall!$A1104&lt;&gt;"", MONTH($N1102) &lt;= 10, MONTH($O1102) &gt;= 10), IF($S1102 &lt;&gt; "", $H1102/$S1102, ""), ""), "")</f>
        <v/>
      </c>
      <c r="AQ1102" s="10" t="str">
        <f ca="1">IFERROR(IF(AND(NOW()&lt;= EOMONTH(DATE(YEAR($O1102),11, 1), 0), Overall!$A1104&lt;&gt;"", MONTH($N1102) &lt;=11, MONTH($O1102) &gt;= 11), IF($S1102 &lt;&gt; "", $H1102/$S1102, ""), ""), "")</f>
        <v/>
      </c>
      <c r="AR1102" s="10" t="str">
        <f ca="1">IFERROR(IF(AND(NOW()&lt;= EOMONTH(DATE(YEAR($O1102),12, 1), 0), Overall!$A1104&lt;&gt;"", MONTH($N1102) &lt;= 12, MONTH($O1102) &gt;= 12), IF($S1102 &lt;&gt; "", $H1102/$S1102, ""), ""), "")</f>
        <v/>
      </c>
      <c r="AS1102" s="16">
        <f t="shared" ca="1" si="34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IF(Overall!S1105&lt;&gt;"",_xlfn.VALUETOTEXT(Overall!S1105),"")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5"/>
        <v/>
      </c>
      <c r="T1103" s="10" t="str">
        <f>IF(Overall!$A1105&lt;&gt;"",IF(AND(MONTH($N1103) &lt;= 1, MONTH($O1103) &gt;= 1), IF($S1103 &lt;&gt; "", $H1103/$S1103, ""), ""),"")</f>
        <v/>
      </c>
      <c r="U1103" s="10" t="str">
        <f>IF(Overall!$A1105&lt;&gt;"",IF(AND(MONTH($N1103) &lt;= 2, MONTH($O1103) &gt;= 2), IF($S1103 &lt;&gt; "", $H1103/$S1103, ""), ""),"")</f>
        <v/>
      </c>
      <c r="V1103" s="10" t="str">
        <f>IF(Overall!$A1105&lt;&gt;"",IF(AND(MONTH($N1103) &lt;= 3, MONTH($O1103) &gt;= 3), IF($S1103 &lt;&gt; "", $H1103/$S1103, ""), ""),"")</f>
        <v/>
      </c>
      <c r="W1103" s="10" t="str">
        <f>IF(Overall!$A1105&lt;&gt;"",IF(AND(MONTH($N1103) &lt;= 4, MONTH($O1103) &gt;= 4), IF($S1103 &lt;&gt; "", $H1103/$S1103, ""), ""),"")</f>
        <v/>
      </c>
      <c r="X1103" s="10" t="str">
        <f>IF(Overall!$A1105&lt;&gt;"",IF(AND(MONTH($N1103) &lt;= 5, MONTH($O1103) &gt;= 5), IF($S1103 &lt;&gt; "", $H1103/$S1103, ""), ""),"")</f>
        <v/>
      </c>
      <c r="Y1103" s="10" t="str">
        <f>IF(Overall!$A1105&lt;&gt;"",IF(AND(MONTH($N1103) &lt;= 6, MONTH($O1103) &gt;= 6), IF($S1103 &lt;&gt; "", $H1103/$S1103, ""), ""),"")</f>
        <v/>
      </c>
      <c r="Z1103" s="10" t="str">
        <f>IF(Overall!$A1105&lt;&gt;"",IF(AND(MONTH($N1103) &lt;= 7, MONTH($O1103) &gt;= 7 ), IF($S1103 &lt;&gt; "", $H1103/$S1103, ""), ""),"")</f>
        <v/>
      </c>
      <c r="AA1103" s="10" t="str">
        <f>IF(Overall!$A1105&lt;&gt;"",IF(AND(MONTH($N1103) &lt;= 8, MONTH($O1103) &gt;= 8), IF($S1103 &lt;&gt; "", $H1103/$S1103, ""), ""),"")</f>
        <v/>
      </c>
      <c r="AB1103" s="10" t="str">
        <f>IF(Overall!$A1105&lt;&gt;"",IF(AND(MONTH($N1103) &lt;= 9, MONTH($O1103) &gt;= 9), IF($S1103 &lt;&gt; "", $H1103/$S1103, ""), ""),"")</f>
        <v/>
      </c>
      <c r="AC1103" s="10" t="str">
        <f>IF(Overall!$A1105&lt;&gt;"",IF(AND(MONTH($N1103) &lt;= 10, MONTH($O1103) &gt;= 10), IF($S1103 &lt;&gt; "", $H1103/$S1103, ""), ""),"")</f>
        <v/>
      </c>
      <c r="AD1103" s="10" t="str">
        <f>IF(Overall!$A1105&lt;&gt;"",IF(AND(MONTH($N1103) &lt;= 11, MONTH($O1103) &gt;= 11), IF($S1103 &lt;&gt; "", $H1103/$S1103, ""), ""),"")</f>
        <v/>
      </c>
      <c r="AE1103" s="10" t="str">
        <f>IF(Overall!$A1105&lt;&gt;"",IF(AND(MONTH($N1103) &lt;= 12, MONTH($O1103) &gt;= 12), IF($S1103 &lt;&gt; "", $H1103/$S1103, ""), ""),"")</f>
        <v/>
      </c>
      <c r="AG1103" s="10" t="str">
        <f ca="1">IFERROR(IF(AND(NOW()&lt;= EOMONTH(DATE(YEAR($O1103),1, 1), 0), Overall!$A1105&lt;&gt;"", MONTH($N1103) &lt;= 1, MONTH($O1103) &gt;= 1), IF($S1103 &lt;&gt; "", $H1103/$S1103, ""), ""), "")</f>
        <v/>
      </c>
      <c r="AH1103" s="10" t="str">
        <f ca="1">IFERROR(IF(AND(NOW()&lt;= EOMONTH(DATE(YEAR($O1103),2, 1), 0), Overall!$A1105&lt;&gt;"", MONTH($N1103) &lt;= 2, MONTH($O1103) &gt;= 2), IF($S1103 &lt;&gt; "", $H1103/$S1103, ""), ""), "")</f>
        <v/>
      </c>
      <c r="AI1103" s="10" t="str">
        <f ca="1">IFERROR(IF(AND(NOW()&lt;= EOMONTH(DATE(YEAR($O1103),3, 1), 0), Overall!$A1105&lt;&gt;"", MONTH($N1103) &lt;= 3, MONTH($O1103) &gt;= 3), IF($S1103 &lt;&gt; "", $H1103/$S1103, ""), ""), "")</f>
        <v/>
      </c>
      <c r="AJ1103" s="10" t="str">
        <f ca="1">IFERROR(IF(AND(NOW()&lt;= EOMONTH(DATE(YEAR($O1103),4, 1), 0), Overall!$A1105&lt;&gt;"", MONTH($N1103) &lt;= 4, MONTH($O1103) &gt;= 4), IF($S1103 &lt;&gt; "", $H1103/$S1103, ""), ""), "")</f>
        <v/>
      </c>
      <c r="AK1103" s="10" t="str">
        <f ca="1">IFERROR(IF(AND(NOW()&lt;= EOMONTH(DATE(YEAR($O1103),5, 1), 0), Overall!$A1105&lt;&gt;"", MONTH($N1103) &lt;= 5, MONTH($O1103) &gt;= 5), IF($S1103 &lt;&gt; "", $H1103/$S1103, ""), ""), "")</f>
        <v/>
      </c>
      <c r="AL1103" s="10" t="str">
        <f ca="1">IFERROR(IF(AND(NOW()&lt;= EOMONTH(DATE(YEAR($O1103),6, 1), 0), Overall!$A1105&lt;&gt;"", MONTH($N1103) &lt;= 6, MONTH($O1103) &gt;= 6), IF($S1103 &lt;&gt; "", $H1103/$S1103, ""), ""), "")</f>
        <v/>
      </c>
      <c r="AM1103" s="10" t="str">
        <f ca="1">IFERROR(IF(AND(NOW()&lt;= EOMONTH(DATE(YEAR($O1103),7, 1), 0), Overall!$A1105&lt;&gt;"", MONTH($N1103) &lt;= 7, MONTH($O1103) &gt;= 7), IF($S1103 &lt;&gt; "", $H1103/$S1103, ""), ""), "")</f>
        <v/>
      </c>
      <c r="AN1103" s="10" t="str">
        <f ca="1">IFERROR(IF(AND(NOW()&lt;= EOMONTH(DATE(YEAR($O1103),8, 1), 0), Overall!$A1105&lt;&gt;"", MONTH($N1103) &lt;= 8, MONTH($O1103) &gt;= 8), IF($S1103 &lt;&gt; "", $H1103/$S1103, ""), ""), "")</f>
        <v/>
      </c>
      <c r="AO1103" s="10" t="str">
        <f ca="1">IFERROR(IF(AND(NOW()&lt;= EOMONTH(DATE(YEAR($O1103),9, 1), 0), Overall!$A1105&lt;&gt;"", MONTH($N1103) &lt;= 9, MONTH($O1103) &gt;= 9), IF($S1103 &lt;&gt; "", $H1103/$S1103, ""), ""), "")</f>
        <v/>
      </c>
      <c r="AP1103" s="10" t="str">
        <f ca="1">IFERROR(IF(AND(NOW()&lt;= EOMONTH(DATE(YEAR($O1103),10, 1), 0), Overall!$A1105&lt;&gt;"", MONTH($N1103) &lt;= 10, MONTH($O1103) &gt;= 10), IF($S1103 &lt;&gt; "", $H1103/$S1103, ""), ""), "")</f>
        <v/>
      </c>
      <c r="AQ1103" s="10" t="str">
        <f ca="1">IFERROR(IF(AND(NOW()&lt;= EOMONTH(DATE(YEAR($O1103),11, 1), 0), Overall!$A1105&lt;&gt;"", MONTH($N1103) &lt;=11, MONTH($O1103) &gt;= 11), IF($S1103 &lt;&gt; "", $H1103/$S1103, ""), ""), "")</f>
        <v/>
      </c>
      <c r="AR1103" s="10" t="str">
        <f ca="1">IFERROR(IF(AND(NOW()&lt;= EOMONTH(DATE(YEAR($O1103),12, 1), 0), Overall!$A1105&lt;&gt;"", MONTH($N1103) &lt;= 12, MONTH($O1103) &gt;= 12), IF($S1103 &lt;&gt; "", $H1103/$S1103, ""), ""), "")</f>
        <v/>
      </c>
      <c r="AS1103" s="16">
        <f t="shared" ca="1" si="34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IF(Overall!S1106&lt;&gt;"",_xlfn.VALUETOTEXT(Overall!S1106),"")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5"/>
        <v/>
      </c>
      <c r="T1104" s="10" t="str">
        <f>IF(Overall!$A1106&lt;&gt;"",IF(AND(MONTH($N1104) &lt;= 1, MONTH($O1104) &gt;= 1), IF($S1104 &lt;&gt; "", $H1104/$S1104, ""), ""),"")</f>
        <v/>
      </c>
      <c r="U1104" s="10" t="str">
        <f>IF(Overall!$A1106&lt;&gt;"",IF(AND(MONTH($N1104) &lt;= 2, MONTH($O1104) &gt;= 2), IF($S1104 &lt;&gt; "", $H1104/$S1104, ""), ""),"")</f>
        <v/>
      </c>
      <c r="V1104" s="10" t="str">
        <f>IF(Overall!$A1106&lt;&gt;"",IF(AND(MONTH($N1104) &lt;= 3, MONTH($O1104) &gt;= 3), IF($S1104 &lt;&gt; "", $H1104/$S1104, ""), ""),"")</f>
        <v/>
      </c>
      <c r="W1104" s="10" t="str">
        <f>IF(Overall!$A1106&lt;&gt;"",IF(AND(MONTH($N1104) &lt;= 4, MONTH($O1104) &gt;= 4), IF($S1104 &lt;&gt; "", $H1104/$S1104, ""), ""),"")</f>
        <v/>
      </c>
      <c r="X1104" s="10" t="str">
        <f>IF(Overall!$A1106&lt;&gt;"",IF(AND(MONTH($N1104) &lt;= 5, MONTH($O1104) &gt;= 5), IF($S1104 &lt;&gt; "", $H1104/$S1104, ""), ""),"")</f>
        <v/>
      </c>
      <c r="Y1104" s="10" t="str">
        <f>IF(Overall!$A1106&lt;&gt;"",IF(AND(MONTH($N1104) &lt;= 6, MONTH($O1104) &gt;= 6), IF($S1104 &lt;&gt; "", $H1104/$S1104, ""), ""),"")</f>
        <v/>
      </c>
      <c r="Z1104" s="10" t="str">
        <f>IF(Overall!$A1106&lt;&gt;"",IF(AND(MONTH($N1104) &lt;= 7, MONTH($O1104) &gt;= 7 ), IF($S1104 &lt;&gt; "", $H1104/$S1104, ""), ""),"")</f>
        <v/>
      </c>
      <c r="AA1104" s="10" t="str">
        <f>IF(Overall!$A1106&lt;&gt;"",IF(AND(MONTH($N1104) &lt;= 8, MONTH($O1104) &gt;= 8), IF($S1104 &lt;&gt; "", $H1104/$S1104, ""), ""),"")</f>
        <v/>
      </c>
      <c r="AB1104" s="10" t="str">
        <f>IF(Overall!$A1106&lt;&gt;"",IF(AND(MONTH($N1104) &lt;= 9, MONTH($O1104) &gt;= 9), IF($S1104 &lt;&gt; "", $H1104/$S1104, ""), ""),"")</f>
        <v/>
      </c>
      <c r="AC1104" s="10" t="str">
        <f>IF(Overall!$A1106&lt;&gt;"",IF(AND(MONTH($N1104) &lt;= 10, MONTH($O1104) &gt;= 10), IF($S1104 &lt;&gt; "", $H1104/$S1104, ""), ""),"")</f>
        <v/>
      </c>
      <c r="AD1104" s="10" t="str">
        <f>IF(Overall!$A1106&lt;&gt;"",IF(AND(MONTH($N1104) &lt;= 11, MONTH($O1104) &gt;= 11), IF($S1104 &lt;&gt; "", $H1104/$S1104, ""), ""),"")</f>
        <v/>
      </c>
      <c r="AE1104" s="10" t="str">
        <f>IF(Overall!$A1106&lt;&gt;"",IF(AND(MONTH($N1104) &lt;= 12, MONTH($O1104) &gt;= 12), IF($S1104 &lt;&gt; "", $H1104/$S1104, ""), ""),"")</f>
        <v/>
      </c>
      <c r="AG1104" s="10" t="str">
        <f ca="1">IFERROR(IF(AND(NOW()&lt;= EOMONTH(DATE(YEAR($O1104),1, 1), 0), Overall!$A1106&lt;&gt;"", MONTH($N1104) &lt;= 1, MONTH($O1104) &gt;= 1), IF($S1104 &lt;&gt; "", $H1104/$S1104, ""), ""), "")</f>
        <v/>
      </c>
      <c r="AH1104" s="10" t="str">
        <f ca="1">IFERROR(IF(AND(NOW()&lt;= EOMONTH(DATE(YEAR($O1104),2, 1), 0), Overall!$A1106&lt;&gt;"", MONTH($N1104) &lt;= 2, MONTH($O1104) &gt;= 2), IF($S1104 &lt;&gt; "", $H1104/$S1104, ""), ""), "")</f>
        <v/>
      </c>
      <c r="AI1104" s="10" t="str">
        <f ca="1">IFERROR(IF(AND(NOW()&lt;= EOMONTH(DATE(YEAR($O1104),3, 1), 0), Overall!$A1106&lt;&gt;"", MONTH($N1104) &lt;= 3, MONTH($O1104) &gt;= 3), IF($S1104 &lt;&gt; "", $H1104/$S1104, ""), ""), "")</f>
        <v/>
      </c>
      <c r="AJ1104" s="10" t="str">
        <f ca="1">IFERROR(IF(AND(NOW()&lt;= EOMONTH(DATE(YEAR($O1104),4, 1), 0), Overall!$A1106&lt;&gt;"", MONTH($N1104) &lt;= 4, MONTH($O1104) &gt;= 4), IF($S1104 &lt;&gt; "", $H1104/$S1104, ""), ""), "")</f>
        <v/>
      </c>
      <c r="AK1104" s="10" t="str">
        <f ca="1">IFERROR(IF(AND(NOW()&lt;= EOMONTH(DATE(YEAR($O1104),5, 1), 0), Overall!$A1106&lt;&gt;"", MONTH($N1104) &lt;= 5, MONTH($O1104) &gt;= 5), IF($S1104 &lt;&gt; "", $H1104/$S1104, ""), ""), "")</f>
        <v/>
      </c>
      <c r="AL1104" s="10" t="str">
        <f ca="1">IFERROR(IF(AND(NOW()&lt;= EOMONTH(DATE(YEAR($O1104),6, 1), 0), Overall!$A1106&lt;&gt;"", MONTH($N1104) &lt;= 6, MONTH($O1104) &gt;= 6), IF($S1104 &lt;&gt; "", $H1104/$S1104, ""), ""), "")</f>
        <v/>
      </c>
      <c r="AM1104" s="10" t="str">
        <f ca="1">IFERROR(IF(AND(NOW()&lt;= EOMONTH(DATE(YEAR($O1104),7, 1), 0), Overall!$A1106&lt;&gt;"", MONTH($N1104) &lt;= 7, MONTH($O1104) &gt;= 7), IF($S1104 &lt;&gt; "", $H1104/$S1104, ""), ""), "")</f>
        <v/>
      </c>
      <c r="AN1104" s="10" t="str">
        <f ca="1">IFERROR(IF(AND(NOW()&lt;= EOMONTH(DATE(YEAR($O1104),8, 1), 0), Overall!$A1106&lt;&gt;"", MONTH($N1104) &lt;= 8, MONTH($O1104) &gt;= 8), IF($S1104 &lt;&gt; "", $H1104/$S1104, ""), ""), "")</f>
        <v/>
      </c>
      <c r="AO1104" s="10" t="str">
        <f ca="1">IFERROR(IF(AND(NOW()&lt;= EOMONTH(DATE(YEAR($O1104),9, 1), 0), Overall!$A1106&lt;&gt;"", MONTH($N1104) &lt;= 9, MONTH($O1104) &gt;= 9), IF($S1104 &lt;&gt; "", $H1104/$S1104, ""), ""), "")</f>
        <v/>
      </c>
      <c r="AP1104" s="10" t="str">
        <f ca="1">IFERROR(IF(AND(NOW()&lt;= EOMONTH(DATE(YEAR($O1104),10, 1), 0), Overall!$A1106&lt;&gt;"", MONTH($N1104) &lt;= 10, MONTH($O1104) &gt;= 10), IF($S1104 &lt;&gt; "", $H1104/$S1104, ""), ""), "")</f>
        <v/>
      </c>
      <c r="AQ1104" s="10" t="str">
        <f ca="1">IFERROR(IF(AND(NOW()&lt;= EOMONTH(DATE(YEAR($O1104),11, 1), 0), Overall!$A1106&lt;&gt;"", MONTH($N1104) &lt;=11, MONTH($O1104) &gt;= 11), IF($S1104 &lt;&gt; "", $H1104/$S1104, ""), ""), "")</f>
        <v/>
      </c>
      <c r="AR1104" s="10" t="str">
        <f ca="1">IFERROR(IF(AND(NOW()&lt;= EOMONTH(DATE(YEAR($O1104),12, 1), 0), Overall!$A1106&lt;&gt;"", MONTH($N1104) &lt;= 12, MONTH($O1104) &gt;= 12), IF($S1104 &lt;&gt; "", $H1104/$S1104, ""), ""), "")</f>
        <v/>
      </c>
      <c r="AS1104" s="16">
        <f t="shared" ca="1" si="34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IF(Overall!S1107&lt;&gt;"",_xlfn.VALUETOTEXT(Overall!S1107),"")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5"/>
        <v/>
      </c>
      <c r="T1105" s="10" t="str">
        <f>IF(Overall!$A1107&lt;&gt;"",IF(AND(MONTH($N1105) &lt;= 1, MONTH($O1105) &gt;= 1), IF($S1105 &lt;&gt; "", $H1105/$S1105, ""), ""),"")</f>
        <v/>
      </c>
      <c r="U1105" s="10" t="str">
        <f>IF(Overall!$A1107&lt;&gt;"",IF(AND(MONTH($N1105) &lt;= 2, MONTH($O1105) &gt;= 2), IF($S1105 &lt;&gt; "", $H1105/$S1105, ""), ""),"")</f>
        <v/>
      </c>
      <c r="V1105" s="10" t="str">
        <f>IF(Overall!$A1107&lt;&gt;"",IF(AND(MONTH($N1105) &lt;= 3, MONTH($O1105) &gt;= 3), IF($S1105 &lt;&gt; "", $H1105/$S1105, ""), ""),"")</f>
        <v/>
      </c>
      <c r="W1105" s="10" t="str">
        <f>IF(Overall!$A1107&lt;&gt;"",IF(AND(MONTH($N1105) &lt;= 4, MONTH($O1105) &gt;= 4), IF($S1105 &lt;&gt; "", $H1105/$S1105, ""), ""),"")</f>
        <v/>
      </c>
      <c r="X1105" s="10" t="str">
        <f>IF(Overall!$A1107&lt;&gt;"",IF(AND(MONTH($N1105) &lt;= 5, MONTH($O1105) &gt;= 5), IF($S1105 &lt;&gt; "", $H1105/$S1105, ""), ""),"")</f>
        <v/>
      </c>
      <c r="Y1105" s="10" t="str">
        <f>IF(Overall!$A1107&lt;&gt;"",IF(AND(MONTH($N1105) &lt;= 6, MONTH($O1105) &gt;= 6), IF($S1105 &lt;&gt; "", $H1105/$S1105, ""), ""),"")</f>
        <v/>
      </c>
      <c r="Z1105" s="10" t="str">
        <f>IF(Overall!$A1107&lt;&gt;"",IF(AND(MONTH($N1105) &lt;= 7, MONTH($O1105) &gt;= 7 ), IF($S1105 &lt;&gt; "", $H1105/$S1105, ""), ""),"")</f>
        <v/>
      </c>
      <c r="AA1105" s="10" t="str">
        <f>IF(Overall!$A1107&lt;&gt;"",IF(AND(MONTH($N1105) &lt;= 8, MONTH($O1105) &gt;= 8), IF($S1105 &lt;&gt; "", $H1105/$S1105, ""), ""),"")</f>
        <v/>
      </c>
      <c r="AB1105" s="10" t="str">
        <f>IF(Overall!$A1107&lt;&gt;"",IF(AND(MONTH($N1105) &lt;= 9, MONTH($O1105) &gt;= 9), IF($S1105 &lt;&gt; "", $H1105/$S1105, ""), ""),"")</f>
        <v/>
      </c>
      <c r="AC1105" s="10" t="str">
        <f>IF(Overall!$A1107&lt;&gt;"",IF(AND(MONTH($N1105) &lt;= 10, MONTH($O1105) &gt;= 10), IF($S1105 &lt;&gt; "", $H1105/$S1105, ""), ""),"")</f>
        <v/>
      </c>
      <c r="AD1105" s="10" t="str">
        <f>IF(Overall!$A1107&lt;&gt;"",IF(AND(MONTH($N1105) &lt;= 11, MONTH($O1105) &gt;= 11), IF($S1105 &lt;&gt; "", $H1105/$S1105, ""), ""),"")</f>
        <v/>
      </c>
      <c r="AE1105" s="10" t="str">
        <f>IF(Overall!$A1107&lt;&gt;"",IF(AND(MONTH($N1105) &lt;= 12, MONTH($O1105) &gt;= 12), IF($S1105 &lt;&gt; "", $H1105/$S1105, ""), ""),"")</f>
        <v/>
      </c>
      <c r="AG1105" s="10" t="str">
        <f ca="1">IFERROR(IF(AND(NOW()&lt;= EOMONTH(DATE(YEAR($O1105),1, 1), 0), Overall!$A1107&lt;&gt;"", MONTH($N1105) &lt;= 1, MONTH($O1105) &gt;= 1), IF($S1105 &lt;&gt; "", $H1105/$S1105, ""), ""), "")</f>
        <v/>
      </c>
      <c r="AH1105" s="10" t="str">
        <f ca="1">IFERROR(IF(AND(NOW()&lt;= EOMONTH(DATE(YEAR($O1105),2, 1), 0), Overall!$A1107&lt;&gt;"", MONTH($N1105) &lt;= 2, MONTH($O1105) &gt;= 2), IF($S1105 &lt;&gt; "", $H1105/$S1105, ""), ""), "")</f>
        <v/>
      </c>
      <c r="AI1105" s="10" t="str">
        <f ca="1">IFERROR(IF(AND(NOW()&lt;= EOMONTH(DATE(YEAR($O1105),3, 1), 0), Overall!$A1107&lt;&gt;"", MONTH($N1105) &lt;= 3, MONTH($O1105) &gt;= 3), IF($S1105 &lt;&gt; "", $H1105/$S1105, ""), ""), "")</f>
        <v/>
      </c>
      <c r="AJ1105" s="10" t="str">
        <f ca="1">IFERROR(IF(AND(NOW()&lt;= EOMONTH(DATE(YEAR($O1105),4, 1), 0), Overall!$A1107&lt;&gt;"", MONTH($N1105) &lt;= 4, MONTH($O1105) &gt;= 4), IF($S1105 &lt;&gt; "", $H1105/$S1105, ""), ""), "")</f>
        <v/>
      </c>
      <c r="AK1105" s="10" t="str">
        <f ca="1">IFERROR(IF(AND(NOW()&lt;= EOMONTH(DATE(YEAR($O1105),5, 1), 0), Overall!$A1107&lt;&gt;"", MONTH($N1105) &lt;= 5, MONTH($O1105) &gt;= 5), IF($S1105 &lt;&gt; "", $H1105/$S1105, ""), ""), "")</f>
        <v/>
      </c>
      <c r="AL1105" s="10" t="str">
        <f ca="1">IFERROR(IF(AND(NOW()&lt;= EOMONTH(DATE(YEAR($O1105),6, 1), 0), Overall!$A1107&lt;&gt;"", MONTH($N1105) &lt;= 6, MONTH($O1105) &gt;= 6), IF($S1105 &lt;&gt; "", $H1105/$S1105, ""), ""), "")</f>
        <v/>
      </c>
      <c r="AM1105" s="10" t="str">
        <f ca="1">IFERROR(IF(AND(NOW()&lt;= EOMONTH(DATE(YEAR($O1105),7, 1), 0), Overall!$A1107&lt;&gt;"", MONTH($N1105) &lt;= 7, MONTH($O1105) &gt;= 7), IF($S1105 &lt;&gt; "", $H1105/$S1105, ""), ""), "")</f>
        <v/>
      </c>
      <c r="AN1105" s="10" t="str">
        <f ca="1">IFERROR(IF(AND(NOW()&lt;= EOMONTH(DATE(YEAR($O1105),8, 1), 0), Overall!$A1107&lt;&gt;"", MONTH($N1105) &lt;= 8, MONTH($O1105) &gt;= 8), IF($S1105 &lt;&gt; "", $H1105/$S1105, ""), ""), "")</f>
        <v/>
      </c>
      <c r="AO1105" s="10" t="str">
        <f ca="1">IFERROR(IF(AND(NOW()&lt;= EOMONTH(DATE(YEAR($O1105),9, 1), 0), Overall!$A1107&lt;&gt;"", MONTH($N1105) &lt;= 9, MONTH($O1105) &gt;= 9), IF($S1105 &lt;&gt; "", $H1105/$S1105, ""), ""), "")</f>
        <v/>
      </c>
      <c r="AP1105" s="10" t="str">
        <f ca="1">IFERROR(IF(AND(NOW()&lt;= EOMONTH(DATE(YEAR($O1105),10, 1), 0), Overall!$A1107&lt;&gt;"", MONTH($N1105) &lt;= 10, MONTH($O1105) &gt;= 10), IF($S1105 &lt;&gt; "", $H1105/$S1105, ""), ""), "")</f>
        <v/>
      </c>
      <c r="AQ1105" s="10" t="str">
        <f ca="1">IFERROR(IF(AND(NOW()&lt;= EOMONTH(DATE(YEAR($O1105),11, 1), 0), Overall!$A1107&lt;&gt;"", MONTH($N1105) &lt;=11, MONTH($O1105) &gt;= 11), IF($S1105 &lt;&gt; "", $H1105/$S1105, ""), ""), "")</f>
        <v/>
      </c>
      <c r="AR1105" s="10" t="str">
        <f ca="1">IFERROR(IF(AND(NOW()&lt;= EOMONTH(DATE(YEAR($O1105),12, 1), 0), Overall!$A1107&lt;&gt;"", MONTH($N1105) &lt;= 12, MONTH($O1105) &gt;= 12), IF($S1105 &lt;&gt; "", $H1105/$S1105, ""), ""), "")</f>
        <v/>
      </c>
      <c r="AS1105" s="16">
        <f t="shared" ca="1" si="34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IF(Overall!S1108&lt;&gt;"",_xlfn.VALUETOTEXT(Overall!S1108),"")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5"/>
        <v/>
      </c>
      <c r="T1106" s="10" t="str">
        <f>IF(Overall!$A1108&lt;&gt;"",IF(AND(MONTH($N1106) &lt;= 1, MONTH($O1106) &gt;= 1), IF($S1106 &lt;&gt; "", $H1106/$S1106, ""), ""),"")</f>
        <v/>
      </c>
      <c r="U1106" s="10" t="str">
        <f>IF(Overall!$A1108&lt;&gt;"",IF(AND(MONTH($N1106) &lt;= 2, MONTH($O1106) &gt;= 2), IF($S1106 &lt;&gt; "", $H1106/$S1106, ""), ""),"")</f>
        <v/>
      </c>
      <c r="V1106" s="10" t="str">
        <f>IF(Overall!$A1108&lt;&gt;"",IF(AND(MONTH($N1106) &lt;= 3, MONTH($O1106) &gt;= 3), IF($S1106 &lt;&gt; "", $H1106/$S1106, ""), ""),"")</f>
        <v/>
      </c>
      <c r="W1106" s="10" t="str">
        <f>IF(Overall!$A1108&lt;&gt;"",IF(AND(MONTH($N1106) &lt;= 4, MONTH($O1106) &gt;= 4), IF($S1106 &lt;&gt; "", $H1106/$S1106, ""), ""),"")</f>
        <v/>
      </c>
      <c r="X1106" s="10" t="str">
        <f>IF(Overall!$A1108&lt;&gt;"",IF(AND(MONTH($N1106) &lt;= 5, MONTH($O1106) &gt;= 5), IF($S1106 &lt;&gt; "", $H1106/$S1106, ""), ""),"")</f>
        <v/>
      </c>
      <c r="Y1106" s="10" t="str">
        <f>IF(Overall!$A1108&lt;&gt;"",IF(AND(MONTH($N1106) &lt;= 6, MONTH($O1106) &gt;= 6), IF($S1106 &lt;&gt; "", $H1106/$S1106, ""), ""),"")</f>
        <v/>
      </c>
      <c r="Z1106" s="10" t="str">
        <f>IF(Overall!$A1108&lt;&gt;"",IF(AND(MONTH($N1106) &lt;= 7, MONTH($O1106) &gt;= 7 ), IF($S1106 &lt;&gt; "", $H1106/$S1106, ""), ""),"")</f>
        <v/>
      </c>
      <c r="AA1106" s="10" t="str">
        <f>IF(Overall!$A1108&lt;&gt;"",IF(AND(MONTH($N1106) &lt;= 8, MONTH($O1106) &gt;= 8), IF($S1106 &lt;&gt; "", $H1106/$S1106, ""), ""),"")</f>
        <v/>
      </c>
      <c r="AB1106" s="10" t="str">
        <f>IF(Overall!$A1108&lt;&gt;"",IF(AND(MONTH($N1106) &lt;= 9, MONTH($O1106) &gt;= 9), IF($S1106 &lt;&gt; "", $H1106/$S1106, ""), ""),"")</f>
        <v/>
      </c>
      <c r="AC1106" s="10" t="str">
        <f>IF(Overall!$A1108&lt;&gt;"",IF(AND(MONTH($N1106) &lt;= 10, MONTH($O1106) &gt;= 10), IF($S1106 &lt;&gt; "", $H1106/$S1106, ""), ""),"")</f>
        <v/>
      </c>
      <c r="AD1106" s="10" t="str">
        <f>IF(Overall!$A1108&lt;&gt;"",IF(AND(MONTH($N1106) &lt;= 11, MONTH($O1106) &gt;= 11), IF($S1106 &lt;&gt; "", $H1106/$S1106, ""), ""),"")</f>
        <v/>
      </c>
      <c r="AE1106" s="10" t="str">
        <f>IF(Overall!$A1108&lt;&gt;"",IF(AND(MONTH($N1106) &lt;= 12, MONTH($O1106) &gt;= 12), IF($S1106 &lt;&gt; "", $H1106/$S1106, ""), ""),"")</f>
        <v/>
      </c>
      <c r="AG1106" s="10" t="str">
        <f ca="1">IFERROR(IF(AND(NOW()&lt;= EOMONTH(DATE(YEAR($O1106),1, 1), 0), Overall!$A1108&lt;&gt;"", MONTH($N1106) &lt;= 1, MONTH($O1106) &gt;= 1), IF($S1106 &lt;&gt; "", $H1106/$S1106, ""), ""), "")</f>
        <v/>
      </c>
      <c r="AH1106" s="10" t="str">
        <f ca="1">IFERROR(IF(AND(NOW()&lt;= EOMONTH(DATE(YEAR($O1106),2, 1), 0), Overall!$A1108&lt;&gt;"", MONTH($N1106) &lt;= 2, MONTH($O1106) &gt;= 2), IF($S1106 &lt;&gt; "", $H1106/$S1106, ""), ""), "")</f>
        <v/>
      </c>
      <c r="AI1106" s="10" t="str">
        <f ca="1">IFERROR(IF(AND(NOW()&lt;= EOMONTH(DATE(YEAR($O1106),3, 1), 0), Overall!$A1108&lt;&gt;"", MONTH($N1106) &lt;= 3, MONTH($O1106) &gt;= 3), IF($S1106 &lt;&gt; "", $H1106/$S1106, ""), ""), "")</f>
        <v/>
      </c>
      <c r="AJ1106" s="10" t="str">
        <f ca="1">IFERROR(IF(AND(NOW()&lt;= EOMONTH(DATE(YEAR($O1106),4, 1), 0), Overall!$A1108&lt;&gt;"", MONTH($N1106) &lt;= 4, MONTH($O1106) &gt;= 4), IF($S1106 &lt;&gt; "", $H1106/$S1106, ""), ""), "")</f>
        <v/>
      </c>
      <c r="AK1106" s="10" t="str">
        <f ca="1">IFERROR(IF(AND(NOW()&lt;= EOMONTH(DATE(YEAR($O1106),5, 1), 0), Overall!$A1108&lt;&gt;"", MONTH($N1106) &lt;= 5, MONTH($O1106) &gt;= 5), IF($S1106 &lt;&gt; "", $H1106/$S1106, ""), ""), "")</f>
        <v/>
      </c>
      <c r="AL1106" s="10" t="str">
        <f ca="1">IFERROR(IF(AND(NOW()&lt;= EOMONTH(DATE(YEAR($O1106),6, 1), 0), Overall!$A1108&lt;&gt;"", MONTH($N1106) &lt;= 6, MONTH($O1106) &gt;= 6), IF($S1106 &lt;&gt; "", $H1106/$S1106, ""), ""), "")</f>
        <v/>
      </c>
      <c r="AM1106" s="10" t="str">
        <f ca="1">IFERROR(IF(AND(NOW()&lt;= EOMONTH(DATE(YEAR($O1106),7, 1), 0), Overall!$A1108&lt;&gt;"", MONTH($N1106) &lt;= 7, MONTH($O1106) &gt;= 7), IF($S1106 &lt;&gt; "", $H1106/$S1106, ""), ""), "")</f>
        <v/>
      </c>
      <c r="AN1106" s="10" t="str">
        <f ca="1">IFERROR(IF(AND(NOW()&lt;= EOMONTH(DATE(YEAR($O1106),8, 1), 0), Overall!$A1108&lt;&gt;"", MONTH($N1106) &lt;= 8, MONTH($O1106) &gt;= 8), IF($S1106 &lt;&gt; "", $H1106/$S1106, ""), ""), "")</f>
        <v/>
      </c>
      <c r="AO1106" s="10" t="str">
        <f ca="1">IFERROR(IF(AND(NOW()&lt;= EOMONTH(DATE(YEAR($O1106),9, 1), 0), Overall!$A1108&lt;&gt;"", MONTH($N1106) &lt;= 9, MONTH($O1106) &gt;= 9), IF($S1106 &lt;&gt; "", $H1106/$S1106, ""), ""), "")</f>
        <v/>
      </c>
      <c r="AP1106" s="10" t="str">
        <f ca="1">IFERROR(IF(AND(NOW()&lt;= EOMONTH(DATE(YEAR($O1106),10, 1), 0), Overall!$A1108&lt;&gt;"", MONTH($N1106) &lt;= 10, MONTH($O1106) &gt;= 10), IF($S1106 &lt;&gt; "", $H1106/$S1106, ""), ""), "")</f>
        <v/>
      </c>
      <c r="AQ1106" s="10" t="str">
        <f ca="1">IFERROR(IF(AND(NOW()&lt;= EOMONTH(DATE(YEAR($O1106),11, 1), 0), Overall!$A1108&lt;&gt;"", MONTH($N1106) &lt;=11, MONTH($O1106) &gt;= 11), IF($S1106 &lt;&gt; "", $H1106/$S1106, ""), ""), "")</f>
        <v/>
      </c>
      <c r="AR1106" s="10" t="str">
        <f ca="1">IFERROR(IF(AND(NOW()&lt;= EOMONTH(DATE(YEAR($O1106),12, 1), 0), Overall!$A1108&lt;&gt;"", MONTH($N1106) &lt;= 12, MONTH($O1106) &gt;= 12), IF($S1106 &lt;&gt; "", $H1106/$S1106, ""), ""), "")</f>
        <v/>
      </c>
      <c r="AS1106" s="16">
        <f t="shared" ca="1" si="34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IF(Overall!S1109&lt;&gt;"",_xlfn.VALUETOTEXT(Overall!S1109),"")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5"/>
        <v/>
      </c>
      <c r="T1107" s="10" t="str">
        <f>IF(Overall!$A1109&lt;&gt;"",IF(AND(MONTH($N1107) &lt;= 1, MONTH($O1107) &gt;= 1), IF($S1107 &lt;&gt; "", $H1107/$S1107, ""), ""),"")</f>
        <v/>
      </c>
      <c r="U1107" s="10" t="str">
        <f>IF(Overall!$A1109&lt;&gt;"",IF(AND(MONTH($N1107) &lt;= 2, MONTH($O1107) &gt;= 2), IF($S1107 &lt;&gt; "", $H1107/$S1107, ""), ""),"")</f>
        <v/>
      </c>
      <c r="V1107" s="10" t="str">
        <f>IF(Overall!$A1109&lt;&gt;"",IF(AND(MONTH($N1107) &lt;= 3, MONTH($O1107) &gt;= 3), IF($S1107 &lt;&gt; "", $H1107/$S1107, ""), ""),"")</f>
        <v/>
      </c>
      <c r="W1107" s="10" t="str">
        <f>IF(Overall!$A1109&lt;&gt;"",IF(AND(MONTH($N1107) &lt;= 4, MONTH($O1107) &gt;= 4), IF($S1107 &lt;&gt; "", $H1107/$S1107, ""), ""),"")</f>
        <v/>
      </c>
      <c r="X1107" s="10" t="str">
        <f>IF(Overall!$A1109&lt;&gt;"",IF(AND(MONTH($N1107) &lt;= 5, MONTH($O1107) &gt;= 5), IF($S1107 &lt;&gt; "", $H1107/$S1107, ""), ""),"")</f>
        <v/>
      </c>
      <c r="Y1107" s="10" t="str">
        <f>IF(Overall!$A1109&lt;&gt;"",IF(AND(MONTH($N1107) &lt;= 6, MONTH($O1107) &gt;= 6), IF($S1107 &lt;&gt; "", $H1107/$S1107, ""), ""),"")</f>
        <v/>
      </c>
      <c r="Z1107" s="10" t="str">
        <f>IF(Overall!$A1109&lt;&gt;"",IF(AND(MONTH($N1107) &lt;= 7, MONTH($O1107) &gt;= 7 ), IF($S1107 &lt;&gt; "", $H1107/$S1107, ""), ""),"")</f>
        <v/>
      </c>
      <c r="AA1107" s="10" t="str">
        <f>IF(Overall!$A1109&lt;&gt;"",IF(AND(MONTH($N1107) &lt;= 8, MONTH($O1107) &gt;= 8), IF($S1107 &lt;&gt; "", $H1107/$S1107, ""), ""),"")</f>
        <v/>
      </c>
      <c r="AB1107" s="10" t="str">
        <f>IF(Overall!$A1109&lt;&gt;"",IF(AND(MONTH($N1107) &lt;= 9, MONTH($O1107) &gt;= 9), IF($S1107 &lt;&gt; "", $H1107/$S1107, ""), ""),"")</f>
        <v/>
      </c>
      <c r="AC1107" s="10" t="str">
        <f>IF(Overall!$A1109&lt;&gt;"",IF(AND(MONTH($N1107) &lt;= 10, MONTH($O1107) &gt;= 10), IF($S1107 &lt;&gt; "", $H1107/$S1107, ""), ""),"")</f>
        <v/>
      </c>
      <c r="AD1107" s="10" t="str">
        <f>IF(Overall!$A1109&lt;&gt;"",IF(AND(MONTH($N1107) &lt;= 11, MONTH($O1107) &gt;= 11), IF($S1107 &lt;&gt; "", $H1107/$S1107, ""), ""),"")</f>
        <v/>
      </c>
      <c r="AE1107" s="10" t="str">
        <f>IF(Overall!$A1109&lt;&gt;"",IF(AND(MONTH($N1107) &lt;= 12, MONTH($O1107) &gt;= 12), IF($S1107 &lt;&gt; "", $H1107/$S1107, ""), ""),"")</f>
        <v/>
      </c>
      <c r="AG1107" s="10" t="str">
        <f ca="1">IFERROR(IF(AND(NOW()&lt;= EOMONTH(DATE(YEAR($O1107),1, 1), 0), Overall!$A1109&lt;&gt;"", MONTH($N1107) &lt;= 1, MONTH($O1107) &gt;= 1), IF($S1107 &lt;&gt; "", $H1107/$S1107, ""), ""), "")</f>
        <v/>
      </c>
      <c r="AH1107" s="10" t="str">
        <f ca="1">IFERROR(IF(AND(NOW()&lt;= EOMONTH(DATE(YEAR($O1107),2, 1), 0), Overall!$A1109&lt;&gt;"", MONTH($N1107) &lt;= 2, MONTH($O1107) &gt;= 2), IF($S1107 &lt;&gt; "", $H1107/$S1107, ""), ""), "")</f>
        <v/>
      </c>
      <c r="AI1107" s="10" t="str">
        <f ca="1">IFERROR(IF(AND(NOW()&lt;= EOMONTH(DATE(YEAR($O1107),3, 1), 0), Overall!$A1109&lt;&gt;"", MONTH($N1107) &lt;= 3, MONTH($O1107) &gt;= 3), IF($S1107 &lt;&gt; "", $H1107/$S1107, ""), ""), "")</f>
        <v/>
      </c>
      <c r="AJ1107" s="10" t="str">
        <f ca="1">IFERROR(IF(AND(NOW()&lt;= EOMONTH(DATE(YEAR($O1107),4, 1), 0), Overall!$A1109&lt;&gt;"", MONTH($N1107) &lt;= 4, MONTH($O1107) &gt;= 4), IF($S1107 &lt;&gt; "", $H1107/$S1107, ""), ""), "")</f>
        <v/>
      </c>
      <c r="AK1107" s="10" t="str">
        <f ca="1">IFERROR(IF(AND(NOW()&lt;= EOMONTH(DATE(YEAR($O1107),5, 1), 0), Overall!$A1109&lt;&gt;"", MONTH($N1107) &lt;= 5, MONTH($O1107) &gt;= 5), IF($S1107 &lt;&gt; "", $H1107/$S1107, ""), ""), "")</f>
        <v/>
      </c>
      <c r="AL1107" s="10" t="str">
        <f ca="1">IFERROR(IF(AND(NOW()&lt;= EOMONTH(DATE(YEAR($O1107),6, 1), 0), Overall!$A1109&lt;&gt;"", MONTH($N1107) &lt;= 6, MONTH($O1107) &gt;= 6), IF($S1107 &lt;&gt; "", $H1107/$S1107, ""), ""), "")</f>
        <v/>
      </c>
      <c r="AM1107" s="10" t="str">
        <f ca="1">IFERROR(IF(AND(NOW()&lt;= EOMONTH(DATE(YEAR($O1107),7, 1), 0), Overall!$A1109&lt;&gt;"", MONTH($N1107) &lt;= 7, MONTH($O1107) &gt;= 7), IF($S1107 &lt;&gt; "", $H1107/$S1107, ""), ""), "")</f>
        <v/>
      </c>
      <c r="AN1107" s="10" t="str">
        <f ca="1">IFERROR(IF(AND(NOW()&lt;= EOMONTH(DATE(YEAR($O1107),8, 1), 0), Overall!$A1109&lt;&gt;"", MONTH($N1107) &lt;= 8, MONTH($O1107) &gt;= 8), IF($S1107 &lt;&gt; "", $H1107/$S1107, ""), ""), "")</f>
        <v/>
      </c>
      <c r="AO1107" s="10" t="str">
        <f ca="1">IFERROR(IF(AND(NOW()&lt;= EOMONTH(DATE(YEAR($O1107),9, 1), 0), Overall!$A1109&lt;&gt;"", MONTH($N1107) &lt;= 9, MONTH($O1107) &gt;= 9), IF($S1107 &lt;&gt; "", $H1107/$S1107, ""), ""), "")</f>
        <v/>
      </c>
      <c r="AP1107" s="10" t="str">
        <f ca="1">IFERROR(IF(AND(NOW()&lt;= EOMONTH(DATE(YEAR($O1107),10, 1), 0), Overall!$A1109&lt;&gt;"", MONTH($N1107) &lt;= 10, MONTH($O1107) &gt;= 10), IF($S1107 &lt;&gt; "", $H1107/$S1107, ""), ""), "")</f>
        <v/>
      </c>
      <c r="AQ1107" s="10" t="str">
        <f ca="1">IFERROR(IF(AND(NOW()&lt;= EOMONTH(DATE(YEAR($O1107),11, 1), 0), Overall!$A1109&lt;&gt;"", MONTH($N1107) &lt;=11, MONTH($O1107) &gt;= 11), IF($S1107 &lt;&gt; "", $H1107/$S1107, ""), ""), "")</f>
        <v/>
      </c>
      <c r="AR1107" s="10" t="str">
        <f ca="1">IFERROR(IF(AND(NOW()&lt;= EOMONTH(DATE(YEAR($O1107),12, 1), 0), Overall!$A1109&lt;&gt;"", MONTH($N1107) &lt;= 12, MONTH($O1107) &gt;= 12), IF($S1107 &lt;&gt; "", $H1107/$S1107, ""), ""), "")</f>
        <v/>
      </c>
      <c r="AS1107" s="16">
        <f t="shared" ca="1" si="34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IF(Overall!S1110&lt;&gt;"",_xlfn.VALUETOTEXT(Overall!S1110),"")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5"/>
        <v/>
      </c>
      <c r="T1108" s="10" t="str">
        <f>IF(Overall!$A1110&lt;&gt;"",IF(AND(MONTH($N1108) &lt;= 1, MONTH($O1108) &gt;= 1), IF($S1108 &lt;&gt; "", $H1108/$S1108, ""), ""),"")</f>
        <v/>
      </c>
      <c r="U1108" s="10" t="str">
        <f>IF(Overall!$A1110&lt;&gt;"",IF(AND(MONTH($N1108) &lt;= 2, MONTH($O1108) &gt;= 2), IF($S1108 &lt;&gt; "", $H1108/$S1108, ""), ""),"")</f>
        <v/>
      </c>
      <c r="V1108" s="10" t="str">
        <f>IF(Overall!$A1110&lt;&gt;"",IF(AND(MONTH($N1108) &lt;= 3, MONTH($O1108) &gt;= 3), IF($S1108 &lt;&gt; "", $H1108/$S1108, ""), ""),"")</f>
        <v/>
      </c>
      <c r="W1108" s="10" t="str">
        <f>IF(Overall!$A1110&lt;&gt;"",IF(AND(MONTH($N1108) &lt;= 4, MONTH($O1108) &gt;= 4), IF($S1108 &lt;&gt; "", $H1108/$S1108, ""), ""),"")</f>
        <v/>
      </c>
      <c r="X1108" s="10" t="str">
        <f>IF(Overall!$A1110&lt;&gt;"",IF(AND(MONTH($N1108) &lt;= 5, MONTH($O1108) &gt;= 5), IF($S1108 &lt;&gt; "", $H1108/$S1108, ""), ""),"")</f>
        <v/>
      </c>
      <c r="Y1108" s="10" t="str">
        <f>IF(Overall!$A1110&lt;&gt;"",IF(AND(MONTH($N1108) &lt;= 6, MONTH($O1108) &gt;= 6), IF($S1108 &lt;&gt; "", $H1108/$S1108, ""), ""),"")</f>
        <v/>
      </c>
      <c r="Z1108" s="10" t="str">
        <f>IF(Overall!$A1110&lt;&gt;"",IF(AND(MONTH($N1108) &lt;= 7, MONTH($O1108) &gt;= 7 ), IF($S1108 &lt;&gt; "", $H1108/$S1108, ""), ""),"")</f>
        <v/>
      </c>
      <c r="AA1108" s="10" t="str">
        <f>IF(Overall!$A1110&lt;&gt;"",IF(AND(MONTH($N1108) &lt;= 8, MONTH($O1108) &gt;= 8), IF($S1108 &lt;&gt; "", $H1108/$S1108, ""), ""),"")</f>
        <v/>
      </c>
      <c r="AB1108" s="10" t="str">
        <f>IF(Overall!$A1110&lt;&gt;"",IF(AND(MONTH($N1108) &lt;= 9, MONTH($O1108) &gt;= 9), IF($S1108 &lt;&gt; "", $H1108/$S1108, ""), ""),"")</f>
        <v/>
      </c>
      <c r="AC1108" s="10" t="str">
        <f>IF(Overall!$A1110&lt;&gt;"",IF(AND(MONTH($N1108) &lt;= 10, MONTH($O1108) &gt;= 10), IF($S1108 &lt;&gt; "", $H1108/$S1108, ""), ""),"")</f>
        <v/>
      </c>
      <c r="AD1108" s="10" t="str">
        <f>IF(Overall!$A1110&lt;&gt;"",IF(AND(MONTH($N1108) &lt;= 11, MONTH($O1108) &gt;= 11), IF($S1108 &lt;&gt; "", $H1108/$S1108, ""), ""),"")</f>
        <v/>
      </c>
      <c r="AE1108" s="10" t="str">
        <f>IF(Overall!$A1110&lt;&gt;"",IF(AND(MONTH($N1108) &lt;= 12, MONTH($O1108) &gt;= 12), IF($S1108 &lt;&gt; "", $H1108/$S1108, ""), ""),"")</f>
        <v/>
      </c>
      <c r="AG1108" s="10" t="str">
        <f ca="1">IFERROR(IF(AND(NOW()&lt;= EOMONTH(DATE(YEAR($O1108),1, 1), 0), Overall!$A1110&lt;&gt;"", MONTH($N1108) &lt;= 1, MONTH($O1108) &gt;= 1), IF($S1108 &lt;&gt; "", $H1108/$S1108, ""), ""), "")</f>
        <v/>
      </c>
      <c r="AH1108" s="10" t="str">
        <f ca="1">IFERROR(IF(AND(NOW()&lt;= EOMONTH(DATE(YEAR($O1108),2, 1), 0), Overall!$A1110&lt;&gt;"", MONTH($N1108) &lt;= 2, MONTH($O1108) &gt;= 2), IF($S1108 &lt;&gt; "", $H1108/$S1108, ""), ""), "")</f>
        <v/>
      </c>
      <c r="AI1108" s="10" t="str">
        <f ca="1">IFERROR(IF(AND(NOW()&lt;= EOMONTH(DATE(YEAR($O1108),3, 1), 0), Overall!$A1110&lt;&gt;"", MONTH($N1108) &lt;= 3, MONTH($O1108) &gt;= 3), IF($S1108 &lt;&gt; "", $H1108/$S1108, ""), ""), "")</f>
        <v/>
      </c>
      <c r="AJ1108" s="10" t="str">
        <f ca="1">IFERROR(IF(AND(NOW()&lt;= EOMONTH(DATE(YEAR($O1108),4, 1), 0), Overall!$A1110&lt;&gt;"", MONTH($N1108) &lt;= 4, MONTH($O1108) &gt;= 4), IF($S1108 &lt;&gt; "", $H1108/$S1108, ""), ""), "")</f>
        <v/>
      </c>
      <c r="AK1108" s="10" t="str">
        <f ca="1">IFERROR(IF(AND(NOW()&lt;= EOMONTH(DATE(YEAR($O1108),5, 1), 0), Overall!$A1110&lt;&gt;"", MONTH($N1108) &lt;= 5, MONTH($O1108) &gt;= 5), IF($S1108 &lt;&gt; "", $H1108/$S1108, ""), ""), "")</f>
        <v/>
      </c>
      <c r="AL1108" s="10" t="str">
        <f ca="1">IFERROR(IF(AND(NOW()&lt;= EOMONTH(DATE(YEAR($O1108),6, 1), 0), Overall!$A1110&lt;&gt;"", MONTH($N1108) &lt;= 6, MONTH($O1108) &gt;= 6), IF($S1108 &lt;&gt; "", $H1108/$S1108, ""), ""), "")</f>
        <v/>
      </c>
      <c r="AM1108" s="10" t="str">
        <f ca="1">IFERROR(IF(AND(NOW()&lt;= EOMONTH(DATE(YEAR($O1108),7, 1), 0), Overall!$A1110&lt;&gt;"", MONTH($N1108) &lt;= 7, MONTH($O1108) &gt;= 7), IF($S1108 &lt;&gt; "", $H1108/$S1108, ""), ""), "")</f>
        <v/>
      </c>
      <c r="AN1108" s="10" t="str">
        <f ca="1">IFERROR(IF(AND(NOW()&lt;= EOMONTH(DATE(YEAR($O1108),8, 1), 0), Overall!$A1110&lt;&gt;"", MONTH($N1108) &lt;= 8, MONTH($O1108) &gt;= 8), IF($S1108 &lt;&gt; "", $H1108/$S1108, ""), ""), "")</f>
        <v/>
      </c>
      <c r="AO1108" s="10" t="str">
        <f ca="1">IFERROR(IF(AND(NOW()&lt;= EOMONTH(DATE(YEAR($O1108),9, 1), 0), Overall!$A1110&lt;&gt;"", MONTH($N1108) &lt;= 9, MONTH($O1108) &gt;= 9), IF($S1108 &lt;&gt; "", $H1108/$S1108, ""), ""), "")</f>
        <v/>
      </c>
      <c r="AP1108" s="10" t="str">
        <f ca="1">IFERROR(IF(AND(NOW()&lt;= EOMONTH(DATE(YEAR($O1108),10, 1), 0), Overall!$A1110&lt;&gt;"", MONTH($N1108) &lt;= 10, MONTH($O1108) &gt;= 10), IF($S1108 &lt;&gt; "", $H1108/$S1108, ""), ""), "")</f>
        <v/>
      </c>
      <c r="AQ1108" s="10" t="str">
        <f ca="1">IFERROR(IF(AND(NOW()&lt;= EOMONTH(DATE(YEAR($O1108),11, 1), 0), Overall!$A1110&lt;&gt;"", MONTH($N1108) &lt;=11, MONTH($O1108) &gt;= 11), IF($S1108 &lt;&gt; "", $H1108/$S1108, ""), ""), "")</f>
        <v/>
      </c>
      <c r="AR1108" s="10" t="str">
        <f ca="1">IFERROR(IF(AND(NOW()&lt;= EOMONTH(DATE(YEAR($O1108),12, 1), 0), Overall!$A1110&lt;&gt;"", MONTH($N1108) &lt;= 12, MONTH($O1108) &gt;= 12), IF($S1108 &lt;&gt; "", $H1108/$S1108, ""), ""), "")</f>
        <v/>
      </c>
      <c r="AS1108" s="16">
        <f t="shared" ca="1" si="34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IF(Overall!S1111&lt;&gt;"",_xlfn.VALUETOTEXT(Overall!S1111),"")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5"/>
        <v/>
      </c>
      <c r="T1109" s="10" t="str">
        <f>IF(Overall!$A1111&lt;&gt;"",IF(AND(MONTH($N1109) &lt;= 1, MONTH($O1109) &gt;= 1), IF($S1109 &lt;&gt; "", $H1109/$S1109, ""), ""),"")</f>
        <v/>
      </c>
      <c r="U1109" s="10" t="str">
        <f>IF(Overall!$A1111&lt;&gt;"",IF(AND(MONTH($N1109) &lt;= 2, MONTH($O1109) &gt;= 2), IF($S1109 &lt;&gt; "", $H1109/$S1109, ""), ""),"")</f>
        <v/>
      </c>
      <c r="V1109" s="10" t="str">
        <f>IF(Overall!$A1111&lt;&gt;"",IF(AND(MONTH($N1109) &lt;= 3, MONTH($O1109) &gt;= 3), IF($S1109 &lt;&gt; "", $H1109/$S1109, ""), ""),"")</f>
        <v/>
      </c>
      <c r="W1109" s="10" t="str">
        <f>IF(Overall!$A1111&lt;&gt;"",IF(AND(MONTH($N1109) &lt;= 4, MONTH($O1109) &gt;= 4), IF($S1109 &lt;&gt; "", $H1109/$S1109, ""), ""),"")</f>
        <v/>
      </c>
      <c r="X1109" s="10" t="str">
        <f>IF(Overall!$A1111&lt;&gt;"",IF(AND(MONTH($N1109) &lt;= 5, MONTH($O1109) &gt;= 5), IF($S1109 &lt;&gt; "", $H1109/$S1109, ""), ""),"")</f>
        <v/>
      </c>
      <c r="Y1109" s="10" t="str">
        <f>IF(Overall!$A1111&lt;&gt;"",IF(AND(MONTH($N1109) &lt;= 6, MONTH($O1109) &gt;= 6), IF($S1109 &lt;&gt; "", $H1109/$S1109, ""), ""),"")</f>
        <v/>
      </c>
      <c r="Z1109" s="10" t="str">
        <f>IF(Overall!$A1111&lt;&gt;"",IF(AND(MONTH($N1109) &lt;= 7, MONTH($O1109) &gt;= 7 ), IF($S1109 &lt;&gt; "", $H1109/$S1109, ""), ""),"")</f>
        <v/>
      </c>
      <c r="AA1109" s="10" t="str">
        <f>IF(Overall!$A1111&lt;&gt;"",IF(AND(MONTH($N1109) &lt;= 8, MONTH($O1109) &gt;= 8), IF($S1109 &lt;&gt; "", $H1109/$S1109, ""), ""),"")</f>
        <v/>
      </c>
      <c r="AB1109" s="10" t="str">
        <f>IF(Overall!$A1111&lt;&gt;"",IF(AND(MONTH($N1109) &lt;= 9, MONTH($O1109) &gt;= 9), IF($S1109 &lt;&gt; "", $H1109/$S1109, ""), ""),"")</f>
        <v/>
      </c>
      <c r="AC1109" s="10" t="str">
        <f>IF(Overall!$A1111&lt;&gt;"",IF(AND(MONTH($N1109) &lt;= 10, MONTH($O1109) &gt;= 10), IF($S1109 &lt;&gt; "", $H1109/$S1109, ""), ""),"")</f>
        <v/>
      </c>
      <c r="AD1109" s="10" t="str">
        <f>IF(Overall!$A1111&lt;&gt;"",IF(AND(MONTH($N1109) &lt;= 11, MONTH($O1109) &gt;= 11), IF($S1109 &lt;&gt; "", $H1109/$S1109, ""), ""),"")</f>
        <v/>
      </c>
      <c r="AE1109" s="10" t="str">
        <f>IF(Overall!$A1111&lt;&gt;"",IF(AND(MONTH($N1109) &lt;= 12, MONTH($O1109) &gt;= 12), IF($S1109 &lt;&gt; "", $H1109/$S1109, ""), ""),"")</f>
        <v/>
      </c>
      <c r="AG1109" s="10" t="str">
        <f ca="1">IFERROR(IF(AND(NOW()&lt;= EOMONTH(DATE(YEAR($O1109),1, 1), 0), Overall!$A1111&lt;&gt;"", MONTH($N1109) &lt;= 1, MONTH($O1109) &gt;= 1), IF($S1109 &lt;&gt; "", $H1109/$S1109, ""), ""), "")</f>
        <v/>
      </c>
      <c r="AH1109" s="10" t="str">
        <f ca="1">IFERROR(IF(AND(NOW()&lt;= EOMONTH(DATE(YEAR($O1109),2, 1), 0), Overall!$A1111&lt;&gt;"", MONTH($N1109) &lt;= 2, MONTH($O1109) &gt;= 2), IF($S1109 &lt;&gt; "", $H1109/$S1109, ""), ""), "")</f>
        <v/>
      </c>
      <c r="AI1109" s="10" t="str">
        <f ca="1">IFERROR(IF(AND(NOW()&lt;= EOMONTH(DATE(YEAR($O1109),3, 1), 0), Overall!$A1111&lt;&gt;"", MONTH($N1109) &lt;= 3, MONTH($O1109) &gt;= 3), IF($S1109 &lt;&gt; "", $H1109/$S1109, ""), ""), "")</f>
        <v/>
      </c>
      <c r="AJ1109" s="10" t="str">
        <f ca="1">IFERROR(IF(AND(NOW()&lt;= EOMONTH(DATE(YEAR($O1109),4, 1), 0), Overall!$A1111&lt;&gt;"", MONTH($N1109) &lt;= 4, MONTH($O1109) &gt;= 4), IF($S1109 &lt;&gt; "", $H1109/$S1109, ""), ""), "")</f>
        <v/>
      </c>
      <c r="AK1109" s="10" t="str">
        <f ca="1">IFERROR(IF(AND(NOW()&lt;= EOMONTH(DATE(YEAR($O1109),5, 1), 0), Overall!$A1111&lt;&gt;"", MONTH($N1109) &lt;= 5, MONTH($O1109) &gt;= 5), IF($S1109 &lt;&gt; "", $H1109/$S1109, ""), ""), "")</f>
        <v/>
      </c>
      <c r="AL1109" s="10" t="str">
        <f ca="1">IFERROR(IF(AND(NOW()&lt;= EOMONTH(DATE(YEAR($O1109),6, 1), 0), Overall!$A1111&lt;&gt;"", MONTH($N1109) &lt;= 6, MONTH($O1109) &gt;= 6), IF($S1109 &lt;&gt; "", $H1109/$S1109, ""), ""), "")</f>
        <v/>
      </c>
      <c r="AM1109" s="10" t="str">
        <f ca="1">IFERROR(IF(AND(NOW()&lt;= EOMONTH(DATE(YEAR($O1109),7, 1), 0), Overall!$A1111&lt;&gt;"", MONTH($N1109) &lt;= 7, MONTH($O1109) &gt;= 7), IF($S1109 &lt;&gt; "", $H1109/$S1109, ""), ""), "")</f>
        <v/>
      </c>
      <c r="AN1109" s="10" t="str">
        <f ca="1">IFERROR(IF(AND(NOW()&lt;= EOMONTH(DATE(YEAR($O1109),8, 1), 0), Overall!$A1111&lt;&gt;"", MONTH($N1109) &lt;= 8, MONTH($O1109) &gt;= 8), IF($S1109 &lt;&gt; "", $H1109/$S1109, ""), ""), "")</f>
        <v/>
      </c>
      <c r="AO1109" s="10" t="str">
        <f ca="1">IFERROR(IF(AND(NOW()&lt;= EOMONTH(DATE(YEAR($O1109),9, 1), 0), Overall!$A1111&lt;&gt;"", MONTH($N1109) &lt;= 9, MONTH($O1109) &gt;= 9), IF($S1109 &lt;&gt; "", $H1109/$S1109, ""), ""), "")</f>
        <v/>
      </c>
      <c r="AP1109" s="10" t="str">
        <f ca="1">IFERROR(IF(AND(NOW()&lt;= EOMONTH(DATE(YEAR($O1109),10, 1), 0), Overall!$A1111&lt;&gt;"", MONTH($N1109) &lt;= 10, MONTH($O1109) &gt;= 10), IF($S1109 &lt;&gt; "", $H1109/$S1109, ""), ""), "")</f>
        <v/>
      </c>
      <c r="AQ1109" s="10" t="str">
        <f ca="1">IFERROR(IF(AND(NOW()&lt;= EOMONTH(DATE(YEAR($O1109),11, 1), 0), Overall!$A1111&lt;&gt;"", MONTH($N1109) &lt;=11, MONTH($O1109) &gt;= 11), IF($S1109 &lt;&gt; "", $H1109/$S1109, ""), ""), "")</f>
        <v/>
      </c>
      <c r="AR1109" s="10" t="str">
        <f ca="1">IFERROR(IF(AND(NOW()&lt;= EOMONTH(DATE(YEAR($O1109),12, 1), 0), Overall!$A1111&lt;&gt;"", MONTH($N1109) &lt;= 12, MONTH($O1109) &gt;= 12), IF($S1109 &lt;&gt; "", $H1109/$S1109, ""), ""), "")</f>
        <v/>
      </c>
      <c r="AS1109" s="16">
        <f t="shared" ca="1" si="34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IF(Overall!S1112&lt;&gt;"",_xlfn.VALUETOTEXT(Overall!S1112),"")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5"/>
        <v/>
      </c>
      <c r="T1110" s="10" t="str">
        <f>IF(Overall!$A1112&lt;&gt;"",IF(AND(MONTH($N1110) &lt;= 1, MONTH($O1110) &gt;= 1), IF($S1110 &lt;&gt; "", $H1110/$S1110, ""), ""),"")</f>
        <v/>
      </c>
      <c r="U1110" s="10" t="str">
        <f>IF(Overall!$A1112&lt;&gt;"",IF(AND(MONTH($N1110) &lt;= 2, MONTH($O1110) &gt;= 2), IF($S1110 &lt;&gt; "", $H1110/$S1110, ""), ""),"")</f>
        <v/>
      </c>
      <c r="V1110" s="10" t="str">
        <f>IF(Overall!$A1112&lt;&gt;"",IF(AND(MONTH($N1110) &lt;= 3, MONTH($O1110) &gt;= 3), IF($S1110 &lt;&gt; "", $H1110/$S1110, ""), ""),"")</f>
        <v/>
      </c>
      <c r="W1110" s="10" t="str">
        <f>IF(Overall!$A1112&lt;&gt;"",IF(AND(MONTH($N1110) &lt;= 4, MONTH($O1110) &gt;= 4), IF($S1110 &lt;&gt; "", $H1110/$S1110, ""), ""),"")</f>
        <v/>
      </c>
      <c r="X1110" s="10" t="str">
        <f>IF(Overall!$A1112&lt;&gt;"",IF(AND(MONTH($N1110) &lt;= 5, MONTH($O1110) &gt;= 5), IF($S1110 &lt;&gt; "", $H1110/$S1110, ""), ""),"")</f>
        <v/>
      </c>
      <c r="Y1110" s="10" t="str">
        <f>IF(Overall!$A1112&lt;&gt;"",IF(AND(MONTH($N1110) &lt;= 6, MONTH($O1110) &gt;= 6), IF($S1110 &lt;&gt; "", $H1110/$S1110, ""), ""),"")</f>
        <v/>
      </c>
      <c r="Z1110" s="10" t="str">
        <f>IF(Overall!$A1112&lt;&gt;"",IF(AND(MONTH($N1110) &lt;= 7, MONTH($O1110) &gt;= 7 ), IF($S1110 &lt;&gt; "", $H1110/$S1110, ""), ""),"")</f>
        <v/>
      </c>
      <c r="AA1110" s="10" t="str">
        <f>IF(Overall!$A1112&lt;&gt;"",IF(AND(MONTH($N1110) &lt;= 8, MONTH($O1110) &gt;= 8), IF($S1110 &lt;&gt; "", $H1110/$S1110, ""), ""),"")</f>
        <v/>
      </c>
      <c r="AB1110" s="10" t="str">
        <f>IF(Overall!$A1112&lt;&gt;"",IF(AND(MONTH($N1110) &lt;= 9, MONTH($O1110) &gt;= 9), IF($S1110 &lt;&gt; "", $H1110/$S1110, ""), ""),"")</f>
        <v/>
      </c>
      <c r="AC1110" s="10" t="str">
        <f>IF(Overall!$A1112&lt;&gt;"",IF(AND(MONTH($N1110) &lt;= 10, MONTH($O1110) &gt;= 10), IF($S1110 &lt;&gt; "", $H1110/$S1110, ""), ""),"")</f>
        <v/>
      </c>
      <c r="AD1110" s="10" t="str">
        <f>IF(Overall!$A1112&lt;&gt;"",IF(AND(MONTH($N1110) &lt;= 11, MONTH($O1110) &gt;= 11), IF($S1110 &lt;&gt; "", $H1110/$S1110, ""), ""),"")</f>
        <v/>
      </c>
      <c r="AE1110" s="10" t="str">
        <f>IF(Overall!$A1112&lt;&gt;"",IF(AND(MONTH($N1110) &lt;= 12, MONTH($O1110) &gt;= 12), IF($S1110 &lt;&gt; "", $H1110/$S1110, ""), ""),"")</f>
        <v/>
      </c>
      <c r="AG1110" s="10" t="str">
        <f ca="1">IFERROR(IF(AND(NOW()&lt;= EOMONTH(DATE(YEAR($O1110),1, 1), 0), Overall!$A1112&lt;&gt;"", MONTH($N1110) &lt;= 1, MONTH($O1110) &gt;= 1), IF($S1110 &lt;&gt; "", $H1110/$S1110, ""), ""), "")</f>
        <v/>
      </c>
      <c r="AH1110" s="10" t="str">
        <f ca="1">IFERROR(IF(AND(NOW()&lt;= EOMONTH(DATE(YEAR($O1110),2, 1), 0), Overall!$A1112&lt;&gt;"", MONTH($N1110) &lt;= 2, MONTH($O1110) &gt;= 2), IF($S1110 &lt;&gt; "", $H1110/$S1110, ""), ""), "")</f>
        <v/>
      </c>
      <c r="AI1110" s="10" t="str">
        <f ca="1">IFERROR(IF(AND(NOW()&lt;= EOMONTH(DATE(YEAR($O1110),3, 1), 0), Overall!$A1112&lt;&gt;"", MONTH($N1110) &lt;= 3, MONTH($O1110) &gt;= 3), IF($S1110 &lt;&gt; "", $H1110/$S1110, ""), ""), "")</f>
        <v/>
      </c>
      <c r="AJ1110" s="10" t="str">
        <f ca="1">IFERROR(IF(AND(NOW()&lt;= EOMONTH(DATE(YEAR($O1110),4, 1), 0), Overall!$A1112&lt;&gt;"", MONTH($N1110) &lt;= 4, MONTH($O1110) &gt;= 4), IF($S1110 &lt;&gt; "", $H1110/$S1110, ""), ""), "")</f>
        <v/>
      </c>
      <c r="AK1110" s="10" t="str">
        <f ca="1">IFERROR(IF(AND(NOW()&lt;= EOMONTH(DATE(YEAR($O1110),5, 1), 0), Overall!$A1112&lt;&gt;"", MONTH($N1110) &lt;= 5, MONTH($O1110) &gt;= 5), IF($S1110 &lt;&gt; "", $H1110/$S1110, ""), ""), "")</f>
        <v/>
      </c>
      <c r="AL1110" s="10" t="str">
        <f ca="1">IFERROR(IF(AND(NOW()&lt;= EOMONTH(DATE(YEAR($O1110),6, 1), 0), Overall!$A1112&lt;&gt;"", MONTH($N1110) &lt;= 6, MONTH($O1110) &gt;= 6), IF($S1110 &lt;&gt; "", $H1110/$S1110, ""), ""), "")</f>
        <v/>
      </c>
      <c r="AM1110" s="10" t="str">
        <f ca="1">IFERROR(IF(AND(NOW()&lt;= EOMONTH(DATE(YEAR($O1110),7, 1), 0), Overall!$A1112&lt;&gt;"", MONTH($N1110) &lt;= 7, MONTH($O1110) &gt;= 7), IF($S1110 &lt;&gt; "", $H1110/$S1110, ""), ""), "")</f>
        <v/>
      </c>
      <c r="AN1110" s="10" t="str">
        <f ca="1">IFERROR(IF(AND(NOW()&lt;= EOMONTH(DATE(YEAR($O1110),8, 1), 0), Overall!$A1112&lt;&gt;"", MONTH($N1110) &lt;= 8, MONTH($O1110) &gt;= 8), IF($S1110 &lt;&gt; "", $H1110/$S1110, ""), ""), "")</f>
        <v/>
      </c>
      <c r="AO1110" s="10" t="str">
        <f ca="1">IFERROR(IF(AND(NOW()&lt;= EOMONTH(DATE(YEAR($O1110),9, 1), 0), Overall!$A1112&lt;&gt;"", MONTH($N1110) &lt;= 9, MONTH($O1110) &gt;= 9), IF($S1110 &lt;&gt; "", $H1110/$S1110, ""), ""), "")</f>
        <v/>
      </c>
      <c r="AP1110" s="10" t="str">
        <f ca="1">IFERROR(IF(AND(NOW()&lt;= EOMONTH(DATE(YEAR($O1110),10, 1), 0), Overall!$A1112&lt;&gt;"", MONTH($N1110) &lt;= 10, MONTH($O1110) &gt;= 10), IF($S1110 &lt;&gt; "", $H1110/$S1110, ""), ""), "")</f>
        <v/>
      </c>
      <c r="AQ1110" s="10" t="str">
        <f ca="1">IFERROR(IF(AND(NOW()&lt;= EOMONTH(DATE(YEAR($O1110),11, 1), 0), Overall!$A1112&lt;&gt;"", MONTH($N1110) &lt;=11, MONTH($O1110) &gt;= 11), IF($S1110 &lt;&gt; "", $H1110/$S1110, ""), ""), "")</f>
        <v/>
      </c>
      <c r="AR1110" s="10" t="str">
        <f ca="1">IFERROR(IF(AND(NOW()&lt;= EOMONTH(DATE(YEAR($O1110),12, 1), 0), Overall!$A1112&lt;&gt;"", MONTH($N1110) &lt;= 12, MONTH($O1110) &gt;= 12), IF($S1110 &lt;&gt; "", $H1110/$S1110, ""), ""), "")</f>
        <v/>
      </c>
      <c r="AS1110" s="16">
        <f t="shared" ca="1" si="34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IF(Overall!S1113&lt;&gt;"",_xlfn.VALUETOTEXT(Overall!S1113),"")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5"/>
        <v/>
      </c>
      <c r="T1111" s="10" t="str">
        <f>IF(Overall!$A1113&lt;&gt;"",IF(AND(MONTH($N1111) &lt;= 1, MONTH($O1111) &gt;= 1), IF($S1111 &lt;&gt; "", $H1111/$S1111, ""), ""),"")</f>
        <v/>
      </c>
      <c r="U1111" s="10" t="str">
        <f>IF(Overall!$A1113&lt;&gt;"",IF(AND(MONTH($N1111) &lt;= 2, MONTH($O1111) &gt;= 2), IF($S1111 &lt;&gt; "", $H1111/$S1111, ""), ""),"")</f>
        <v/>
      </c>
      <c r="V1111" s="10" t="str">
        <f>IF(Overall!$A1113&lt;&gt;"",IF(AND(MONTH($N1111) &lt;= 3, MONTH($O1111) &gt;= 3), IF($S1111 &lt;&gt; "", $H1111/$S1111, ""), ""),"")</f>
        <v/>
      </c>
      <c r="W1111" s="10" t="str">
        <f>IF(Overall!$A1113&lt;&gt;"",IF(AND(MONTH($N1111) &lt;= 4, MONTH($O1111) &gt;= 4), IF($S1111 &lt;&gt; "", $H1111/$S1111, ""), ""),"")</f>
        <v/>
      </c>
      <c r="X1111" s="10" t="str">
        <f>IF(Overall!$A1113&lt;&gt;"",IF(AND(MONTH($N1111) &lt;= 5, MONTH($O1111) &gt;= 5), IF($S1111 &lt;&gt; "", $H1111/$S1111, ""), ""),"")</f>
        <v/>
      </c>
      <c r="Y1111" s="10" t="str">
        <f>IF(Overall!$A1113&lt;&gt;"",IF(AND(MONTH($N1111) &lt;= 6, MONTH($O1111) &gt;= 6), IF($S1111 &lt;&gt; "", $H1111/$S1111, ""), ""),"")</f>
        <v/>
      </c>
      <c r="Z1111" s="10" t="str">
        <f>IF(Overall!$A1113&lt;&gt;"",IF(AND(MONTH($N1111) &lt;= 7, MONTH($O1111) &gt;= 7 ), IF($S1111 &lt;&gt; "", $H1111/$S1111, ""), ""),"")</f>
        <v/>
      </c>
      <c r="AA1111" s="10" t="str">
        <f>IF(Overall!$A1113&lt;&gt;"",IF(AND(MONTH($N1111) &lt;= 8, MONTH($O1111) &gt;= 8), IF($S1111 &lt;&gt; "", $H1111/$S1111, ""), ""),"")</f>
        <v/>
      </c>
      <c r="AB1111" s="10" t="str">
        <f>IF(Overall!$A1113&lt;&gt;"",IF(AND(MONTH($N1111) &lt;= 9, MONTH($O1111) &gt;= 9), IF($S1111 &lt;&gt; "", $H1111/$S1111, ""), ""),"")</f>
        <v/>
      </c>
      <c r="AC1111" s="10" t="str">
        <f>IF(Overall!$A1113&lt;&gt;"",IF(AND(MONTH($N1111) &lt;= 10, MONTH($O1111) &gt;= 10), IF($S1111 &lt;&gt; "", $H1111/$S1111, ""), ""),"")</f>
        <v/>
      </c>
      <c r="AD1111" s="10" t="str">
        <f>IF(Overall!$A1113&lt;&gt;"",IF(AND(MONTH($N1111) &lt;= 11, MONTH($O1111) &gt;= 11), IF($S1111 &lt;&gt; "", $H1111/$S1111, ""), ""),"")</f>
        <v/>
      </c>
      <c r="AE1111" s="10" t="str">
        <f>IF(Overall!$A1113&lt;&gt;"",IF(AND(MONTH($N1111) &lt;= 12, MONTH($O1111) &gt;= 12), IF($S1111 &lt;&gt; "", $H1111/$S1111, ""), ""),"")</f>
        <v/>
      </c>
      <c r="AG1111" s="10" t="str">
        <f ca="1">IFERROR(IF(AND(NOW()&lt;= EOMONTH(DATE(YEAR($O1111),1, 1), 0), Overall!$A1113&lt;&gt;"", MONTH($N1111) &lt;= 1, MONTH($O1111) &gt;= 1), IF($S1111 &lt;&gt; "", $H1111/$S1111, ""), ""), "")</f>
        <v/>
      </c>
      <c r="AH1111" s="10" t="str">
        <f ca="1">IFERROR(IF(AND(NOW()&lt;= EOMONTH(DATE(YEAR($O1111),2, 1), 0), Overall!$A1113&lt;&gt;"", MONTH($N1111) &lt;= 2, MONTH($O1111) &gt;= 2), IF($S1111 &lt;&gt; "", $H1111/$S1111, ""), ""), "")</f>
        <v/>
      </c>
      <c r="AI1111" s="10" t="str">
        <f ca="1">IFERROR(IF(AND(NOW()&lt;= EOMONTH(DATE(YEAR($O1111),3, 1), 0), Overall!$A1113&lt;&gt;"", MONTH($N1111) &lt;= 3, MONTH($O1111) &gt;= 3), IF($S1111 &lt;&gt; "", $H1111/$S1111, ""), ""), "")</f>
        <v/>
      </c>
      <c r="AJ1111" s="10" t="str">
        <f ca="1">IFERROR(IF(AND(NOW()&lt;= EOMONTH(DATE(YEAR($O1111),4, 1), 0), Overall!$A1113&lt;&gt;"", MONTH($N1111) &lt;= 4, MONTH($O1111) &gt;= 4), IF($S1111 &lt;&gt; "", $H1111/$S1111, ""), ""), "")</f>
        <v/>
      </c>
      <c r="AK1111" s="10" t="str">
        <f ca="1">IFERROR(IF(AND(NOW()&lt;= EOMONTH(DATE(YEAR($O1111),5, 1), 0), Overall!$A1113&lt;&gt;"", MONTH($N1111) &lt;= 5, MONTH($O1111) &gt;= 5), IF($S1111 &lt;&gt; "", $H1111/$S1111, ""), ""), "")</f>
        <v/>
      </c>
      <c r="AL1111" s="10" t="str">
        <f ca="1">IFERROR(IF(AND(NOW()&lt;= EOMONTH(DATE(YEAR($O1111),6, 1), 0), Overall!$A1113&lt;&gt;"", MONTH($N1111) &lt;= 6, MONTH($O1111) &gt;= 6), IF($S1111 &lt;&gt; "", $H1111/$S1111, ""), ""), "")</f>
        <v/>
      </c>
      <c r="AM1111" s="10" t="str">
        <f ca="1">IFERROR(IF(AND(NOW()&lt;= EOMONTH(DATE(YEAR($O1111),7, 1), 0), Overall!$A1113&lt;&gt;"", MONTH($N1111) &lt;= 7, MONTH($O1111) &gt;= 7), IF($S1111 &lt;&gt; "", $H1111/$S1111, ""), ""), "")</f>
        <v/>
      </c>
      <c r="AN1111" s="10" t="str">
        <f ca="1">IFERROR(IF(AND(NOW()&lt;= EOMONTH(DATE(YEAR($O1111),8, 1), 0), Overall!$A1113&lt;&gt;"", MONTH($N1111) &lt;= 8, MONTH($O1111) &gt;= 8), IF($S1111 &lt;&gt; "", $H1111/$S1111, ""), ""), "")</f>
        <v/>
      </c>
      <c r="AO1111" s="10" t="str">
        <f ca="1">IFERROR(IF(AND(NOW()&lt;= EOMONTH(DATE(YEAR($O1111),9, 1), 0), Overall!$A1113&lt;&gt;"", MONTH($N1111) &lt;= 9, MONTH($O1111) &gt;= 9), IF($S1111 &lt;&gt; "", $H1111/$S1111, ""), ""), "")</f>
        <v/>
      </c>
      <c r="AP1111" s="10" t="str">
        <f ca="1">IFERROR(IF(AND(NOW()&lt;= EOMONTH(DATE(YEAR($O1111),10, 1), 0), Overall!$A1113&lt;&gt;"", MONTH($N1111) &lt;= 10, MONTH($O1111) &gt;= 10), IF($S1111 &lt;&gt; "", $H1111/$S1111, ""), ""), "")</f>
        <v/>
      </c>
      <c r="AQ1111" s="10" t="str">
        <f ca="1">IFERROR(IF(AND(NOW()&lt;= EOMONTH(DATE(YEAR($O1111),11, 1), 0), Overall!$A1113&lt;&gt;"", MONTH($N1111) &lt;=11, MONTH($O1111) &gt;= 11), IF($S1111 &lt;&gt; "", $H1111/$S1111, ""), ""), "")</f>
        <v/>
      </c>
      <c r="AR1111" s="10" t="str">
        <f ca="1">IFERROR(IF(AND(NOW()&lt;= EOMONTH(DATE(YEAR($O1111),12, 1), 0), Overall!$A1113&lt;&gt;"", MONTH($N1111) &lt;= 12, MONTH($O1111) &gt;= 12), IF($S1111 &lt;&gt; "", $H1111/$S1111, ""), ""), "")</f>
        <v/>
      </c>
      <c r="AS1111" s="16">
        <f t="shared" ca="1" si="34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IF(Overall!S1114&lt;&gt;"",_xlfn.VALUETOTEXT(Overall!S1114),"")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5"/>
        <v/>
      </c>
      <c r="T1112" s="10" t="str">
        <f>IF(Overall!$A1114&lt;&gt;"",IF(AND(MONTH($N1112) &lt;= 1, MONTH($O1112) &gt;= 1), IF($S1112 &lt;&gt; "", $H1112/$S1112, ""), ""),"")</f>
        <v/>
      </c>
      <c r="U1112" s="10" t="str">
        <f>IF(Overall!$A1114&lt;&gt;"",IF(AND(MONTH($N1112) &lt;= 2, MONTH($O1112) &gt;= 2), IF($S1112 &lt;&gt; "", $H1112/$S1112, ""), ""),"")</f>
        <v/>
      </c>
      <c r="V1112" s="10" t="str">
        <f>IF(Overall!$A1114&lt;&gt;"",IF(AND(MONTH($N1112) &lt;= 3, MONTH($O1112) &gt;= 3), IF($S1112 &lt;&gt; "", $H1112/$S1112, ""), ""),"")</f>
        <v/>
      </c>
      <c r="W1112" s="10" t="str">
        <f>IF(Overall!$A1114&lt;&gt;"",IF(AND(MONTH($N1112) &lt;= 4, MONTH($O1112) &gt;= 4), IF($S1112 &lt;&gt; "", $H1112/$S1112, ""), ""),"")</f>
        <v/>
      </c>
      <c r="X1112" s="10" t="str">
        <f>IF(Overall!$A1114&lt;&gt;"",IF(AND(MONTH($N1112) &lt;= 5, MONTH($O1112) &gt;= 5), IF($S1112 &lt;&gt; "", $H1112/$S1112, ""), ""),"")</f>
        <v/>
      </c>
      <c r="Y1112" s="10" t="str">
        <f>IF(Overall!$A1114&lt;&gt;"",IF(AND(MONTH($N1112) &lt;= 6, MONTH($O1112) &gt;= 6), IF($S1112 &lt;&gt; "", $H1112/$S1112, ""), ""),"")</f>
        <v/>
      </c>
      <c r="Z1112" s="10" t="str">
        <f>IF(Overall!$A1114&lt;&gt;"",IF(AND(MONTH($N1112) &lt;= 7, MONTH($O1112) &gt;= 7 ), IF($S1112 &lt;&gt; "", $H1112/$S1112, ""), ""),"")</f>
        <v/>
      </c>
      <c r="AA1112" s="10" t="str">
        <f>IF(Overall!$A1114&lt;&gt;"",IF(AND(MONTH($N1112) &lt;= 8, MONTH($O1112) &gt;= 8), IF($S1112 &lt;&gt; "", $H1112/$S1112, ""), ""),"")</f>
        <v/>
      </c>
      <c r="AB1112" s="10" t="str">
        <f>IF(Overall!$A1114&lt;&gt;"",IF(AND(MONTH($N1112) &lt;= 9, MONTH($O1112) &gt;= 9), IF($S1112 &lt;&gt; "", $H1112/$S1112, ""), ""),"")</f>
        <v/>
      </c>
      <c r="AC1112" s="10" t="str">
        <f>IF(Overall!$A1114&lt;&gt;"",IF(AND(MONTH($N1112) &lt;= 10, MONTH($O1112) &gt;= 10), IF($S1112 &lt;&gt; "", $H1112/$S1112, ""), ""),"")</f>
        <v/>
      </c>
      <c r="AD1112" s="10" t="str">
        <f>IF(Overall!$A1114&lt;&gt;"",IF(AND(MONTH($N1112) &lt;= 11, MONTH($O1112) &gt;= 11), IF($S1112 &lt;&gt; "", $H1112/$S1112, ""), ""),"")</f>
        <v/>
      </c>
      <c r="AE1112" s="10" t="str">
        <f>IF(Overall!$A1114&lt;&gt;"",IF(AND(MONTH($N1112) &lt;= 12, MONTH($O1112) &gt;= 12), IF($S1112 &lt;&gt; "", $H1112/$S1112, ""), ""),"")</f>
        <v/>
      </c>
      <c r="AG1112" s="10" t="str">
        <f ca="1">IFERROR(IF(AND(NOW()&lt;= EOMONTH(DATE(YEAR($O1112),1, 1), 0), Overall!$A1114&lt;&gt;"", MONTH($N1112) &lt;= 1, MONTH($O1112) &gt;= 1), IF($S1112 &lt;&gt; "", $H1112/$S1112, ""), ""), "")</f>
        <v/>
      </c>
      <c r="AH1112" s="10" t="str">
        <f ca="1">IFERROR(IF(AND(NOW()&lt;= EOMONTH(DATE(YEAR($O1112),2, 1), 0), Overall!$A1114&lt;&gt;"", MONTH($N1112) &lt;= 2, MONTH($O1112) &gt;= 2), IF($S1112 &lt;&gt; "", $H1112/$S1112, ""), ""), "")</f>
        <v/>
      </c>
      <c r="AI1112" s="10" t="str">
        <f ca="1">IFERROR(IF(AND(NOW()&lt;= EOMONTH(DATE(YEAR($O1112),3, 1), 0), Overall!$A1114&lt;&gt;"", MONTH($N1112) &lt;= 3, MONTH($O1112) &gt;= 3), IF($S1112 &lt;&gt; "", $H1112/$S1112, ""), ""), "")</f>
        <v/>
      </c>
      <c r="AJ1112" s="10" t="str">
        <f ca="1">IFERROR(IF(AND(NOW()&lt;= EOMONTH(DATE(YEAR($O1112),4, 1), 0), Overall!$A1114&lt;&gt;"", MONTH($N1112) &lt;= 4, MONTH($O1112) &gt;= 4), IF($S1112 &lt;&gt; "", $H1112/$S1112, ""), ""), "")</f>
        <v/>
      </c>
      <c r="AK1112" s="10" t="str">
        <f ca="1">IFERROR(IF(AND(NOW()&lt;= EOMONTH(DATE(YEAR($O1112),5, 1), 0), Overall!$A1114&lt;&gt;"", MONTH($N1112) &lt;= 5, MONTH($O1112) &gt;= 5), IF($S1112 &lt;&gt; "", $H1112/$S1112, ""), ""), "")</f>
        <v/>
      </c>
      <c r="AL1112" s="10" t="str">
        <f ca="1">IFERROR(IF(AND(NOW()&lt;= EOMONTH(DATE(YEAR($O1112),6, 1), 0), Overall!$A1114&lt;&gt;"", MONTH($N1112) &lt;= 6, MONTH($O1112) &gt;= 6), IF($S1112 &lt;&gt; "", $H1112/$S1112, ""), ""), "")</f>
        <v/>
      </c>
      <c r="AM1112" s="10" t="str">
        <f ca="1">IFERROR(IF(AND(NOW()&lt;= EOMONTH(DATE(YEAR($O1112),7, 1), 0), Overall!$A1114&lt;&gt;"", MONTH($N1112) &lt;= 7, MONTH($O1112) &gt;= 7), IF($S1112 &lt;&gt; "", $H1112/$S1112, ""), ""), "")</f>
        <v/>
      </c>
      <c r="AN1112" s="10" t="str">
        <f ca="1">IFERROR(IF(AND(NOW()&lt;= EOMONTH(DATE(YEAR($O1112),8, 1), 0), Overall!$A1114&lt;&gt;"", MONTH($N1112) &lt;= 8, MONTH($O1112) &gt;= 8), IF($S1112 &lt;&gt; "", $H1112/$S1112, ""), ""), "")</f>
        <v/>
      </c>
      <c r="AO1112" s="10" t="str">
        <f ca="1">IFERROR(IF(AND(NOW()&lt;= EOMONTH(DATE(YEAR($O1112),9, 1), 0), Overall!$A1114&lt;&gt;"", MONTH($N1112) &lt;= 9, MONTH($O1112) &gt;= 9), IF($S1112 &lt;&gt; "", $H1112/$S1112, ""), ""), "")</f>
        <v/>
      </c>
      <c r="AP1112" s="10" t="str">
        <f ca="1">IFERROR(IF(AND(NOW()&lt;= EOMONTH(DATE(YEAR($O1112),10, 1), 0), Overall!$A1114&lt;&gt;"", MONTH($N1112) &lt;= 10, MONTH($O1112) &gt;= 10), IF($S1112 &lt;&gt; "", $H1112/$S1112, ""), ""), "")</f>
        <v/>
      </c>
      <c r="AQ1112" s="10" t="str">
        <f ca="1">IFERROR(IF(AND(NOW()&lt;= EOMONTH(DATE(YEAR($O1112),11, 1), 0), Overall!$A1114&lt;&gt;"", MONTH($N1112) &lt;=11, MONTH($O1112) &gt;= 11), IF($S1112 &lt;&gt; "", $H1112/$S1112, ""), ""), "")</f>
        <v/>
      </c>
      <c r="AR1112" s="10" t="str">
        <f ca="1">IFERROR(IF(AND(NOW()&lt;= EOMONTH(DATE(YEAR($O1112),12, 1), 0), Overall!$A1114&lt;&gt;"", MONTH($N1112) &lt;= 12, MONTH($O1112) &gt;= 12), IF($S1112 &lt;&gt; "", $H1112/$S1112, ""), ""), "")</f>
        <v/>
      </c>
      <c r="AS1112" s="16">
        <f t="shared" ca="1" si="34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IF(Overall!S1115&lt;&gt;"",_xlfn.VALUETOTEXT(Overall!S1115),"")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5"/>
        <v/>
      </c>
      <c r="T1113" s="10" t="str">
        <f>IF(Overall!$A1115&lt;&gt;"",IF(AND(MONTH($N1113) &lt;= 1, MONTH($O1113) &gt;= 1), IF($S1113 &lt;&gt; "", $H1113/$S1113, ""), ""),"")</f>
        <v/>
      </c>
      <c r="U1113" s="10" t="str">
        <f>IF(Overall!$A1115&lt;&gt;"",IF(AND(MONTH($N1113) &lt;= 2, MONTH($O1113) &gt;= 2), IF($S1113 &lt;&gt; "", $H1113/$S1113, ""), ""),"")</f>
        <v/>
      </c>
      <c r="V1113" s="10" t="str">
        <f>IF(Overall!$A1115&lt;&gt;"",IF(AND(MONTH($N1113) &lt;= 3, MONTH($O1113) &gt;= 3), IF($S1113 &lt;&gt; "", $H1113/$S1113, ""), ""),"")</f>
        <v/>
      </c>
      <c r="W1113" s="10" t="str">
        <f>IF(Overall!$A1115&lt;&gt;"",IF(AND(MONTH($N1113) &lt;= 4, MONTH($O1113) &gt;= 4), IF($S1113 &lt;&gt; "", $H1113/$S1113, ""), ""),"")</f>
        <v/>
      </c>
      <c r="X1113" s="10" t="str">
        <f>IF(Overall!$A1115&lt;&gt;"",IF(AND(MONTH($N1113) &lt;= 5, MONTH($O1113) &gt;= 5), IF($S1113 &lt;&gt; "", $H1113/$S1113, ""), ""),"")</f>
        <v/>
      </c>
      <c r="Y1113" s="10" t="str">
        <f>IF(Overall!$A1115&lt;&gt;"",IF(AND(MONTH($N1113) &lt;= 6, MONTH($O1113) &gt;= 6), IF($S1113 &lt;&gt; "", $H1113/$S1113, ""), ""),"")</f>
        <v/>
      </c>
      <c r="Z1113" s="10" t="str">
        <f>IF(Overall!$A1115&lt;&gt;"",IF(AND(MONTH($N1113) &lt;= 7, MONTH($O1113) &gt;= 7 ), IF($S1113 &lt;&gt; "", $H1113/$S1113, ""), ""),"")</f>
        <v/>
      </c>
      <c r="AA1113" s="10" t="str">
        <f>IF(Overall!$A1115&lt;&gt;"",IF(AND(MONTH($N1113) &lt;= 8, MONTH($O1113) &gt;= 8), IF($S1113 &lt;&gt; "", $H1113/$S1113, ""), ""),"")</f>
        <v/>
      </c>
      <c r="AB1113" s="10" t="str">
        <f>IF(Overall!$A1115&lt;&gt;"",IF(AND(MONTH($N1113) &lt;= 9, MONTH($O1113) &gt;= 9), IF($S1113 &lt;&gt; "", $H1113/$S1113, ""), ""),"")</f>
        <v/>
      </c>
      <c r="AC1113" s="10" t="str">
        <f>IF(Overall!$A1115&lt;&gt;"",IF(AND(MONTH($N1113) &lt;= 10, MONTH($O1113) &gt;= 10), IF($S1113 &lt;&gt; "", $H1113/$S1113, ""), ""),"")</f>
        <v/>
      </c>
      <c r="AD1113" s="10" t="str">
        <f>IF(Overall!$A1115&lt;&gt;"",IF(AND(MONTH($N1113) &lt;= 11, MONTH($O1113) &gt;= 11), IF($S1113 &lt;&gt; "", $H1113/$S1113, ""), ""),"")</f>
        <v/>
      </c>
      <c r="AE1113" s="10" t="str">
        <f>IF(Overall!$A1115&lt;&gt;"",IF(AND(MONTH($N1113) &lt;= 12, MONTH($O1113) &gt;= 12), IF($S1113 &lt;&gt; "", $H1113/$S1113, ""), ""),"")</f>
        <v/>
      </c>
      <c r="AG1113" s="10" t="str">
        <f ca="1">IFERROR(IF(AND(NOW()&lt;= EOMONTH(DATE(YEAR($O1113),1, 1), 0), Overall!$A1115&lt;&gt;"", MONTH($N1113) &lt;= 1, MONTH($O1113) &gt;= 1), IF($S1113 &lt;&gt; "", $H1113/$S1113, ""), ""), "")</f>
        <v/>
      </c>
      <c r="AH1113" s="10" t="str">
        <f ca="1">IFERROR(IF(AND(NOW()&lt;= EOMONTH(DATE(YEAR($O1113),2, 1), 0), Overall!$A1115&lt;&gt;"", MONTH($N1113) &lt;= 2, MONTH($O1113) &gt;= 2), IF($S1113 &lt;&gt; "", $H1113/$S1113, ""), ""), "")</f>
        <v/>
      </c>
      <c r="AI1113" s="10" t="str">
        <f ca="1">IFERROR(IF(AND(NOW()&lt;= EOMONTH(DATE(YEAR($O1113),3, 1), 0), Overall!$A1115&lt;&gt;"", MONTH($N1113) &lt;= 3, MONTH($O1113) &gt;= 3), IF($S1113 &lt;&gt; "", $H1113/$S1113, ""), ""), "")</f>
        <v/>
      </c>
      <c r="AJ1113" s="10" t="str">
        <f ca="1">IFERROR(IF(AND(NOW()&lt;= EOMONTH(DATE(YEAR($O1113),4, 1), 0), Overall!$A1115&lt;&gt;"", MONTH($N1113) &lt;= 4, MONTH($O1113) &gt;= 4), IF($S1113 &lt;&gt; "", $H1113/$S1113, ""), ""), "")</f>
        <v/>
      </c>
      <c r="AK1113" s="10" t="str">
        <f ca="1">IFERROR(IF(AND(NOW()&lt;= EOMONTH(DATE(YEAR($O1113),5, 1), 0), Overall!$A1115&lt;&gt;"", MONTH($N1113) &lt;= 5, MONTH($O1113) &gt;= 5), IF($S1113 &lt;&gt; "", $H1113/$S1113, ""), ""), "")</f>
        <v/>
      </c>
      <c r="AL1113" s="10" t="str">
        <f ca="1">IFERROR(IF(AND(NOW()&lt;= EOMONTH(DATE(YEAR($O1113),6, 1), 0), Overall!$A1115&lt;&gt;"", MONTH($N1113) &lt;= 6, MONTH($O1113) &gt;= 6), IF($S1113 &lt;&gt; "", $H1113/$S1113, ""), ""), "")</f>
        <v/>
      </c>
      <c r="AM1113" s="10" t="str">
        <f ca="1">IFERROR(IF(AND(NOW()&lt;= EOMONTH(DATE(YEAR($O1113),7, 1), 0), Overall!$A1115&lt;&gt;"", MONTH($N1113) &lt;= 7, MONTH($O1113) &gt;= 7), IF($S1113 &lt;&gt; "", $H1113/$S1113, ""), ""), "")</f>
        <v/>
      </c>
      <c r="AN1113" s="10" t="str">
        <f ca="1">IFERROR(IF(AND(NOW()&lt;= EOMONTH(DATE(YEAR($O1113),8, 1), 0), Overall!$A1115&lt;&gt;"", MONTH($N1113) &lt;= 8, MONTH($O1113) &gt;= 8), IF($S1113 &lt;&gt; "", $H1113/$S1113, ""), ""), "")</f>
        <v/>
      </c>
      <c r="AO1113" s="10" t="str">
        <f ca="1">IFERROR(IF(AND(NOW()&lt;= EOMONTH(DATE(YEAR($O1113),9, 1), 0), Overall!$A1115&lt;&gt;"", MONTH($N1113) &lt;= 9, MONTH($O1113) &gt;= 9), IF($S1113 &lt;&gt; "", $H1113/$S1113, ""), ""), "")</f>
        <v/>
      </c>
      <c r="AP1113" s="10" t="str">
        <f ca="1">IFERROR(IF(AND(NOW()&lt;= EOMONTH(DATE(YEAR($O1113),10, 1), 0), Overall!$A1115&lt;&gt;"", MONTH($N1113) &lt;= 10, MONTH($O1113) &gt;= 10), IF($S1113 &lt;&gt; "", $H1113/$S1113, ""), ""), "")</f>
        <v/>
      </c>
      <c r="AQ1113" s="10" t="str">
        <f ca="1">IFERROR(IF(AND(NOW()&lt;= EOMONTH(DATE(YEAR($O1113),11, 1), 0), Overall!$A1115&lt;&gt;"", MONTH($N1113) &lt;=11, MONTH($O1113) &gt;= 11), IF($S1113 &lt;&gt; "", $H1113/$S1113, ""), ""), "")</f>
        <v/>
      </c>
      <c r="AR1113" s="10" t="str">
        <f ca="1">IFERROR(IF(AND(NOW()&lt;= EOMONTH(DATE(YEAR($O1113),12, 1), 0), Overall!$A1115&lt;&gt;"", MONTH($N1113) &lt;= 12, MONTH($O1113) &gt;= 12), IF($S1113 &lt;&gt; "", $H1113/$S1113, ""), ""), "")</f>
        <v/>
      </c>
      <c r="AS1113" s="16">
        <f t="shared" ca="1" si="34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IF(Overall!S1116&lt;&gt;"",_xlfn.VALUETOTEXT(Overall!S1116),"")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5"/>
        <v/>
      </c>
      <c r="T1114" s="10" t="str">
        <f>IF(Overall!$A1116&lt;&gt;"",IF(AND(MONTH($N1114) &lt;= 1, MONTH($O1114) &gt;= 1), IF($S1114 &lt;&gt; "", $H1114/$S1114, ""), ""),"")</f>
        <v/>
      </c>
      <c r="U1114" s="10" t="str">
        <f>IF(Overall!$A1116&lt;&gt;"",IF(AND(MONTH($N1114) &lt;= 2, MONTH($O1114) &gt;= 2), IF($S1114 &lt;&gt; "", $H1114/$S1114, ""), ""),"")</f>
        <v/>
      </c>
      <c r="V1114" s="10" t="str">
        <f>IF(Overall!$A1116&lt;&gt;"",IF(AND(MONTH($N1114) &lt;= 3, MONTH($O1114) &gt;= 3), IF($S1114 &lt;&gt; "", $H1114/$S1114, ""), ""),"")</f>
        <v/>
      </c>
      <c r="W1114" s="10" t="str">
        <f>IF(Overall!$A1116&lt;&gt;"",IF(AND(MONTH($N1114) &lt;= 4, MONTH($O1114) &gt;= 4), IF($S1114 &lt;&gt; "", $H1114/$S1114, ""), ""),"")</f>
        <v/>
      </c>
      <c r="X1114" s="10" t="str">
        <f>IF(Overall!$A1116&lt;&gt;"",IF(AND(MONTH($N1114) &lt;= 5, MONTH($O1114) &gt;= 5), IF($S1114 &lt;&gt; "", $H1114/$S1114, ""), ""),"")</f>
        <v/>
      </c>
      <c r="Y1114" s="10" t="str">
        <f>IF(Overall!$A1116&lt;&gt;"",IF(AND(MONTH($N1114) &lt;= 6, MONTH($O1114) &gt;= 6), IF($S1114 &lt;&gt; "", $H1114/$S1114, ""), ""),"")</f>
        <v/>
      </c>
      <c r="Z1114" s="10" t="str">
        <f>IF(Overall!$A1116&lt;&gt;"",IF(AND(MONTH($N1114) &lt;= 7, MONTH($O1114) &gt;= 7 ), IF($S1114 &lt;&gt; "", $H1114/$S1114, ""), ""),"")</f>
        <v/>
      </c>
      <c r="AA1114" s="10" t="str">
        <f>IF(Overall!$A1116&lt;&gt;"",IF(AND(MONTH($N1114) &lt;= 8, MONTH($O1114) &gt;= 8), IF($S1114 &lt;&gt; "", $H1114/$S1114, ""), ""),"")</f>
        <v/>
      </c>
      <c r="AB1114" s="10" t="str">
        <f>IF(Overall!$A1116&lt;&gt;"",IF(AND(MONTH($N1114) &lt;= 9, MONTH($O1114) &gt;= 9), IF($S1114 &lt;&gt; "", $H1114/$S1114, ""), ""),"")</f>
        <v/>
      </c>
      <c r="AC1114" s="10" t="str">
        <f>IF(Overall!$A1116&lt;&gt;"",IF(AND(MONTH($N1114) &lt;= 10, MONTH($O1114) &gt;= 10), IF($S1114 &lt;&gt; "", $H1114/$S1114, ""), ""),"")</f>
        <v/>
      </c>
      <c r="AD1114" s="10" t="str">
        <f>IF(Overall!$A1116&lt;&gt;"",IF(AND(MONTH($N1114) &lt;= 11, MONTH($O1114) &gt;= 11), IF($S1114 &lt;&gt; "", $H1114/$S1114, ""), ""),"")</f>
        <v/>
      </c>
      <c r="AE1114" s="10" t="str">
        <f>IF(Overall!$A1116&lt;&gt;"",IF(AND(MONTH($N1114) &lt;= 12, MONTH($O1114) &gt;= 12), IF($S1114 &lt;&gt; "", $H1114/$S1114, ""), ""),"")</f>
        <v/>
      </c>
      <c r="AG1114" s="10" t="str">
        <f ca="1">IFERROR(IF(AND(NOW()&lt;= EOMONTH(DATE(YEAR($O1114),1, 1), 0), Overall!$A1116&lt;&gt;"", MONTH($N1114) &lt;= 1, MONTH($O1114) &gt;= 1), IF($S1114 &lt;&gt; "", $H1114/$S1114, ""), ""), "")</f>
        <v/>
      </c>
      <c r="AH1114" s="10" t="str">
        <f ca="1">IFERROR(IF(AND(NOW()&lt;= EOMONTH(DATE(YEAR($O1114),2, 1), 0), Overall!$A1116&lt;&gt;"", MONTH($N1114) &lt;= 2, MONTH($O1114) &gt;= 2), IF($S1114 &lt;&gt; "", $H1114/$S1114, ""), ""), "")</f>
        <v/>
      </c>
      <c r="AI1114" s="10" t="str">
        <f ca="1">IFERROR(IF(AND(NOW()&lt;= EOMONTH(DATE(YEAR($O1114),3, 1), 0), Overall!$A1116&lt;&gt;"", MONTH($N1114) &lt;= 3, MONTH($O1114) &gt;= 3), IF($S1114 &lt;&gt; "", $H1114/$S1114, ""), ""), "")</f>
        <v/>
      </c>
      <c r="AJ1114" s="10" t="str">
        <f ca="1">IFERROR(IF(AND(NOW()&lt;= EOMONTH(DATE(YEAR($O1114),4, 1), 0), Overall!$A1116&lt;&gt;"", MONTH($N1114) &lt;= 4, MONTH($O1114) &gt;= 4), IF($S1114 &lt;&gt; "", $H1114/$S1114, ""), ""), "")</f>
        <v/>
      </c>
      <c r="AK1114" s="10" t="str">
        <f ca="1">IFERROR(IF(AND(NOW()&lt;= EOMONTH(DATE(YEAR($O1114),5, 1), 0), Overall!$A1116&lt;&gt;"", MONTH($N1114) &lt;= 5, MONTH($O1114) &gt;= 5), IF($S1114 &lt;&gt; "", $H1114/$S1114, ""), ""), "")</f>
        <v/>
      </c>
      <c r="AL1114" s="10" t="str">
        <f ca="1">IFERROR(IF(AND(NOW()&lt;= EOMONTH(DATE(YEAR($O1114),6, 1), 0), Overall!$A1116&lt;&gt;"", MONTH($N1114) &lt;= 6, MONTH($O1114) &gt;= 6), IF($S1114 &lt;&gt; "", $H1114/$S1114, ""), ""), "")</f>
        <v/>
      </c>
      <c r="AM1114" s="10" t="str">
        <f ca="1">IFERROR(IF(AND(NOW()&lt;= EOMONTH(DATE(YEAR($O1114),7, 1), 0), Overall!$A1116&lt;&gt;"", MONTH($N1114) &lt;= 7, MONTH($O1114) &gt;= 7), IF($S1114 &lt;&gt; "", $H1114/$S1114, ""), ""), "")</f>
        <v/>
      </c>
      <c r="AN1114" s="10" t="str">
        <f ca="1">IFERROR(IF(AND(NOW()&lt;= EOMONTH(DATE(YEAR($O1114),8, 1), 0), Overall!$A1116&lt;&gt;"", MONTH($N1114) &lt;= 8, MONTH($O1114) &gt;= 8), IF($S1114 &lt;&gt; "", $H1114/$S1114, ""), ""), "")</f>
        <v/>
      </c>
      <c r="AO1114" s="10" t="str">
        <f ca="1">IFERROR(IF(AND(NOW()&lt;= EOMONTH(DATE(YEAR($O1114),9, 1), 0), Overall!$A1116&lt;&gt;"", MONTH($N1114) &lt;= 9, MONTH($O1114) &gt;= 9), IF($S1114 &lt;&gt; "", $H1114/$S1114, ""), ""), "")</f>
        <v/>
      </c>
      <c r="AP1114" s="10" t="str">
        <f ca="1">IFERROR(IF(AND(NOW()&lt;= EOMONTH(DATE(YEAR($O1114),10, 1), 0), Overall!$A1116&lt;&gt;"", MONTH($N1114) &lt;= 10, MONTH($O1114) &gt;= 10), IF($S1114 &lt;&gt; "", $H1114/$S1114, ""), ""), "")</f>
        <v/>
      </c>
      <c r="AQ1114" s="10" t="str">
        <f ca="1">IFERROR(IF(AND(NOW()&lt;= EOMONTH(DATE(YEAR($O1114),11, 1), 0), Overall!$A1116&lt;&gt;"", MONTH($N1114) &lt;=11, MONTH($O1114) &gt;= 11), IF($S1114 &lt;&gt; "", $H1114/$S1114, ""), ""), "")</f>
        <v/>
      </c>
      <c r="AR1114" s="10" t="str">
        <f ca="1">IFERROR(IF(AND(NOW()&lt;= EOMONTH(DATE(YEAR($O1114),12, 1), 0), Overall!$A1116&lt;&gt;"", MONTH($N1114) &lt;= 12, MONTH($O1114) &gt;= 12), IF($S1114 &lt;&gt; "", $H1114/$S1114, ""), ""), "")</f>
        <v/>
      </c>
      <c r="AS1114" s="16">
        <f t="shared" ca="1" si="34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IF(Overall!S1117&lt;&gt;"",_xlfn.VALUETOTEXT(Overall!S1117),"")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5"/>
        <v/>
      </c>
      <c r="T1115" s="10" t="str">
        <f>IF(Overall!$A1117&lt;&gt;"",IF(AND(MONTH($N1115) &lt;= 1, MONTH($O1115) &gt;= 1), IF($S1115 &lt;&gt; "", $H1115/$S1115, ""), ""),"")</f>
        <v/>
      </c>
      <c r="U1115" s="10" t="str">
        <f>IF(Overall!$A1117&lt;&gt;"",IF(AND(MONTH($N1115) &lt;= 2, MONTH($O1115) &gt;= 2), IF($S1115 &lt;&gt; "", $H1115/$S1115, ""), ""),"")</f>
        <v/>
      </c>
      <c r="V1115" s="10" t="str">
        <f>IF(Overall!$A1117&lt;&gt;"",IF(AND(MONTH($N1115) &lt;= 3, MONTH($O1115) &gt;= 3), IF($S1115 &lt;&gt; "", $H1115/$S1115, ""), ""),"")</f>
        <v/>
      </c>
      <c r="W1115" s="10" t="str">
        <f>IF(Overall!$A1117&lt;&gt;"",IF(AND(MONTH($N1115) &lt;= 4, MONTH($O1115) &gt;= 4), IF($S1115 &lt;&gt; "", $H1115/$S1115, ""), ""),"")</f>
        <v/>
      </c>
      <c r="X1115" s="10" t="str">
        <f>IF(Overall!$A1117&lt;&gt;"",IF(AND(MONTH($N1115) &lt;= 5, MONTH($O1115) &gt;= 5), IF($S1115 &lt;&gt; "", $H1115/$S1115, ""), ""),"")</f>
        <v/>
      </c>
      <c r="Y1115" s="10" t="str">
        <f>IF(Overall!$A1117&lt;&gt;"",IF(AND(MONTH($N1115) &lt;= 6, MONTH($O1115) &gt;= 6), IF($S1115 &lt;&gt; "", $H1115/$S1115, ""), ""),"")</f>
        <v/>
      </c>
      <c r="Z1115" s="10" t="str">
        <f>IF(Overall!$A1117&lt;&gt;"",IF(AND(MONTH($N1115) &lt;= 7, MONTH($O1115) &gt;= 7 ), IF($S1115 &lt;&gt; "", $H1115/$S1115, ""), ""),"")</f>
        <v/>
      </c>
      <c r="AA1115" s="10" t="str">
        <f>IF(Overall!$A1117&lt;&gt;"",IF(AND(MONTH($N1115) &lt;= 8, MONTH($O1115) &gt;= 8), IF($S1115 &lt;&gt; "", $H1115/$S1115, ""), ""),"")</f>
        <v/>
      </c>
      <c r="AB1115" s="10" t="str">
        <f>IF(Overall!$A1117&lt;&gt;"",IF(AND(MONTH($N1115) &lt;= 9, MONTH($O1115) &gt;= 9), IF($S1115 &lt;&gt; "", $H1115/$S1115, ""), ""),"")</f>
        <v/>
      </c>
      <c r="AC1115" s="10" t="str">
        <f>IF(Overall!$A1117&lt;&gt;"",IF(AND(MONTH($N1115) &lt;= 10, MONTH($O1115) &gt;= 10), IF($S1115 &lt;&gt; "", $H1115/$S1115, ""), ""),"")</f>
        <v/>
      </c>
      <c r="AD1115" s="10" t="str">
        <f>IF(Overall!$A1117&lt;&gt;"",IF(AND(MONTH($N1115) &lt;= 11, MONTH($O1115) &gt;= 11), IF($S1115 &lt;&gt; "", $H1115/$S1115, ""), ""),"")</f>
        <v/>
      </c>
      <c r="AE1115" s="10" t="str">
        <f>IF(Overall!$A1117&lt;&gt;"",IF(AND(MONTH($N1115) &lt;= 12, MONTH($O1115) &gt;= 12), IF($S1115 &lt;&gt; "", $H1115/$S1115, ""), ""),"")</f>
        <v/>
      </c>
      <c r="AG1115" s="10" t="str">
        <f ca="1">IFERROR(IF(AND(NOW()&lt;= EOMONTH(DATE(YEAR($O1115),1, 1), 0), Overall!$A1117&lt;&gt;"", MONTH($N1115) &lt;= 1, MONTH($O1115) &gt;= 1), IF($S1115 &lt;&gt; "", $H1115/$S1115, ""), ""), "")</f>
        <v/>
      </c>
      <c r="AH1115" s="10" t="str">
        <f ca="1">IFERROR(IF(AND(NOW()&lt;= EOMONTH(DATE(YEAR($O1115),2, 1), 0), Overall!$A1117&lt;&gt;"", MONTH($N1115) &lt;= 2, MONTH($O1115) &gt;= 2), IF($S1115 &lt;&gt; "", $H1115/$S1115, ""), ""), "")</f>
        <v/>
      </c>
      <c r="AI1115" s="10" t="str">
        <f ca="1">IFERROR(IF(AND(NOW()&lt;= EOMONTH(DATE(YEAR($O1115),3, 1), 0), Overall!$A1117&lt;&gt;"", MONTH($N1115) &lt;= 3, MONTH($O1115) &gt;= 3), IF($S1115 &lt;&gt; "", $H1115/$S1115, ""), ""), "")</f>
        <v/>
      </c>
      <c r="AJ1115" s="10" t="str">
        <f ca="1">IFERROR(IF(AND(NOW()&lt;= EOMONTH(DATE(YEAR($O1115),4, 1), 0), Overall!$A1117&lt;&gt;"", MONTH($N1115) &lt;= 4, MONTH($O1115) &gt;= 4), IF($S1115 &lt;&gt; "", $H1115/$S1115, ""), ""), "")</f>
        <v/>
      </c>
      <c r="AK1115" s="10" t="str">
        <f ca="1">IFERROR(IF(AND(NOW()&lt;= EOMONTH(DATE(YEAR($O1115),5, 1), 0), Overall!$A1117&lt;&gt;"", MONTH($N1115) &lt;= 5, MONTH($O1115) &gt;= 5), IF($S1115 &lt;&gt; "", $H1115/$S1115, ""), ""), "")</f>
        <v/>
      </c>
      <c r="AL1115" s="10" t="str">
        <f ca="1">IFERROR(IF(AND(NOW()&lt;= EOMONTH(DATE(YEAR($O1115),6, 1), 0), Overall!$A1117&lt;&gt;"", MONTH($N1115) &lt;= 6, MONTH($O1115) &gt;= 6), IF($S1115 &lt;&gt; "", $H1115/$S1115, ""), ""), "")</f>
        <v/>
      </c>
      <c r="AM1115" s="10" t="str">
        <f ca="1">IFERROR(IF(AND(NOW()&lt;= EOMONTH(DATE(YEAR($O1115),7, 1), 0), Overall!$A1117&lt;&gt;"", MONTH($N1115) &lt;= 7, MONTH($O1115) &gt;= 7), IF($S1115 &lt;&gt; "", $H1115/$S1115, ""), ""), "")</f>
        <v/>
      </c>
      <c r="AN1115" s="10" t="str">
        <f ca="1">IFERROR(IF(AND(NOW()&lt;= EOMONTH(DATE(YEAR($O1115),8, 1), 0), Overall!$A1117&lt;&gt;"", MONTH($N1115) &lt;= 8, MONTH($O1115) &gt;= 8), IF($S1115 &lt;&gt; "", $H1115/$S1115, ""), ""), "")</f>
        <v/>
      </c>
      <c r="AO1115" s="10" t="str">
        <f ca="1">IFERROR(IF(AND(NOW()&lt;= EOMONTH(DATE(YEAR($O1115),9, 1), 0), Overall!$A1117&lt;&gt;"", MONTH($N1115) &lt;= 9, MONTH($O1115) &gt;= 9), IF($S1115 &lt;&gt; "", $H1115/$S1115, ""), ""), "")</f>
        <v/>
      </c>
      <c r="AP1115" s="10" t="str">
        <f ca="1">IFERROR(IF(AND(NOW()&lt;= EOMONTH(DATE(YEAR($O1115),10, 1), 0), Overall!$A1117&lt;&gt;"", MONTH($N1115) &lt;= 10, MONTH($O1115) &gt;= 10), IF($S1115 &lt;&gt; "", $H1115/$S1115, ""), ""), "")</f>
        <v/>
      </c>
      <c r="AQ1115" s="10" t="str">
        <f ca="1">IFERROR(IF(AND(NOW()&lt;= EOMONTH(DATE(YEAR($O1115),11, 1), 0), Overall!$A1117&lt;&gt;"", MONTH($N1115) &lt;=11, MONTH($O1115) &gt;= 11), IF($S1115 &lt;&gt; "", $H1115/$S1115, ""), ""), "")</f>
        <v/>
      </c>
      <c r="AR1115" s="10" t="str">
        <f ca="1">IFERROR(IF(AND(NOW()&lt;= EOMONTH(DATE(YEAR($O1115),12, 1), 0), Overall!$A1117&lt;&gt;"", MONTH($N1115) &lt;= 12, MONTH($O1115) &gt;= 12), IF($S1115 &lt;&gt; "", $H1115/$S1115, ""), ""), "")</f>
        <v/>
      </c>
      <c r="AS1115" s="16">
        <f t="shared" ca="1" si="34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IF(Overall!S1118&lt;&gt;"",_xlfn.VALUETOTEXT(Overall!S1118),"")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5"/>
        <v/>
      </c>
      <c r="T1116" s="10" t="str">
        <f>IF(Overall!$A1118&lt;&gt;"",IF(AND(MONTH($N1116) &lt;= 1, MONTH($O1116) &gt;= 1), IF($S1116 &lt;&gt; "", $H1116/$S1116, ""), ""),"")</f>
        <v/>
      </c>
      <c r="U1116" s="10" t="str">
        <f>IF(Overall!$A1118&lt;&gt;"",IF(AND(MONTH($N1116) &lt;= 2, MONTH($O1116) &gt;= 2), IF($S1116 &lt;&gt; "", $H1116/$S1116, ""), ""),"")</f>
        <v/>
      </c>
      <c r="V1116" s="10" t="str">
        <f>IF(Overall!$A1118&lt;&gt;"",IF(AND(MONTH($N1116) &lt;= 3, MONTH($O1116) &gt;= 3), IF($S1116 &lt;&gt; "", $H1116/$S1116, ""), ""),"")</f>
        <v/>
      </c>
      <c r="W1116" s="10" t="str">
        <f>IF(Overall!$A1118&lt;&gt;"",IF(AND(MONTH($N1116) &lt;= 4, MONTH($O1116) &gt;= 4), IF($S1116 &lt;&gt; "", $H1116/$S1116, ""), ""),"")</f>
        <v/>
      </c>
      <c r="X1116" s="10" t="str">
        <f>IF(Overall!$A1118&lt;&gt;"",IF(AND(MONTH($N1116) &lt;= 5, MONTH($O1116) &gt;= 5), IF($S1116 &lt;&gt; "", $H1116/$S1116, ""), ""),"")</f>
        <v/>
      </c>
      <c r="Y1116" s="10" t="str">
        <f>IF(Overall!$A1118&lt;&gt;"",IF(AND(MONTH($N1116) &lt;= 6, MONTH($O1116) &gt;= 6), IF($S1116 &lt;&gt; "", $H1116/$S1116, ""), ""),"")</f>
        <v/>
      </c>
      <c r="Z1116" s="10" t="str">
        <f>IF(Overall!$A1118&lt;&gt;"",IF(AND(MONTH($N1116) &lt;= 7, MONTH($O1116) &gt;= 7 ), IF($S1116 &lt;&gt; "", $H1116/$S1116, ""), ""),"")</f>
        <v/>
      </c>
      <c r="AA1116" s="10" t="str">
        <f>IF(Overall!$A1118&lt;&gt;"",IF(AND(MONTH($N1116) &lt;= 8, MONTH($O1116) &gt;= 8), IF($S1116 &lt;&gt; "", $H1116/$S1116, ""), ""),"")</f>
        <v/>
      </c>
      <c r="AB1116" s="10" t="str">
        <f>IF(Overall!$A1118&lt;&gt;"",IF(AND(MONTH($N1116) &lt;= 9, MONTH($O1116) &gt;= 9), IF($S1116 &lt;&gt; "", $H1116/$S1116, ""), ""),"")</f>
        <v/>
      </c>
      <c r="AC1116" s="10" t="str">
        <f>IF(Overall!$A1118&lt;&gt;"",IF(AND(MONTH($N1116) &lt;= 10, MONTH($O1116) &gt;= 10), IF($S1116 &lt;&gt; "", $H1116/$S1116, ""), ""),"")</f>
        <v/>
      </c>
      <c r="AD1116" s="10" t="str">
        <f>IF(Overall!$A1118&lt;&gt;"",IF(AND(MONTH($N1116) &lt;= 11, MONTH($O1116) &gt;= 11), IF($S1116 &lt;&gt; "", $H1116/$S1116, ""), ""),"")</f>
        <v/>
      </c>
      <c r="AE1116" s="10" t="str">
        <f>IF(Overall!$A1118&lt;&gt;"",IF(AND(MONTH($N1116) &lt;= 12, MONTH($O1116) &gt;= 12), IF($S1116 &lt;&gt; "", $H1116/$S1116, ""), ""),"")</f>
        <v/>
      </c>
      <c r="AG1116" s="10" t="str">
        <f ca="1">IFERROR(IF(AND(NOW()&lt;= EOMONTH(DATE(YEAR($O1116),1, 1), 0), Overall!$A1118&lt;&gt;"", MONTH($N1116) &lt;= 1, MONTH($O1116) &gt;= 1), IF($S1116 &lt;&gt; "", $H1116/$S1116, ""), ""), "")</f>
        <v/>
      </c>
      <c r="AH1116" s="10" t="str">
        <f ca="1">IFERROR(IF(AND(NOW()&lt;= EOMONTH(DATE(YEAR($O1116),2, 1), 0), Overall!$A1118&lt;&gt;"", MONTH($N1116) &lt;= 2, MONTH($O1116) &gt;= 2), IF($S1116 &lt;&gt; "", $H1116/$S1116, ""), ""), "")</f>
        <v/>
      </c>
      <c r="AI1116" s="10" t="str">
        <f ca="1">IFERROR(IF(AND(NOW()&lt;= EOMONTH(DATE(YEAR($O1116),3, 1), 0), Overall!$A1118&lt;&gt;"", MONTH($N1116) &lt;= 3, MONTH($O1116) &gt;= 3), IF($S1116 &lt;&gt; "", $H1116/$S1116, ""), ""), "")</f>
        <v/>
      </c>
      <c r="AJ1116" s="10" t="str">
        <f ca="1">IFERROR(IF(AND(NOW()&lt;= EOMONTH(DATE(YEAR($O1116),4, 1), 0), Overall!$A1118&lt;&gt;"", MONTH($N1116) &lt;= 4, MONTH($O1116) &gt;= 4), IF($S1116 &lt;&gt; "", $H1116/$S1116, ""), ""), "")</f>
        <v/>
      </c>
      <c r="AK1116" s="10" t="str">
        <f ca="1">IFERROR(IF(AND(NOW()&lt;= EOMONTH(DATE(YEAR($O1116),5, 1), 0), Overall!$A1118&lt;&gt;"", MONTH($N1116) &lt;= 5, MONTH($O1116) &gt;= 5), IF($S1116 &lt;&gt; "", $H1116/$S1116, ""), ""), "")</f>
        <v/>
      </c>
      <c r="AL1116" s="10" t="str">
        <f ca="1">IFERROR(IF(AND(NOW()&lt;= EOMONTH(DATE(YEAR($O1116),6, 1), 0), Overall!$A1118&lt;&gt;"", MONTH($N1116) &lt;= 6, MONTH($O1116) &gt;= 6), IF($S1116 &lt;&gt; "", $H1116/$S1116, ""), ""), "")</f>
        <v/>
      </c>
      <c r="AM1116" s="10" t="str">
        <f ca="1">IFERROR(IF(AND(NOW()&lt;= EOMONTH(DATE(YEAR($O1116),7, 1), 0), Overall!$A1118&lt;&gt;"", MONTH($N1116) &lt;= 7, MONTH($O1116) &gt;= 7), IF($S1116 &lt;&gt; "", $H1116/$S1116, ""), ""), "")</f>
        <v/>
      </c>
      <c r="AN1116" s="10" t="str">
        <f ca="1">IFERROR(IF(AND(NOW()&lt;= EOMONTH(DATE(YEAR($O1116),8, 1), 0), Overall!$A1118&lt;&gt;"", MONTH($N1116) &lt;= 8, MONTH($O1116) &gt;= 8), IF($S1116 &lt;&gt; "", $H1116/$S1116, ""), ""), "")</f>
        <v/>
      </c>
      <c r="AO1116" s="10" t="str">
        <f ca="1">IFERROR(IF(AND(NOW()&lt;= EOMONTH(DATE(YEAR($O1116),9, 1), 0), Overall!$A1118&lt;&gt;"", MONTH($N1116) &lt;= 9, MONTH($O1116) &gt;= 9), IF($S1116 &lt;&gt; "", $H1116/$S1116, ""), ""), "")</f>
        <v/>
      </c>
      <c r="AP1116" s="10" t="str">
        <f ca="1">IFERROR(IF(AND(NOW()&lt;= EOMONTH(DATE(YEAR($O1116),10, 1), 0), Overall!$A1118&lt;&gt;"", MONTH($N1116) &lt;= 10, MONTH($O1116) &gt;= 10), IF($S1116 &lt;&gt; "", $H1116/$S1116, ""), ""), "")</f>
        <v/>
      </c>
      <c r="AQ1116" s="10" t="str">
        <f ca="1">IFERROR(IF(AND(NOW()&lt;= EOMONTH(DATE(YEAR($O1116),11, 1), 0), Overall!$A1118&lt;&gt;"", MONTH($N1116) &lt;=11, MONTH($O1116) &gt;= 11), IF($S1116 &lt;&gt; "", $H1116/$S1116, ""), ""), "")</f>
        <v/>
      </c>
      <c r="AR1116" s="10" t="str">
        <f ca="1">IFERROR(IF(AND(NOW()&lt;= EOMONTH(DATE(YEAR($O1116),12, 1), 0), Overall!$A1118&lt;&gt;"", MONTH($N1116) &lt;= 12, MONTH($O1116) &gt;= 12), IF($S1116 &lt;&gt; "", $H1116/$S1116, ""), ""), "")</f>
        <v/>
      </c>
      <c r="AS1116" s="16">
        <f t="shared" ca="1" si="34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IF(Overall!S1119&lt;&gt;"",_xlfn.VALUETOTEXT(Overall!S1119),"")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5"/>
        <v/>
      </c>
      <c r="T1117" s="10" t="str">
        <f>IF(Overall!$A1119&lt;&gt;"",IF(AND(MONTH($N1117) &lt;= 1, MONTH($O1117) &gt;= 1), IF($S1117 &lt;&gt; "", $H1117/$S1117, ""), ""),"")</f>
        <v/>
      </c>
      <c r="U1117" s="10" t="str">
        <f>IF(Overall!$A1119&lt;&gt;"",IF(AND(MONTH($N1117) &lt;= 2, MONTH($O1117) &gt;= 2), IF($S1117 &lt;&gt; "", $H1117/$S1117, ""), ""),"")</f>
        <v/>
      </c>
      <c r="V1117" s="10" t="str">
        <f>IF(Overall!$A1119&lt;&gt;"",IF(AND(MONTH($N1117) &lt;= 3, MONTH($O1117) &gt;= 3), IF($S1117 &lt;&gt; "", $H1117/$S1117, ""), ""),"")</f>
        <v/>
      </c>
      <c r="W1117" s="10" t="str">
        <f>IF(Overall!$A1119&lt;&gt;"",IF(AND(MONTH($N1117) &lt;= 4, MONTH($O1117) &gt;= 4), IF($S1117 &lt;&gt; "", $H1117/$S1117, ""), ""),"")</f>
        <v/>
      </c>
      <c r="X1117" s="10" t="str">
        <f>IF(Overall!$A1119&lt;&gt;"",IF(AND(MONTH($N1117) &lt;= 5, MONTH($O1117) &gt;= 5), IF($S1117 &lt;&gt; "", $H1117/$S1117, ""), ""),"")</f>
        <v/>
      </c>
      <c r="Y1117" s="10" t="str">
        <f>IF(Overall!$A1119&lt;&gt;"",IF(AND(MONTH($N1117) &lt;= 6, MONTH($O1117) &gt;= 6), IF($S1117 &lt;&gt; "", $H1117/$S1117, ""), ""),"")</f>
        <v/>
      </c>
      <c r="Z1117" s="10" t="str">
        <f>IF(Overall!$A1119&lt;&gt;"",IF(AND(MONTH($N1117) &lt;= 7, MONTH($O1117) &gt;= 7 ), IF($S1117 &lt;&gt; "", $H1117/$S1117, ""), ""),"")</f>
        <v/>
      </c>
      <c r="AA1117" s="10" t="str">
        <f>IF(Overall!$A1119&lt;&gt;"",IF(AND(MONTH($N1117) &lt;= 8, MONTH($O1117) &gt;= 8), IF($S1117 &lt;&gt; "", $H1117/$S1117, ""), ""),"")</f>
        <v/>
      </c>
      <c r="AB1117" s="10" t="str">
        <f>IF(Overall!$A1119&lt;&gt;"",IF(AND(MONTH($N1117) &lt;= 9, MONTH($O1117) &gt;= 9), IF($S1117 &lt;&gt; "", $H1117/$S1117, ""), ""),"")</f>
        <v/>
      </c>
      <c r="AC1117" s="10" t="str">
        <f>IF(Overall!$A1119&lt;&gt;"",IF(AND(MONTH($N1117) &lt;= 10, MONTH($O1117) &gt;= 10), IF($S1117 &lt;&gt; "", $H1117/$S1117, ""), ""),"")</f>
        <v/>
      </c>
      <c r="AD1117" s="10" t="str">
        <f>IF(Overall!$A1119&lt;&gt;"",IF(AND(MONTH($N1117) &lt;= 11, MONTH($O1117) &gt;= 11), IF($S1117 &lt;&gt; "", $H1117/$S1117, ""), ""),"")</f>
        <v/>
      </c>
      <c r="AE1117" s="10" t="str">
        <f>IF(Overall!$A1119&lt;&gt;"",IF(AND(MONTH($N1117) &lt;= 12, MONTH($O1117) &gt;= 12), IF($S1117 &lt;&gt; "", $H1117/$S1117, ""), ""),"")</f>
        <v/>
      </c>
      <c r="AG1117" s="10" t="str">
        <f ca="1">IFERROR(IF(AND(NOW()&lt;= EOMONTH(DATE(YEAR($O1117),1, 1), 0), Overall!$A1119&lt;&gt;"", MONTH($N1117) &lt;= 1, MONTH($O1117) &gt;= 1), IF($S1117 &lt;&gt; "", $H1117/$S1117, ""), ""), "")</f>
        <v/>
      </c>
      <c r="AH1117" s="10" t="str">
        <f ca="1">IFERROR(IF(AND(NOW()&lt;= EOMONTH(DATE(YEAR($O1117),2, 1), 0), Overall!$A1119&lt;&gt;"", MONTH($N1117) &lt;= 2, MONTH($O1117) &gt;= 2), IF($S1117 &lt;&gt; "", $H1117/$S1117, ""), ""), "")</f>
        <v/>
      </c>
      <c r="AI1117" s="10" t="str">
        <f ca="1">IFERROR(IF(AND(NOW()&lt;= EOMONTH(DATE(YEAR($O1117),3, 1), 0), Overall!$A1119&lt;&gt;"", MONTH($N1117) &lt;= 3, MONTH($O1117) &gt;= 3), IF($S1117 &lt;&gt; "", $H1117/$S1117, ""), ""), "")</f>
        <v/>
      </c>
      <c r="AJ1117" s="10" t="str">
        <f ca="1">IFERROR(IF(AND(NOW()&lt;= EOMONTH(DATE(YEAR($O1117),4, 1), 0), Overall!$A1119&lt;&gt;"", MONTH($N1117) &lt;= 4, MONTH($O1117) &gt;= 4), IF($S1117 &lt;&gt; "", $H1117/$S1117, ""), ""), "")</f>
        <v/>
      </c>
      <c r="AK1117" s="10" t="str">
        <f ca="1">IFERROR(IF(AND(NOW()&lt;= EOMONTH(DATE(YEAR($O1117),5, 1), 0), Overall!$A1119&lt;&gt;"", MONTH($N1117) &lt;= 5, MONTH($O1117) &gt;= 5), IF($S1117 &lt;&gt; "", $H1117/$S1117, ""), ""), "")</f>
        <v/>
      </c>
      <c r="AL1117" s="10" t="str">
        <f ca="1">IFERROR(IF(AND(NOW()&lt;= EOMONTH(DATE(YEAR($O1117),6, 1), 0), Overall!$A1119&lt;&gt;"", MONTH($N1117) &lt;= 6, MONTH($O1117) &gt;= 6), IF($S1117 &lt;&gt; "", $H1117/$S1117, ""), ""), "")</f>
        <v/>
      </c>
      <c r="AM1117" s="10" t="str">
        <f ca="1">IFERROR(IF(AND(NOW()&lt;= EOMONTH(DATE(YEAR($O1117),7, 1), 0), Overall!$A1119&lt;&gt;"", MONTH($N1117) &lt;= 7, MONTH($O1117) &gt;= 7), IF($S1117 &lt;&gt; "", $H1117/$S1117, ""), ""), "")</f>
        <v/>
      </c>
      <c r="AN1117" s="10" t="str">
        <f ca="1">IFERROR(IF(AND(NOW()&lt;= EOMONTH(DATE(YEAR($O1117),8, 1), 0), Overall!$A1119&lt;&gt;"", MONTH($N1117) &lt;= 8, MONTH($O1117) &gt;= 8), IF($S1117 &lt;&gt; "", $H1117/$S1117, ""), ""), "")</f>
        <v/>
      </c>
      <c r="AO1117" s="10" t="str">
        <f ca="1">IFERROR(IF(AND(NOW()&lt;= EOMONTH(DATE(YEAR($O1117),9, 1), 0), Overall!$A1119&lt;&gt;"", MONTH($N1117) &lt;= 9, MONTH($O1117) &gt;= 9), IF($S1117 &lt;&gt; "", $H1117/$S1117, ""), ""), "")</f>
        <v/>
      </c>
      <c r="AP1117" s="10" t="str">
        <f ca="1">IFERROR(IF(AND(NOW()&lt;= EOMONTH(DATE(YEAR($O1117),10, 1), 0), Overall!$A1119&lt;&gt;"", MONTH($N1117) &lt;= 10, MONTH($O1117) &gt;= 10), IF($S1117 &lt;&gt; "", $H1117/$S1117, ""), ""), "")</f>
        <v/>
      </c>
      <c r="AQ1117" s="10" t="str">
        <f ca="1">IFERROR(IF(AND(NOW()&lt;= EOMONTH(DATE(YEAR($O1117),11, 1), 0), Overall!$A1119&lt;&gt;"", MONTH($N1117) &lt;=11, MONTH($O1117) &gt;= 11), IF($S1117 &lt;&gt; "", $H1117/$S1117, ""), ""), "")</f>
        <v/>
      </c>
      <c r="AR1117" s="10" t="str">
        <f ca="1">IFERROR(IF(AND(NOW()&lt;= EOMONTH(DATE(YEAR($O1117),12, 1), 0), Overall!$A1119&lt;&gt;"", MONTH($N1117) &lt;= 12, MONTH($O1117) &gt;= 12), IF($S1117 &lt;&gt; "", $H1117/$S1117, ""), ""), "")</f>
        <v/>
      </c>
      <c r="AS1117" s="16">
        <f t="shared" ca="1" si="34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IF(Overall!S1120&lt;&gt;"",_xlfn.VALUETOTEXT(Overall!S1120),"")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5"/>
        <v/>
      </c>
      <c r="T1118" s="10" t="str">
        <f>IF(Overall!$A1120&lt;&gt;"",IF(AND(MONTH($N1118) &lt;= 1, MONTH($O1118) &gt;= 1), IF($S1118 &lt;&gt; "", $H1118/$S1118, ""), ""),"")</f>
        <v/>
      </c>
      <c r="U1118" s="10" t="str">
        <f>IF(Overall!$A1120&lt;&gt;"",IF(AND(MONTH($N1118) &lt;= 2, MONTH($O1118) &gt;= 2), IF($S1118 &lt;&gt; "", $H1118/$S1118, ""), ""),"")</f>
        <v/>
      </c>
      <c r="V1118" s="10" t="str">
        <f>IF(Overall!$A1120&lt;&gt;"",IF(AND(MONTH($N1118) &lt;= 3, MONTH($O1118) &gt;= 3), IF($S1118 &lt;&gt; "", $H1118/$S1118, ""), ""),"")</f>
        <v/>
      </c>
      <c r="W1118" s="10" t="str">
        <f>IF(Overall!$A1120&lt;&gt;"",IF(AND(MONTH($N1118) &lt;= 4, MONTH($O1118) &gt;= 4), IF($S1118 &lt;&gt; "", $H1118/$S1118, ""), ""),"")</f>
        <v/>
      </c>
      <c r="X1118" s="10" t="str">
        <f>IF(Overall!$A1120&lt;&gt;"",IF(AND(MONTH($N1118) &lt;= 5, MONTH($O1118) &gt;= 5), IF($S1118 &lt;&gt; "", $H1118/$S1118, ""), ""),"")</f>
        <v/>
      </c>
      <c r="Y1118" s="10" t="str">
        <f>IF(Overall!$A1120&lt;&gt;"",IF(AND(MONTH($N1118) &lt;= 6, MONTH($O1118) &gt;= 6), IF($S1118 &lt;&gt; "", $H1118/$S1118, ""), ""),"")</f>
        <v/>
      </c>
      <c r="Z1118" s="10" t="str">
        <f>IF(Overall!$A1120&lt;&gt;"",IF(AND(MONTH($N1118) &lt;= 7, MONTH($O1118) &gt;= 7 ), IF($S1118 &lt;&gt; "", $H1118/$S1118, ""), ""),"")</f>
        <v/>
      </c>
      <c r="AA1118" s="10" t="str">
        <f>IF(Overall!$A1120&lt;&gt;"",IF(AND(MONTH($N1118) &lt;= 8, MONTH($O1118) &gt;= 8), IF($S1118 &lt;&gt; "", $H1118/$S1118, ""), ""),"")</f>
        <v/>
      </c>
      <c r="AB1118" s="10" t="str">
        <f>IF(Overall!$A1120&lt;&gt;"",IF(AND(MONTH($N1118) &lt;= 9, MONTH($O1118) &gt;= 9), IF($S1118 &lt;&gt; "", $H1118/$S1118, ""), ""),"")</f>
        <v/>
      </c>
      <c r="AC1118" s="10" t="str">
        <f>IF(Overall!$A1120&lt;&gt;"",IF(AND(MONTH($N1118) &lt;= 10, MONTH($O1118) &gt;= 10), IF($S1118 &lt;&gt; "", $H1118/$S1118, ""), ""),"")</f>
        <v/>
      </c>
      <c r="AD1118" s="10" t="str">
        <f>IF(Overall!$A1120&lt;&gt;"",IF(AND(MONTH($N1118) &lt;= 11, MONTH($O1118) &gt;= 11), IF($S1118 &lt;&gt; "", $H1118/$S1118, ""), ""),"")</f>
        <v/>
      </c>
      <c r="AE1118" s="10" t="str">
        <f>IF(Overall!$A1120&lt;&gt;"",IF(AND(MONTH($N1118) &lt;= 12, MONTH($O1118) &gt;= 12), IF($S1118 &lt;&gt; "", $H1118/$S1118, ""), ""),"")</f>
        <v/>
      </c>
      <c r="AG1118" s="10" t="str">
        <f ca="1">IFERROR(IF(AND(NOW()&lt;= EOMONTH(DATE(YEAR($O1118),1, 1), 0), Overall!$A1120&lt;&gt;"", MONTH($N1118) &lt;= 1, MONTH($O1118) &gt;= 1), IF($S1118 &lt;&gt; "", $H1118/$S1118, ""), ""), "")</f>
        <v/>
      </c>
      <c r="AH1118" s="10" t="str">
        <f ca="1">IFERROR(IF(AND(NOW()&lt;= EOMONTH(DATE(YEAR($O1118),2, 1), 0), Overall!$A1120&lt;&gt;"", MONTH($N1118) &lt;= 2, MONTH($O1118) &gt;= 2), IF($S1118 &lt;&gt; "", $H1118/$S1118, ""), ""), "")</f>
        <v/>
      </c>
      <c r="AI1118" s="10" t="str">
        <f ca="1">IFERROR(IF(AND(NOW()&lt;= EOMONTH(DATE(YEAR($O1118),3, 1), 0), Overall!$A1120&lt;&gt;"", MONTH($N1118) &lt;= 3, MONTH($O1118) &gt;= 3), IF($S1118 &lt;&gt; "", $H1118/$S1118, ""), ""), "")</f>
        <v/>
      </c>
      <c r="AJ1118" s="10" t="str">
        <f ca="1">IFERROR(IF(AND(NOW()&lt;= EOMONTH(DATE(YEAR($O1118),4, 1), 0), Overall!$A1120&lt;&gt;"", MONTH($N1118) &lt;= 4, MONTH($O1118) &gt;= 4), IF($S1118 &lt;&gt; "", $H1118/$S1118, ""), ""), "")</f>
        <v/>
      </c>
      <c r="AK1118" s="10" t="str">
        <f ca="1">IFERROR(IF(AND(NOW()&lt;= EOMONTH(DATE(YEAR($O1118),5, 1), 0), Overall!$A1120&lt;&gt;"", MONTH($N1118) &lt;= 5, MONTH($O1118) &gt;= 5), IF($S1118 &lt;&gt; "", $H1118/$S1118, ""), ""), "")</f>
        <v/>
      </c>
      <c r="AL1118" s="10" t="str">
        <f ca="1">IFERROR(IF(AND(NOW()&lt;= EOMONTH(DATE(YEAR($O1118),6, 1), 0), Overall!$A1120&lt;&gt;"", MONTH($N1118) &lt;= 6, MONTH($O1118) &gt;= 6), IF($S1118 &lt;&gt; "", $H1118/$S1118, ""), ""), "")</f>
        <v/>
      </c>
      <c r="AM1118" s="10" t="str">
        <f ca="1">IFERROR(IF(AND(NOW()&lt;= EOMONTH(DATE(YEAR($O1118),7, 1), 0), Overall!$A1120&lt;&gt;"", MONTH($N1118) &lt;= 7, MONTH($O1118) &gt;= 7), IF($S1118 &lt;&gt; "", $H1118/$S1118, ""), ""), "")</f>
        <v/>
      </c>
      <c r="AN1118" s="10" t="str">
        <f ca="1">IFERROR(IF(AND(NOW()&lt;= EOMONTH(DATE(YEAR($O1118),8, 1), 0), Overall!$A1120&lt;&gt;"", MONTH($N1118) &lt;= 8, MONTH($O1118) &gt;= 8), IF($S1118 &lt;&gt; "", $H1118/$S1118, ""), ""), "")</f>
        <v/>
      </c>
      <c r="AO1118" s="10" t="str">
        <f ca="1">IFERROR(IF(AND(NOW()&lt;= EOMONTH(DATE(YEAR($O1118),9, 1), 0), Overall!$A1120&lt;&gt;"", MONTH($N1118) &lt;= 9, MONTH($O1118) &gt;= 9), IF($S1118 &lt;&gt; "", $H1118/$S1118, ""), ""), "")</f>
        <v/>
      </c>
      <c r="AP1118" s="10" t="str">
        <f ca="1">IFERROR(IF(AND(NOW()&lt;= EOMONTH(DATE(YEAR($O1118),10, 1), 0), Overall!$A1120&lt;&gt;"", MONTH($N1118) &lt;= 10, MONTH($O1118) &gt;= 10), IF($S1118 &lt;&gt; "", $H1118/$S1118, ""), ""), "")</f>
        <v/>
      </c>
      <c r="AQ1118" s="10" t="str">
        <f ca="1">IFERROR(IF(AND(NOW()&lt;= EOMONTH(DATE(YEAR($O1118),11, 1), 0), Overall!$A1120&lt;&gt;"", MONTH($N1118) &lt;=11, MONTH($O1118) &gt;= 11), IF($S1118 &lt;&gt; "", $H1118/$S1118, ""), ""), "")</f>
        <v/>
      </c>
      <c r="AR1118" s="10" t="str">
        <f ca="1">IFERROR(IF(AND(NOW()&lt;= EOMONTH(DATE(YEAR($O1118),12, 1), 0), Overall!$A1120&lt;&gt;"", MONTH($N1118) &lt;= 12, MONTH($O1118) &gt;= 12), IF($S1118 &lt;&gt; "", $H1118/$S1118, ""), ""), "")</f>
        <v/>
      </c>
      <c r="AS1118" s="16">
        <f t="shared" ca="1" si="34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IF(Overall!S1121&lt;&gt;"",_xlfn.VALUETOTEXT(Overall!S1121),"")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5"/>
        <v/>
      </c>
      <c r="T1119" s="10" t="str">
        <f>IF(Overall!$A1121&lt;&gt;"",IF(AND(MONTH($N1119) &lt;= 1, MONTH($O1119) &gt;= 1), IF($S1119 &lt;&gt; "", $H1119/$S1119, ""), ""),"")</f>
        <v/>
      </c>
      <c r="U1119" s="10" t="str">
        <f>IF(Overall!$A1121&lt;&gt;"",IF(AND(MONTH($N1119) &lt;= 2, MONTH($O1119) &gt;= 2), IF($S1119 &lt;&gt; "", $H1119/$S1119, ""), ""),"")</f>
        <v/>
      </c>
      <c r="V1119" s="10" t="str">
        <f>IF(Overall!$A1121&lt;&gt;"",IF(AND(MONTH($N1119) &lt;= 3, MONTH($O1119) &gt;= 3), IF($S1119 &lt;&gt; "", $H1119/$S1119, ""), ""),"")</f>
        <v/>
      </c>
      <c r="W1119" s="10" t="str">
        <f>IF(Overall!$A1121&lt;&gt;"",IF(AND(MONTH($N1119) &lt;= 4, MONTH($O1119) &gt;= 4), IF($S1119 &lt;&gt; "", $H1119/$S1119, ""), ""),"")</f>
        <v/>
      </c>
      <c r="X1119" s="10" t="str">
        <f>IF(Overall!$A1121&lt;&gt;"",IF(AND(MONTH($N1119) &lt;= 5, MONTH($O1119) &gt;= 5), IF($S1119 &lt;&gt; "", $H1119/$S1119, ""), ""),"")</f>
        <v/>
      </c>
      <c r="Y1119" s="10" t="str">
        <f>IF(Overall!$A1121&lt;&gt;"",IF(AND(MONTH($N1119) &lt;= 6, MONTH($O1119) &gt;= 6), IF($S1119 &lt;&gt; "", $H1119/$S1119, ""), ""),"")</f>
        <v/>
      </c>
      <c r="Z1119" s="10" t="str">
        <f>IF(Overall!$A1121&lt;&gt;"",IF(AND(MONTH($N1119) &lt;= 7, MONTH($O1119) &gt;= 7 ), IF($S1119 &lt;&gt; "", $H1119/$S1119, ""), ""),"")</f>
        <v/>
      </c>
      <c r="AA1119" s="10" t="str">
        <f>IF(Overall!$A1121&lt;&gt;"",IF(AND(MONTH($N1119) &lt;= 8, MONTH($O1119) &gt;= 8), IF($S1119 &lt;&gt; "", $H1119/$S1119, ""), ""),"")</f>
        <v/>
      </c>
      <c r="AB1119" s="10" t="str">
        <f>IF(Overall!$A1121&lt;&gt;"",IF(AND(MONTH($N1119) &lt;= 9, MONTH($O1119) &gt;= 9), IF($S1119 &lt;&gt; "", $H1119/$S1119, ""), ""),"")</f>
        <v/>
      </c>
      <c r="AC1119" s="10" t="str">
        <f>IF(Overall!$A1121&lt;&gt;"",IF(AND(MONTH($N1119) &lt;= 10, MONTH($O1119) &gt;= 10), IF($S1119 &lt;&gt; "", $H1119/$S1119, ""), ""),"")</f>
        <v/>
      </c>
      <c r="AD1119" s="10" t="str">
        <f>IF(Overall!$A1121&lt;&gt;"",IF(AND(MONTH($N1119) &lt;= 11, MONTH($O1119) &gt;= 11), IF($S1119 &lt;&gt; "", $H1119/$S1119, ""), ""),"")</f>
        <v/>
      </c>
      <c r="AE1119" s="10" t="str">
        <f>IF(Overall!$A1121&lt;&gt;"",IF(AND(MONTH($N1119) &lt;= 12, MONTH($O1119) &gt;= 12), IF($S1119 &lt;&gt; "", $H1119/$S1119, ""), ""),"")</f>
        <v/>
      </c>
      <c r="AG1119" s="10" t="str">
        <f ca="1">IFERROR(IF(AND(NOW()&lt;= EOMONTH(DATE(YEAR($O1119),1, 1), 0), Overall!$A1121&lt;&gt;"", MONTH($N1119) &lt;= 1, MONTH($O1119) &gt;= 1), IF($S1119 &lt;&gt; "", $H1119/$S1119, ""), ""), "")</f>
        <v/>
      </c>
      <c r="AH1119" s="10" t="str">
        <f ca="1">IFERROR(IF(AND(NOW()&lt;= EOMONTH(DATE(YEAR($O1119),2, 1), 0), Overall!$A1121&lt;&gt;"", MONTH($N1119) &lt;= 2, MONTH($O1119) &gt;= 2), IF($S1119 &lt;&gt; "", $H1119/$S1119, ""), ""), "")</f>
        <v/>
      </c>
      <c r="AI1119" s="10" t="str">
        <f ca="1">IFERROR(IF(AND(NOW()&lt;= EOMONTH(DATE(YEAR($O1119),3, 1), 0), Overall!$A1121&lt;&gt;"", MONTH($N1119) &lt;= 3, MONTH($O1119) &gt;= 3), IF($S1119 &lt;&gt; "", $H1119/$S1119, ""), ""), "")</f>
        <v/>
      </c>
      <c r="AJ1119" s="10" t="str">
        <f ca="1">IFERROR(IF(AND(NOW()&lt;= EOMONTH(DATE(YEAR($O1119),4, 1), 0), Overall!$A1121&lt;&gt;"", MONTH($N1119) &lt;= 4, MONTH($O1119) &gt;= 4), IF($S1119 &lt;&gt; "", $H1119/$S1119, ""), ""), "")</f>
        <v/>
      </c>
      <c r="AK1119" s="10" t="str">
        <f ca="1">IFERROR(IF(AND(NOW()&lt;= EOMONTH(DATE(YEAR($O1119),5, 1), 0), Overall!$A1121&lt;&gt;"", MONTH($N1119) &lt;= 5, MONTH($O1119) &gt;= 5), IF($S1119 &lt;&gt; "", $H1119/$S1119, ""), ""), "")</f>
        <v/>
      </c>
      <c r="AL1119" s="10" t="str">
        <f ca="1">IFERROR(IF(AND(NOW()&lt;= EOMONTH(DATE(YEAR($O1119),6, 1), 0), Overall!$A1121&lt;&gt;"", MONTH($N1119) &lt;= 6, MONTH($O1119) &gt;= 6), IF($S1119 &lt;&gt; "", $H1119/$S1119, ""), ""), "")</f>
        <v/>
      </c>
      <c r="AM1119" s="10" t="str">
        <f ca="1">IFERROR(IF(AND(NOW()&lt;= EOMONTH(DATE(YEAR($O1119),7, 1), 0), Overall!$A1121&lt;&gt;"", MONTH($N1119) &lt;= 7, MONTH($O1119) &gt;= 7), IF($S1119 &lt;&gt; "", $H1119/$S1119, ""), ""), "")</f>
        <v/>
      </c>
      <c r="AN1119" s="10" t="str">
        <f ca="1">IFERROR(IF(AND(NOW()&lt;= EOMONTH(DATE(YEAR($O1119),8, 1), 0), Overall!$A1121&lt;&gt;"", MONTH($N1119) &lt;= 8, MONTH($O1119) &gt;= 8), IF($S1119 &lt;&gt; "", $H1119/$S1119, ""), ""), "")</f>
        <v/>
      </c>
      <c r="AO1119" s="10" t="str">
        <f ca="1">IFERROR(IF(AND(NOW()&lt;= EOMONTH(DATE(YEAR($O1119),9, 1), 0), Overall!$A1121&lt;&gt;"", MONTH($N1119) &lt;= 9, MONTH($O1119) &gt;= 9), IF($S1119 &lt;&gt; "", $H1119/$S1119, ""), ""), "")</f>
        <v/>
      </c>
      <c r="AP1119" s="10" t="str">
        <f ca="1">IFERROR(IF(AND(NOW()&lt;= EOMONTH(DATE(YEAR($O1119),10, 1), 0), Overall!$A1121&lt;&gt;"", MONTH($N1119) &lt;= 10, MONTH($O1119) &gt;= 10), IF($S1119 &lt;&gt; "", $H1119/$S1119, ""), ""), "")</f>
        <v/>
      </c>
      <c r="AQ1119" s="10" t="str">
        <f ca="1">IFERROR(IF(AND(NOW()&lt;= EOMONTH(DATE(YEAR($O1119),11, 1), 0), Overall!$A1121&lt;&gt;"", MONTH($N1119) &lt;=11, MONTH($O1119) &gt;= 11), IF($S1119 &lt;&gt; "", $H1119/$S1119, ""), ""), "")</f>
        <v/>
      </c>
      <c r="AR1119" s="10" t="str">
        <f ca="1">IFERROR(IF(AND(NOW()&lt;= EOMONTH(DATE(YEAR($O1119),12, 1), 0), Overall!$A1121&lt;&gt;"", MONTH($N1119) &lt;= 12, MONTH($O1119) &gt;= 12), IF($S1119 &lt;&gt; "", $H1119/$S1119, ""), ""), "")</f>
        <v/>
      </c>
      <c r="AS1119" s="16">
        <f t="shared" ca="1" si="34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IF(Overall!S1122&lt;&gt;"",_xlfn.VALUETOTEXT(Overall!S1122),"")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5"/>
        <v/>
      </c>
      <c r="T1120" s="10" t="str">
        <f>IF(Overall!$A1122&lt;&gt;"",IF(AND(MONTH($N1120) &lt;= 1, MONTH($O1120) &gt;= 1), IF($S1120 &lt;&gt; "", $H1120/$S1120, ""), ""),"")</f>
        <v/>
      </c>
      <c r="U1120" s="10" t="str">
        <f>IF(Overall!$A1122&lt;&gt;"",IF(AND(MONTH($N1120) &lt;= 2, MONTH($O1120) &gt;= 2), IF($S1120 &lt;&gt; "", $H1120/$S1120, ""), ""),"")</f>
        <v/>
      </c>
      <c r="V1120" s="10" t="str">
        <f>IF(Overall!$A1122&lt;&gt;"",IF(AND(MONTH($N1120) &lt;= 3, MONTH($O1120) &gt;= 3), IF($S1120 &lt;&gt; "", $H1120/$S1120, ""), ""),"")</f>
        <v/>
      </c>
      <c r="W1120" s="10" t="str">
        <f>IF(Overall!$A1122&lt;&gt;"",IF(AND(MONTH($N1120) &lt;= 4, MONTH($O1120) &gt;= 4), IF($S1120 &lt;&gt; "", $H1120/$S1120, ""), ""),"")</f>
        <v/>
      </c>
      <c r="X1120" s="10" t="str">
        <f>IF(Overall!$A1122&lt;&gt;"",IF(AND(MONTH($N1120) &lt;= 5, MONTH($O1120) &gt;= 5), IF($S1120 &lt;&gt; "", $H1120/$S1120, ""), ""),"")</f>
        <v/>
      </c>
      <c r="Y1120" s="10" t="str">
        <f>IF(Overall!$A1122&lt;&gt;"",IF(AND(MONTH($N1120) &lt;= 6, MONTH($O1120) &gt;= 6), IF($S1120 &lt;&gt; "", $H1120/$S1120, ""), ""),"")</f>
        <v/>
      </c>
      <c r="Z1120" s="10" t="str">
        <f>IF(Overall!$A1122&lt;&gt;"",IF(AND(MONTH($N1120) &lt;= 7, MONTH($O1120) &gt;= 7 ), IF($S1120 &lt;&gt; "", $H1120/$S1120, ""), ""),"")</f>
        <v/>
      </c>
      <c r="AA1120" s="10" t="str">
        <f>IF(Overall!$A1122&lt;&gt;"",IF(AND(MONTH($N1120) &lt;= 8, MONTH($O1120) &gt;= 8), IF($S1120 &lt;&gt; "", $H1120/$S1120, ""), ""),"")</f>
        <v/>
      </c>
      <c r="AB1120" s="10" t="str">
        <f>IF(Overall!$A1122&lt;&gt;"",IF(AND(MONTH($N1120) &lt;= 9, MONTH($O1120) &gt;= 9), IF($S1120 &lt;&gt; "", $H1120/$S1120, ""), ""),"")</f>
        <v/>
      </c>
      <c r="AC1120" s="10" t="str">
        <f>IF(Overall!$A1122&lt;&gt;"",IF(AND(MONTH($N1120) &lt;= 10, MONTH($O1120) &gt;= 10), IF($S1120 &lt;&gt; "", $H1120/$S1120, ""), ""),"")</f>
        <v/>
      </c>
      <c r="AD1120" s="10" t="str">
        <f>IF(Overall!$A1122&lt;&gt;"",IF(AND(MONTH($N1120) &lt;= 11, MONTH($O1120) &gt;= 11), IF($S1120 &lt;&gt; "", $H1120/$S1120, ""), ""),"")</f>
        <v/>
      </c>
      <c r="AE1120" s="10" t="str">
        <f>IF(Overall!$A1122&lt;&gt;"",IF(AND(MONTH($N1120) &lt;= 12, MONTH($O1120) &gt;= 12), IF($S1120 &lt;&gt; "", $H1120/$S1120, ""), ""),"")</f>
        <v/>
      </c>
      <c r="AG1120" s="10" t="str">
        <f ca="1">IFERROR(IF(AND(NOW()&lt;= EOMONTH(DATE(YEAR($O1120),1, 1), 0), Overall!$A1122&lt;&gt;"", MONTH($N1120) &lt;= 1, MONTH($O1120) &gt;= 1), IF($S1120 &lt;&gt; "", $H1120/$S1120, ""), ""), "")</f>
        <v/>
      </c>
      <c r="AH1120" s="10" t="str">
        <f ca="1">IFERROR(IF(AND(NOW()&lt;= EOMONTH(DATE(YEAR($O1120),2, 1), 0), Overall!$A1122&lt;&gt;"", MONTH($N1120) &lt;= 2, MONTH($O1120) &gt;= 2), IF($S1120 &lt;&gt; "", $H1120/$S1120, ""), ""), "")</f>
        <v/>
      </c>
      <c r="AI1120" s="10" t="str">
        <f ca="1">IFERROR(IF(AND(NOW()&lt;= EOMONTH(DATE(YEAR($O1120),3, 1), 0), Overall!$A1122&lt;&gt;"", MONTH($N1120) &lt;= 3, MONTH($O1120) &gt;= 3), IF($S1120 &lt;&gt; "", $H1120/$S1120, ""), ""), "")</f>
        <v/>
      </c>
      <c r="AJ1120" s="10" t="str">
        <f ca="1">IFERROR(IF(AND(NOW()&lt;= EOMONTH(DATE(YEAR($O1120),4, 1), 0), Overall!$A1122&lt;&gt;"", MONTH($N1120) &lt;= 4, MONTH($O1120) &gt;= 4), IF($S1120 &lt;&gt; "", $H1120/$S1120, ""), ""), "")</f>
        <v/>
      </c>
      <c r="AK1120" s="10" t="str">
        <f ca="1">IFERROR(IF(AND(NOW()&lt;= EOMONTH(DATE(YEAR($O1120),5, 1), 0), Overall!$A1122&lt;&gt;"", MONTH($N1120) &lt;= 5, MONTH($O1120) &gt;= 5), IF($S1120 &lt;&gt; "", $H1120/$S1120, ""), ""), "")</f>
        <v/>
      </c>
      <c r="AL1120" s="10" t="str">
        <f ca="1">IFERROR(IF(AND(NOW()&lt;= EOMONTH(DATE(YEAR($O1120),6, 1), 0), Overall!$A1122&lt;&gt;"", MONTH($N1120) &lt;= 6, MONTH($O1120) &gt;= 6), IF($S1120 &lt;&gt; "", $H1120/$S1120, ""), ""), "")</f>
        <v/>
      </c>
      <c r="AM1120" s="10" t="str">
        <f ca="1">IFERROR(IF(AND(NOW()&lt;= EOMONTH(DATE(YEAR($O1120),7, 1), 0), Overall!$A1122&lt;&gt;"", MONTH($N1120) &lt;= 7, MONTH($O1120) &gt;= 7), IF($S1120 &lt;&gt; "", $H1120/$S1120, ""), ""), "")</f>
        <v/>
      </c>
      <c r="AN1120" s="10" t="str">
        <f ca="1">IFERROR(IF(AND(NOW()&lt;= EOMONTH(DATE(YEAR($O1120),8, 1), 0), Overall!$A1122&lt;&gt;"", MONTH($N1120) &lt;= 8, MONTH($O1120) &gt;= 8), IF($S1120 &lt;&gt; "", $H1120/$S1120, ""), ""), "")</f>
        <v/>
      </c>
      <c r="AO1120" s="10" t="str">
        <f ca="1">IFERROR(IF(AND(NOW()&lt;= EOMONTH(DATE(YEAR($O1120),9, 1), 0), Overall!$A1122&lt;&gt;"", MONTH($N1120) &lt;= 9, MONTH($O1120) &gt;= 9), IF($S1120 &lt;&gt; "", $H1120/$S1120, ""), ""), "")</f>
        <v/>
      </c>
      <c r="AP1120" s="10" t="str">
        <f ca="1">IFERROR(IF(AND(NOW()&lt;= EOMONTH(DATE(YEAR($O1120),10, 1), 0), Overall!$A1122&lt;&gt;"", MONTH($N1120) &lt;= 10, MONTH($O1120) &gt;= 10), IF($S1120 &lt;&gt; "", $H1120/$S1120, ""), ""), "")</f>
        <v/>
      </c>
      <c r="AQ1120" s="10" t="str">
        <f ca="1">IFERROR(IF(AND(NOW()&lt;= EOMONTH(DATE(YEAR($O1120),11, 1), 0), Overall!$A1122&lt;&gt;"", MONTH($N1120) &lt;=11, MONTH($O1120) &gt;= 11), IF($S1120 &lt;&gt; "", $H1120/$S1120, ""), ""), "")</f>
        <v/>
      </c>
      <c r="AR1120" s="10" t="str">
        <f ca="1">IFERROR(IF(AND(NOW()&lt;= EOMONTH(DATE(YEAR($O1120),12, 1), 0), Overall!$A1122&lt;&gt;"", MONTH($N1120) &lt;= 12, MONTH($O1120) &gt;= 12), IF($S1120 &lt;&gt; "", $H1120/$S1120, ""), ""), "")</f>
        <v/>
      </c>
      <c r="AS1120" s="16">
        <f t="shared" ca="1" si="34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IF(Overall!S1123&lt;&gt;"",_xlfn.VALUETOTEXT(Overall!S1123),"")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5"/>
        <v/>
      </c>
      <c r="T1121" s="10" t="str">
        <f>IF(Overall!$A1123&lt;&gt;"",IF(AND(MONTH($N1121) &lt;= 1, MONTH($O1121) &gt;= 1), IF($S1121 &lt;&gt; "", $H1121/$S1121, ""), ""),"")</f>
        <v/>
      </c>
      <c r="U1121" s="10" t="str">
        <f>IF(Overall!$A1123&lt;&gt;"",IF(AND(MONTH($N1121) &lt;= 2, MONTH($O1121) &gt;= 2), IF($S1121 &lt;&gt; "", $H1121/$S1121, ""), ""),"")</f>
        <v/>
      </c>
      <c r="V1121" s="10" t="str">
        <f>IF(Overall!$A1123&lt;&gt;"",IF(AND(MONTH($N1121) &lt;= 3, MONTH($O1121) &gt;= 3), IF($S1121 &lt;&gt; "", $H1121/$S1121, ""), ""),"")</f>
        <v/>
      </c>
      <c r="W1121" s="10" t="str">
        <f>IF(Overall!$A1123&lt;&gt;"",IF(AND(MONTH($N1121) &lt;= 4, MONTH($O1121) &gt;= 4), IF($S1121 &lt;&gt; "", $H1121/$S1121, ""), ""),"")</f>
        <v/>
      </c>
      <c r="X1121" s="10" t="str">
        <f>IF(Overall!$A1123&lt;&gt;"",IF(AND(MONTH($N1121) &lt;= 5, MONTH($O1121) &gt;= 5), IF($S1121 &lt;&gt; "", $H1121/$S1121, ""), ""),"")</f>
        <v/>
      </c>
      <c r="Y1121" s="10" t="str">
        <f>IF(Overall!$A1123&lt;&gt;"",IF(AND(MONTH($N1121) &lt;= 6, MONTH($O1121) &gt;= 6), IF($S1121 &lt;&gt; "", $H1121/$S1121, ""), ""),"")</f>
        <v/>
      </c>
      <c r="Z1121" s="10" t="str">
        <f>IF(Overall!$A1123&lt;&gt;"",IF(AND(MONTH($N1121) &lt;= 7, MONTH($O1121) &gt;= 7 ), IF($S1121 &lt;&gt; "", $H1121/$S1121, ""), ""),"")</f>
        <v/>
      </c>
      <c r="AA1121" s="10" t="str">
        <f>IF(Overall!$A1123&lt;&gt;"",IF(AND(MONTH($N1121) &lt;= 8, MONTH($O1121) &gt;= 8), IF($S1121 &lt;&gt; "", $H1121/$S1121, ""), ""),"")</f>
        <v/>
      </c>
      <c r="AB1121" s="10" t="str">
        <f>IF(Overall!$A1123&lt;&gt;"",IF(AND(MONTH($N1121) &lt;= 9, MONTH($O1121) &gt;= 9), IF($S1121 &lt;&gt; "", $H1121/$S1121, ""), ""),"")</f>
        <v/>
      </c>
      <c r="AC1121" s="10" t="str">
        <f>IF(Overall!$A1123&lt;&gt;"",IF(AND(MONTH($N1121) &lt;= 10, MONTH($O1121) &gt;= 10), IF($S1121 &lt;&gt; "", $H1121/$S1121, ""), ""),"")</f>
        <v/>
      </c>
      <c r="AD1121" s="10" t="str">
        <f>IF(Overall!$A1123&lt;&gt;"",IF(AND(MONTH($N1121) &lt;= 11, MONTH($O1121) &gt;= 11), IF($S1121 &lt;&gt; "", $H1121/$S1121, ""), ""),"")</f>
        <v/>
      </c>
      <c r="AE1121" s="10" t="str">
        <f>IF(Overall!$A1123&lt;&gt;"",IF(AND(MONTH($N1121) &lt;= 12, MONTH($O1121) &gt;= 12), IF($S1121 &lt;&gt; "", $H1121/$S1121, ""), ""),"")</f>
        <v/>
      </c>
      <c r="AG1121" s="10" t="str">
        <f ca="1">IFERROR(IF(AND(NOW()&lt;= EOMONTH(DATE(YEAR($O1121),1, 1), 0), Overall!$A1123&lt;&gt;"", MONTH($N1121) &lt;= 1, MONTH($O1121) &gt;= 1), IF($S1121 &lt;&gt; "", $H1121/$S1121, ""), ""), "")</f>
        <v/>
      </c>
      <c r="AH1121" s="10" t="str">
        <f ca="1">IFERROR(IF(AND(NOW()&lt;= EOMONTH(DATE(YEAR($O1121),2, 1), 0), Overall!$A1123&lt;&gt;"", MONTH($N1121) &lt;= 2, MONTH($O1121) &gt;= 2), IF($S1121 &lt;&gt; "", $H1121/$S1121, ""), ""), "")</f>
        <v/>
      </c>
      <c r="AI1121" s="10" t="str">
        <f ca="1">IFERROR(IF(AND(NOW()&lt;= EOMONTH(DATE(YEAR($O1121),3, 1), 0), Overall!$A1123&lt;&gt;"", MONTH($N1121) &lt;= 3, MONTH($O1121) &gt;= 3), IF($S1121 &lt;&gt; "", $H1121/$S1121, ""), ""), "")</f>
        <v/>
      </c>
      <c r="AJ1121" s="10" t="str">
        <f ca="1">IFERROR(IF(AND(NOW()&lt;= EOMONTH(DATE(YEAR($O1121),4, 1), 0), Overall!$A1123&lt;&gt;"", MONTH($N1121) &lt;= 4, MONTH($O1121) &gt;= 4), IF($S1121 &lt;&gt; "", $H1121/$S1121, ""), ""), "")</f>
        <v/>
      </c>
      <c r="AK1121" s="10" t="str">
        <f ca="1">IFERROR(IF(AND(NOW()&lt;= EOMONTH(DATE(YEAR($O1121),5, 1), 0), Overall!$A1123&lt;&gt;"", MONTH($N1121) &lt;= 5, MONTH($O1121) &gt;= 5), IF($S1121 &lt;&gt; "", $H1121/$S1121, ""), ""), "")</f>
        <v/>
      </c>
      <c r="AL1121" s="10" t="str">
        <f ca="1">IFERROR(IF(AND(NOW()&lt;= EOMONTH(DATE(YEAR($O1121),6, 1), 0), Overall!$A1123&lt;&gt;"", MONTH($N1121) &lt;= 6, MONTH($O1121) &gt;= 6), IF($S1121 &lt;&gt; "", $H1121/$S1121, ""), ""), "")</f>
        <v/>
      </c>
      <c r="AM1121" s="10" t="str">
        <f ca="1">IFERROR(IF(AND(NOW()&lt;= EOMONTH(DATE(YEAR($O1121),7, 1), 0), Overall!$A1123&lt;&gt;"", MONTH($N1121) &lt;= 7, MONTH($O1121) &gt;= 7), IF($S1121 &lt;&gt; "", $H1121/$S1121, ""), ""), "")</f>
        <v/>
      </c>
      <c r="AN1121" s="10" t="str">
        <f ca="1">IFERROR(IF(AND(NOW()&lt;= EOMONTH(DATE(YEAR($O1121),8, 1), 0), Overall!$A1123&lt;&gt;"", MONTH($N1121) &lt;= 8, MONTH($O1121) &gt;= 8), IF($S1121 &lt;&gt; "", $H1121/$S1121, ""), ""), "")</f>
        <v/>
      </c>
      <c r="AO1121" s="10" t="str">
        <f ca="1">IFERROR(IF(AND(NOW()&lt;= EOMONTH(DATE(YEAR($O1121),9, 1), 0), Overall!$A1123&lt;&gt;"", MONTH($N1121) &lt;= 9, MONTH($O1121) &gt;= 9), IF($S1121 &lt;&gt; "", $H1121/$S1121, ""), ""), "")</f>
        <v/>
      </c>
      <c r="AP1121" s="10" t="str">
        <f ca="1">IFERROR(IF(AND(NOW()&lt;= EOMONTH(DATE(YEAR($O1121),10, 1), 0), Overall!$A1123&lt;&gt;"", MONTH($N1121) &lt;= 10, MONTH($O1121) &gt;= 10), IF($S1121 &lt;&gt; "", $H1121/$S1121, ""), ""), "")</f>
        <v/>
      </c>
      <c r="AQ1121" s="10" t="str">
        <f ca="1">IFERROR(IF(AND(NOW()&lt;= EOMONTH(DATE(YEAR($O1121),11, 1), 0), Overall!$A1123&lt;&gt;"", MONTH($N1121) &lt;=11, MONTH($O1121) &gt;= 11), IF($S1121 &lt;&gt; "", $H1121/$S1121, ""), ""), "")</f>
        <v/>
      </c>
      <c r="AR1121" s="10" t="str">
        <f ca="1">IFERROR(IF(AND(NOW()&lt;= EOMONTH(DATE(YEAR($O1121),12, 1), 0), Overall!$A1123&lt;&gt;"", MONTH($N1121) &lt;= 12, MONTH($O1121) &gt;= 12), IF($S1121 &lt;&gt; "", $H1121/$S1121, ""), ""), "")</f>
        <v/>
      </c>
      <c r="AS1121" s="16">
        <f t="shared" ca="1" si="34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IF(Overall!S1124&lt;&gt;"",_xlfn.VALUETOTEXT(Overall!S1124),"")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5"/>
        <v/>
      </c>
      <c r="T1122" s="10" t="str">
        <f>IF(Overall!$A1124&lt;&gt;"",IF(AND(MONTH($N1122) &lt;= 1, MONTH($O1122) &gt;= 1), IF($S1122 &lt;&gt; "", $H1122/$S1122, ""), ""),"")</f>
        <v/>
      </c>
      <c r="U1122" s="10" t="str">
        <f>IF(Overall!$A1124&lt;&gt;"",IF(AND(MONTH($N1122) &lt;= 2, MONTH($O1122) &gt;= 2), IF($S1122 &lt;&gt; "", $H1122/$S1122, ""), ""),"")</f>
        <v/>
      </c>
      <c r="V1122" s="10" t="str">
        <f>IF(Overall!$A1124&lt;&gt;"",IF(AND(MONTH($N1122) &lt;= 3, MONTH($O1122) &gt;= 3), IF($S1122 &lt;&gt; "", $H1122/$S1122, ""), ""),"")</f>
        <v/>
      </c>
      <c r="W1122" s="10" t="str">
        <f>IF(Overall!$A1124&lt;&gt;"",IF(AND(MONTH($N1122) &lt;= 4, MONTH($O1122) &gt;= 4), IF($S1122 &lt;&gt; "", $H1122/$S1122, ""), ""),"")</f>
        <v/>
      </c>
      <c r="X1122" s="10" t="str">
        <f>IF(Overall!$A1124&lt;&gt;"",IF(AND(MONTH($N1122) &lt;= 5, MONTH($O1122) &gt;= 5), IF($S1122 &lt;&gt; "", $H1122/$S1122, ""), ""),"")</f>
        <v/>
      </c>
      <c r="Y1122" s="10" t="str">
        <f>IF(Overall!$A1124&lt;&gt;"",IF(AND(MONTH($N1122) &lt;= 6, MONTH($O1122) &gt;= 6), IF($S1122 &lt;&gt; "", $H1122/$S1122, ""), ""),"")</f>
        <v/>
      </c>
      <c r="Z1122" s="10" t="str">
        <f>IF(Overall!$A1124&lt;&gt;"",IF(AND(MONTH($N1122) &lt;= 7, MONTH($O1122) &gt;= 7 ), IF($S1122 &lt;&gt; "", $H1122/$S1122, ""), ""),"")</f>
        <v/>
      </c>
      <c r="AA1122" s="10" t="str">
        <f>IF(Overall!$A1124&lt;&gt;"",IF(AND(MONTH($N1122) &lt;= 8, MONTH($O1122) &gt;= 8), IF($S1122 &lt;&gt; "", $H1122/$S1122, ""), ""),"")</f>
        <v/>
      </c>
      <c r="AB1122" s="10" t="str">
        <f>IF(Overall!$A1124&lt;&gt;"",IF(AND(MONTH($N1122) &lt;= 9, MONTH($O1122) &gt;= 9), IF($S1122 &lt;&gt; "", $H1122/$S1122, ""), ""),"")</f>
        <v/>
      </c>
      <c r="AC1122" s="10" t="str">
        <f>IF(Overall!$A1124&lt;&gt;"",IF(AND(MONTH($N1122) &lt;= 10, MONTH($O1122) &gt;= 10), IF($S1122 &lt;&gt; "", $H1122/$S1122, ""), ""),"")</f>
        <v/>
      </c>
      <c r="AD1122" s="10" t="str">
        <f>IF(Overall!$A1124&lt;&gt;"",IF(AND(MONTH($N1122) &lt;= 11, MONTH($O1122) &gt;= 11), IF($S1122 &lt;&gt; "", $H1122/$S1122, ""), ""),"")</f>
        <v/>
      </c>
      <c r="AE1122" s="10" t="str">
        <f>IF(Overall!$A1124&lt;&gt;"",IF(AND(MONTH($N1122) &lt;= 12, MONTH($O1122) &gt;= 12), IF($S1122 &lt;&gt; "", $H1122/$S1122, ""), ""),"")</f>
        <v/>
      </c>
      <c r="AG1122" s="10" t="str">
        <f ca="1">IFERROR(IF(AND(NOW()&lt;= EOMONTH(DATE(YEAR($O1122),1, 1), 0), Overall!$A1124&lt;&gt;"", MONTH($N1122) &lt;= 1, MONTH($O1122) &gt;= 1), IF($S1122 &lt;&gt; "", $H1122/$S1122, ""), ""), "")</f>
        <v/>
      </c>
      <c r="AH1122" s="10" t="str">
        <f ca="1">IFERROR(IF(AND(NOW()&lt;= EOMONTH(DATE(YEAR($O1122),2, 1), 0), Overall!$A1124&lt;&gt;"", MONTH($N1122) &lt;= 2, MONTH($O1122) &gt;= 2), IF($S1122 &lt;&gt; "", $H1122/$S1122, ""), ""), "")</f>
        <v/>
      </c>
      <c r="AI1122" s="10" t="str">
        <f ca="1">IFERROR(IF(AND(NOW()&lt;= EOMONTH(DATE(YEAR($O1122),3, 1), 0), Overall!$A1124&lt;&gt;"", MONTH($N1122) &lt;= 3, MONTH($O1122) &gt;= 3), IF($S1122 &lt;&gt; "", $H1122/$S1122, ""), ""), "")</f>
        <v/>
      </c>
      <c r="AJ1122" s="10" t="str">
        <f ca="1">IFERROR(IF(AND(NOW()&lt;= EOMONTH(DATE(YEAR($O1122),4, 1), 0), Overall!$A1124&lt;&gt;"", MONTH($N1122) &lt;= 4, MONTH($O1122) &gt;= 4), IF($S1122 &lt;&gt; "", $H1122/$S1122, ""), ""), "")</f>
        <v/>
      </c>
      <c r="AK1122" s="10" t="str">
        <f ca="1">IFERROR(IF(AND(NOW()&lt;= EOMONTH(DATE(YEAR($O1122),5, 1), 0), Overall!$A1124&lt;&gt;"", MONTH($N1122) &lt;= 5, MONTH($O1122) &gt;= 5), IF($S1122 &lt;&gt; "", $H1122/$S1122, ""), ""), "")</f>
        <v/>
      </c>
      <c r="AL1122" s="10" t="str">
        <f ca="1">IFERROR(IF(AND(NOW()&lt;= EOMONTH(DATE(YEAR($O1122),6, 1), 0), Overall!$A1124&lt;&gt;"", MONTH($N1122) &lt;= 6, MONTH($O1122) &gt;= 6), IF($S1122 &lt;&gt; "", $H1122/$S1122, ""), ""), "")</f>
        <v/>
      </c>
      <c r="AM1122" s="10" t="str">
        <f ca="1">IFERROR(IF(AND(NOW()&lt;= EOMONTH(DATE(YEAR($O1122),7, 1), 0), Overall!$A1124&lt;&gt;"", MONTH($N1122) &lt;= 7, MONTH($O1122) &gt;= 7), IF($S1122 &lt;&gt; "", $H1122/$S1122, ""), ""), "")</f>
        <v/>
      </c>
      <c r="AN1122" s="10" t="str">
        <f ca="1">IFERROR(IF(AND(NOW()&lt;= EOMONTH(DATE(YEAR($O1122),8, 1), 0), Overall!$A1124&lt;&gt;"", MONTH($N1122) &lt;= 8, MONTH($O1122) &gt;= 8), IF($S1122 &lt;&gt; "", $H1122/$S1122, ""), ""), "")</f>
        <v/>
      </c>
      <c r="AO1122" s="10" t="str">
        <f ca="1">IFERROR(IF(AND(NOW()&lt;= EOMONTH(DATE(YEAR($O1122),9, 1), 0), Overall!$A1124&lt;&gt;"", MONTH($N1122) &lt;= 9, MONTH($O1122) &gt;= 9), IF($S1122 &lt;&gt; "", $H1122/$S1122, ""), ""), "")</f>
        <v/>
      </c>
      <c r="AP1122" s="10" t="str">
        <f ca="1">IFERROR(IF(AND(NOW()&lt;= EOMONTH(DATE(YEAR($O1122),10, 1), 0), Overall!$A1124&lt;&gt;"", MONTH($N1122) &lt;= 10, MONTH($O1122) &gt;= 10), IF($S1122 &lt;&gt; "", $H1122/$S1122, ""), ""), "")</f>
        <v/>
      </c>
      <c r="AQ1122" s="10" t="str">
        <f ca="1">IFERROR(IF(AND(NOW()&lt;= EOMONTH(DATE(YEAR($O1122),11, 1), 0), Overall!$A1124&lt;&gt;"", MONTH($N1122) &lt;=11, MONTH($O1122) &gt;= 11), IF($S1122 &lt;&gt; "", $H1122/$S1122, ""), ""), "")</f>
        <v/>
      </c>
      <c r="AR1122" s="10" t="str">
        <f ca="1">IFERROR(IF(AND(NOW()&lt;= EOMONTH(DATE(YEAR($O1122),12, 1), 0), Overall!$A1124&lt;&gt;"", MONTH($N1122) &lt;= 12, MONTH($O1122) &gt;= 12), IF($S1122 &lt;&gt; "", $H1122/$S1122, ""), ""), "")</f>
        <v/>
      </c>
      <c r="AS1122" s="16">
        <f t="shared" ca="1" si="34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IF(Overall!S1125&lt;&gt;"",_xlfn.VALUETOTEXT(Overall!S1125),"")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5"/>
        <v/>
      </c>
      <c r="T1123" s="10" t="str">
        <f>IF(Overall!$A1125&lt;&gt;"",IF(AND(MONTH($N1123) &lt;= 1, MONTH($O1123) &gt;= 1), IF($S1123 &lt;&gt; "", $H1123/$S1123, ""), ""),"")</f>
        <v/>
      </c>
      <c r="U1123" s="10" t="str">
        <f>IF(Overall!$A1125&lt;&gt;"",IF(AND(MONTH($N1123) &lt;= 2, MONTH($O1123) &gt;= 2), IF($S1123 &lt;&gt; "", $H1123/$S1123, ""), ""),"")</f>
        <v/>
      </c>
      <c r="V1123" s="10" t="str">
        <f>IF(Overall!$A1125&lt;&gt;"",IF(AND(MONTH($N1123) &lt;= 3, MONTH($O1123) &gt;= 3), IF($S1123 &lt;&gt; "", $H1123/$S1123, ""), ""),"")</f>
        <v/>
      </c>
      <c r="W1123" s="10" t="str">
        <f>IF(Overall!$A1125&lt;&gt;"",IF(AND(MONTH($N1123) &lt;= 4, MONTH($O1123) &gt;= 4), IF($S1123 &lt;&gt; "", $H1123/$S1123, ""), ""),"")</f>
        <v/>
      </c>
      <c r="X1123" s="10" t="str">
        <f>IF(Overall!$A1125&lt;&gt;"",IF(AND(MONTH($N1123) &lt;= 5, MONTH($O1123) &gt;= 5), IF($S1123 &lt;&gt; "", $H1123/$S1123, ""), ""),"")</f>
        <v/>
      </c>
      <c r="Y1123" s="10" t="str">
        <f>IF(Overall!$A1125&lt;&gt;"",IF(AND(MONTH($N1123) &lt;= 6, MONTH($O1123) &gt;= 6), IF($S1123 &lt;&gt; "", $H1123/$S1123, ""), ""),"")</f>
        <v/>
      </c>
      <c r="Z1123" s="10" t="str">
        <f>IF(Overall!$A1125&lt;&gt;"",IF(AND(MONTH($N1123) &lt;= 7, MONTH($O1123) &gt;= 7 ), IF($S1123 &lt;&gt; "", $H1123/$S1123, ""), ""),"")</f>
        <v/>
      </c>
      <c r="AA1123" s="10" t="str">
        <f>IF(Overall!$A1125&lt;&gt;"",IF(AND(MONTH($N1123) &lt;= 8, MONTH($O1123) &gt;= 8), IF($S1123 &lt;&gt; "", $H1123/$S1123, ""), ""),"")</f>
        <v/>
      </c>
      <c r="AB1123" s="10" t="str">
        <f>IF(Overall!$A1125&lt;&gt;"",IF(AND(MONTH($N1123) &lt;= 9, MONTH($O1123) &gt;= 9), IF($S1123 &lt;&gt; "", $H1123/$S1123, ""), ""),"")</f>
        <v/>
      </c>
      <c r="AC1123" s="10" t="str">
        <f>IF(Overall!$A1125&lt;&gt;"",IF(AND(MONTH($N1123) &lt;= 10, MONTH($O1123) &gt;= 10), IF($S1123 &lt;&gt; "", $H1123/$S1123, ""), ""),"")</f>
        <v/>
      </c>
      <c r="AD1123" s="10" t="str">
        <f>IF(Overall!$A1125&lt;&gt;"",IF(AND(MONTH($N1123) &lt;= 11, MONTH($O1123) &gt;= 11), IF($S1123 &lt;&gt; "", $H1123/$S1123, ""), ""),"")</f>
        <v/>
      </c>
      <c r="AE1123" s="10" t="str">
        <f>IF(Overall!$A1125&lt;&gt;"",IF(AND(MONTH($N1123) &lt;= 12, MONTH($O1123) &gt;= 12), IF($S1123 &lt;&gt; "", $H1123/$S1123, ""), ""),"")</f>
        <v/>
      </c>
      <c r="AG1123" s="10" t="str">
        <f ca="1">IFERROR(IF(AND(NOW()&lt;= EOMONTH(DATE(YEAR($O1123),1, 1), 0), Overall!$A1125&lt;&gt;"", MONTH($N1123) &lt;= 1, MONTH($O1123) &gt;= 1), IF($S1123 &lt;&gt; "", $H1123/$S1123, ""), ""), "")</f>
        <v/>
      </c>
      <c r="AH1123" s="10" t="str">
        <f ca="1">IFERROR(IF(AND(NOW()&lt;= EOMONTH(DATE(YEAR($O1123),2, 1), 0), Overall!$A1125&lt;&gt;"", MONTH($N1123) &lt;= 2, MONTH($O1123) &gt;= 2), IF($S1123 &lt;&gt; "", $H1123/$S1123, ""), ""), "")</f>
        <v/>
      </c>
      <c r="AI1123" s="10" t="str">
        <f ca="1">IFERROR(IF(AND(NOW()&lt;= EOMONTH(DATE(YEAR($O1123),3, 1), 0), Overall!$A1125&lt;&gt;"", MONTH($N1123) &lt;= 3, MONTH($O1123) &gt;= 3), IF($S1123 &lt;&gt; "", $H1123/$S1123, ""), ""), "")</f>
        <v/>
      </c>
      <c r="AJ1123" s="10" t="str">
        <f ca="1">IFERROR(IF(AND(NOW()&lt;= EOMONTH(DATE(YEAR($O1123),4, 1), 0), Overall!$A1125&lt;&gt;"", MONTH($N1123) &lt;= 4, MONTH($O1123) &gt;= 4), IF($S1123 &lt;&gt; "", $H1123/$S1123, ""), ""), "")</f>
        <v/>
      </c>
      <c r="AK1123" s="10" t="str">
        <f ca="1">IFERROR(IF(AND(NOW()&lt;= EOMONTH(DATE(YEAR($O1123),5, 1), 0), Overall!$A1125&lt;&gt;"", MONTH($N1123) &lt;= 5, MONTH($O1123) &gt;= 5), IF($S1123 &lt;&gt; "", $H1123/$S1123, ""), ""), "")</f>
        <v/>
      </c>
      <c r="AL1123" s="10" t="str">
        <f ca="1">IFERROR(IF(AND(NOW()&lt;= EOMONTH(DATE(YEAR($O1123),6, 1), 0), Overall!$A1125&lt;&gt;"", MONTH($N1123) &lt;= 6, MONTH($O1123) &gt;= 6), IF($S1123 &lt;&gt; "", $H1123/$S1123, ""), ""), "")</f>
        <v/>
      </c>
      <c r="AM1123" s="10" t="str">
        <f ca="1">IFERROR(IF(AND(NOW()&lt;= EOMONTH(DATE(YEAR($O1123),7, 1), 0), Overall!$A1125&lt;&gt;"", MONTH($N1123) &lt;= 7, MONTH($O1123) &gt;= 7), IF($S1123 &lt;&gt; "", $H1123/$S1123, ""), ""), "")</f>
        <v/>
      </c>
      <c r="AN1123" s="10" t="str">
        <f ca="1">IFERROR(IF(AND(NOW()&lt;= EOMONTH(DATE(YEAR($O1123),8, 1), 0), Overall!$A1125&lt;&gt;"", MONTH($N1123) &lt;= 8, MONTH($O1123) &gt;= 8), IF($S1123 &lt;&gt; "", $H1123/$S1123, ""), ""), "")</f>
        <v/>
      </c>
      <c r="AO1123" s="10" t="str">
        <f ca="1">IFERROR(IF(AND(NOW()&lt;= EOMONTH(DATE(YEAR($O1123),9, 1), 0), Overall!$A1125&lt;&gt;"", MONTH($N1123) &lt;= 9, MONTH($O1123) &gt;= 9), IF($S1123 &lt;&gt; "", $H1123/$S1123, ""), ""), "")</f>
        <v/>
      </c>
      <c r="AP1123" s="10" t="str">
        <f ca="1">IFERROR(IF(AND(NOW()&lt;= EOMONTH(DATE(YEAR($O1123),10, 1), 0), Overall!$A1125&lt;&gt;"", MONTH($N1123) &lt;= 10, MONTH($O1123) &gt;= 10), IF($S1123 &lt;&gt; "", $H1123/$S1123, ""), ""), "")</f>
        <v/>
      </c>
      <c r="AQ1123" s="10" t="str">
        <f ca="1">IFERROR(IF(AND(NOW()&lt;= EOMONTH(DATE(YEAR($O1123),11, 1), 0), Overall!$A1125&lt;&gt;"", MONTH($N1123) &lt;=11, MONTH($O1123) &gt;= 11), IF($S1123 &lt;&gt; "", $H1123/$S1123, ""), ""), "")</f>
        <v/>
      </c>
      <c r="AR1123" s="10" t="str">
        <f ca="1">IFERROR(IF(AND(NOW()&lt;= EOMONTH(DATE(YEAR($O1123),12, 1), 0), Overall!$A1125&lt;&gt;"", MONTH($N1123) &lt;= 12, MONTH($O1123) &gt;= 12), IF($S1123 &lt;&gt; "", $H1123/$S1123, ""), ""), "")</f>
        <v/>
      </c>
      <c r="AS1123" s="16">
        <f t="shared" ca="1" si="34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IF(Overall!S1126&lt;&gt;"",_xlfn.VALUETOTEXT(Overall!S1126),"")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5"/>
        <v/>
      </c>
      <c r="T1124" s="10" t="str">
        <f>IF(Overall!$A1126&lt;&gt;"",IF(AND(MONTH($N1124) &lt;= 1, MONTH($O1124) &gt;= 1), IF($S1124 &lt;&gt; "", $H1124/$S1124, ""), ""),"")</f>
        <v/>
      </c>
      <c r="U1124" s="10" t="str">
        <f>IF(Overall!$A1126&lt;&gt;"",IF(AND(MONTH($N1124) &lt;= 2, MONTH($O1124) &gt;= 2), IF($S1124 &lt;&gt; "", $H1124/$S1124, ""), ""),"")</f>
        <v/>
      </c>
      <c r="V1124" s="10" t="str">
        <f>IF(Overall!$A1126&lt;&gt;"",IF(AND(MONTH($N1124) &lt;= 3, MONTH($O1124) &gt;= 3), IF($S1124 &lt;&gt; "", $H1124/$S1124, ""), ""),"")</f>
        <v/>
      </c>
      <c r="W1124" s="10" t="str">
        <f>IF(Overall!$A1126&lt;&gt;"",IF(AND(MONTH($N1124) &lt;= 4, MONTH($O1124) &gt;= 4), IF($S1124 &lt;&gt; "", $H1124/$S1124, ""), ""),"")</f>
        <v/>
      </c>
      <c r="X1124" s="10" t="str">
        <f>IF(Overall!$A1126&lt;&gt;"",IF(AND(MONTH($N1124) &lt;= 5, MONTH($O1124) &gt;= 5), IF($S1124 &lt;&gt; "", $H1124/$S1124, ""), ""),"")</f>
        <v/>
      </c>
      <c r="Y1124" s="10" t="str">
        <f>IF(Overall!$A1126&lt;&gt;"",IF(AND(MONTH($N1124) &lt;= 6, MONTH($O1124) &gt;= 6), IF($S1124 &lt;&gt; "", $H1124/$S1124, ""), ""),"")</f>
        <v/>
      </c>
      <c r="Z1124" s="10" t="str">
        <f>IF(Overall!$A1126&lt;&gt;"",IF(AND(MONTH($N1124) &lt;= 7, MONTH($O1124) &gt;= 7 ), IF($S1124 &lt;&gt; "", $H1124/$S1124, ""), ""),"")</f>
        <v/>
      </c>
      <c r="AA1124" s="10" t="str">
        <f>IF(Overall!$A1126&lt;&gt;"",IF(AND(MONTH($N1124) &lt;= 8, MONTH($O1124) &gt;= 8), IF($S1124 &lt;&gt; "", $H1124/$S1124, ""), ""),"")</f>
        <v/>
      </c>
      <c r="AB1124" s="10" t="str">
        <f>IF(Overall!$A1126&lt;&gt;"",IF(AND(MONTH($N1124) &lt;= 9, MONTH($O1124) &gt;= 9), IF($S1124 &lt;&gt; "", $H1124/$S1124, ""), ""),"")</f>
        <v/>
      </c>
      <c r="AC1124" s="10" t="str">
        <f>IF(Overall!$A1126&lt;&gt;"",IF(AND(MONTH($N1124) &lt;= 10, MONTH($O1124) &gt;= 10), IF($S1124 &lt;&gt; "", $H1124/$S1124, ""), ""),"")</f>
        <v/>
      </c>
      <c r="AD1124" s="10" t="str">
        <f>IF(Overall!$A1126&lt;&gt;"",IF(AND(MONTH($N1124) &lt;= 11, MONTH($O1124) &gt;= 11), IF($S1124 &lt;&gt; "", $H1124/$S1124, ""), ""),"")</f>
        <v/>
      </c>
      <c r="AE1124" s="10" t="str">
        <f>IF(Overall!$A1126&lt;&gt;"",IF(AND(MONTH($N1124) &lt;= 12, MONTH($O1124) &gt;= 12), IF($S1124 &lt;&gt; "", $H1124/$S1124, ""), ""),"")</f>
        <v/>
      </c>
      <c r="AG1124" s="10" t="str">
        <f ca="1">IFERROR(IF(AND(NOW()&lt;= EOMONTH(DATE(YEAR($O1124),1, 1), 0), Overall!$A1126&lt;&gt;"", MONTH($N1124) &lt;= 1, MONTH($O1124) &gt;= 1), IF($S1124 &lt;&gt; "", $H1124/$S1124, ""), ""), "")</f>
        <v/>
      </c>
      <c r="AH1124" s="10" t="str">
        <f ca="1">IFERROR(IF(AND(NOW()&lt;= EOMONTH(DATE(YEAR($O1124),2, 1), 0), Overall!$A1126&lt;&gt;"", MONTH($N1124) &lt;= 2, MONTH($O1124) &gt;= 2), IF($S1124 &lt;&gt; "", $H1124/$S1124, ""), ""), "")</f>
        <v/>
      </c>
      <c r="AI1124" s="10" t="str">
        <f ca="1">IFERROR(IF(AND(NOW()&lt;= EOMONTH(DATE(YEAR($O1124),3, 1), 0), Overall!$A1126&lt;&gt;"", MONTH($N1124) &lt;= 3, MONTH($O1124) &gt;= 3), IF($S1124 &lt;&gt; "", $H1124/$S1124, ""), ""), "")</f>
        <v/>
      </c>
      <c r="AJ1124" s="10" t="str">
        <f ca="1">IFERROR(IF(AND(NOW()&lt;= EOMONTH(DATE(YEAR($O1124),4, 1), 0), Overall!$A1126&lt;&gt;"", MONTH($N1124) &lt;= 4, MONTH($O1124) &gt;= 4), IF($S1124 &lt;&gt; "", $H1124/$S1124, ""), ""), "")</f>
        <v/>
      </c>
      <c r="AK1124" s="10" t="str">
        <f ca="1">IFERROR(IF(AND(NOW()&lt;= EOMONTH(DATE(YEAR($O1124),5, 1), 0), Overall!$A1126&lt;&gt;"", MONTH($N1124) &lt;= 5, MONTH($O1124) &gt;= 5), IF($S1124 &lt;&gt; "", $H1124/$S1124, ""), ""), "")</f>
        <v/>
      </c>
      <c r="AL1124" s="10" t="str">
        <f ca="1">IFERROR(IF(AND(NOW()&lt;= EOMONTH(DATE(YEAR($O1124),6, 1), 0), Overall!$A1126&lt;&gt;"", MONTH($N1124) &lt;= 6, MONTH($O1124) &gt;= 6), IF($S1124 &lt;&gt; "", $H1124/$S1124, ""), ""), "")</f>
        <v/>
      </c>
      <c r="AM1124" s="10" t="str">
        <f ca="1">IFERROR(IF(AND(NOW()&lt;= EOMONTH(DATE(YEAR($O1124),7, 1), 0), Overall!$A1126&lt;&gt;"", MONTH($N1124) &lt;= 7, MONTH($O1124) &gt;= 7), IF($S1124 &lt;&gt; "", $H1124/$S1124, ""), ""), "")</f>
        <v/>
      </c>
      <c r="AN1124" s="10" t="str">
        <f ca="1">IFERROR(IF(AND(NOW()&lt;= EOMONTH(DATE(YEAR($O1124),8, 1), 0), Overall!$A1126&lt;&gt;"", MONTH($N1124) &lt;= 8, MONTH($O1124) &gt;= 8), IF($S1124 &lt;&gt; "", $H1124/$S1124, ""), ""), "")</f>
        <v/>
      </c>
      <c r="AO1124" s="10" t="str">
        <f ca="1">IFERROR(IF(AND(NOW()&lt;= EOMONTH(DATE(YEAR($O1124),9, 1), 0), Overall!$A1126&lt;&gt;"", MONTH($N1124) &lt;= 9, MONTH($O1124) &gt;= 9), IF($S1124 &lt;&gt; "", $H1124/$S1124, ""), ""), "")</f>
        <v/>
      </c>
      <c r="AP1124" s="10" t="str">
        <f ca="1">IFERROR(IF(AND(NOW()&lt;= EOMONTH(DATE(YEAR($O1124),10, 1), 0), Overall!$A1126&lt;&gt;"", MONTH($N1124) &lt;= 10, MONTH($O1124) &gt;= 10), IF($S1124 &lt;&gt; "", $H1124/$S1124, ""), ""), "")</f>
        <v/>
      </c>
      <c r="AQ1124" s="10" t="str">
        <f ca="1">IFERROR(IF(AND(NOW()&lt;= EOMONTH(DATE(YEAR($O1124),11, 1), 0), Overall!$A1126&lt;&gt;"", MONTH($N1124) &lt;=11, MONTH($O1124) &gt;= 11), IF($S1124 &lt;&gt; "", $H1124/$S1124, ""), ""), "")</f>
        <v/>
      </c>
      <c r="AR1124" s="10" t="str">
        <f ca="1">IFERROR(IF(AND(NOW()&lt;= EOMONTH(DATE(YEAR($O1124),12, 1), 0), Overall!$A1126&lt;&gt;"", MONTH($N1124) &lt;= 12, MONTH($O1124) &gt;= 12), IF($S1124 &lt;&gt; "", $H1124/$S1124, ""), ""), "")</f>
        <v/>
      </c>
      <c r="AS1124" s="16">
        <f t="shared" ca="1" si="34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IF(Overall!S1127&lt;&gt;"",_xlfn.VALUETOTEXT(Overall!S1127),"")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5"/>
        <v/>
      </c>
      <c r="T1125" s="10" t="str">
        <f>IF(Overall!$A1127&lt;&gt;"",IF(AND(MONTH($N1125) &lt;= 1, MONTH($O1125) &gt;= 1), IF($S1125 &lt;&gt; "", $H1125/$S1125, ""), ""),"")</f>
        <v/>
      </c>
      <c r="U1125" s="10" t="str">
        <f>IF(Overall!$A1127&lt;&gt;"",IF(AND(MONTH($N1125) &lt;= 2, MONTH($O1125) &gt;= 2), IF($S1125 &lt;&gt; "", $H1125/$S1125, ""), ""),"")</f>
        <v/>
      </c>
      <c r="V1125" s="10" t="str">
        <f>IF(Overall!$A1127&lt;&gt;"",IF(AND(MONTH($N1125) &lt;= 3, MONTH($O1125) &gt;= 3), IF($S1125 &lt;&gt; "", $H1125/$S1125, ""), ""),"")</f>
        <v/>
      </c>
      <c r="W1125" s="10" t="str">
        <f>IF(Overall!$A1127&lt;&gt;"",IF(AND(MONTH($N1125) &lt;= 4, MONTH($O1125) &gt;= 4), IF($S1125 &lt;&gt; "", $H1125/$S1125, ""), ""),"")</f>
        <v/>
      </c>
      <c r="X1125" s="10" t="str">
        <f>IF(Overall!$A1127&lt;&gt;"",IF(AND(MONTH($N1125) &lt;= 5, MONTH($O1125) &gt;= 5), IF($S1125 &lt;&gt; "", $H1125/$S1125, ""), ""),"")</f>
        <v/>
      </c>
      <c r="Y1125" s="10" t="str">
        <f>IF(Overall!$A1127&lt;&gt;"",IF(AND(MONTH($N1125) &lt;= 6, MONTH($O1125) &gt;= 6), IF($S1125 &lt;&gt; "", $H1125/$S1125, ""), ""),"")</f>
        <v/>
      </c>
      <c r="Z1125" s="10" t="str">
        <f>IF(Overall!$A1127&lt;&gt;"",IF(AND(MONTH($N1125) &lt;= 7, MONTH($O1125) &gt;= 7 ), IF($S1125 &lt;&gt; "", $H1125/$S1125, ""), ""),"")</f>
        <v/>
      </c>
      <c r="AA1125" s="10" t="str">
        <f>IF(Overall!$A1127&lt;&gt;"",IF(AND(MONTH($N1125) &lt;= 8, MONTH($O1125) &gt;= 8), IF($S1125 &lt;&gt; "", $H1125/$S1125, ""), ""),"")</f>
        <v/>
      </c>
      <c r="AB1125" s="10" t="str">
        <f>IF(Overall!$A1127&lt;&gt;"",IF(AND(MONTH($N1125) &lt;= 9, MONTH($O1125) &gt;= 9), IF($S1125 &lt;&gt; "", $H1125/$S1125, ""), ""),"")</f>
        <v/>
      </c>
      <c r="AC1125" s="10" t="str">
        <f>IF(Overall!$A1127&lt;&gt;"",IF(AND(MONTH($N1125) &lt;= 10, MONTH($O1125) &gt;= 10), IF($S1125 &lt;&gt; "", $H1125/$S1125, ""), ""),"")</f>
        <v/>
      </c>
      <c r="AD1125" s="10" t="str">
        <f>IF(Overall!$A1127&lt;&gt;"",IF(AND(MONTH($N1125) &lt;= 11, MONTH($O1125) &gt;= 11), IF($S1125 &lt;&gt; "", $H1125/$S1125, ""), ""),"")</f>
        <v/>
      </c>
      <c r="AE1125" s="10" t="str">
        <f>IF(Overall!$A1127&lt;&gt;"",IF(AND(MONTH($N1125) &lt;= 12, MONTH($O1125) &gt;= 12), IF($S1125 &lt;&gt; "", $H1125/$S1125, ""), ""),"")</f>
        <v/>
      </c>
      <c r="AG1125" s="10" t="str">
        <f ca="1">IFERROR(IF(AND(NOW()&lt;= EOMONTH(DATE(YEAR($O1125),1, 1), 0), Overall!$A1127&lt;&gt;"", MONTH($N1125) &lt;= 1, MONTH($O1125) &gt;= 1), IF($S1125 &lt;&gt; "", $H1125/$S1125, ""), ""), "")</f>
        <v/>
      </c>
      <c r="AH1125" s="10" t="str">
        <f ca="1">IFERROR(IF(AND(NOW()&lt;= EOMONTH(DATE(YEAR($O1125),2, 1), 0), Overall!$A1127&lt;&gt;"", MONTH($N1125) &lt;= 2, MONTH($O1125) &gt;= 2), IF($S1125 &lt;&gt; "", $H1125/$S1125, ""), ""), "")</f>
        <v/>
      </c>
      <c r="AI1125" s="10" t="str">
        <f ca="1">IFERROR(IF(AND(NOW()&lt;= EOMONTH(DATE(YEAR($O1125),3, 1), 0), Overall!$A1127&lt;&gt;"", MONTH($N1125) &lt;= 3, MONTH($O1125) &gt;= 3), IF($S1125 &lt;&gt; "", $H1125/$S1125, ""), ""), "")</f>
        <v/>
      </c>
      <c r="AJ1125" s="10" t="str">
        <f ca="1">IFERROR(IF(AND(NOW()&lt;= EOMONTH(DATE(YEAR($O1125),4, 1), 0), Overall!$A1127&lt;&gt;"", MONTH($N1125) &lt;= 4, MONTH($O1125) &gt;= 4), IF($S1125 &lt;&gt; "", $H1125/$S1125, ""), ""), "")</f>
        <v/>
      </c>
      <c r="AK1125" s="10" t="str">
        <f ca="1">IFERROR(IF(AND(NOW()&lt;= EOMONTH(DATE(YEAR($O1125),5, 1), 0), Overall!$A1127&lt;&gt;"", MONTH($N1125) &lt;= 5, MONTH($O1125) &gt;= 5), IF($S1125 &lt;&gt; "", $H1125/$S1125, ""), ""), "")</f>
        <v/>
      </c>
      <c r="AL1125" s="10" t="str">
        <f ca="1">IFERROR(IF(AND(NOW()&lt;= EOMONTH(DATE(YEAR($O1125),6, 1), 0), Overall!$A1127&lt;&gt;"", MONTH($N1125) &lt;= 6, MONTH($O1125) &gt;= 6), IF($S1125 &lt;&gt; "", $H1125/$S1125, ""), ""), "")</f>
        <v/>
      </c>
      <c r="AM1125" s="10" t="str">
        <f ca="1">IFERROR(IF(AND(NOW()&lt;= EOMONTH(DATE(YEAR($O1125),7, 1), 0), Overall!$A1127&lt;&gt;"", MONTH($N1125) &lt;= 7, MONTH($O1125) &gt;= 7), IF($S1125 &lt;&gt; "", $H1125/$S1125, ""), ""), "")</f>
        <v/>
      </c>
      <c r="AN1125" s="10" t="str">
        <f ca="1">IFERROR(IF(AND(NOW()&lt;= EOMONTH(DATE(YEAR($O1125),8, 1), 0), Overall!$A1127&lt;&gt;"", MONTH($N1125) &lt;= 8, MONTH($O1125) &gt;= 8), IF($S1125 &lt;&gt; "", $H1125/$S1125, ""), ""), "")</f>
        <v/>
      </c>
      <c r="AO1125" s="10" t="str">
        <f ca="1">IFERROR(IF(AND(NOW()&lt;= EOMONTH(DATE(YEAR($O1125),9, 1), 0), Overall!$A1127&lt;&gt;"", MONTH($N1125) &lt;= 9, MONTH($O1125) &gt;= 9), IF($S1125 &lt;&gt; "", $H1125/$S1125, ""), ""), "")</f>
        <v/>
      </c>
      <c r="AP1125" s="10" t="str">
        <f ca="1">IFERROR(IF(AND(NOW()&lt;= EOMONTH(DATE(YEAR($O1125),10, 1), 0), Overall!$A1127&lt;&gt;"", MONTH($N1125) &lt;= 10, MONTH($O1125) &gt;= 10), IF($S1125 &lt;&gt; "", $H1125/$S1125, ""), ""), "")</f>
        <v/>
      </c>
      <c r="AQ1125" s="10" t="str">
        <f ca="1">IFERROR(IF(AND(NOW()&lt;= EOMONTH(DATE(YEAR($O1125),11, 1), 0), Overall!$A1127&lt;&gt;"", MONTH($N1125) &lt;=11, MONTH($O1125) &gt;= 11), IF($S1125 &lt;&gt; "", $H1125/$S1125, ""), ""), "")</f>
        <v/>
      </c>
      <c r="AR1125" s="10" t="str">
        <f ca="1">IFERROR(IF(AND(NOW()&lt;= EOMONTH(DATE(YEAR($O1125),12, 1), 0), Overall!$A1127&lt;&gt;"", MONTH($N1125) &lt;= 12, MONTH($O1125) &gt;= 12), IF($S1125 &lt;&gt; "", $H1125/$S1125, ""), ""), "")</f>
        <v/>
      </c>
      <c r="AS1125" s="16">
        <f t="shared" ca="1" si="34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IF(Overall!S1128&lt;&gt;"",_xlfn.VALUETOTEXT(Overall!S1128),"")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si="35"/>
        <v/>
      </c>
      <c r="T1126" s="10" t="str">
        <f>IF(Overall!$A1128&lt;&gt;"",IF(AND(MONTH($N1126) &lt;= 1, MONTH($O1126) &gt;= 1), IF($S1126 &lt;&gt; "", $H1126/$S1126, ""), ""),"")</f>
        <v/>
      </c>
      <c r="U1126" s="10" t="str">
        <f>IF(Overall!$A1128&lt;&gt;"",IF(AND(MONTH($N1126) &lt;= 2, MONTH($O1126) &gt;= 2), IF($S1126 &lt;&gt; "", $H1126/$S1126, ""), ""),"")</f>
        <v/>
      </c>
      <c r="V1126" s="10" t="str">
        <f>IF(Overall!$A1128&lt;&gt;"",IF(AND(MONTH($N1126) &lt;= 3, MONTH($O1126) &gt;= 3), IF($S1126 &lt;&gt; "", $H1126/$S1126, ""), ""),"")</f>
        <v/>
      </c>
      <c r="W1126" s="10" t="str">
        <f>IF(Overall!$A1128&lt;&gt;"",IF(AND(MONTH($N1126) &lt;= 4, MONTH($O1126) &gt;= 4), IF($S1126 &lt;&gt; "", $H1126/$S1126, ""), ""),"")</f>
        <v/>
      </c>
      <c r="X1126" s="10" t="str">
        <f>IF(Overall!$A1128&lt;&gt;"",IF(AND(MONTH($N1126) &lt;= 5, MONTH($O1126) &gt;= 5), IF($S1126 &lt;&gt; "", $H1126/$S1126, ""), ""),"")</f>
        <v/>
      </c>
      <c r="Y1126" s="10" t="str">
        <f>IF(Overall!$A1128&lt;&gt;"",IF(AND(MONTH($N1126) &lt;= 6, MONTH($O1126) &gt;= 6), IF($S1126 &lt;&gt; "", $H1126/$S1126, ""), ""),"")</f>
        <v/>
      </c>
      <c r="Z1126" s="10" t="str">
        <f>IF(Overall!$A1128&lt;&gt;"",IF(AND(MONTH($N1126) &lt;= 7, MONTH($O1126) &gt;= 7 ), IF($S1126 &lt;&gt; "", $H1126/$S1126, ""), ""),"")</f>
        <v/>
      </c>
      <c r="AA1126" s="10" t="str">
        <f>IF(Overall!$A1128&lt;&gt;"",IF(AND(MONTH($N1126) &lt;= 8, MONTH($O1126) &gt;= 8), IF($S1126 &lt;&gt; "", $H1126/$S1126, ""), ""),"")</f>
        <v/>
      </c>
      <c r="AB1126" s="10" t="str">
        <f>IF(Overall!$A1128&lt;&gt;"",IF(AND(MONTH($N1126) &lt;= 9, MONTH($O1126) &gt;= 9), IF($S1126 &lt;&gt; "", $H1126/$S1126, ""), ""),"")</f>
        <v/>
      </c>
      <c r="AC1126" s="10" t="str">
        <f>IF(Overall!$A1128&lt;&gt;"",IF(AND(MONTH($N1126) &lt;= 10, MONTH($O1126) &gt;= 10), IF($S1126 &lt;&gt; "", $H1126/$S1126, ""), ""),"")</f>
        <v/>
      </c>
      <c r="AD1126" s="10" t="str">
        <f>IF(Overall!$A1128&lt;&gt;"",IF(AND(MONTH($N1126) &lt;= 11, MONTH($O1126) &gt;= 11), IF($S1126 &lt;&gt; "", $H1126/$S1126, ""), ""),"")</f>
        <v/>
      </c>
      <c r="AE1126" s="10" t="str">
        <f>IF(Overall!$A1128&lt;&gt;"",IF(AND(MONTH($N1126) &lt;= 12, MONTH($O1126) &gt;= 12), IF($S1126 &lt;&gt; "", $H1126/$S1126, ""), ""),"")</f>
        <v/>
      </c>
      <c r="AG1126" s="10" t="str">
        <f ca="1">IFERROR(IF(AND(NOW()&lt;= EOMONTH(DATE(YEAR($O1126),1, 1), 0), Overall!$A1128&lt;&gt;"", MONTH($N1126) &lt;= 1, MONTH($O1126) &gt;= 1), IF($S1126 &lt;&gt; "", $H1126/$S1126, ""), ""), "")</f>
        <v/>
      </c>
      <c r="AH1126" s="10" t="str">
        <f ca="1">IFERROR(IF(AND(NOW()&lt;= EOMONTH(DATE(YEAR($O1126),2, 1), 0), Overall!$A1128&lt;&gt;"", MONTH($N1126) &lt;= 2, MONTH($O1126) &gt;= 2), IF($S1126 &lt;&gt; "", $H1126/$S1126, ""), ""), "")</f>
        <v/>
      </c>
      <c r="AI1126" s="10" t="str">
        <f ca="1">IFERROR(IF(AND(NOW()&lt;= EOMONTH(DATE(YEAR($O1126),3, 1), 0), Overall!$A1128&lt;&gt;"", MONTH($N1126) &lt;= 3, MONTH($O1126) &gt;= 3), IF($S1126 &lt;&gt; "", $H1126/$S1126, ""), ""), "")</f>
        <v/>
      </c>
      <c r="AJ1126" s="10" t="str">
        <f ca="1">IFERROR(IF(AND(NOW()&lt;= EOMONTH(DATE(YEAR($O1126),4, 1), 0), Overall!$A1128&lt;&gt;"", MONTH($N1126) &lt;= 4, MONTH($O1126) &gt;= 4), IF($S1126 &lt;&gt; "", $H1126/$S1126, ""), ""), "")</f>
        <v/>
      </c>
      <c r="AK1126" s="10" t="str">
        <f ca="1">IFERROR(IF(AND(NOW()&lt;= EOMONTH(DATE(YEAR($O1126),5, 1), 0), Overall!$A1128&lt;&gt;"", MONTH($N1126) &lt;= 5, MONTH($O1126) &gt;= 5), IF($S1126 &lt;&gt; "", $H1126/$S1126, ""), ""), "")</f>
        <v/>
      </c>
      <c r="AL1126" s="10" t="str">
        <f ca="1">IFERROR(IF(AND(NOW()&lt;= EOMONTH(DATE(YEAR($O1126),6, 1), 0), Overall!$A1128&lt;&gt;"", MONTH($N1126) &lt;= 6, MONTH($O1126) &gt;= 6), IF($S1126 &lt;&gt; "", $H1126/$S1126, ""), ""), "")</f>
        <v/>
      </c>
      <c r="AM1126" s="10" t="str">
        <f ca="1">IFERROR(IF(AND(NOW()&lt;= EOMONTH(DATE(YEAR($O1126),7, 1), 0), Overall!$A1128&lt;&gt;"", MONTH($N1126) &lt;= 7, MONTH($O1126) &gt;= 7), IF($S1126 &lt;&gt; "", $H1126/$S1126, ""), ""), "")</f>
        <v/>
      </c>
      <c r="AN1126" s="10" t="str">
        <f ca="1">IFERROR(IF(AND(NOW()&lt;= EOMONTH(DATE(YEAR($O1126),8, 1), 0), Overall!$A1128&lt;&gt;"", MONTH($N1126) &lt;= 8, MONTH($O1126) &gt;= 8), IF($S1126 &lt;&gt; "", $H1126/$S1126, ""), ""), "")</f>
        <v/>
      </c>
      <c r="AO1126" s="10" t="str">
        <f ca="1">IFERROR(IF(AND(NOW()&lt;= EOMONTH(DATE(YEAR($O1126),9, 1), 0), Overall!$A1128&lt;&gt;"", MONTH($N1126) &lt;= 9, MONTH($O1126) &gt;= 9), IF($S1126 &lt;&gt; "", $H1126/$S1126, ""), ""), "")</f>
        <v/>
      </c>
      <c r="AP1126" s="10" t="str">
        <f ca="1">IFERROR(IF(AND(NOW()&lt;= EOMONTH(DATE(YEAR($O1126),10, 1), 0), Overall!$A1128&lt;&gt;"", MONTH($N1126) &lt;= 10, MONTH($O1126) &gt;= 10), IF($S1126 &lt;&gt; "", $H1126/$S1126, ""), ""), "")</f>
        <v/>
      </c>
      <c r="AQ1126" s="10" t="str">
        <f ca="1">IFERROR(IF(AND(NOW()&lt;= EOMONTH(DATE(YEAR($O1126),11, 1), 0), Overall!$A1128&lt;&gt;"", MONTH($N1126) &lt;=11, MONTH($O1126) &gt;= 11), IF($S1126 &lt;&gt; "", $H1126/$S1126, ""), ""), "")</f>
        <v/>
      </c>
      <c r="AR1126" s="10" t="str">
        <f ca="1">IFERROR(IF(AND(NOW()&lt;= EOMONTH(DATE(YEAR($O1126),12, 1), 0), Overall!$A1128&lt;&gt;"", MONTH($N1126) &lt;= 12, MONTH($O1126) &gt;= 12), IF($S1126 &lt;&gt; "", $H1126/$S1126, ""), ""), "")</f>
        <v/>
      </c>
      <c r="AS1126" s="16">
        <f t="shared" ref="AS1126:AS1189" ca="1" si="36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IF(Overall!S1129&lt;&gt;"",_xlfn.VALUETOTEXT(Overall!S1129),"")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5"/>
        <v/>
      </c>
      <c r="T1127" s="10" t="str">
        <f>IF(Overall!$A1129&lt;&gt;"",IF(AND(MONTH($N1127) &lt;= 1, MONTH($O1127) &gt;= 1), IF($S1127 &lt;&gt; "", $H1127/$S1127, ""), ""),"")</f>
        <v/>
      </c>
      <c r="U1127" s="10" t="str">
        <f>IF(Overall!$A1129&lt;&gt;"",IF(AND(MONTH($N1127) &lt;= 2, MONTH($O1127) &gt;= 2), IF($S1127 &lt;&gt; "", $H1127/$S1127, ""), ""),"")</f>
        <v/>
      </c>
      <c r="V1127" s="10" t="str">
        <f>IF(Overall!$A1129&lt;&gt;"",IF(AND(MONTH($N1127) &lt;= 3, MONTH($O1127) &gt;= 3), IF($S1127 &lt;&gt; "", $H1127/$S1127, ""), ""),"")</f>
        <v/>
      </c>
      <c r="W1127" s="10" t="str">
        <f>IF(Overall!$A1129&lt;&gt;"",IF(AND(MONTH($N1127) &lt;= 4, MONTH($O1127) &gt;= 4), IF($S1127 &lt;&gt; "", $H1127/$S1127, ""), ""),"")</f>
        <v/>
      </c>
      <c r="X1127" s="10" t="str">
        <f>IF(Overall!$A1129&lt;&gt;"",IF(AND(MONTH($N1127) &lt;= 5, MONTH($O1127) &gt;= 5), IF($S1127 &lt;&gt; "", $H1127/$S1127, ""), ""),"")</f>
        <v/>
      </c>
      <c r="Y1127" s="10" t="str">
        <f>IF(Overall!$A1129&lt;&gt;"",IF(AND(MONTH($N1127) &lt;= 6, MONTH($O1127) &gt;= 6), IF($S1127 &lt;&gt; "", $H1127/$S1127, ""), ""),"")</f>
        <v/>
      </c>
      <c r="Z1127" s="10" t="str">
        <f>IF(Overall!$A1129&lt;&gt;"",IF(AND(MONTH($N1127) &lt;= 7, MONTH($O1127) &gt;= 7 ), IF($S1127 &lt;&gt; "", $H1127/$S1127, ""), ""),"")</f>
        <v/>
      </c>
      <c r="AA1127" s="10" t="str">
        <f>IF(Overall!$A1129&lt;&gt;"",IF(AND(MONTH($N1127) &lt;= 8, MONTH($O1127) &gt;= 8), IF($S1127 &lt;&gt; "", $H1127/$S1127, ""), ""),"")</f>
        <v/>
      </c>
      <c r="AB1127" s="10" t="str">
        <f>IF(Overall!$A1129&lt;&gt;"",IF(AND(MONTH($N1127) &lt;= 9, MONTH($O1127) &gt;= 9), IF($S1127 &lt;&gt; "", $H1127/$S1127, ""), ""),"")</f>
        <v/>
      </c>
      <c r="AC1127" s="10" t="str">
        <f>IF(Overall!$A1129&lt;&gt;"",IF(AND(MONTH($N1127) &lt;= 10, MONTH($O1127) &gt;= 10), IF($S1127 &lt;&gt; "", $H1127/$S1127, ""), ""),"")</f>
        <v/>
      </c>
      <c r="AD1127" s="10" t="str">
        <f>IF(Overall!$A1129&lt;&gt;"",IF(AND(MONTH($N1127) &lt;= 11, MONTH($O1127) &gt;= 11), IF($S1127 &lt;&gt; "", $H1127/$S1127, ""), ""),"")</f>
        <v/>
      </c>
      <c r="AE1127" s="10" t="str">
        <f>IF(Overall!$A1129&lt;&gt;"",IF(AND(MONTH($N1127) &lt;= 12, MONTH($O1127) &gt;= 12), IF($S1127 &lt;&gt; "", $H1127/$S1127, ""), ""),"")</f>
        <v/>
      </c>
      <c r="AG1127" s="10" t="str">
        <f ca="1">IFERROR(IF(AND(NOW()&lt;= EOMONTH(DATE(YEAR($O1127),1, 1), 0), Overall!$A1129&lt;&gt;"", MONTH($N1127) &lt;= 1, MONTH($O1127) &gt;= 1), IF($S1127 &lt;&gt; "", $H1127/$S1127, ""), ""), "")</f>
        <v/>
      </c>
      <c r="AH1127" s="10" t="str">
        <f ca="1">IFERROR(IF(AND(NOW()&lt;= EOMONTH(DATE(YEAR($O1127),2, 1), 0), Overall!$A1129&lt;&gt;"", MONTH($N1127) &lt;= 2, MONTH($O1127) &gt;= 2), IF($S1127 &lt;&gt; "", $H1127/$S1127, ""), ""), "")</f>
        <v/>
      </c>
      <c r="AI1127" s="10" t="str">
        <f ca="1">IFERROR(IF(AND(NOW()&lt;= EOMONTH(DATE(YEAR($O1127),3, 1), 0), Overall!$A1129&lt;&gt;"", MONTH($N1127) &lt;= 3, MONTH($O1127) &gt;= 3), IF($S1127 &lt;&gt; "", $H1127/$S1127, ""), ""), "")</f>
        <v/>
      </c>
      <c r="AJ1127" s="10" t="str">
        <f ca="1">IFERROR(IF(AND(NOW()&lt;= EOMONTH(DATE(YEAR($O1127),4, 1), 0), Overall!$A1129&lt;&gt;"", MONTH($N1127) &lt;= 4, MONTH($O1127) &gt;= 4), IF($S1127 &lt;&gt; "", $H1127/$S1127, ""), ""), "")</f>
        <v/>
      </c>
      <c r="AK1127" s="10" t="str">
        <f ca="1">IFERROR(IF(AND(NOW()&lt;= EOMONTH(DATE(YEAR($O1127),5, 1), 0), Overall!$A1129&lt;&gt;"", MONTH($N1127) &lt;= 5, MONTH($O1127) &gt;= 5), IF($S1127 &lt;&gt; "", $H1127/$S1127, ""), ""), "")</f>
        <v/>
      </c>
      <c r="AL1127" s="10" t="str">
        <f ca="1">IFERROR(IF(AND(NOW()&lt;= EOMONTH(DATE(YEAR($O1127),6, 1), 0), Overall!$A1129&lt;&gt;"", MONTH($N1127) &lt;= 6, MONTH($O1127) &gt;= 6), IF($S1127 &lt;&gt; "", $H1127/$S1127, ""), ""), "")</f>
        <v/>
      </c>
      <c r="AM1127" s="10" t="str">
        <f ca="1">IFERROR(IF(AND(NOW()&lt;= EOMONTH(DATE(YEAR($O1127),7, 1), 0), Overall!$A1129&lt;&gt;"", MONTH($N1127) &lt;= 7, MONTH($O1127) &gt;= 7), IF($S1127 &lt;&gt; "", $H1127/$S1127, ""), ""), "")</f>
        <v/>
      </c>
      <c r="AN1127" s="10" t="str">
        <f ca="1">IFERROR(IF(AND(NOW()&lt;= EOMONTH(DATE(YEAR($O1127),8, 1), 0), Overall!$A1129&lt;&gt;"", MONTH($N1127) &lt;= 8, MONTH($O1127) &gt;= 8), IF($S1127 &lt;&gt; "", $H1127/$S1127, ""), ""), "")</f>
        <v/>
      </c>
      <c r="AO1127" s="10" t="str">
        <f ca="1">IFERROR(IF(AND(NOW()&lt;= EOMONTH(DATE(YEAR($O1127),9, 1), 0), Overall!$A1129&lt;&gt;"", MONTH($N1127) &lt;= 9, MONTH($O1127) &gt;= 9), IF($S1127 &lt;&gt; "", $H1127/$S1127, ""), ""), "")</f>
        <v/>
      </c>
      <c r="AP1127" s="10" t="str">
        <f ca="1">IFERROR(IF(AND(NOW()&lt;= EOMONTH(DATE(YEAR($O1127),10, 1), 0), Overall!$A1129&lt;&gt;"", MONTH($N1127) &lt;= 10, MONTH($O1127) &gt;= 10), IF($S1127 &lt;&gt; "", $H1127/$S1127, ""), ""), "")</f>
        <v/>
      </c>
      <c r="AQ1127" s="10" t="str">
        <f ca="1">IFERROR(IF(AND(NOW()&lt;= EOMONTH(DATE(YEAR($O1127),11, 1), 0), Overall!$A1129&lt;&gt;"", MONTH($N1127) &lt;=11, MONTH($O1127) &gt;= 11), IF($S1127 &lt;&gt; "", $H1127/$S1127, ""), ""), "")</f>
        <v/>
      </c>
      <c r="AR1127" s="10" t="str">
        <f ca="1">IFERROR(IF(AND(NOW()&lt;= EOMONTH(DATE(YEAR($O1127),12, 1), 0), Overall!$A1129&lt;&gt;"", MONTH($N1127) &lt;= 12, MONTH($O1127) &gt;= 12), IF($S1127 &lt;&gt; "", $H1127/$S1127, ""), ""), "")</f>
        <v/>
      </c>
      <c r="AS1127" s="16">
        <f t="shared" ca="1" si="36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IF(Overall!S1130&lt;&gt;"",_xlfn.VALUETOTEXT(Overall!S1130),"")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5"/>
        <v/>
      </c>
      <c r="T1128" s="10" t="str">
        <f>IF(Overall!$A1130&lt;&gt;"",IF(AND(MONTH($N1128) &lt;= 1, MONTH($O1128) &gt;= 1), IF($S1128 &lt;&gt; "", $H1128/$S1128, ""), ""),"")</f>
        <v/>
      </c>
      <c r="U1128" s="10" t="str">
        <f>IF(Overall!$A1130&lt;&gt;"",IF(AND(MONTH($N1128) &lt;= 2, MONTH($O1128) &gt;= 2), IF($S1128 &lt;&gt; "", $H1128/$S1128, ""), ""),"")</f>
        <v/>
      </c>
      <c r="V1128" s="10" t="str">
        <f>IF(Overall!$A1130&lt;&gt;"",IF(AND(MONTH($N1128) &lt;= 3, MONTH($O1128) &gt;= 3), IF($S1128 &lt;&gt; "", $H1128/$S1128, ""), ""),"")</f>
        <v/>
      </c>
      <c r="W1128" s="10" t="str">
        <f>IF(Overall!$A1130&lt;&gt;"",IF(AND(MONTH($N1128) &lt;= 4, MONTH($O1128) &gt;= 4), IF($S1128 &lt;&gt; "", $H1128/$S1128, ""), ""),"")</f>
        <v/>
      </c>
      <c r="X1128" s="10" t="str">
        <f>IF(Overall!$A1130&lt;&gt;"",IF(AND(MONTH($N1128) &lt;= 5, MONTH($O1128) &gt;= 5), IF($S1128 &lt;&gt; "", $H1128/$S1128, ""), ""),"")</f>
        <v/>
      </c>
      <c r="Y1128" s="10" t="str">
        <f>IF(Overall!$A1130&lt;&gt;"",IF(AND(MONTH($N1128) &lt;= 6, MONTH($O1128) &gt;= 6), IF($S1128 &lt;&gt; "", $H1128/$S1128, ""), ""),"")</f>
        <v/>
      </c>
      <c r="Z1128" s="10" t="str">
        <f>IF(Overall!$A1130&lt;&gt;"",IF(AND(MONTH($N1128) &lt;= 7, MONTH($O1128) &gt;= 7 ), IF($S1128 &lt;&gt; "", $H1128/$S1128, ""), ""),"")</f>
        <v/>
      </c>
      <c r="AA1128" s="10" t="str">
        <f>IF(Overall!$A1130&lt;&gt;"",IF(AND(MONTH($N1128) &lt;= 8, MONTH($O1128) &gt;= 8), IF($S1128 &lt;&gt; "", $H1128/$S1128, ""), ""),"")</f>
        <v/>
      </c>
      <c r="AB1128" s="10" t="str">
        <f>IF(Overall!$A1130&lt;&gt;"",IF(AND(MONTH($N1128) &lt;= 9, MONTH($O1128) &gt;= 9), IF($S1128 &lt;&gt; "", $H1128/$S1128, ""), ""),"")</f>
        <v/>
      </c>
      <c r="AC1128" s="10" t="str">
        <f>IF(Overall!$A1130&lt;&gt;"",IF(AND(MONTH($N1128) &lt;= 10, MONTH($O1128) &gt;= 10), IF($S1128 &lt;&gt; "", $H1128/$S1128, ""), ""),"")</f>
        <v/>
      </c>
      <c r="AD1128" s="10" t="str">
        <f>IF(Overall!$A1130&lt;&gt;"",IF(AND(MONTH($N1128) &lt;= 11, MONTH($O1128) &gt;= 11), IF($S1128 &lt;&gt; "", $H1128/$S1128, ""), ""),"")</f>
        <v/>
      </c>
      <c r="AE1128" s="10" t="str">
        <f>IF(Overall!$A1130&lt;&gt;"",IF(AND(MONTH($N1128) &lt;= 12, MONTH($O1128) &gt;= 12), IF($S1128 &lt;&gt; "", $H1128/$S1128, ""), ""),"")</f>
        <v/>
      </c>
      <c r="AG1128" s="10" t="str">
        <f ca="1">IFERROR(IF(AND(NOW()&lt;= EOMONTH(DATE(YEAR($O1128),1, 1), 0), Overall!$A1130&lt;&gt;"", MONTH($N1128) &lt;= 1, MONTH($O1128) &gt;= 1), IF($S1128 &lt;&gt; "", $H1128/$S1128, ""), ""), "")</f>
        <v/>
      </c>
      <c r="AH1128" s="10" t="str">
        <f ca="1">IFERROR(IF(AND(NOW()&lt;= EOMONTH(DATE(YEAR($O1128),2, 1), 0), Overall!$A1130&lt;&gt;"", MONTH($N1128) &lt;= 2, MONTH($O1128) &gt;= 2), IF($S1128 &lt;&gt; "", $H1128/$S1128, ""), ""), "")</f>
        <v/>
      </c>
      <c r="AI1128" s="10" t="str">
        <f ca="1">IFERROR(IF(AND(NOW()&lt;= EOMONTH(DATE(YEAR($O1128),3, 1), 0), Overall!$A1130&lt;&gt;"", MONTH($N1128) &lt;= 3, MONTH($O1128) &gt;= 3), IF($S1128 &lt;&gt; "", $H1128/$S1128, ""), ""), "")</f>
        <v/>
      </c>
      <c r="AJ1128" s="10" t="str">
        <f ca="1">IFERROR(IF(AND(NOW()&lt;= EOMONTH(DATE(YEAR($O1128),4, 1), 0), Overall!$A1130&lt;&gt;"", MONTH($N1128) &lt;= 4, MONTH($O1128) &gt;= 4), IF($S1128 &lt;&gt; "", $H1128/$S1128, ""), ""), "")</f>
        <v/>
      </c>
      <c r="AK1128" s="10" t="str">
        <f ca="1">IFERROR(IF(AND(NOW()&lt;= EOMONTH(DATE(YEAR($O1128),5, 1), 0), Overall!$A1130&lt;&gt;"", MONTH($N1128) &lt;= 5, MONTH($O1128) &gt;= 5), IF($S1128 &lt;&gt; "", $H1128/$S1128, ""), ""), "")</f>
        <v/>
      </c>
      <c r="AL1128" s="10" t="str">
        <f ca="1">IFERROR(IF(AND(NOW()&lt;= EOMONTH(DATE(YEAR($O1128),6, 1), 0), Overall!$A1130&lt;&gt;"", MONTH($N1128) &lt;= 6, MONTH($O1128) &gt;= 6), IF($S1128 &lt;&gt; "", $H1128/$S1128, ""), ""), "")</f>
        <v/>
      </c>
      <c r="AM1128" s="10" t="str">
        <f ca="1">IFERROR(IF(AND(NOW()&lt;= EOMONTH(DATE(YEAR($O1128),7, 1), 0), Overall!$A1130&lt;&gt;"", MONTH($N1128) &lt;= 7, MONTH($O1128) &gt;= 7), IF($S1128 &lt;&gt; "", $H1128/$S1128, ""), ""), "")</f>
        <v/>
      </c>
      <c r="AN1128" s="10" t="str">
        <f ca="1">IFERROR(IF(AND(NOW()&lt;= EOMONTH(DATE(YEAR($O1128),8, 1), 0), Overall!$A1130&lt;&gt;"", MONTH($N1128) &lt;= 8, MONTH($O1128) &gt;= 8), IF($S1128 &lt;&gt; "", $H1128/$S1128, ""), ""), "")</f>
        <v/>
      </c>
      <c r="AO1128" s="10" t="str">
        <f ca="1">IFERROR(IF(AND(NOW()&lt;= EOMONTH(DATE(YEAR($O1128),9, 1), 0), Overall!$A1130&lt;&gt;"", MONTH($N1128) &lt;= 9, MONTH($O1128) &gt;= 9), IF($S1128 &lt;&gt; "", $H1128/$S1128, ""), ""), "")</f>
        <v/>
      </c>
      <c r="AP1128" s="10" t="str">
        <f ca="1">IFERROR(IF(AND(NOW()&lt;= EOMONTH(DATE(YEAR($O1128),10, 1), 0), Overall!$A1130&lt;&gt;"", MONTH($N1128) &lt;= 10, MONTH($O1128) &gt;= 10), IF($S1128 &lt;&gt; "", $H1128/$S1128, ""), ""), "")</f>
        <v/>
      </c>
      <c r="AQ1128" s="10" t="str">
        <f ca="1">IFERROR(IF(AND(NOW()&lt;= EOMONTH(DATE(YEAR($O1128),11, 1), 0), Overall!$A1130&lt;&gt;"", MONTH($N1128) &lt;=11, MONTH($O1128) &gt;= 11), IF($S1128 &lt;&gt; "", $H1128/$S1128, ""), ""), "")</f>
        <v/>
      </c>
      <c r="AR1128" s="10" t="str">
        <f ca="1">IFERROR(IF(AND(NOW()&lt;= EOMONTH(DATE(YEAR($O1128),12, 1), 0), Overall!$A1130&lt;&gt;"", MONTH($N1128) &lt;= 12, MONTH($O1128) &gt;= 12), IF($S1128 &lt;&gt; "", $H1128/$S1128, ""), ""), "")</f>
        <v/>
      </c>
      <c r="AS1128" s="16">
        <f t="shared" ca="1" si="36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IF(Overall!S1131&lt;&gt;"",_xlfn.VALUETOTEXT(Overall!S1131),"")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5"/>
        <v/>
      </c>
      <c r="T1129" s="10" t="str">
        <f>IF(Overall!$A1131&lt;&gt;"",IF(AND(MONTH($N1129) &lt;= 1, MONTH($O1129) &gt;= 1), IF($S1129 &lt;&gt; "", $H1129/$S1129, ""), ""),"")</f>
        <v/>
      </c>
      <c r="U1129" s="10" t="str">
        <f>IF(Overall!$A1131&lt;&gt;"",IF(AND(MONTH($N1129) &lt;= 2, MONTH($O1129) &gt;= 2), IF($S1129 &lt;&gt; "", $H1129/$S1129, ""), ""),"")</f>
        <v/>
      </c>
      <c r="V1129" s="10" t="str">
        <f>IF(Overall!$A1131&lt;&gt;"",IF(AND(MONTH($N1129) &lt;= 3, MONTH($O1129) &gt;= 3), IF($S1129 &lt;&gt; "", $H1129/$S1129, ""), ""),"")</f>
        <v/>
      </c>
      <c r="W1129" s="10" t="str">
        <f>IF(Overall!$A1131&lt;&gt;"",IF(AND(MONTH($N1129) &lt;= 4, MONTH($O1129) &gt;= 4), IF($S1129 &lt;&gt; "", $H1129/$S1129, ""), ""),"")</f>
        <v/>
      </c>
      <c r="X1129" s="10" t="str">
        <f>IF(Overall!$A1131&lt;&gt;"",IF(AND(MONTH($N1129) &lt;= 5, MONTH($O1129) &gt;= 5), IF($S1129 &lt;&gt; "", $H1129/$S1129, ""), ""),"")</f>
        <v/>
      </c>
      <c r="Y1129" s="10" t="str">
        <f>IF(Overall!$A1131&lt;&gt;"",IF(AND(MONTH($N1129) &lt;= 6, MONTH($O1129) &gt;= 6), IF($S1129 &lt;&gt; "", $H1129/$S1129, ""), ""),"")</f>
        <v/>
      </c>
      <c r="Z1129" s="10" t="str">
        <f>IF(Overall!$A1131&lt;&gt;"",IF(AND(MONTH($N1129) &lt;= 7, MONTH($O1129) &gt;= 7 ), IF($S1129 &lt;&gt; "", $H1129/$S1129, ""), ""),"")</f>
        <v/>
      </c>
      <c r="AA1129" s="10" t="str">
        <f>IF(Overall!$A1131&lt;&gt;"",IF(AND(MONTH($N1129) &lt;= 8, MONTH($O1129) &gt;= 8), IF($S1129 &lt;&gt; "", $H1129/$S1129, ""), ""),"")</f>
        <v/>
      </c>
      <c r="AB1129" s="10" t="str">
        <f>IF(Overall!$A1131&lt;&gt;"",IF(AND(MONTH($N1129) &lt;= 9, MONTH($O1129) &gt;= 9), IF($S1129 &lt;&gt; "", $H1129/$S1129, ""), ""),"")</f>
        <v/>
      </c>
      <c r="AC1129" s="10" t="str">
        <f>IF(Overall!$A1131&lt;&gt;"",IF(AND(MONTH($N1129) &lt;= 10, MONTH($O1129) &gt;= 10), IF($S1129 &lt;&gt; "", $H1129/$S1129, ""), ""),"")</f>
        <v/>
      </c>
      <c r="AD1129" s="10" t="str">
        <f>IF(Overall!$A1131&lt;&gt;"",IF(AND(MONTH($N1129) &lt;= 11, MONTH($O1129) &gt;= 11), IF($S1129 &lt;&gt; "", $H1129/$S1129, ""), ""),"")</f>
        <v/>
      </c>
      <c r="AE1129" s="10" t="str">
        <f>IF(Overall!$A1131&lt;&gt;"",IF(AND(MONTH($N1129) &lt;= 12, MONTH($O1129) &gt;= 12), IF($S1129 &lt;&gt; "", $H1129/$S1129, ""), ""),"")</f>
        <v/>
      </c>
      <c r="AG1129" s="10" t="str">
        <f ca="1">IFERROR(IF(AND(NOW()&lt;= EOMONTH(DATE(YEAR($O1129),1, 1), 0), Overall!$A1131&lt;&gt;"", MONTH($N1129) &lt;= 1, MONTH($O1129) &gt;= 1), IF($S1129 &lt;&gt; "", $H1129/$S1129, ""), ""), "")</f>
        <v/>
      </c>
      <c r="AH1129" s="10" t="str">
        <f ca="1">IFERROR(IF(AND(NOW()&lt;= EOMONTH(DATE(YEAR($O1129),2, 1), 0), Overall!$A1131&lt;&gt;"", MONTH($N1129) &lt;= 2, MONTH($O1129) &gt;= 2), IF($S1129 &lt;&gt; "", $H1129/$S1129, ""), ""), "")</f>
        <v/>
      </c>
      <c r="AI1129" s="10" t="str">
        <f ca="1">IFERROR(IF(AND(NOW()&lt;= EOMONTH(DATE(YEAR($O1129),3, 1), 0), Overall!$A1131&lt;&gt;"", MONTH($N1129) &lt;= 3, MONTH($O1129) &gt;= 3), IF($S1129 &lt;&gt; "", $H1129/$S1129, ""), ""), "")</f>
        <v/>
      </c>
      <c r="AJ1129" s="10" t="str">
        <f ca="1">IFERROR(IF(AND(NOW()&lt;= EOMONTH(DATE(YEAR($O1129),4, 1), 0), Overall!$A1131&lt;&gt;"", MONTH($N1129) &lt;= 4, MONTH($O1129) &gt;= 4), IF($S1129 &lt;&gt; "", $H1129/$S1129, ""), ""), "")</f>
        <v/>
      </c>
      <c r="AK1129" s="10" t="str">
        <f ca="1">IFERROR(IF(AND(NOW()&lt;= EOMONTH(DATE(YEAR($O1129),5, 1), 0), Overall!$A1131&lt;&gt;"", MONTH($N1129) &lt;= 5, MONTH($O1129) &gt;= 5), IF($S1129 &lt;&gt; "", $H1129/$S1129, ""), ""), "")</f>
        <v/>
      </c>
      <c r="AL1129" s="10" t="str">
        <f ca="1">IFERROR(IF(AND(NOW()&lt;= EOMONTH(DATE(YEAR($O1129),6, 1), 0), Overall!$A1131&lt;&gt;"", MONTH($N1129) &lt;= 6, MONTH($O1129) &gt;= 6), IF($S1129 &lt;&gt; "", $H1129/$S1129, ""), ""), "")</f>
        <v/>
      </c>
      <c r="AM1129" s="10" t="str">
        <f ca="1">IFERROR(IF(AND(NOW()&lt;= EOMONTH(DATE(YEAR($O1129),7, 1), 0), Overall!$A1131&lt;&gt;"", MONTH($N1129) &lt;= 7, MONTH($O1129) &gt;= 7), IF($S1129 &lt;&gt; "", $H1129/$S1129, ""), ""), "")</f>
        <v/>
      </c>
      <c r="AN1129" s="10" t="str">
        <f ca="1">IFERROR(IF(AND(NOW()&lt;= EOMONTH(DATE(YEAR($O1129),8, 1), 0), Overall!$A1131&lt;&gt;"", MONTH($N1129) &lt;= 8, MONTH($O1129) &gt;= 8), IF($S1129 &lt;&gt; "", $H1129/$S1129, ""), ""), "")</f>
        <v/>
      </c>
      <c r="AO1129" s="10" t="str">
        <f ca="1">IFERROR(IF(AND(NOW()&lt;= EOMONTH(DATE(YEAR($O1129),9, 1), 0), Overall!$A1131&lt;&gt;"", MONTH($N1129) &lt;= 9, MONTH($O1129) &gt;= 9), IF($S1129 &lt;&gt; "", $H1129/$S1129, ""), ""), "")</f>
        <v/>
      </c>
      <c r="AP1129" s="10" t="str">
        <f ca="1">IFERROR(IF(AND(NOW()&lt;= EOMONTH(DATE(YEAR($O1129),10, 1), 0), Overall!$A1131&lt;&gt;"", MONTH($N1129) &lt;= 10, MONTH($O1129) &gt;= 10), IF($S1129 &lt;&gt; "", $H1129/$S1129, ""), ""), "")</f>
        <v/>
      </c>
      <c r="AQ1129" s="10" t="str">
        <f ca="1">IFERROR(IF(AND(NOW()&lt;= EOMONTH(DATE(YEAR($O1129),11, 1), 0), Overall!$A1131&lt;&gt;"", MONTH($N1129) &lt;=11, MONTH($O1129) &gt;= 11), IF($S1129 &lt;&gt; "", $H1129/$S1129, ""), ""), "")</f>
        <v/>
      </c>
      <c r="AR1129" s="10" t="str">
        <f ca="1">IFERROR(IF(AND(NOW()&lt;= EOMONTH(DATE(YEAR($O1129),12, 1), 0), Overall!$A1131&lt;&gt;"", MONTH($N1129) &lt;= 12, MONTH($O1129) &gt;= 12), IF($S1129 &lt;&gt; "", $H1129/$S1129, ""), ""), "")</f>
        <v/>
      </c>
      <c r="AS1129" s="16">
        <f t="shared" ca="1" si="36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IF(Overall!S1132&lt;&gt;"",_xlfn.VALUETOTEXT(Overall!S1132),"")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5"/>
        <v/>
      </c>
      <c r="T1130" s="10" t="str">
        <f>IF(Overall!$A1132&lt;&gt;"",IF(AND(MONTH($N1130) &lt;= 1, MONTH($O1130) &gt;= 1), IF($S1130 &lt;&gt; "", $H1130/$S1130, ""), ""),"")</f>
        <v/>
      </c>
      <c r="U1130" s="10" t="str">
        <f>IF(Overall!$A1132&lt;&gt;"",IF(AND(MONTH($N1130) &lt;= 2, MONTH($O1130) &gt;= 2), IF($S1130 &lt;&gt; "", $H1130/$S1130, ""), ""),"")</f>
        <v/>
      </c>
      <c r="V1130" s="10" t="str">
        <f>IF(Overall!$A1132&lt;&gt;"",IF(AND(MONTH($N1130) &lt;= 3, MONTH($O1130) &gt;= 3), IF($S1130 &lt;&gt; "", $H1130/$S1130, ""), ""),"")</f>
        <v/>
      </c>
      <c r="W1130" s="10" t="str">
        <f>IF(Overall!$A1132&lt;&gt;"",IF(AND(MONTH($N1130) &lt;= 4, MONTH($O1130) &gt;= 4), IF($S1130 &lt;&gt; "", $H1130/$S1130, ""), ""),"")</f>
        <v/>
      </c>
      <c r="X1130" s="10" t="str">
        <f>IF(Overall!$A1132&lt;&gt;"",IF(AND(MONTH($N1130) &lt;= 5, MONTH($O1130) &gt;= 5), IF($S1130 &lt;&gt; "", $H1130/$S1130, ""), ""),"")</f>
        <v/>
      </c>
      <c r="Y1130" s="10" t="str">
        <f>IF(Overall!$A1132&lt;&gt;"",IF(AND(MONTH($N1130) &lt;= 6, MONTH($O1130) &gt;= 6), IF($S1130 &lt;&gt; "", $H1130/$S1130, ""), ""),"")</f>
        <v/>
      </c>
      <c r="Z1130" s="10" t="str">
        <f>IF(Overall!$A1132&lt;&gt;"",IF(AND(MONTH($N1130) &lt;= 7, MONTH($O1130) &gt;= 7 ), IF($S1130 &lt;&gt; "", $H1130/$S1130, ""), ""),"")</f>
        <v/>
      </c>
      <c r="AA1130" s="10" t="str">
        <f>IF(Overall!$A1132&lt;&gt;"",IF(AND(MONTH($N1130) &lt;= 8, MONTH($O1130) &gt;= 8), IF($S1130 &lt;&gt; "", $H1130/$S1130, ""), ""),"")</f>
        <v/>
      </c>
      <c r="AB1130" s="10" t="str">
        <f>IF(Overall!$A1132&lt;&gt;"",IF(AND(MONTH($N1130) &lt;= 9, MONTH($O1130) &gt;= 9), IF($S1130 &lt;&gt; "", $H1130/$S1130, ""), ""),"")</f>
        <v/>
      </c>
      <c r="AC1130" s="10" t="str">
        <f>IF(Overall!$A1132&lt;&gt;"",IF(AND(MONTH($N1130) &lt;= 10, MONTH($O1130) &gt;= 10), IF($S1130 &lt;&gt; "", $H1130/$S1130, ""), ""),"")</f>
        <v/>
      </c>
      <c r="AD1130" s="10" t="str">
        <f>IF(Overall!$A1132&lt;&gt;"",IF(AND(MONTH($N1130) &lt;= 11, MONTH($O1130) &gt;= 11), IF($S1130 &lt;&gt; "", $H1130/$S1130, ""), ""),"")</f>
        <v/>
      </c>
      <c r="AE1130" s="10" t="str">
        <f>IF(Overall!$A1132&lt;&gt;"",IF(AND(MONTH($N1130) &lt;= 12, MONTH($O1130) &gt;= 12), IF($S1130 &lt;&gt; "", $H1130/$S1130, ""), ""),"")</f>
        <v/>
      </c>
      <c r="AG1130" s="10" t="str">
        <f ca="1">IFERROR(IF(AND(NOW()&lt;= EOMONTH(DATE(YEAR($O1130),1, 1), 0), Overall!$A1132&lt;&gt;"", MONTH($N1130) &lt;= 1, MONTH($O1130) &gt;= 1), IF($S1130 &lt;&gt; "", $H1130/$S1130, ""), ""), "")</f>
        <v/>
      </c>
      <c r="AH1130" s="10" t="str">
        <f ca="1">IFERROR(IF(AND(NOW()&lt;= EOMONTH(DATE(YEAR($O1130),2, 1), 0), Overall!$A1132&lt;&gt;"", MONTH($N1130) &lt;= 2, MONTH($O1130) &gt;= 2), IF($S1130 &lt;&gt; "", $H1130/$S1130, ""), ""), "")</f>
        <v/>
      </c>
      <c r="AI1130" s="10" t="str">
        <f ca="1">IFERROR(IF(AND(NOW()&lt;= EOMONTH(DATE(YEAR($O1130),3, 1), 0), Overall!$A1132&lt;&gt;"", MONTH($N1130) &lt;= 3, MONTH($O1130) &gt;= 3), IF($S1130 &lt;&gt; "", $H1130/$S1130, ""), ""), "")</f>
        <v/>
      </c>
      <c r="AJ1130" s="10" t="str">
        <f ca="1">IFERROR(IF(AND(NOW()&lt;= EOMONTH(DATE(YEAR($O1130),4, 1), 0), Overall!$A1132&lt;&gt;"", MONTH($N1130) &lt;= 4, MONTH($O1130) &gt;= 4), IF($S1130 &lt;&gt; "", $H1130/$S1130, ""), ""), "")</f>
        <v/>
      </c>
      <c r="AK1130" s="10" t="str">
        <f ca="1">IFERROR(IF(AND(NOW()&lt;= EOMONTH(DATE(YEAR($O1130),5, 1), 0), Overall!$A1132&lt;&gt;"", MONTH($N1130) &lt;= 5, MONTH($O1130) &gt;= 5), IF($S1130 &lt;&gt; "", $H1130/$S1130, ""), ""), "")</f>
        <v/>
      </c>
      <c r="AL1130" s="10" t="str">
        <f ca="1">IFERROR(IF(AND(NOW()&lt;= EOMONTH(DATE(YEAR($O1130),6, 1), 0), Overall!$A1132&lt;&gt;"", MONTH($N1130) &lt;= 6, MONTH($O1130) &gt;= 6), IF($S1130 &lt;&gt; "", $H1130/$S1130, ""), ""), "")</f>
        <v/>
      </c>
      <c r="AM1130" s="10" t="str">
        <f ca="1">IFERROR(IF(AND(NOW()&lt;= EOMONTH(DATE(YEAR($O1130),7, 1), 0), Overall!$A1132&lt;&gt;"", MONTH($N1130) &lt;= 7, MONTH($O1130) &gt;= 7), IF($S1130 &lt;&gt; "", $H1130/$S1130, ""), ""), "")</f>
        <v/>
      </c>
      <c r="AN1130" s="10" t="str">
        <f ca="1">IFERROR(IF(AND(NOW()&lt;= EOMONTH(DATE(YEAR($O1130),8, 1), 0), Overall!$A1132&lt;&gt;"", MONTH($N1130) &lt;= 8, MONTH($O1130) &gt;= 8), IF($S1130 &lt;&gt; "", $H1130/$S1130, ""), ""), "")</f>
        <v/>
      </c>
      <c r="AO1130" s="10" t="str">
        <f ca="1">IFERROR(IF(AND(NOW()&lt;= EOMONTH(DATE(YEAR($O1130),9, 1), 0), Overall!$A1132&lt;&gt;"", MONTH($N1130) &lt;= 9, MONTH($O1130) &gt;= 9), IF($S1130 &lt;&gt; "", $H1130/$S1130, ""), ""), "")</f>
        <v/>
      </c>
      <c r="AP1130" s="10" t="str">
        <f ca="1">IFERROR(IF(AND(NOW()&lt;= EOMONTH(DATE(YEAR($O1130),10, 1), 0), Overall!$A1132&lt;&gt;"", MONTH($N1130) &lt;= 10, MONTH($O1130) &gt;= 10), IF($S1130 &lt;&gt; "", $H1130/$S1130, ""), ""), "")</f>
        <v/>
      </c>
      <c r="AQ1130" s="10" t="str">
        <f ca="1">IFERROR(IF(AND(NOW()&lt;= EOMONTH(DATE(YEAR($O1130),11, 1), 0), Overall!$A1132&lt;&gt;"", MONTH($N1130) &lt;=11, MONTH($O1130) &gt;= 11), IF($S1130 &lt;&gt; "", $H1130/$S1130, ""), ""), "")</f>
        <v/>
      </c>
      <c r="AR1130" s="10" t="str">
        <f ca="1">IFERROR(IF(AND(NOW()&lt;= EOMONTH(DATE(YEAR($O1130),12, 1), 0), Overall!$A1132&lt;&gt;"", MONTH($N1130) &lt;= 12, MONTH($O1130) &gt;= 12), IF($S1130 &lt;&gt; "", $H1130/$S1130, ""), ""), "")</f>
        <v/>
      </c>
      <c r="AS1130" s="16">
        <f t="shared" ca="1" si="36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IF(Overall!S1133&lt;&gt;"",_xlfn.VALUETOTEXT(Overall!S1133),"")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5"/>
        <v/>
      </c>
      <c r="T1131" s="10" t="str">
        <f>IF(Overall!$A1133&lt;&gt;"",IF(AND(MONTH($N1131) &lt;= 1, MONTH($O1131) &gt;= 1), IF($S1131 &lt;&gt; "", $H1131/$S1131, ""), ""),"")</f>
        <v/>
      </c>
      <c r="U1131" s="10" t="str">
        <f>IF(Overall!$A1133&lt;&gt;"",IF(AND(MONTH($N1131) &lt;= 2, MONTH($O1131) &gt;= 2), IF($S1131 &lt;&gt; "", $H1131/$S1131, ""), ""),"")</f>
        <v/>
      </c>
      <c r="V1131" s="10" t="str">
        <f>IF(Overall!$A1133&lt;&gt;"",IF(AND(MONTH($N1131) &lt;= 3, MONTH($O1131) &gt;= 3), IF($S1131 &lt;&gt; "", $H1131/$S1131, ""), ""),"")</f>
        <v/>
      </c>
      <c r="W1131" s="10" t="str">
        <f>IF(Overall!$A1133&lt;&gt;"",IF(AND(MONTH($N1131) &lt;= 4, MONTH($O1131) &gt;= 4), IF($S1131 &lt;&gt; "", $H1131/$S1131, ""), ""),"")</f>
        <v/>
      </c>
      <c r="X1131" s="10" t="str">
        <f>IF(Overall!$A1133&lt;&gt;"",IF(AND(MONTH($N1131) &lt;= 5, MONTH($O1131) &gt;= 5), IF($S1131 &lt;&gt; "", $H1131/$S1131, ""), ""),"")</f>
        <v/>
      </c>
      <c r="Y1131" s="10" t="str">
        <f>IF(Overall!$A1133&lt;&gt;"",IF(AND(MONTH($N1131) &lt;= 6, MONTH($O1131) &gt;= 6), IF($S1131 &lt;&gt; "", $H1131/$S1131, ""), ""),"")</f>
        <v/>
      </c>
      <c r="Z1131" s="10" t="str">
        <f>IF(Overall!$A1133&lt;&gt;"",IF(AND(MONTH($N1131) &lt;= 7, MONTH($O1131) &gt;= 7 ), IF($S1131 &lt;&gt; "", $H1131/$S1131, ""), ""),"")</f>
        <v/>
      </c>
      <c r="AA1131" s="10" t="str">
        <f>IF(Overall!$A1133&lt;&gt;"",IF(AND(MONTH($N1131) &lt;= 8, MONTH($O1131) &gt;= 8), IF($S1131 &lt;&gt; "", $H1131/$S1131, ""), ""),"")</f>
        <v/>
      </c>
      <c r="AB1131" s="10" t="str">
        <f>IF(Overall!$A1133&lt;&gt;"",IF(AND(MONTH($N1131) &lt;= 9, MONTH($O1131) &gt;= 9), IF($S1131 &lt;&gt; "", $H1131/$S1131, ""), ""),"")</f>
        <v/>
      </c>
      <c r="AC1131" s="10" t="str">
        <f>IF(Overall!$A1133&lt;&gt;"",IF(AND(MONTH($N1131) &lt;= 10, MONTH($O1131) &gt;= 10), IF($S1131 &lt;&gt; "", $H1131/$S1131, ""), ""),"")</f>
        <v/>
      </c>
      <c r="AD1131" s="10" t="str">
        <f>IF(Overall!$A1133&lt;&gt;"",IF(AND(MONTH($N1131) &lt;= 11, MONTH($O1131) &gt;= 11), IF($S1131 &lt;&gt; "", $H1131/$S1131, ""), ""),"")</f>
        <v/>
      </c>
      <c r="AE1131" s="10" t="str">
        <f>IF(Overall!$A1133&lt;&gt;"",IF(AND(MONTH($N1131) &lt;= 12, MONTH($O1131) &gt;= 12), IF($S1131 &lt;&gt; "", $H1131/$S1131, ""), ""),"")</f>
        <v/>
      </c>
      <c r="AG1131" s="10" t="str">
        <f ca="1">IFERROR(IF(AND(NOW()&lt;= EOMONTH(DATE(YEAR($O1131),1, 1), 0), Overall!$A1133&lt;&gt;"", MONTH($N1131) &lt;= 1, MONTH($O1131) &gt;= 1), IF($S1131 &lt;&gt; "", $H1131/$S1131, ""), ""), "")</f>
        <v/>
      </c>
      <c r="AH1131" s="10" t="str">
        <f ca="1">IFERROR(IF(AND(NOW()&lt;= EOMONTH(DATE(YEAR($O1131),2, 1), 0), Overall!$A1133&lt;&gt;"", MONTH($N1131) &lt;= 2, MONTH($O1131) &gt;= 2), IF($S1131 &lt;&gt; "", $H1131/$S1131, ""), ""), "")</f>
        <v/>
      </c>
      <c r="AI1131" s="10" t="str">
        <f ca="1">IFERROR(IF(AND(NOW()&lt;= EOMONTH(DATE(YEAR($O1131),3, 1), 0), Overall!$A1133&lt;&gt;"", MONTH($N1131) &lt;= 3, MONTH($O1131) &gt;= 3), IF($S1131 &lt;&gt; "", $H1131/$S1131, ""), ""), "")</f>
        <v/>
      </c>
      <c r="AJ1131" s="10" t="str">
        <f ca="1">IFERROR(IF(AND(NOW()&lt;= EOMONTH(DATE(YEAR($O1131),4, 1), 0), Overall!$A1133&lt;&gt;"", MONTH($N1131) &lt;= 4, MONTH($O1131) &gt;= 4), IF($S1131 &lt;&gt; "", $H1131/$S1131, ""), ""), "")</f>
        <v/>
      </c>
      <c r="AK1131" s="10" t="str">
        <f ca="1">IFERROR(IF(AND(NOW()&lt;= EOMONTH(DATE(YEAR($O1131),5, 1), 0), Overall!$A1133&lt;&gt;"", MONTH($N1131) &lt;= 5, MONTH($O1131) &gt;= 5), IF($S1131 &lt;&gt; "", $H1131/$S1131, ""), ""), "")</f>
        <v/>
      </c>
      <c r="AL1131" s="10" t="str">
        <f ca="1">IFERROR(IF(AND(NOW()&lt;= EOMONTH(DATE(YEAR($O1131),6, 1), 0), Overall!$A1133&lt;&gt;"", MONTH($N1131) &lt;= 6, MONTH($O1131) &gt;= 6), IF($S1131 &lt;&gt; "", $H1131/$S1131, ""), ""), "")</f>
        <v/>
      </c>
      <c r="AM1131" s="10" t="str">
        <f ca="1">IFERROR(IF(AND(NOW()&lt;= EOMONTH(DATE(YEAR($O1131),7, 1), 0), Overall!$A1133&lt;&gt;"", MONTH($N1131) &lt;= 7, MONTH($O1131) &gt;= 7), IF($S1131 &lt;&gt; "", $H1131/$S1131, ""), ""), "")</f>
        <v/>
      </c>
      <c r="AN1131" s="10" t="str">
        <f ca="1">IFERROR(IF(AND(NOW()&lt;= EOMONTH(DATE(YEAR($O1131),8, 1), 0), Overall!$A1133&lt;&gt;"", MONTH($N1131) &lt;= 8, MONTH($O1131) &gt;= 8), IF($S1131 &lt;&gt; "", $H1131/$S1131, ""), ""), "")</f>
        <v/>
      </c>
      <c r="AO1131" s="10" t="str">
        <f ca="1">IFERROR(IF(AND(NOW()&lt;= EOMONTH(DATE(YEAR($O1131),9, 1), 0), Overall!$A1133&lt;&gt;"", MONTH($N1131) &lt;= 9, MONTH($O1131) &gt;= 9), IF($S1131 &lt;&gt; "", $H1131/$S1131, ""), ""), "")</f>
        <v/>
      </c>
      <c r="AP1131" s="10" t="str">
        <f ca="1">IFERROR(IF(AND(NOW()&lt;= EOMONTH(DATE(YEAR($O1131),10, 1), 0), Overall!$A1133&lt;&gt;"", MONTH($N1131) &lt;= 10, MONTH($O1131) &gt;= 10), IF($S1131 &lt;&gt; "", $H1131/$S1131, ""), ""), "")</f>
        <v/>
      </c>
      <c r="AQ1131" s="10" t="str">
        <f ca="1">IFERROR(IF(AND(NOW()&lt;= EOMONTH(DATE(YEAR($O1131),11, 1), 0), Overall!$A1133&lt;&gt;"", MONTH($N1131) &lt;=11, MONTH($O1131) &gt;= 11), IF($S1131 &lt;&gt; "", $H1131/$S1131, ""), ""), "")</f>
        <v/>
      </c>
      <c r="AR1131" s="10" t="str">
        <f ca="1">IFERROR(IF(AND(NOW()&lt;= EOMONTH(DATE(YEAR($O1131),12, 1), 0), Overall!$A1133&lt;&gt;"", MONTH($N1131) &lt;= 12, MONTH($O1131) &gt;= 12), IF($S1131 &lt;&gt; "", $H1131/$S1131, ""), ""), "")</f>
        <v/>
      </c>
      <c r="AS1131" s="16">
        <f t="shared" ca="1" si="36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IF(Overall!S1134&lt;&gt;"",_xlfn.VALUETOTEXT(Overall!S1134),"")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5"/>
        <v/>
      </c>
      <c r="T1132" s="10" t="str">
        <f>IF(Overall!$A1134&lt;&gt;"",IF(AND(MONTH($N1132) &lt;= 1, MONTH($O1132) &gt;= 1), IF($S1132 &lt;&gt; "", $H1132/$S1132, ""), ""),"")</f>
        <v/>
      </c>
      <c r="U1132" s="10" t="str">
        <f>IF(Overall!$A1134&lt;&gt;"",IF(AND(MONTH($N1132) &lt;= 2, MONTH($O1132) &gt;= 2), IF($S1132 &lt;&gt; "", $H1132/$S1132, ""), ""),"")</f>
        <v/>
      </c>
      <c r="V1132" s="10" t="str">
        <f>IF(Overall!$A1134&lt;&gt;"",IF(AND(MONTH($N1132) &lt;= 3, MONTH($O1132) &gt;= 3), IF($S1132 &lt;&gt; "", $H1132/$S1132, ""), ""),"")</f>
        <v/>
      </c>
      <c r="W1132" s="10" t="str">
        <f>IF(Overall!$A1134&lt;&gt;"",IF(AND(MONTH($N1132) &lt;= 4, MONTH($O1132) &gt;= 4), IF($S1132 &lt;&gt; "", $H1132/$S1132, ""), ""),"")</f>
        <v/>
      </c>
      <c r="X1132" s="10" t="str">
        <f>IF(Overall!$A1134&lt;&gt;"",IF(AND(MONTH($N1132) &lt;= 5, MONTH($O1132) &gt;= 5), IF($S1132 &lt;&gt; "", $H1132/$S1132, ""), ""),"")</f>
        <v/>
      </c>
      <c r="Y1132" s="10" t="str">
        <f>IF(Overall!$A1134&lt;&gt;"",IF(AND(MONTH($N1132) &lt;= 6, MONTH($O1132) &gt;= 6), IF($S1132 &lt;&gt; "", $H1132/$S1132, ""), ""),"")</f>
        <v/>
      </c>
      <c r="Z1132" s="10" t="str">
        <f>IF(Overall!$A1134&lt;&gt;"",IF(AND(MONTH($N1132) &lt;= 7, MONTH($O1132) &gt;= 7 ), IF($S1132 &lt;&gt; "", $H1132/$S1132, ""), ""),"")</f>
        <v/>
      </c>
      <c r="AA1132" s="10" t="str">
        <f>IF(Overall!$A1134&lt;&gt;"",IF(AND(MONTH($N1132) &lt;= 8, MONTH($O1132) &gt;= 8), IF($S1132 &lt;&gt; "", $H1132/$S1132, ""), ""),"")</f>
        <v/>
      </c>
      <c r="AB1132" s="10" t="str">
        <f>IF(Overall!$A1134&lt;&gt;"",IF(AND(MONTH($N1132) &lt;= 9, MONTH($O1132) &gt;= 9), IF($S1132 &lt;&gt; "", $H1132/$S1132, ""), ""),"")</f>
        <v/>
      </c>
      <c r="AC1132" s="10" t="str">
        <f>IF(Overall!$A1134&lt;&gt;"",IF(AND(MONTH($N1132) &lt;= 10, MONTH($O1132) &gt;= 10), IF($S1132 &lt;&gt; "", $H1132/$S1132, ""), ""),"")</f>
        <v/>
      </c>
      <c r="AD1132" s="10" t="str">
        <f>IF(Overall!$A1134&lt;&gt;"",IF(AND(MONTH($N1132) &lt;= 11, MONTH($O1132) &gt;= 11), IF($S1132 &lt;&gt; "", $H1132/$S1132, ""), ""),"")</f>
        <v/>
      </c>
      <c r="AE1132" s="10" t="str">
        <f>IF(Overall!$A1134&lt;&gt;"",IF(AND(MONTH($N1132) &lt;= 12, MONTH($O1132) &gt;= 12), IF($S1132 &lt;&gt; "", $H1132/$S1132, ""), ""),"")</f>
        <v/>
      </c>
      <c r="AG1132" s="10" t="str">
        <f ca="1">IFERROR(IF(AND(NOW()&lt;= EOMONTH(DATE(YEAR($O1132),1, 1), 0), Overall!$A1134&lt;&gt;"", MONTH($N1132) &lt;= 1, MONTH($O1132) &gt;= 1), IF($S1132 &lt;&gt; "", $H1132/$S1132, ""), ""), "")</f>
        <v/>
      </c>
      <c r="AH1132" s="10" t="str">
        <f ca="1">IFERROR(IF(AND(NOW()&lt;= EOMONTH(DATE(YEAR($O1132),2, 1), 0), Overall!$A1134&lt;&gt;"", MONTH($N1132) &lt;= 2, MONTH($O1132) &gt;= 2), IF($S1132 &lt;&gt; "", $H1132/$S1132, ""), ""), "")</f>
        <v/>
      </c>
      <c r="AI1132" s="10" t="str">
        <f ca="1">IFERROR(IF(AND(NOW()&lt;= EOMONTH(DATE(YEAR($O1132),3, 1), 0), Overall!$A1134&lt;&gt;"", MONTH($N1132) &lt;= 3, MONTH($O1132) &gt;= 3), IF($S1132 &lt;&gt; "", $H1132/$S1132, ""), ""), "")</f>
        <v/>
      </c>
      <c r="AJ1132" s="10" t="str">
        <f ca="1">IFERROR(IF(AND(NOW()&lt;= EOMONTH(DATE(YEAR($O1132),4, 1), 0), Overall!$A1134&lt;&gt;"", MONTH($N1132) &lt;= 4, MONTH($O1132) &gt;= 4), IF($S1132 &lt;&gt; "", $H1132/$S1132, ""), ""), "")</f>
        <v/>
      </c>
      <c r="AK1132" s="10" t="str">
        <f ca="1">IFERROR(IF(AND(NOW()&lt;= EOMONTH(DATE(YEAR($O1132),5, 1), 0), Overall!$A1134&lt;&gt;"", MONTH($N1132) &lt;= 5, MONTH($O1132) &gt;= 5), IF($S1132 &lt;&gt; "", $H1132/$S1132, ""), ""), "")</f>
        <v/>
      </c>
      <c r="AL1132" s="10" t="str">
        <f ca="1">IFERROR(IF(AND(NOW()&lt;= EOMONTH(DATE(YEAR($O1132),6, 1), 0), Overall!$A1134&lt;&gt;"", MONTH($N1132) &lt;= 6, MONTH($O1132) &gt;= 6), IF($S1132 &lt;&gt; "", $H1132/$S1132, ""), ""), "")</f>
        <v/>
      </c>
      <c r="AM1132" s="10" t="str">
        <f ca="1">IFERROR(IF(AND(NOW()&lt;= EOMONTH(DATE(YEAR($O1132),7, 1), 0), Overall!$A1134&lt;&gt;"", MONTH($N1132) &lt;= 7, MONTH($O1132) &gt;= 7), IF($S1132 &lt;&gt; "", $H1132/$S1132, ""), ""), "")</f>
        <v/>
      </c>
      <c r="AN1132" s="10" t="str">
        <f ca="1">IFERROR(IF(AND(NOW()&lt;= EOMONTH(DATE(YEAR($O1132),8, 1), 0), Overall!$A1134&lt;&gt;"", MONTH($N1132) &lt;= 8, MONTH($O1132) &gt;= 8), IF($S1132 &lt;&gt; "", $H1132/$S1132, ""), ""), "")</f>
        <v/>
      </c>
      <c r="AO1132" s="10" t="str">
        <f ca="1">IFERROR(IF(AND(NOW()&lt;= EOMONTH(DATE(YEAR($O1132),9, 1), 0), Overall!$A1134&lt;&gt;"", MONTH($N1132) &lt;= 9, MONTH($O1132) &gt;= 9), IF($S1132 &lt;&gt; "", $H1132/$S1132, ""), ""), "")</f>
        <v/>
      </c>
      <c r="AP1132" s="10" t="str">
        <f ca="1">IFERROR(IF(AND(NOW()&lt;= EOMONTH(DATE(YEAR($O1132),10, 1), 0), Overall!$A1134&lt;&gt;"", MONTH($N1132) &lt;= 10, MONTH($O1132) &gt;= 10), IF($S1132 &lt;&gt; "", $H1132/$S1132, ""), ""), "")</f>
        <v/>
      </c>
      <c r="AQ1132" s="10" t="str">
        <f ca="1">IFERROR(IF(AND(NOW()&lt;= EOMONTH(DATE(YEAR($O1132),11, 1), 0), Overall!$A1134&lt;&gt;"", MONTH($N1132) &lt;=11, MONTH($O1132) &gt;= 11), IF($S1132 &lt;&gt; "", $H1132/$S1132, ""), ""), "")</f>
        <v/>
      </c>
      <c r="AR1132" s="10" t="str">
        <f ca="1">IFERROR(IF(AND(NOW()&lt;= EOMONTH(DATE(YEAR($O1132),12, 1), 0), Overall!$A1134&lt;&gt;"", MONTH($N1132) &lt;= 12, MONTH($O1132) &gt;= 12), IF($S1132 &lt;&gt; "", $H1132/$S1132, ""), ""), "")</f>
        <v/>
      </c>
      <c r="AS1132" s="16">
        <f t="shared" ca="1" si="36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IF(Overall!S1135&lt;&gt;"",_xlfn.VALUETOTEXT(Overall!S1135),"")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5"/>
        <v/>
      </c>
      <c r="T1133" s="10" t="str">
        <f>IF(Overall!$A1135&lt;&gt;"",IF(AND(MONTH($N1133) &lt;= 1, MONTH($O1133) &gt;= 1), IF($S1133 &lt;&gt; "", $H1133/$S1133, ""), ""),"")</f>
        <v/>
      </c>
      <c r="U1133" s="10" t="str">
        <f>IF(Overall!$A1135&lt;&gt;"",IF(AND(MONTH($N1133) &lt;= 2, MONTH($O1133) &gt;= 2), IF($S1133 &lt;&gt; "", $H1133/$S1133, ""), ""),"")</f>
        <v/>
      </c>
      <c r="V1133" s="10" t="str">
        <f>IF(Overall!$A1135&lt;&gt;"",IF(AND(MONTH($N1133) &lt;= 3, MONTH($O1133) &gt;= 3), IF($S1133 &lt;&gt; "", $H1133/$S1133, ""), ""),"")</f>
        <v/>
      </c>
      <c r="W1133" s="10" t="str">
        <f>IF(Overall!$A1135&lt;&gt;"",IF(AND(MONTH($N1133) &lt;= 4, MONTH($O1133) &gt;= 4), IF($S1133 &lt;&gt; "", $H1133/$S1133, ""), ""),"")</f>
        <v/>
      </c>
      <c r="X1133" s="10" t="str">
        <f>IF(Overall!$A1135&lt;&gt;"",IF(AND(MONTH($N1133) &lt;= 5, MONTH($O1133) &gt;= 5), IF($S1133 &lt;&gt; "", $H1133/$S1133, ""), ""),"")</f>
        <v/>
      </c>
      <c r="Y1133" s="10" t="str">
        <f>IF(Overall!$A1135&lt;&gt;"",IF(AND(MONTH($N1133) &lt;= 6, MONTH($O1133) &gt;= 6), IF($S1133 &lt;&gt; "", $H1133/$S1133, ""), ""),"")</f>
        <v/>
      </c>
      <c r="Z1133" s="10" t="str">
        <f>IF(Overall!$A1135&lt;&gt;"",IF(AND(MONTH($N1133) &lt;= 7, MONTH($O1133) &gt;= 7 ), IF($S1133 &lt;&gt; "", $H1133/$S1133, ""), ""),"")</f>
        <v/>
      </c>
      <c r="AA1133" s="10" t="str">
        <f>IF(Overall!$A1135&lt;&gt;"",IF(AND(MONTH($N1133) &lt;= 8, MONTH($O1133) &gt;= 8), IF($S1133 &lt;&gt; "", $H1133/$S1133, ""), ""),"")</f>
        <v/>
      </c>
      <c r="AB1133" s="10" t="str">
        <f>IF(Overall!$A1135&lt;&gt;"",IF(AND(MONTH($N1133) &lt;= 9, MONTH($O1133) &gt;= 9), IF($S1133 &lt;&gt; "", $H1133/$S1133, ""), ""),"")</f>
        <v/>
      </c>
      <c r="AC1133" s="10" t="str">
        <f>IF(Overall!$A1135&lt;&gt;"",IF(AND(MONTH($N1133) &lt;= 10, MONTH($O1133) &gt;= 10), IF($S1133 &lt;&gt; "", $H1133/$S1133, ""), ""),"")</f>
        <v/>
      </c>
      <c r="AD1133" s="10" t="str">
        <f>IF(Overall!$A1135&lt;&gt;"",IF(AND(MONTH($N1133) &lt;= 11, MONTH($O1133) &gt;= 11), IF($S1133 &lt;&gt; "", $H1133/$S1133, ""), ""),"")</f>
        <v/>
      </c>
      <c r="AE1133" s="10" t="str">
        <f>IF(Overall!$A1135&lt;&gt;"",IF(AND(MONTH($N1133) &lt;= 12, MONTH($O1133) &gt;= 12), IF($S1133 &lt;&gt; "", $H1133/$S1133, ""), ""),"")</f>
        <v/>
      </c>
      <c r="AG1133" s="10" t="str">
        <f ca="1">IFERROR(IF(AND(NOW()&lt;= EOMONTH(DATE(YEAR($O1133),1, 1), 0), Overall!$A1135&lt;&gt;"", MONTH($N1133) &lt;= 1, MONTH($O1133) &gt;= 1), IF($S1133 &lt;&gt; "", $H1133/$S1133, ""), ""), "")</f>
        <v/>
      </c>
      <c r="AH1133" s="10" t="str">
        <f ca="1">IFERROR(IF(AND(NOW()&lt;= EOMONTH(DATE(YEAR($O1133),2, 1), 0), Overall!$A1135&lt;&gt;"", MONTH($N1133) &lt;= 2, MONTH($O1133) &gt;= 2), IF($S1133 &lt;&gt; "", $H1133/$S1133, ""), ""), "")</f>
        <v/>
      </c>
      <c r="AI1133" s="10" t="str">
        <f ca="1">IFERROR(IF(AND(NOW()&lt;= EOMONTH(DATE(YEAR($O1133),3, 1), 0), Overall!$A1135&lt;&gt;"", MONTH($N1133) &lt;= 3, MONTH($O1133) &gt;= 3), IF($S1133 &lt;&gt; "", $H1133/$S1133, ""), ""), "")</f>
        <v/>
      </c>
      <c r="AJ1133" s="10" t="str">
        <f ca="1">IFERROR(IF(AND(NOW()&lt;= EOMONTH(DATE(YEAR($O1133),4, 1), 0), Overall!$A1135&lt;&gt;"", MONTH($N1133) &lt;= 4, MONTH($O1133) &gt;= 4), IF($S1133 &lt;&gt; "", $H1133/$S1133, ""), ""), "")</f>
        <v/>
      </c>
      <c r="AK1133" s="10" t="str">
        <f ca="1">IFERROR(IF(AND(NOW()&lt;= EOMONTH(DATE(YEAR($O1133),5, 1), 0), Overall!$A1135&lt;&gt;"", MONTH($N1133) &lt;= 5, MONTH($O1133) &gt;= 5), IF($S1133 &lt;&gt; "", $H1133/$S1133, ""), ""), "")</f>
        <v/>
      </c>
      <c r="AL1133" s="10" t="str">
        <f ca="1">IFERROR(IF(AND(NOW()&lt;= EOMONTH(DATE(YEAR($O1133),6, 1), 0), Overall!$A1135&lt;&gt;"", MONTH($N1133) &lt;= 6, MONTH($O1133) &gt;= 6), IF($S1133 &lt;&gt; "", $H1133/$S1133, ""), ""), "")</f>
        <v/>
      </c>
      <c r="AM1133" s="10" t="str">
        <f ca="1">IFERROR(IF(AND(NOW()&lt;= EOMONTH(DATE(YEAR($O1133),7, 1), 0), Overall!$A1135&lt;&gt;"", MONTH($N1133) &lt;= 7, MONTH($O1133) &gt;= 7), IF($S1133 &lt;&gt; "", $H1133/$S1133, ""), ""), "")</f>
        <v/>
      </c>
      <c r="AN1133" s="10" t="str">
        <f ca="1">IFERROR(IF(AND(NOW()&lt;= EOMONTH(DATE(YEAR($O1133),8, 1), 0), Overall!$A1135&lt;&gt;"", MONTH($N1133) &lt;= 8, MONTH($O1133) &gt;= 8), IF($S1133 &lt;&gt; "", $H1133/$S1133, ""), ""), "")</f>
        <v/>
      </c>
      <c r="AO1133" s="10" t="str">
        <f ca="1">IFERROR(IF(AND(NOW()&lt;= EOMONTH(DATE(YEAR($O1133),9, 1), 0), Overall!$A1135&lt;&gt;"", MONTH($N1133) &lt;= 9, MONTH($O1133) &gt;= 9), IF($S1133 &lt;&gt; "", $H1133/$S1133, ""), ""), "")</f>
        <v/>
      </c>
      <c r="AP1133" s="10" t="str">
        <f ca="1">IFERROR(IF(AND(NOW()&lt;= EOMONTH(DATE(YEAR($O1133),10, 1), 0), Overall!$A1135&lt;&gt;"", MONTH($N1133) &lt;= 10, MONTH($O1133) &gt;= 10), IF($S1133 &lt;&gt; "", $H1133/$S1133, ""), ""), "")</f>
        <v/>
      </c>
      <c r="AQ1133" s="10" t="str">
        <f ca="1">IFERROR(IF(AND(NOW()&lt;= EOMONTH(DATE(YEAR($O1133),11, 1), 0), Overall!$A1135&lt;&gt;"", MONTH($N1133) &lt;=11, MONTH($O1133) &gt;= 11), IF($S1133 &lt;&gt; "", $H1133/$S1133, ""), ""), "")</f>
        <v/>
      </c>
      <c r="AR1133" s="10" t="str">
        <f ca="1">IFERROR(IF(AND(NOW()&lt;= EOMONTH(DATE(YEAR($O1133),12, 1), 0), Overall!$A1135&lt;&gt;"", MONTH($N1133) &lt;= 12, MONTH($O1133) &gt;= 12), IF($S1133 &lt;&gt; "", $H1133/$S1133, ""), ""), "")</f>
        <v/>
      </c>
      <c r="AS1133" s="16">
        <f t="shared" ca="1" si="36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IF(Overall!S1136&lt;&gt;"",_xlfn.VALUETOTEXT(Overall!S1136),"")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5"/>
        <v/>
      </c>
      <c r="T1134" s="10" t="str">
        <f>IF(Overall!$A1136&lt;&gt;"",IF(AND(MONTH($N1134) &lt;= 1, MONTH($O1134) &gt;= 1), IF($S1134 &lt;&gt; "", $H1134/$S1134, ""), ""),"")</f>
        <v/>
      </c>
      <c r="U1134" s="10" t="str">
        <f>IF(Overall!$A1136&lt;&gt;"",IF(AND(MONTH($N1134) &lt;= 2, MONTH($O1134) &gt;= 2), IF($S1134 &lt;&gt; "", $H1134/$S1134, ""), ""),"")</f>
        <v/>
      </c>
      <c r="V1134" s="10" t="str">
        <f>IF(Overall!$A1136&lt;&gt;"",IF(AND(MONTH($N1134) &lt;= 3, MONTH($O1134) &gt;= 3), IF($S1134 &lt;&gt; "", $H1134/$S1134, ""), ""),"")</f>
        <v/>
      </c>
      <c r="W1134" s="10" t="str">
        <f>IF(Overall!$A1136&lt;&gt;"",IF(AND(MONTH($N1134) &lt;= 4, MONTH($O1134) &gt;= 4), IF($S1134 &lt;&gt; "", $H1134/$S1134, ""), ""),"")</f>
        <v/>
      </c>
      <c r="X1134" s="10" t="str">
        <f>IF(Overall!$A1136&lt;&gt;"",IF(AND(MONTH($N1134) &lt;= 5, MONTH($O1134) &gt;= 5), IF($S1134 &lt;&gt; "", $H1134/$S1134, ""), ""),"")</f>
        <v/>
      </c>
      <c r="Y1134" s="10" t="str">
        <f>IF(Overall!$A1136&lt;&gt;"",IF(AND(MONTH($N1134) &lt;= 6, MONTH($O1134) &gt;= 6), IF($S1134 &lt;&gt; "", $H1134/$S1134, ""), ""),"")</f>
        <v/>
      </c>
      <c r="Z1134" s="10" t="str">
        <f>IF(Overall!$A1136&lt;&gt;"",IF(AND(MONTH($N1134) &lt;= 7, MONTH($O1134) &gt;= 7 ), IF($S1134 &lt;&gt; "", $H1134/$S1134, ""), ""),"")</f>
        <v/>
      </c>
      <c r="AA1134" s="10" t="str">
        <f>IF(Overall!$A1136&lt;&gt;"",IF(AND(MONTH($N1134) &lt;= 8, MONTH($O1134) &gt;= 8), IF($S1134 &lt;&gt; "", $H1134/$S1134, ""), ""),"")</f>
        <v/>
      </c>
      <c r="AB1134" s="10" t="str">
        <f>IF(Overall!$A1136&lt;&gt;"",IF(AND(MONTH($N1134) &lt;= 9, MONTH($O1134) &gt;= 9), IF($S1134 &lt;&gt; "", $H1134/$S1134, ""), ""),"")</f>
        <v/>
      </c>
      <c r="AC1134" s="10" t="str">
        <f>IF(Overall!$A1136&lt;&gt;"",IF(AND(MONTH($N1134) &lt;= 10, MONTH($O1134) &gt;= 10), IF($S1134 &lt;&gt; "", $H1134/$S1134, ""), ""),"")</f>
        <v/>
      </c>
      <c r="AD1134" s="10" t="str">
        <f>IF(Overall!$A1136&lt;&gt;"",IF(AND(MONTH($N1134) &lt;= 11, MONTH($O1134) &gt;= 11), IF($S1134 &lt;&gt; "", $H1134/$S1134, ""), ""),"")</f>
        <v/>
      </c>
      <c r="AE1134" s="10" t="str">
        <f>IF(Overall!$A1136&lt;&gt;"",IF(AND(MONTH($N1134) &lt;= 12, MONTH($O1134) &gt;= 12), IF($S1134 &lt;&gt; "", $H1134/$S1134, ""), ""),"")</f>
        <v/>
      </c>
      <c r="AG1134" s="10" t="str">
        <f ca="1">IFERROR(IF(AND(NOW()&lt;= EOMONTH(DATE(YEAR($O1134),1, 1), 0), Overall!$A1136&lt;&gt;"", MONTH($N1134) &lt;= 1, MONTH($O1134) &gt;= 1), IF($S1134 &lt;&gt; "", $H1134/$S1134, ""), ""), "")</f>
        <v/>
      </c>
      <c r="AH1134" s="10" t="str">
        <f ca="1">IFERROR(IF(AND(NOW()&lt;= EOMONTH(DATE(YEAR($O1134),2, 1), 0), Overall!$A1136&lt;&gt;"", MONTH($N1134) &lt;= 2, MONTH($O1134) &gt;= 2), IF($S1134 &lt;&gt; "", $H1134/$S1134, ""), ""), "")</f>
        <v/>
      </c>
      <c r="AI1134" s="10" t="str">
        <f ca="1">IFERROR(IF(AND(NOW()&lt;= EOMONTH(DATE(YEAR($O1134),3, 1), 0), Overall!$A1136&lt;&gt;"", MONTH($N1134) &lt;= 3, MONTH($O1134) &gt;= 3), IF($S1134 &lt;&gt; "", $H1134/$S1134, ""), ""), "")</f>
        <v/>
      </c>
      <c r="AJ1134" s="10" t="str">
        <f ca="1">IFERROR(IF(AND(NOW()&lt;= EOMONTH(DATE(YEAR($O1134),4, 1), 0), Overall!$A1136&lt;&gt;"", MONTH($N1134) &lt;= 4, MONTH($O1134) &gt;= 4), IF($S1134 &lt;&gt; "", $H1134/$S1134, ""), ""), "")</f>
        <v/>
      </c>
      <c r="AK1134" s="10" t="str">
        <f ca="1">IFERROR(IF(AND(NOW()&lt;= EOMONTH(DATE(YEAR($O1134),5, 1), 0), Overall!$A1136&lt;&gt;"", MONTH($N1134) &lt;= 5, MONTH($O1134) &gt;= 5), IF($S1134 &lt;&gt; "", $H1134/$S1134, ""), ""), "")</f>
        <v/>
      </c>
      <c r="AL1134" s="10" t="str">
        <f ca="1">IFERROR(IF(AND(NOW()&lt;= EOMONTH(DATE(YEAR($O1134),6, 1), 0), Overall!$A1136&lt;&gt;"", MONTH($N1134) &lt;= 6, MONTH($O1134) &gt;= 6), IF($S1134 &lt;&gt; "", $H1134/$S1134, ""), ""), "")</f>
        <v/>
      </c>
      <c r="AM1134" s="10" t="str">
        <f ca="1">IFERROR(IF(AND(NOW()&lt;= EOMONTH(DATE(YEAR($O1134),7, 1), 0), Overall!$A1136&lt;&gt;"", MONTH($N1134) &lt;= 7, MONTH($O1134) &gt;= 7), IF($S1134 &lt;&gt; "", $H1134/$S1134, ""), ""), "")</f>
        <v/>
      </c>
      <c r="AN1134" s="10" t="str">
        <f ca="1">IFERROR(IF(AND(NOW()&lt;= EOMONTH(DATE(YEAR($O1134),8, 1), 0), Overall!$A1136&lt;&gt;"", MONTH($N1134) &lt;= 8, MONTH($O1134) &gt;= 8), IF($S1134 &lt;&gt; "", $H1134/$S1134, ""), ""), "")</f>
        <v/>
      </c>
      <c r="AO1134" s="10" t="str">
        <f ca="1">IFERROR(IF(AND(NOW()&lt;= EOMONTH(DATE(YEAR($O1134),9, 1), 0), Overall!$A1136&lt;&gt;"", MONTH($N1134) &lt;= 9, MONTH($O1134) &gt;= 9), IF($S1134 &lt;&gt; "", $H1134/$S1134, ""), ""), "")</f>
        <v/>
      </c>
      <c r="AP1134" s="10" t="str">
        <f ca="1">IFERROR(IF(AND(NOW()&lt;= EOMONTH(DATE(YEAR($O1134),10, 1), 0), Overall!$A1136&lt;&gt;"", MONTH($N1134) &lt;= 10, MONTH($O1134) &gt;= 10), IF($S1134 &lt;&gt; "", $H1134/$S1134, ""), ""), "")</f>
        <v/>
      </c>
      <c r="AQ1134" s="10" t="str">
        <f ca="1">IFERROR(IF(AND(NOW()&lt;= EOMONTH(DATE(YEAR($O1134),11, 1), 0), Overall!$A1136&lt;&gt;"", MONTH($N1134) &lt;=11, MONTH($O1134) &gt;= 11), IF($S1134 &lt;&gt; "", $H1134/$S1134, ""), ""), "")</f>
        <v/>
      </c>
      <c r="AR1134" s="10" t="str">
        <f ca="1">IFERROR(IF(AND(NOW()&lt;= EOMONTH(DATE(YEAR($O1134),12, 1), 0), Overall!$A1136&lt;&gt;"", MONTH($N1134) &lt;= 12, MONTH($O1134) &gt;= 12), IF($S1134 &lt;&gt; "", $H1134/$S1134, ""), ""), "")</f>
        <v/>
      </c>
      <c r="AS1134" s="16">
        <f t="shared" ca="1" si="36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IF(Overall!S1137&lt;&gt;"",_xlfn.VALUETOTEXT(Overall!S1137),"")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5"/>
        <v/>
      </c>
      <c r="T1135" s="10" t="str">
        <f>IF(Overall!$A1137&lt;&gt;"",IF(AND(MONTH($N1135) &lt;= 1, MONTH($O1135) &gt;= 1), IF($S1135 &lt;&gt; "", $H1135/$S1135, ""), ""),"")</f>
        <v/>
      </c>
      <c r="U1135" s="10" t="str">
        <f>IF(Overall!$A1137&lt;&gt;"",IF(AND(MONTH($N1135) &lt;= 2, MONTH($O1135) &gt;= 2), IF($S1135 &lt;&gt; "", $H1135/$S1135, ""), ""),"")</f>
        <v/>
      </c>
      <c r="V1135" s="10" t="str">
        <f>IF(Overall!$A1137&lt;&gt;"",IF(AND(MONTH($N1135) &lt;= 3, MONTH($O1135) &gt;= 3), IF($S1135 &lt;&gt; "", $H1135/$S1135, ""), ""),"")</f>
        <v/>
      </c>
      <c r="W1135" s="10" t="str">
        <f>IF(Overall!$A1137&lt;&gt;"",IF(AND(MONTH($N1135) &lt;= 4, MONTH($O1135) &gt;= 4), IF($S1135 &lt;&gt; "", $H1135/$S1135, ""), ""),"")</f>
        <v/>
      </c>
      <c r="X1135" s="10" t="str">
        <f>IF(Overall!$A1137&lt;&gt;"",IF(AND(MONTH($N1135) &lt;= 5, MONTH($O1135) &gt;= 5), IF($S1135 &lt;&gt; "", $H1135/$S1135, ""), ""),"")</f>
        <v/>
      </c>
      <c r="Y1135" s="10" t="str">
        <f>IF(Overall!$A1137&lt;&gt;"",IF(AND(MONTH($N1135) &lt;= 6, MONTH($O1135) &gt;= 6), IF($S1135 &lt;&gt; "", $H1135/$S1135, ""), ""),"")</f>
        <v/>
      </c>
      <c r="Z1135" s="10" t="str">
        <f>IF(Overall!$A1137&lt;&gt;"",IF(AND(MONTH($N1135) &lt;= 7, MONTH($O1135) &gt;= 7 ), IF($S1135 &lt;&gt; "", $H1135/$S1135, ""), ""),"")</f>
        <v/>
      </c>
      <c r="AA1135" s="10" t="str">
        <f>IF(Overall!$A1137&lt;&gt;"",IF(AND(MONTH($N1135) &lt;= 8, MONTH($O1135) &gt;= 8), IF($S1135 &lt;&gt; "", $H1135/$S1135, ""), ""),"")</f>
        <v/>
      </c>
      <c r="AB1135" s="10" t="str">
        <f>IF(Overall!$A1137&lt;&gt;"",IF(AND(MONTH($N1135) &lt;= 9, MONTH($O1135) &gt;= 9), IF($S1135 &lt;&gt; "", $H1135/$S1135, ""), ""),"")</f>
        <v/>
      </c>
      <c r="AC1135" s="10" t="str">
        <f>IF(Overall!$A1137&lt;&gt;"",IF(AND(MONTH($N1135) &lt;= 10, MONTH($O1135) &gt;= 10), IF($S1135 &lt;&gt; "", $H1135/$S1135, ""), ""),"")</f>
        <v/>
      </c>
      <c r="AD1135" s="10" t="str">
        <f>IF(Overall!$A1137&lt;&gt;"",IF(AND(MONTH($N1135) &lt;= 11, MONTH($O1135) &gt;= 11), IF($S1135 &lt;&gt; "", $H1135/$S1135, ""), ""),"")</f>
        <v/>
      </c>
      <c r="AE1135" s="10" t="str">
        <f>IF(Overall!$A1137&lt;&gt;"",IF(AND(MONTH($N1135) &lt;= 12, MONTH($O1135) &gt;= 12), IF($S1135 &lt;&gt; "", $H1135/$S1135, ""), ""),"")</f>
        <v/>
      </c>
      <c r="AG1135" s="10" t="str">
        <f ca="1">IFERROR(IF(AND(NOW()&lt;= EOMONTH(DATE(YEAR($O1135),1, 1), 0), Overall!$A1137&lt;&gt;"", MONTH($N1135) &lt;= 1, MONTH($O1135) &gt;= 1), IF($S1135 &lt;&gt; "", $H1135/$S1135, ""), ""), "")</f>
        <v/>
      </c>
      <c r="AH1135" s="10" t="str">
        <f ca="1">IFERROR(IF(AND(NOW()&lt;= EOMONTH(DATE(YEAR($O1135),2, 1), 0), Overall!$A1137&lt;&gt;"", MONTH($N1135) &lt;= 2, MONTH($O1135) &gt;= 2), IF($S1135 &lt;&gt; "", $H1135/$S1135, ""), ""), "")</f>
        <v/>
      </c>
      <c r="AI1135" s="10" t="str">
        <f ca="1">IFERROR(IF(AND(NOW()&lt;= EOMONTH(DATE(YEAR($O1135),3, 1), 0), Overall!$A1137&lt;&gt;"", MONTH($N1135) &lt;= 3, MONTH($O1135) &gt;= 3), IF($S1135 &lt;&gt; "", $H1135/$S1135, ""), ""), "")</f>
        <v/>
      </c>
      <c r="AJ1135" s="10" t="str">
        <f ca="1">IFERROR(IF(AND(NOW()&lt;= EOMONTH(DATE(YEAR($O1135),4, 1), 0), Overall!$A1137&lt;&gt;"", MONTH($N1135) &lt;= 4, MONTH($O1135) &gt;= 4), IF($S1135 &lt;&gt; "", $H1135/$S1135, ""), ""), "")</f>
        <v/>
      </c>
      <c r="AK1135" s="10" t="str">
        <f ca="1">IFERROR(IF(AND(NOW()&lt;= EOMONTH(DATE(YEAR($O1135),5, 1), 0), Overall!$A1137&lt;&gt;"", MONTH($N1135) &lt;= 5, MONTH($O1135) &gt;= 5), IF($S1135 &lt;&gt; "", $H1135/$S1135, ""), ""), "")</f>
        <v/>
      </c>
      <c r="AL1135" s="10" t="str">
        <f ca="1">IFERROR(IF(AND(NOW()&lt;= EOMONTH(DATE(YEAR($O1135),6, 1), 0), Overall!$A1137&lt;&gt;"", MONTH($N1135) &lt;= 6, MONTH($O1135) &gt;= 6), IF($S1135 &lt;&gt; "", $H1135/$S1135, ""), ""), "")</f>
        <v/>
      </c>
      <c r="AM1135" s="10" t="str">
        <f ca="1">IFERROR(IF(AND(NOW()&lt;= EOMONTH(DATE(YEAR($O1135),7, 1), 0), Overall!$A1137&lt;&gt;"", MONTH($N1135) &lt;= 7, MONTH($O1135) &gt;= 7), IF($S1135 &lt;&gt; "", $H1135/$S1135, ""), ""), "")</f>
        <v/>
      </c>
      <c r="AN1135" s="10" t="str">
        <f ca="1">IFERROR(IF(AND(NOW()&lt;= EOMONTH(DATE(YEAR($O1135),8, 1), 0), Overall!$A1137&lt;&gt;"", MONTH($N1135) &lt;= 8, MONTH($O1135) &gt;= 8), IF($S1135 &lt;&gt; "", $H1135/$S1135, ""), ""), "")</f>
        <v/>
      </c>
      <c r="AO1135" s="10" t="str">
        <f ca="1">IFERROR(IF(AND(NOW()&lt;= EOMONTH(DATE(YEAR($O1135),9, 1), 0), Overall!$A1137&lt;&gt;"", MONTH($N1135) &lt;= 9, MONTH($O1135) &gt;= 9), IF($S1135 &lt;&gt; "", $H1135/$S1135, ""), ""), "")</f>
        <v/>
      </c>
      <c r="AP1135" s="10" t="str">
        <f ca="1">IFERROR(IF(AND(NOW()&lt;= EOMONTH(DATE(YEAR($O1135),10, 1), 0), Overall!$A1137&lt;&gt;"", MONTH($N1135) &lt;= 10, MONTH($O1135) &gt;= 10), IF($S1135 &lt;&gt; "", $H1135/$S1135, ""), ""), "")</f>
        <v/>
      </c>
      <c r="AQ1135" s="10" t="str">
        <f ca="1">IFERROR(IF(AND(NOW()&lt;= EOMONTH(DATE(YEAR($O1135),11, 1), 0), Overall!$A1137&lt;&gt;"", MONTH($N1135) &lt;=11, MONTH($O1135) &gt;= 11), IF($S1135 &lt;&gt; "", $H1135/$S1135, ""), ""), "")</f>
        <v/>
      </c>
      <c r="AR1135" s="10" t="str">
        <f ca="1">IFERROR(IF(AND(NOW()&lt;= EOMONTH(DATE(YEAR($O1135),12, 1), 0), Overall!$A1137&lt;&gt;"", MONTH($N1135) &lt;= 12, MONTH($O1135) &gt;= 12), IF($S1135 &lt;&gt; "", $H1135/$S1135, ""), ""), "")</f>
        <v/>
      </c>
      <c r="AS1135" s="16">
        <f t="shared" ca="1" si="36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IF(Overall!S1138&lt;&gt;"",_xlfn.VALUETOTEXT(Overall!S1138),"")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5"/>
        <v/>
      </c>
      <c r="T1136" s="10" t="str">
        <f>IF(Overall!$A1138&lt;&gt;"",IF(AND(MONTH($N1136) &lt;= 1, MONTH($O1136) &gt;= 1), IF($S1136 &lt;&gt; "", $H1136/$S1136, ""), ""),"")</f>
        <v/>
      </c>
      <c r="U1136" s="10" t="str">
        <f>IF(Overall!$A1138&lt;&gt;"",IF(AND(MONTH($N1136) &lt;= 2, MONTH($O1136) &gt;= 2), IF($S1136 &lt;&gt; "", $H1136/$S1136, ""), ""),"")</f>
        <v/>
      </c>
      <c r="V1136" s="10" t="str">
        <f>IF(Overall!$A1138&lt;&gt;"",IF(AND(MONTH($N1136) &lt;= 3, MONTH($O1136) &gt;= 3), IF($S1136 &lt;&gt; "", $H1136/$S1136, ""), ""),"")</f>
        <v/>
      </c>
      <c r="W1136" s="10" t="str">
        <f>IF(Overall!$A1138&lt;&gt;"",IF(AND(MONTH($N1136) &lt;= 4, MONTH($O1136) &gt;= 4), IF($S1136 &lt;&gt; "", $H1136/$S1136, ""), ""),"")</f>
        <v/>
      </c>
      <c r="X1136" s="10" t="str">
        <f>IF(Overall!$A1138&lt;&gt;"",IF(AND(MONTH($N1136) &lt;= 5, MONTH($O1136) &gt;= 5), IF($S1136 &lt;&gt; "", $H1136/$S1136, ""), ""),"")</f>
        <v/>
      </c>
      <c r="Y1136" s="10" t="str">
        <f>IF(Overall!$A1138&lt;&gt;"",IF(AND(MONTH($N1136) &lt;= 6, MONTH($O1136) &gt;= 6), IF($S1136 &lt;&gt; "", $H1136/$S1136, ""), ""),"")</f>
        <v/>
      </c>
      <c r="Z1136" s="10" t="str">
        <f>IF(Overall!$A1138&lt;&gt;"",IF(AND(MONTH($N1136) &lt;= 7, MONTH($O1136) &gt;= 7 ), IF($S1136 &lt;&gt; "", $H1136/$S1136, ""), ""),"")</f>
        <v/>
      </c>
      <c r="AA1136" s="10" t="str">
        <f>IF(Overall!$A1138&lt;&gt;"",IF(AND(MONTH($N1136) &lt;= 8, MONTH($O1136) &gt;= 8), IF($S1136 &lt;&gt; "", $H1136/$S1136, ""), ""),"")</f>
        <v/>
      </c>
      <c r="AB1136" s="10" t="str">
        <f>IF(Overall!$A1138&lt;&gt;"",IF(AND(MONTH($N1136) &lt;= 9, MONTH($O1136) &gt;= 9), IF($S1136 &lt;&gt; "", $H1136/$S1136, ""), ""),"")</f>
        <v/>
      </c>
      <c r="AC1136" s="10" t="str">
        <f>IF(Overall!$A1138&lt;&gt;"",IF(AND(MONTH($N1136) &lt;= 10, MONTH($O1136) &gt;= 10), IF($S1136 &lt;&gt; "", $H1136/$S1136, ""), ""),"")</f>
        <v/>
      </c>
      <c r="AD1136" s="10" t="str">
        <f>IF(Overall!$A1138&lt;&gt;"",IF(AND(MONTH($N1136) &lt;= 11, MONTH($O1136) &gt;= 11), IF($S1136 &lt;&gt; "", $H1136/$S1136, ""), ""),"")</f>
        <v/>
      </c>
      <c r="AE1136" s="10" t="str">
        <f>IF(Overall!$A1138&lt;&gt;"",IF(AND(MONTH($N1136) &lt;= 12, MONTH($O1136) &gt;= 12), IF($S1136 &lt;&gt; "", $H1136/$S1136, ""), ""),"")</f>
        <v/>
      </c>
      <c r="AG1136" s="10" t="str">
        <f ca="1">IFERROR(IF(AND(NOW()&lt;= EOMONTH(DATE(YEAR($O1136),1, 1), 0), Overall!$A1138&lt;&gt;"", MONTH($N1136) &lt;= 1, MONTH($O1136) &gt;= 1), IF($S1136 &lt;&gt; "", $H1136/$S1136, ""), ""), "")</f>
        <v/>
      </c>
      <c r="AH1136" s="10" t="str">
        <f ca="1">IFERROR(IF(AND(NOW()&lt;= EOMONTH(DATE(YEAR($O1136),2, 1), 0), Overall!$A1138&lt;&gt;"", MONTH($N1136) &lt;= 2, MONTH($O1136) &gt;= 2), IF($S1136 &lt;&gt; "", $H1136/$S1136, ""), ""), "")</f>
        <v/>
      </c>
      <c r="AI1136" s="10" t="str">
        <f ca="1">IFERROR(IF(AND(NOW()&lt;= EOMONTH(DATE(YEAR($O1136),3, 1), 0), Overall!$A1138&lt;&gt;"", MONTH($N1136) &lt;= 3, MONTH($O1136) &gt;= 3), IF($S1136 &lt;&gt; "", $H1136/$S1136, ""), ""), "")</f>
        <v/>
      </c>
      <c r="AJ1136" s="10" t="str">
        <f ca="1">IFERROR(IF(AND(NOW()&lt;= EOMONTH(DATE(YEAR($O1136),4, 1), 0), Overall!$A1138&lt;&gt;"", MONTH($N1136) &lt;= 4, MONTH($O1136) &gt;= 4), IF($S1136 &lt;&gt; "", $H1136/$S1136, ""), ""), "")</f>
        <v/>
      </c>
      <c r="AK1136" s="10" t="str">
        <f ca="1">IFERROR(IF(AND(NOW()&lt;= EOMONTH(DATE(YEAR($O1136),5, 1), 0), Overall!$A1138&lt;&gt;"", MONTH($N1136) &lt;= 5, MONTH($O1136) &gt;= 5), IF($S1136 &lt;&gt; "", $H1136/$S1136, ""), ""), "")</f>
        <v/>
      </c>
      <c r="AL1136" s="10" t="str">
        <f ca="1">IFERROR(IF(AND(NOW()&lt;= EOMONTH(DATE(YEAR($O1136),6, 1), 0), Overall!$A1138&lt;&gt;"", MONTH($N1136) &lt;= 6, MONTH($O1136) &gt;= 6), IF($S1136 &lt;&gt; "", $H1136/$S1136, ""), ""), "")</f>
        <v/>
      </c>
      <c r="AM1136" s="10" t="str">
        <f ca="1">IFERROR(IF(AND(NOW()&lt;= EOMONTH(DATE(YEAR($O1136),7, 1), 0), Overall!$A1138&lt;&gt;"", MONTH($N1136) &lt;= 7, MONTH($O1136) &gt;= 7), IF($S1136 &lt;&gt; "", $H1136/$S1136, ""), ""), "")</f>
        <v/>
      </c>
      <c r="AN1136" s="10" t="str">
        <f ca="1">IFERROR(IF(AND(NOW()&lt;= EOMONTH(DATE(YEAR($O1136),8, 1), 0), Overall!$A1138&lt;&gt;"", MONTH($N1136) &lt;= 8, MONTH($O1136) &gt;= 8), IF($S1136 &lt;&gt; "", $H1136/$S1136, ""), ""), "")</f>
        <v/>
      </c>
      <c r="AO1136" s="10" t="str">
        <f ca="1">IFERROR(IF(AND(NOW()&lt;= EOMONTH(DATE(YEAR($O1136),9, 1), 0), Overall!$A1138&lt;&gt;"", MONTH($N1136) &lt;= 9, MONTH($O1136) &gt;= 9), IF($S1136 &lt;&gt; "", $H1136/$S1136, ""), ""), "")</f>
        <v/>
      </c>
      <c r="AP1136" s="10" t="str">
        <f ca="1">IFERROR(IF(AND(NOW()&lt;= EOMONTH(DATE(YEAR($O1136),10, 1), 0), Overall!$A1138&lt;&gt;"", MONTH($N1136) &lt;= 10, MONTH($O1136) &gt;= 10), IF($S1136 &lt;&gt; "", $H1136/$S1136, ""), ""), "")</f>
        <v/>
      </c>
      <c r="AQ1136" s="10" t="str">
        <f ca="1">IFERROR(IF(AND(NOW()&lt;= EOMONTH(DATE(YEAR($O1136),11, 1), 0), Overall!$A1138&lt;&gt;"", MONTH($N1136) &lt;=11, MONTH($O1136) &gt;= 11), IF($S1136 &lt;&gt; "", $H1136/$S1136, ""), ""), "")</f>
        <v/>
      </c>
      <c r="AR1136" s="10" t="str">
        <f ca="1">IFERROR(IF(AND(NOW()&lt;= EOMONTH(DATE(YEAR($O1136),12, 1), 0), Overall!$A1138&lt;&gt;"", MONTH($N1136) &lt;= 12, MONTH($O1136) &gt;= 12), IF($S1136 &lt;&gt; "", $H1136/$S1136, ""), ""), "")</f>
        <v/>
      </c>
      <c r="AS1136" s="16">
        <f t="shared" ca="1" si="36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IF(Overall!S1139&lt;&gt;"",_xlfn.VALUETOTEXT(Overall!S1139),"")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5"/>
        <v/>
      </c>
      <c r="T1137" s="10" t="str">
        <f>IF(Overall!$A1139&lt;&gt;"",IF(AND(MONTH($N1137) &lt;= 1, MONTH($O1137) &gt;= 1), IF($S1137 &lt;&gt; "", $H1137/$S1137, ""), ""),"")</f>
        <v/>
      </c>
      <c r="U1137" s="10" t="str">
        <f>IF(Overall!$A1139&lt;&gt;"",IF(AND(MONTH($N1137) &lt;= 2, MONTH($O1137) &gt;= 2), IF($S1137 &lt;&gt; "", $H1137/$S1137, ""), ""),"")</f>
        <v/>
      </c>
      <c r="V1137" s="10" t="str">
        <f>IF(Overall!$A1139&lt;&gt;"",IF(AND(MONTH($N1137) &lt;= 3, MONTH($O1137) &gt;= 3), IF($S1137 &lt;&gt; "", $H1137/$S1137, ""), ""),"")</f>
        <v/>
      </c>
      <c r="W1137" s="10" t="str">
        <f>IF(Overall!$A1139&lt;&gt;"",IF(AND(MONTH($N1137) &lt;= 4, MONTH($O1137) &gt;= 4), IF($S1137 &lt;&gt; "", $H1137/$S1137, ""), ""),"")</f>
        <v/>
      </c>
      <c r="X1137" s="10" t="str">
        <f>IF(Overall!$A1139&lt;&gt;"",IF(AND(MONTH($N1137) &lt;= 5, MONTH($O1137) &gt;= 5), IF($S1137 &lt;&gt; "", $H1137/$S1137, ""), ""),"")</f>
        <v/>
      </c>
      <c r="Y1137" s="10" t="str">
        <f>IF(Overall!$A1139&lt;&gt;"",IF(AND(MONTH($N1137) &lt;= 6, MONTH($O1137) &gt;= 6), IF($S1137 &lt;&gt; "", $H1137/$S1137, ""), ""),"")</f>
        <v/>
      </c>
      <c r="Z1137" s="10" t="str">
        <f>IF(Overall!$A1139&lt;&gt;"",IF(AND(MONTH($N1137) &lt;= 7, MONTH($O1137) &gt;= 7 ), IF($S1137 &lt;&gt; "", $H1137/$S1137, ""), ""),"")</f>
        <v/>
      </c>
      <c r="AA1137" s="10" t="str">
        <f>IF(Overall!$A1139&lt;&gt;"",IF(AND(MONTH($N1137) &lt;= 8, MONTH($O1137) &gt;= 8), IF($S1137 &lt;&gt; "", $H1137/$S1137, ""), ""),"")</f>
        <v/>
      </c>
      <c r="AB1137" s="10" t="str">
        <f>IF(Overall!$A1139&lt;&gt;"",IF(AND(MONTH($N1137) &lt;= 9, MONTH($O1137) &gt;= 9), IF($S1137 &lt;&gt; "", $H1137/$S1137, ""), ""),"")</f>
        <v/>
      </c>
      <c r="AC1137" s="10" t="str">
        <f>IF(Overall!$A1139&lt;&gt;"",IF(AND(MONTH($N1137) &lt;= 10, MONTH($O1137) &gt;= 10), IF($S1137 &lt;&gt; "", $H1137/$S1137, ""), ""),"")</f>
        <v/>
      </c>
      <c r="AD1137" s="10" t="str">
        <f>IF(Overall!$A1139&lt;&gt;"",IF(AND(MONTH($N1137) &lt;= 11, MONTH($O1137) &gt;= 11), IF($S1137 &lt;&gt; "", $H1137/$S1137, ""), ""),"")</f>
        <v/>
      </c>
      <c r="AE1137" s="10" t="str">
        <f>IF(Overall!$A1139&lt;&gt;"",IF(AND(MONTH($N1137) &lt;= 12, MONTH($O1137) &gt;= 12), IF($S1137 &lt;&gt; "", $H1137/$S1137, ""), ""),"")</f>
        <v/>
      </c>
      <c r="AG1137" s="10" t="str">
        <f ca="1">IFERROR(IF(AND(NOW()&lt;= EOMONTH(DATE(YEAR($O1137),1, 1), 0), Overall!$A1139&lt;&gt;"", MONTH($N1137) &lt;= 1, MONTH($O1137) &gt;= 1), IF($S1137 &lt;&gt; "", $H1137/$S1137, ""), ""), "")</f>
        <v/>
      </c>
      <c r="AH1137" s="10" t="str">
        <f ca="1">IFERROR(IF(AND(NOW()&lt;= EOMONTH(DATE(YEAR($O1137),2, 1), 0), Overall!$A1139&lt;&gt;"", MONTH($N1137) &lt;= 2, MONTH($O1137) &gt;= 2), IF($S1137 &lt;&gt; "", $H1137/$S1137, ""), ""), "")</f>
        <v/>
      </c>
      <c r="AI1137" s="10" t="str">
        <f ca="1">IFERROR(IF(AND(NOW()&lt;= EOMONTH(DATE(YEAR($O1137),3, 1), 0), Overall!$A1139&lt;&gt;"", MONTH($N1137) &lt;= 3, MONTH($O1137) &gt;= 3), IF($S1137 &lt;&gt; "", $H1137/$S1137, ""), ""), "")</f>
        <v/>
      </c>
      <c r="AJ1137" s="10" t="str">
        <f ca="1">IFERROR(IF(AND(NOW()&lt;= EOMONTH(DATE(YEAR($O1137),4, 1), 0), Overall!$A1139&lt;&gt;"", MONTH($N1137) &lt;= 4, MONTH($O1137) &gt;= 4), IF($S1137 &lt;&gt; "", $H1137/$S1137, ""), ""), "")</f>
        <v/>
      </c>
      <c r="AK1137" s="10" t="str">
        <f ca="1">IFERROR(IF(AND(NOW()&lt;= EOMONTH(DATE(YEAR($O1137),5, 1), 0), Overall!$A1139&lt;&gt;"", MONTH($N1137) &lt;= 5, MONTH($O1137) &gt;= 5), IF($S1137 &lt;&gt; "", $H1137/$S1137, ""), ""), "")</f>
        <v/>
      </c>
      <c r="AL1137" s="10" t="str">
        <f ca="1">IFERROR(IF(AND(NOW()&lt;= EOMONTH(DATE(YEAR($O1137),6, 1), 0), Overall!$A1139&lt;&gt;"", MONTH($N1137) &lt;= 6, MONTH($O1137) &gt;= 6), IF($S1137 &lt;&gt; "", $H1137/$S1137, ""), ""), "")</f>
        <v/>
      </c>
      <c r="AM1137" s="10" t="str">
        <f ca="1">IFERROR(IF(AND(NOW()&lt;= EOMONTH(DATE(YEAR($O1137),7, 1), 0), Overall!$A1139&lt;&gt;"", MONTH($N1137) &lt;= 7, MONTH($O1137) &gt;= 7), IF($S1137 &lt;&gt; "", $H1137/$S1137, ""), ""), "")</f>
        <v/>
      </c>
      <c r="AN1137" s="10" t="str">
        <f ca="1">IFERROR(IF(AND(NOW()&lt;= EOMONTH(DATE(YEAR($O1137),8, 1), 0), Overall!$A1139&lt;&gt;"", MONTH($N1137) &lt;= 8, MONTH($O1137) &gt;= 8), IF($S1137 &lt;&gt; "", $H1137/$S1137, ""), ""), "")</f>
        <v/>
      </c>
      <c r="AO1137" s="10" t="str">
        <f ca="1">IFERROR(IF(AND(NOW()&lt;= EOMONTH(DATE(YEAR($O1137),9, 1), 0), Overall!$A1139&lt;&gt;"", MONTH($N1137) &lt;= 9, MONTH($O1137) &gt;= 9), IF($S1137 &lt;&gt; "", $H1137/$S1137, ""), ""), "")</f>
        <v/>
      </c>
      <c r="AP1137" s="10" t="str">
        <f ca="1">IFERROR(IF(AND(NOW()&lt;= EOMONTH(DATE(YEAR($O1137),10, 1), 0), Overall!$A1139&lt;&gt;"", MONTH($N1137) &lt;= 10, MONTH($O1137) &gt;= 10), IF($S1137 &lt;&gt; "", $H1137/$S1137, ""), ""), "")</f>
        <v/>
      </c>
      <c r="AQ1137" s="10" t="str">
        <f ca="1">IFERROR(IF(AND(NOW()&lt;= EOMONTH(DATE(YEAR($O1137),11, 1), 0), Overall!$A1139&lt;&gt;"", MONTH($N1137) &lt;=11, MONTH($O1137) &gt;= 11), IF($S1137 &lt;&gt; "", $H1137/$S1137, ""), ""), "")</f>
        <v/>
      </c>
      <c r="AR1137" s="10" t="str">
        <f ca="1">IFERROR(IF(AND(NOW()&lt;= EOMONTH(DATE(YEAR($O1137),12, 1), 0), Overall!$A1139&lt;&gt;"", MONTH($N1137) &lt;= 12, MONTH($O1137) &gt;= 12), IF($S1137 &lt;&gt; "", $H1137/$S1137, ""), ""), "")</f>
        <v/>
      </c>
      <c r="AS1137" s="16">
        <f t="shared" ca="1" si="36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IF(Overall!S1140&lt;&gt;"",_xlfn.VALUETOTEXT(Overall!S1140),"")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5"/>
        <v/>
      </c>
      <c r="T1138" s="10" t="str">
        <f>IF(Overall!$A1140&lt;&gt;"",IF(AND(MONTH($N1138) &lt;= 1, MONTH($O1138) &gt;= 1), IF($S1138 &lt;&gt; "", $H1138/$S1138, ""), ""),"")</f>
        <v/>
      </c>
      <c r="U1138" s="10" t="str">
        <f>IF(Overall!$A1140&lt;&gt;"",IF(AND(MONTH($N1138) &lt;= 2, MONTH($O1138) &gt;= 2), IF($S1138 &lt;&gt; "", $H1138/$S1138, ""), ""),"")</f>
        <v/>
      </c>
      <c r="V1138" s="10" t="str">
        <f>IF(Overall!$A1140&lt;&gt;"",IF(AND(MONTH($N1138) &lt;= 3, MONTH($O1138) &gt;= 3), IF($S1138 &lt;&gt; "", $H1138/$S1138, ""), ""),"")</f>
        <v/>
      </c>
      <c r="W1138" s="10" t="str">
        <f>IF(Overall!$A1140&lt;&gt;"",IF(AND(MONTH($N1138) &lt;= 4, MONTH($O1138) &gt;= 4), IF($S1138 &lt;&gt; "", $H1138/$S1138, ""), ""),"")</f>
        <v/>
      </c>
      <c r="X1138" s="10" t="str">
        <f>IF(Overall!$A1140&lt;&gt;"",IF(AND(MONTH($N1138) &lt;= 5, MONTH($O1138) &gt;= 5), IF($S1138 &lt;&gt; "", $H1138/$S1138, ""), ""),"")</f>
        <v/>
      </c>
      <c r="Y1138" s="10" t="str">
        <f>IF(Overall!$A1140&lt;&gt;"",IF(AND(MONTH($N1138) &lt;= 6, MONTH($O1138) &gt;= 6), IF($S1138 &lt;&gt; "", $H1138/$S1138, ""), ""),"")</f>
        <v/>
      </c>
      <c r="Z1138" s="10" t="str">
        <f>IF(Overall!$A1140&lt;&gt;"",IF(AND(MONTH($N1138) &lt;= 7, MONTH($O1138) &gt;= 7 ), IF($S1138 &lt;&gt; "", $H1138/$S1138, ""), ""),"")</f>
        <v/>
      </c>
      <c r="AA1138" s="10" t="str">
        <f>IF(Overall!$A1140&lt;&gt;"",IF(AND(MONTH($N1138) &lt;= 8, MONTH($O1138) &gt;= 8), IF($S1138 &lt;&gt; "", $H1138/$S1138, ""), ""),"")</f>
        <v/>
      </c>
      <c r="AB1138" s="10" t="str">
        <f>IF(Overall!$A1140&lt;&gt;"",IF(AND(MONTH($N1138) &lt;= 9, MONTH($O1138) &gt;= 9), IF($S1138 &lt;&gt; "", $H1138/$S1138, ""), ""),"")</f>
        <v/>
      </c>
      <c r="AC1138" s="10" t="str">
        <f>IF(Overall!$A1140&lt;&gt;"",IF(AND(MONTH($N1138) &lt;= 10, MONTH($O1138) &gt;= 10), IF($S1138 &lt;&gt; "", $H1138/$S1138, ""), ""),"")</f>
        <v/>
      </c>
      <c r="AD1138" s="10" t="str">
        <f>IF(Overall!$A1140&lt;&gt;"",IF(AND(MONTH($N1138) &lt;= 11, MONTH($O1138) &gt;= 11), IF($S1138 &lt;&gt; "", $H1138/$S1138, ""), ""),"")</f>
        <v/>
      </c>
      <c r="AE1138" s="10" t="str">
        <f>IF(Overall!$A1140&lt;&gt;"",IF(AND(MONTH($N1138) &lt;= 12, MONTH($O1138) &gt;= 12), IF($S1138 &lt;&gt; "", $H1138/$S1138, ""), ""),"")</f>
        <v/>
      </c>
      <c r="AG1138" s="10" t="str">
        <f ca="1">IFERROR(IF(AND(NOW()&lt;= EOMONTH(DATE(YEAR($O1138),1, 1), 0), Overall!$A1140&lt;&gt;"", MONTH($N1138) &lt;= 1, MONTH($O1138) &gt;= 1), IF($S1138 &lt;&gt; "", $H1138/$S1138, ""), ""), "")</f>
        <v/>
      </c>
      <c r="AH1138" s="10" t="str">
        <f ca="1">IFERROR(IF(AND(NOW()&lt;= EOMONTH(DATE(YEAR($O1138),2, 1), 0), Overall!$A1140&lt;&gt;"", MONTH($N1138) &lt;= 2, MONTH($O1138) &gt;= 2), IF($S1138 &lt;&gt; "", $H1138/$S1138, ""), ""), "")</f>
        <v/>
      </c>
      <c r="AI1138" s="10" t="str">
        <f ca="1">IFERROR(IF(AND(NOW()&lt;= EOMONTH(DATE(YEAR($O1138),3, 1), 0), Overall!$A1140&lt;&gt;"", MONTH($N1138) &lt;= 3, MONTH($O1138) &gt;= 3), IF($S1138 &lt;&gt; "", $H1138/$S1138, ""), ""), "")</f>
        <v/>
      </c>
      <c r="AJ1138" s="10" t="str">
        <f ca="1">IFERROR(IF(AND(NOW()&lt;= EOMONTH(DATE(YEAR($O1138),4, 1), 0), Overall!$A1140&lt;&gt;"", MONTH($N1138) &lt;= 4, MONTH($O1138) &gt;= 4), IF($S1138 &lt;&gt; "", $H1138/$S1138, ""), ""), "")</f>
        <v/>
      </c>
      <c r="AK1138" s="10" t="str">
        <f ca="1">IFERROR(IF(AND(NOW()&lt;= EOMONTH(DATE(YEAR($O1138),5, 1), 0), Overall!$A1140&lt;&gt;"", MONTH($N1138) &lt;= 5, MONTH($O1138) &gt;= 5), IF($S1138 &lt;&gt; "", $H1138/$S1138, ""), ""), "")</f>
        <v/>
      </c>
      <c r="AL1138" s="10" t="str">
        <f ca="1">IFERROR(IF(AND(NOW()&lt;= EOMONTH(DATE(YEAR($O1138),6, 1), 0), Overall!$A1140&lt;&gt;"", MONTH($N1138) &lt;= 6, MONTH($O1138) &gt;= 6), IF($S1138 &lt;&gt; "", $H1138/$S1138, ""), ""), "")</f>
        <v/>
      </c>
      <c r="AM1138" s="10" t="str">
        <f ca="1">IFERROR(IF(AND(NOW()&lt;= EOMONTH(DATE(YEAR($O1138),7, 1), 0), Overall!$A1140&lt;&gt;"", MONTH($N1138) &lt;= 7, MONTH($O1138) &gt;= 7), IF($S1138 &lt;&gt; "", $H1138/$S1138, ""), ""), "")</f>
        <v/>
      </c>
      <c r="AN1138" s="10" t="str">
        <f ca="1">IFERROR(IF(AND(NOW()&lt;= EOMONTH(DATE(YEAR($O1138),8, 1), 0), Overall!$A1140&lt;&gt;"", MONTH($N1138) &lt;= 8, MONTH($O1138) &gt;= 8), IF($S1138 &lt;&gt; "", $H1138/$S1138, ""), ""), "")</f>
        <v/>
      </c>
      <c r="AO1138" s="10" t="str">
        <f ca="1">IFERROR(IF(AND(NOW()&lt;= EOMONTH(DATE(YEAR($O1138),9, 1), 0), Overall!$A1140&lt;&gt;"", MONTH($N1138) &lt;= 9, MONTH($O1138) &gt;= 9), IF($S1138 &lt;&gt; "", $H1138/$S1138, ""), ""), "")</f>
        <v/>
      </c>
      <c r="AP1138" s="10" t="str">
        <f ca="1">IFERROR(IF(AND(NOW()&lt;= EOMONTH(DATE(YEAR($O1138),10, 1), 0), Overall!$A1140&lt;&gt;"", MONTH($N1138) &lt;= 10, MONTH($O1138) &gt;= 10), IF($S1138 &lt;&gt; "", $H1138/$S1138, ""), ""), "")</f>
        <v/>
      </c>
      <c r="AQ1138" s="10" t="str">
        <f ca="1">IFERROR(IF(AND(NOW()&lt;= EOMONTH(DATE(YEAR($O1138),11, 1), 0), Overall!$A1140&lt;&gt;"", MONTH($N1138) &lt;=11, MONTH($O1138) &gt;= 11), IF($S1138 &lt;&gt; "", $H1138/$S1138, ""), ""), "")</f>
        <v/>
      </c>
      <c r="AR1138" s="10" t="str">
        <f ca="1">IFERROR(IF(AND(NOW()&lt;= EOMONTH(DATE(YEAR($O1138),12, 1), 0), Overall!$A1140&lt;&gt;"", MONTH($N1138) &lt;= 12, MONTH($O1138) &gt;= 12), IF($S1138 &lt;&gt; "", $H1138/$S1138, ""), ""), "")</f>
        <v/>
      </c>
      <c r="AS1138" s="16">
        <f t="shared" ca="1" si="36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IF(Overall!S1141&lt;&gt;"",_xlfn.VALUETOTEXT(Overall!S1141),"")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5"/>
        <v/>
      </c>
      <c r="T1139" s="10" t="str">
        <f>IF(Overall!$A1141&lt;&gt;"",IF(AND(MONTH($N1139) &lt;= 1, MONTH($O1139) &gt;= 1), IF($S1139 &lt;&gt; "", $H1139/$S1139, ""), ""),"")</f>
        <v/>
      </c>
      <c r="U1139" s="10" t="str">
        <f>IF(Overall!$A1141&lt;&gt;"",IF(AND(MONTH($N1139) &lt;= 2, MONTH($O1139) &gt;= 2), IF($S1139 &lt;&gt; "", $H1139/$S1139, ""), ""),"")</f>
        <v/>
      </c>
      <c r="V1139" s="10" t="str">
        <f>IF(Overall!$A1141&lt;&gt;"",IF(AND(MONTH($N1139) &lt;= 3, MONTH($O1139) &gt;= 3), IF($S1139 &lt;&gt; "", $H1139/$S1139, ""), ""),"")</f>
        <v/>
      </c>
      <c r="W1139" s="10" t="str">
        <f>IF(Overall!$A1141&lt;&gt;"",IF(AND(MONTH($N1139) &lt;= 4, MONTH($O1139) &gt;= 4), IF($S1139 &lt;&gt; "", $H1139/$S1139, ""), ""),"")</f>
        <v/>
      </c>
      <c r="X1139" s="10" t="str">
        <f>IF(Overall!$A1141&lt;&gt;"",IF(AND(MONTH($N1139) &lt;= 5, MONTH($O1139) &gt;= 5), IF($S1139 &lt;&gt; "", $H1139/$S1139, ""), ""),"")</f>
        <v/>
      </c>
      <c r="Y1139" s="10" t="str">
        <f>IF(Overall!$A1141&lt;&gt;"",IF(AND(MONTH($N1139) &lt;= 6, MONTH($O1139) &gt;= 6), IF($S1139 &lt;&gt; "", $H1139/$S1139, ""), ""),"")</f>
        <v/>
      </c>
      <c r="Z1139" s="10" t="str">
        <f>IF(Overall!$A1141&lt;&gt;"",IF(AND(MONTH($N1139) &lt;= 7, MONTH($O1139) &gt;= 7 ), IF($S1139 &lt;&gt; "", $H1139/$S1139, ""), ""),"")</f>
        <v/>
      </c>
      <c r="AA1139" s="10" t="str">
        <f>IF(Overall!$A1141&lt;&gt;"",IF(AND(MONTH($N1139) &lt;= 8, MONTH($O1139) &gt;= 8), IF($S1139 &lt;&gt; "", $H1139/$S1139, ""), ""),"")</f>
        <v/>
      </c>
      <c r="AB1139" s="10" t="str">
        <f>IF(Overall!$A1141&lt;&gt;"",IF(AND(MONTH($N1139) &lt;= 9, MONTH($O1139) &gt;= 9), IF($S1139 &lt;&gt; "", $H1139/$S1139, ""), ""),"")</f>
        <v/>
      </c>
      <c r="AC1139" s="10" t="str">
        <f>IF(Overall!$A1141&lt;&gt;"",IF(AND(MONTH($N1139) &lt;= 10, MONTH($O1139) &gt;= 10), IF($S1139 &lt;&gt; "", $H1139/$S1139, ""), ""),"")</f>
        <v/>
      </c>
      <c r="AD1139" s="10" t="str">
        <f>IF(Overall!$A1141&lt;&gt;"",IF(AND(MONTH($N1139) &lt;= 11, MONTH($O1139) &gt;= 11), IF($S1139 &lt;&gt; "", $H1139/$S1139, ""), ""),"")</f>
        <v/>
      </c>
      <c r="AE1139" s="10" t="str">
        <f>IF(Overall!$A1141&lt;&gt;"",IF(AND(MONTH($N1139) &lt;= 12, MONTH($O1139) &gt;= 12), IF($S1139 &lt;&gt; "", $H1139/$S1139, ""), ""),"")</f>
        <v/>
      </c>
      <c r="AG1139" s="10" t="str">
        <f ca="1">IFERROR(IF(AND(NOW()&lt;= EOMONTH(DATE(YEAR($O1139),1, 1), 0), Overall!$A1141&lt;&gt;"", MONTH($N1139) &lt;= 1, MONTH($O1139) &gt;= 1), IF($S1139 &lt;&gt; "", $H1139/$S1139, ""), ""), "")</f>
        <v/>
      </c>
      <c r="AH1139" s="10" t="str">
        <f ca="1">IFERROR(IF(AND(NOW()&lt;= EOMONTH(DATE(YEAR($O1139),2, 1), 0), Overall!$A1141&lt;&gt;"", MONTH($N1139) &lt;= 2, MONTH($O1139) &gt;= 2), IF($S1139 &lt;&gt; "", $H1139/$S1139, ""), ""), "")</f>
        <v/>
      </c>
      <c r="AI1139" s="10" t="str">
        <f ca="1">IFERROR(IF(AND(NOW()&lt;= EOMONTH(DATE(YEAR($O1139),3, 1), 0), Overall!$A1141&lt;&gt;"", MONTH($N1139) &lt;= 3, MONTH($O1139) &gt;= 3), IF($S1139 &lt;&gt; "", $H1139/$S1139, ""), ""), "")</f>
        <v/>
      </c>
      <c r="AJ1139" s="10" t="str">
        <f ca="1">IFERROR(IF(AND(NOW()&lt;= EOMONTH(DATE(YEAR($O1139),4, 1), 0), Overall!$A1141&lt;&gt;"", MONTH($N1139) &lt;= 4, MONTH($O1139) &gt;= 4), IF($S1139 &lt;&gt; "", $H1139/$S1139, ""), ""), "")</f>
        <v/>
      </c>
      <c r="AK1139" s="10" t="str">
        <f ca="1">IFERROR(IF(AND(NOW()&lt;= EOMONTH(DATE(YEAR($O1139),5, 1), 0), Overall!$A1141&lt;&gt;"", MONTH($N1139) &lt;= 5, MONTH($O1139) &gt;= 5), IF($S1139 &lt;&gt; "", $H1139/$S1139, ""), ""), "")</f>
        <v/>
      </c>
      <c r="AL1139" s="10" t="str">
        <f ca="1">IFERROR(IF(AND(NOW()&lt;= EOMONTH(DATE(YEAR($O1139),6, 1), 0), Overall!$A1141&lt;&gt;"", MONTH($N1139) &lt;= 6, MONTH($O1139) &gt;= 6), IF($S1139 &lt;&gt; "", $H1139/$S1139, ""), ""), "")</f>
        <v/>
      </c>
      <c r="AM1139" s="10" t="str">
        <f ca="1">IFERROR(IF(AND(NOW()&lt;= EOMONTH(DATE(YEAR($O1139),7, 1), 0), Overall!$A1141&lt;&gt;"", MONTH($N1139) &lt;= 7, MONTH($O1139) &gt;= 7), IF($S1139 &lt;&gt; "", $H1139/$S1139, ""), ""), "")</f>
        <v/>
      </c>
      <c r="AN1139" s="10" t="str">
        <f ca="1">IFERROR(IF(AND(NOW()&lt;= EOMONTH(DATE(YEAR($O1139),8, 1), 0), Overall!$A1141&lt;&gt;"", MONTH($N1139) &lt;= 8, MONTH($O1139) &gt;= 8), IF($S1139 &lt;&gt; "", $H1139/$S1139, ""), ""), "")</f>
        <v/>
      </c>
      <c r="AO1139" s="10" t="str">
        <f ca="1">IFERROR(IF(AND(NOW()&lt;= EOMONTH(DATE(YEAR($O1139),9, 1), 0), Overall!$A1141&lt;&gt;"", MONTH($N1139) &lt;= 9, MONTH($O1139) &gt;= 9), IF($S1139 &lt;&gt; "", $H1139/$S1139, ""), ""), "")</f>
        <v/>
      </c>
      <c r="AP1139" s="10" t="str">
        <f ca="1">IFERROR(IF(AND(NOW()&lt;= EOMONTH(DATE(YEAR($O1139),10, 1), 0), Overall!$A1141&lt;&gt;"", MONTH($N1139) &lt;= 10, MONTH($O1139) &gt;= 10), IF($S1139 &lt;&gt; "", $H1139/$S1139, ""), ""), "")</f>
        <v/>
      </c>
      <c r="AQ1139" s="10" t="str">
        <f ca="1">IFERROR(IF(AND(NOW()&lt;= EOMONTH(DATE(YEAR($O1139),11, 1), 0), Overall!$A1141&lt;&gt;"", MONTH($N1139) &lt;=11, MONTH($O1139) &gt;= 11), IF($S1139 &lt;&gt; "", $H1139/$S1139, ""), ""), "")</f>
        <v/>
      </c>
      <c r="AR1139" s="10" t="str">
        <f ca="1">IFERROR(IF(AND(NOW()&lt;= EOMONTH(DATE(YEAR($O1139),12, 1), 0), Overall!$A1141&lt;&gt;"", MONTH($N1139) &lt;= 12, MONTH($O1139) &gt;= 12), IF($S1139 &lt;&gt; "", $H1139/$S1139, ""), ""), "")</f>
        <v/>
      </c>
      <c r="AS1139" s="16">
        <f t="shared" ca="1" si="36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IF(Overall!S1142&lt;&gt;"",_xlfn.VALUETOTEXT(Overall!S1142),"")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5"/>
        <v/>
      </c>
      <c r="T1140" s="10" t="str">
        <f>IF(Overall!$A1142&lt;&gt;"",IF(AND(MONTH($N1140) &lt;= 1, MONTH($O1140) &gt;= 1), IF($S1140 &lt;&gt; "", $H1140/$S1140, ""), ""),"")</f>
        <v/>
      </c>
      <c r="U1140" s="10" t="str">
        <f>IF(Overall!$A1142&lt;&gt;"",IF(AND(MONTH($N1140) &lt;= 2, MONTH($O1140) &gt;= 2), IF($S1140 &lt;&gt; "", $H1140/$S1140, ""), ""),"")</f>
        <v/>
      </c>
      <c r="V1140" s="10" t="str">
        <f>IF(Overall!$A1142&lt;&gt;"",IF(AND(MONTH($N1140) &lt;= 3, MONTH($O1140) &gt;= 3), IF($S1140 &lt;&gt; "", $H1140/$S1140, ""), ""),"")</f>
        <v/>
      </c>
      <c r="W1140" s="10" t="str">
        <f>IF(Overall!$A1142&lt;&gt;"",IF(AND(MONTH($N1140) &lt;= 4, MONTH($O1140) &gt;= 4), IF($S1140 &lt;&gt; "", $H1140/$S1140, ""), ""),"")</f>
        <v/>
      </c>
      <c r="X1140" s="10" t="str">
        <f>IF(Overall!$A1142&lt;&gt;"",IF(AND(MONTH($N1140) &lt;= 5, MONTH($O1140) &gt;= 5), IF($S1140 &lt;&gt; "", $H1140/$S1140, ""), ""),"")</f>
        <v/>
      </c>
      <c r="Y1140" s="10" t="str">
        <f>IF(Overall!$A1142&lt;&gt;"",IF(AND(MONTH($N1140) &lt;= 6, MONTH($O1140) &gt;= 6), IF($S1140 &lt;&gt; "", $H1140/$S1140, ""), ""),"")</f>
        <v/>
      </c>
      <c r="Z1140" s="10" t="str">
        <f>IF(Overall!$A1142&lt;&gt;"",IF(AND(MONTH($N1140) &lt;= 7, MONTH($O1140) &gt;= 7 ), IF($S1140 &lt;&gt; "", $H1140/$S1140, ""), ""),"")</f>
        <v/>
      </c>
      <c r="AA1140" s="10" t="str">
        <f>IF(Overall!$A1142&lt;&gt;"",IF(AND(MONTH($N1140) &lt;= 8, MONTH($O1140) &gt;= 8), IF($S1140 &lt;&gt; "", $H1140/$S1140, ""), ""),"")</f>
        <v/>
      </c>
      <c r="AB1140" s="10" t="str">
        <f>IF(Overall!$A1142&lt;&gt;"",IF(AND(MONTH($N1140) &lt;= 9, MONTH($O1140) &gt;= 9), IF($S1140 &lt;&gt; "", $H1140/$S1140, ""), ""),"")</f>
        <v/>
      </c>
      <c r="AC1140" s="10" t="str">
        <f>IF(Overall!$A1142&lt;&gt;"",IF(AND(MONTH($N1140) &lt;= 10, MONTH($O1140) &gt;= 10), IF($S1140 &lt;&gt; "", $H1140/$S1140, ""), ""),"")</f>
        <v/>
      </c>
      <c r="AD1140" s="10" t="str">
        <f>IF(Overall!$A1142&lt;&gt;"",IF(AND(MONTH($N1140) &lt;= 11, MONTH($O1140) &gt;= 11), IF($S1140 &lt;&gt; "", $H1140/$S1140, ""), ""),"")</f>
        <v/>
      </c>
      <c r="AE1140" s="10" t="str">
        <f>IF(Overall!$A1142&lt;&gt;"",IF(AND(MONTH($N1140) &lt;= 12, MONTH($O1140) &gt;= 12), IF($S1140 &lt;&gt; "", $H1140/$S1140, ""), ""),"")</f>
        <v/>
      </c>
      <c r="AG1140" s="10" t="str">
        <f ca="1">IFERROR(IF(AND(NOW()&lt;= EOMONTH(DATE(YEAR($O1140),1, 1), 0), Overall!$A1142&lt;&gt;"", MONTH($N1140) &lt;= 1, MONTH($O1140) &gt;= 1), IF($S1140 &lt;&gt; "", $H1140/$S1140, ""), ""), "")</f>
        <v/>
      </c>
      <c r="AH1140" s="10" t="str">
        <f ca="1">IFERROR(IF(AND(NOW()&lt;= EOMONTH(DATE(YEAR($O1140),2, 1), 0), Overall!$A1142&lt;&gt;"", MONTH($N1140) &lt;= 2, MONTH($O1140) &gt;= 2), IF($S1140 &lt;&gt; "", $H1140/$S1140, ""), ""), "")</f>
        <v/>
      </c>
      <c r="AI1140" s="10" t="str">
        <f ca="1">IFERROR(IF(AND(NOW()&lt;= EOMONTH(DATE(YEAR($O1140),3, 1), 0), Overall!$A1142&lt;&gt;"", MONTH($N1140) &lt;= 3, MONTH($O1140) &gt;= 3), IF($S1140 &lt;&gt; "", $H1140/$S1140, ""), ""), "")</f>
        <v/>
      </c>
      <c r="AJ1140" s="10" t="str">
        <f ca="1">IFERROR(IF(AND(NOW()&lt;= EOMONTH(DATE(YEAR($O1140),4, 1), 0), Overall!$A1142&lt;&gt;"", MONTH($N1140) &lt;= 4, MONTH($O1140) &gt;= 4), IF($S1140 &lt;&gt; "", $H1140/$S1140, ""), ""), "")</f>
        <v/>
      </c>
      <c r="AK1140" s="10" t="str">
        <f ca="1">IFERROR(IF(AND(NOW()&lt;= EOMONTH(DATE(YEAR($O1140),5, 1), 0), Overall!$A1142&lt;&gt;"", MONTH($N1140) &lt;= 5, MONTH($O1140) &gt;= 5), IF($S1140 &lt;&gt; "", $H1140/$S1140, ""), ""), "")</f>
        <v/>
      </c>
      <c r="AL1140" s="10" t="str">
        <f ca="1">IFERROR(IF(AND(NOW()&lt;= EOMONTH(DATE(YEAR($O1140),6, 1), 0), Overall!$A1142&lt;&gt;"", MONTH($N1140) &lt;= 6, MONTH($O1140) &gt;= 6), IF($S1140 &lt;&gt; "", $H1140/$S1140, ""), ""), "")</f>
        <v/>
      </c>
      <c r="AM1140" s="10" t="str">
        <f ca="1">IFERROR(IF(AND(NOW()&lt;= EOMONTH(DATE(YEAR($O1140),7, 1), 0), Overall!$A1142&lt;&gt;"", MONTH($N1140) &lt;= 7, MONTH($O1140) &gt;= 7), IF($S1140 &lt;&gt; "", $H1140/$S1140, ""), ""), "")</f>
        <v/>
      </c>
      <c r="AN1140" s="10" t="str">
        <f ca="1">IFERROR(IF(AND(NOW()&lt;= EOMONTH(DATE(YEAR($O1140),8, 1), 0), Overall!$A1142&lt;&gt;"", MONTH($N1140) &lt;= 8, MONTH($O1140) &gt;= 8), IF($S1140 &lt;&gt; "", $H1140/$S1140, ""), ""), "")</f>
        <v/>
      </c>
      <c r="AO1140" s="10" t="str">
        <f ca="1">IFERROR(IF(AND(NOW()&lt;= EOMONTH(DATE(YEAR($O1140),9, 1), 0), Overall!$A1142&lt;&gt;"", MONTH($N1140) &lt;= 9, MONTH($O1140) &gt;= 9), IF($S1140 &lt;&gt; "", $H1140/$S1140, ""), ""), "")</f>
        <v/>
      </c>
      <c r="AP1140" s="10" t="str">
        <f ca="1">IFERROR(IF(AND(NOW()&lt;= EOMONTH(DATE(YEAR($O1140),10, 1), 0), Overall!$A1142&lt;&gt;"", MONTH($N1140) &lt;= 10, MONTH($O1140) &gt;= 10), IF($S1140 &lt;&gt; "", $H1140/$S1140, ""), ""), "")</f>
        <v/>
      </c>
      <c r="AQ1140" s="10" t="str">
        <f ca="1">IFERROR(IF(AND(NOW()&lt;= EOMONTH(DATE(YEAR($O1140),11, 1), 0), Overall!$A1142&lt;&gt;"", MONTH($N1140) &lt;=11, MONTH($O1140) &gt;= 11), IF($S1140 &lt;&gt; "", $H1140/$S1140, ""), ""), "")</f>
        <v/>
      </c>
      <c r="AR1140" s="10" t="str">
        <f ca="1">IFERROR(IF(AND(NOW()&lt;= EOMONTH(DATE(YEAR($O1140),12, 1), 0), Overall!$A1142&lt;&gt;"", MONTH($N1140) &lt;= 12, MONTH($O1140) &gt;= 12), IF($S1140 &lt;&gt; "", $H1140/$S1140, ""), ""), "")</f>
        <v/>
      </c>
      <c r="AS1140" s="16">
        <f t="shared" ca="1" si="36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IF(Overall!S1143&lt;&gt;"",_xlfn.VALUETOTEXT(Overall!S1143),"")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5"/>
        <v/>
      </c>
      <c r="T1141" s="10" t="str">
        <f>IF(Overall!$A1143&lt;&gt;"",IF(AND(MONTH($N1141) &lt;= 1, MONTH($O1141) &gt;= 1), IF($S1141 &lt;&gt; "", $H1141/$S1141, ""), ""),"")</f>
        <v/>
      </c>
      <c r="U1141" s="10" t="str">
        <f>IF(Overall!$A1143&lt;&gt;"",IF(AND(MONTH($N1141) &lt;= 2, MONTH($O1141) &gt;= 2), IF($S1141 &lt;&gt; "", $H1141/$S1141, ""), ""),"")</f>
        <v/>
      </c>
      <c r="V1141" s="10" t="str">
        <f>IF(Overall!$A1143&lt;&gt;"",IF(AND(MONTH($N1141) &lt;= 3, MONTH($O1141) &gt;= 3), IF($S1141 &lt;&gt; "", $H1141/$S1141, ""), ""),"")</f>
        <v/>
      </c>
      <c r="W1141" s="10" t="str">
        <f>IF(Overall!$A1143&lt;&gt;"",IF(AND(MONTH($N1141) &lt;= 4, MONTH($O1141) &gt;= 4), IF($S1141 &lt;&gt; "", $H1141/$S1141, ""), ""),"")</f>
        <v/>
      </c>
      <c r="X1141" s="10" t="str">
        <f>IF(Overall!$A1143&lt;&gt;"",IF(AND(MONTH($N1141) &lt;= 5, MONTH($O1141) &gt;= 5), IF($S1141 &lt;&gt; "", $H1141/$S1141, ""), ""),"")</f>
        <v/>
      </c>
      <c r="Y1141" s="10" t="str">
        <f>IF(Overall!$A1143&lt;&gt;"",IF(AND(MONTH($N1141) &lt;= 6, MONTH($O1141) &gt;= 6), IF($S1141 &lt;&gt; "", $H1141/$S1141, ""), ""),"")</f>
        <v/>
      </c>
      <c r="Z1141" s="10" t="str">
        <f>IF(Overall!$A1143&lt;&gt;"",IF(AND(MONTH($N1141) &lt;= 7, MONTH($O1141) &gt;= 7 ), IF($S1141 &lt;&gt; "", $H1141/$S1141, ""), ""),"")</f>
        <v/>
      </c>
      <c r="AA1141" s="10" t="str">
        <f>IF(Overall!$A1143&lt;&gt;"",IF(AND(MONTH($N1141) &lt;= 8, MONTH($O1141) &gt;= 8), IF($S1141 &lt;&gt; "", $H1141/$S1141, ""), ""),"")</f>
        <v/>
      </c>
      <c r="AB1141" s="10" t="str">
        <f>IF(Overall!$A1143&lt;&gt;"",IF(AND(MONTH($N1141) &lt;= 9, MONTH($O1141) &gt;= 9), IF($S1141 &lt;&gt; "", $H1141/$S1141, ""), ""),"")</f>
        <v/>
      </c>
      <c r="AC1141" s="10" t="str">
        <f>IF(Overall!$A1143&lt;&gt;"",IF(AND(MONTH($N1141) &lt;= 10, MONTH($O1141) &gt;= 10), IF($S1141 &lt;&gt; "", $H1141/$S1141, ""), ""),"")</f>
        <v/>
      </c>
      <c r="AD1141" s="10" t="str">
        <f>IF(Overall!$A1143&lt;&gt;"",IF(AND(MONTH($N1141) &lt;= 11, MONTH($O1141) &gt;= 11), IF($S1141 &lt;&gt; "", $H1141/$S1141, ""), ""),"")</f>
        <v/>
      </c>
      <c r="AE1141" s="10" t="str">
        <f>IF(Overall!$A1143&lt;&gt;"",IF(AND(MONTH($N1141) &lt;= 12, MONTH($O1141) &gt;= 12), IF($S1141 &lt;&gt; "", $H1141/$S1141, ""), ""),"")</f>
        <v/>
      </c>
      <c r="AG1141" s="10" t="str">
        <f ca="1">IFERROR(IF(AND(NOW()&lt;= EOMONTH(DATE(YEAR($O1141),1, 1), 0), Overall!$A1143&lt;&gt;"", MONTH($N1141) &lt;= 1, MONTH($O1141) &gt;= 1), IF($S1141 &lt;&gt; "", $H1141/$S1141, ""), ""), "")</f>
        <v/>
      </c>
      <c r="AH1141" s="10" t="str">
        <f ca="1">IFERROR(IF(AND(NOW()&lt;= EOMONTH(DATE(YEAR($O1141),2, 1), 0), Overall!$A1143&lt;&gt;"", MONTH($N1141) &lt;= 2, MONTH($O1141) &gt;= 2), IF($S1141 &lt;&gt; "", $H1141/$S1141, ""), ""), "")</f>
        <v/>
      </c>
      <c r="AI1141" s="10" t="str">
        <f ca="1">IFERROR(IF(AND(NOW()&lt;= EOMONTH(DATE(YEAR($O1141),3, 1), 0), Overall!$A1143&lt;&gt;"", MONTH($N1141) &lt;= 3, MONTH($O1141) &gt;= 3), IF($S1141 &lt;&gt; "", $H1141/$S1141, ""), ""), "")</f>
        <v/>
      </c>
      <c r="AJ1141" s="10" t="str">
        <f ca="1">IFERROR(IF(AND(NOW()&lt;= EOMONTH(DATE(YEAR($O1141),4, 1), 0), Overall!$A1143&lt;&gt;"", MONTH($N1141) &lt;= 4, MONTH($O1141) &gt;= 4), IF($S1141 &lt;&gt; "", $H1141/$S1141, ""), ""), "")</f>
        <v/>
      </c>
      <c r="AK1141" s="10" t="str">
        <f ca="1">IFERROR(IF(AND(NOW()&lt;= EOMONTH(DATE(YEAR($O1141),5, 1), 0), Overall!$A1143&lt;&gt;"", MONTH($N1141) &lt;= 5, MONTH($O1141) &gt;= 5), IF($S1141 &lt;&gt; "", $H1141/$S1141, ""), ""), "")</f>
        <v/>
      </c>
      <c r="AL1141" s="10" t="str">
        <f ca="1">IFERROR(IF(AND(NOW()&lt;= EOMONTH(DATE(YEAR($O1141),6, 1), 0), Overall!$A1143&lt;&gt;"", MONTH($N1141) &lt;= 6, MONTH($O1141) &gt;= 6), IF($S1141 &lt;&gt; "", $H1141/$S1141, ""), ""), "")</f>
        <v/>
      </c>
      <c r="AM1141" s="10" t="str">
        <f ca="1">IFERROR(IF(AND(NOW()&lt;= EOMONTH(DATE(YEAR($O1141),7, 1), 0), Overall!$A1143&lt;&gt;"", MONTH($N1141) &lt;= 7, MONTH($O1141) &gt;= 7), IF($S1141 &lt;&gt; "", $H1141/$S1141, ""), ""), "")</f>
        <v/>
      </c>
      <c r="AN1141" s="10" t="str">
        <f ca="1">IFERROR(IF(AND(NOW()&lt;= EOMONTH(DATE(YEAR($O1141),8, 1), 0), Overall!$A1143&lt;&gt;"", MONTH($N1141) &lt;= 8, MONTH($O1141) &gt;= 8), IF($S1141 &lt;&gt; "", $H1141/$S1141, ""), ""), "")</f>
        <v/>
      </c>
      <c r="AO1141" s="10" t="str">
        <f ca="1">IFERROR(IF(AND(NOW()&lt;= EOMONTH(DATE(YEAR($O1141),9, 1), 0), Overall!$A1143&lt;&gt;"", MONTH($N1141) &lt;= 9, MONTH($O1141) &gt;= 9), IF($S1141 &lt;&gt; "", $H1141/$S1141, ""), ""), "")</f>
        <v/>
      </c>
      <c r="AP1141" s="10" t="str">
        <f ca="1">IFERROR(IF(AND(NOW()&lt;= EOMONTH(DATE(YEAR($O1141),10, 1), 0), Overall!$A1143&lt;&gt;"", MONTH($N1141) &lt;= 10, MONTH($O1141) &gt;= 10), IF($S1141 &lt;&gt; "", $H1141/$S1141, ""), ""), "")</f>
        <v/>
      </c>
      <c r="AQ1141" s="10" t="str">
        <f ca="1">IFERROR(IF(AND(NOW()&lt;= EOMONTH(DATE(YEAR($O1141),11, 1), 0), Overall!$A1143&lt;&gt;"", MONTH($N1141) &lt;=11, MONTH($O1141) &gt;= 11), IF($S1141 &lt;&gt; "", $H1141/$S1141, ""), ""), "")</f>
        <v/>
      </c>
      <c r="AR1141" s="10" t="str">
        <f ca="1">IFERROR(IF(AND(NOW()&lt;= EOMONTH(DATE(YEAR($O1141),12, 1), 0), Overall!$A1143&lt;&gt;"", MONTH($N1141) &lt;= 12, MONTH($O1141) &gt;= 12), IF($S1141 &lt;&gt; "", $H1141/$S1141, ""), ""), "")</f>
        <v/>
      </c>
      <c r="AS1141" s="16">
        <f t="shared" ca="1" si="36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IF(Overall!S1144&lt;&gt;"",_xlfn.VALUETOTEXT(Overall!S1144),"")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5"/>
        <v/>
      </c>
      <c r="T1142" s="10" t="str">
        <f>IF(Overall!$A1144&lt;&gt;"",IF(AND(MONTH($N1142) &lt;= 1, MONTH($O1142) &gt;= 1), IF($S1142 &lt;&gt; "", $H1142/$S1142, ""), ""),"")</f>
        <v/>
      </c>
      <c r="U1142" s="10" t="str">
        <f>IF(Overall!$A1144&lt;&gt;"",IF(AND(MONTH($N1142) &lt;= 2, MONTH($O1142) &gt;= 2), IF($S1142 &lt;&gt; "", $H1142/$S1142, ""), ""),"")</f>
        <v/>
      </c>
      <c r="V1142" s="10" t="str">
        <f>IF(Overall!$A1144&lt;&gt;"",IF(AND(MONTH($N1142) &lt;= 3, MONTH($O1142) &gt;= 3), IF($S1142 &lt;&gt; "", $H1142/$S1142, ""), ""),"")</f>
        <v/>
      </c>
      <c r="W1142" s="10" t="str">
        <f>IF(Overall!$A1144&lt;&gt;"",IF(AND(MONTH($N1142) &lt;= 4, MONTH($O1142) &gt;= 4), IF($S1142 &lt;&gt; "", $H1142/$S1142, ""), ""),"")</f>
        <v/>
      </c>
      <c r="X1142" s="10" t="str">
        <f>IF(Overall!$A1144&lt;&gt;"",IF(AND(MONTH($N1142) &lt;= 5, MONTH($O1142) &gt;= 5), IF($S1142 &lt;&gt; "", $H1142/$S1142, ""), ""),"")</f>
        <v/>
      </c>
      <c r="Y1142" s="10" t="str">
        <f>IF(Overall!$A1144&lt;&gt;"",IF(AND(MONTH($N1142) &lt;= 6, MONTH($O1142) &gt;= 6), IF($S1142 &lt;&gt; "", $H1142/$S1142, ""), ""),"")</f>
        <v/>
      </c>
      <c r="Z1142" s="10" t="str">
        <f>IF(Overall!$A1144&lt;&gt;"",IF(AND(MONTH($N1142) &lt;= 7, MONTH($O1142) &gt;= 7 ), IF($S1142 &lt;&gt; "", $H1142/$S1142, ""), ""),"")</f>
        <v/>
      </c>
      <c r="AA1142" s="10" t="str">
        <f>IF(Overall!$A1144&lt;&gt;"",IF(AND(MONTH($N1142) &lt;= 8, MONTH($O1142) &gt;= 8), IF($S1142 &lt;&gt; "", $H1142/$S1142, ""), ""),"")</f>
        <v/>
      </c>
      <c r="AB1142" s="10" t="str">
        <f>IF(Overall!$A1144&lt;&gt;"",IF(AND(MONTH($N1142) &lt;= 9, MONTH($O1142) &gt;= 9), IF($S1142 &lt;&gt; "", $H1142/$S1142, ""), ""),"")</f>
        <v/>
      </c>
      <c r="AC1142" s="10" t="str">
        <f>IF(Overall!$A1144&lt;&gt;"",IF(AND(MONTH($N1142) &lt;= 10, MONTH($O1142) &gt;= 10), IF($S1142 &lt;&gt; "", $H1142/$S1142, ""), ""),"")</f>
        <v/>
      </c>
      <c r="AD1142" s="10" t="str">
        <f>IF(Overall!$A1144&lt;&gt;"",IF(AND(MONTH($N1142) &lt;= 11, MONTH($O1142) &gt;= 11), IF($S1142 &lt;&gt; "", $H1142/$S1142, ""), ""),"")</f>
        <v/>
      </c>
      <c r="AE1142" s="10" t="str">
        <f>IF(Overall!$A1144&lt;&gt;"",IF(AND(MONTH($N1142) &lt;= 12, MONTH($O1142) &gt;= 12), IF($S1142 &lt;&gt; "", $H1142/$S1142, ""), ""),"")</f>
        <v/>
      </c>
      <c r="AG1142" s="10" t="str">
        <f ca="1">IFERROR(IF(AND(NOW()&lt;= EOMONTH(DATE(YEAR($O1142),1, 1), 0), Overall!$A1144&lt;&gt;"", MONTH($N1142) &lt;= 1, MONTH($O1142) &gt;= 1), IF($S1142 &lt;&gt; "", $H1142/$S1142, ""), ""), "")</f>
        <v/>
      </c>
      <c r="AH1142" s="10" t="str">
        <f ca="1">IFERROR(IF(AND(NOW()&lt;= EOMONTH(DATE(YEAR($O1142),2, 1), 0), Overall!$A1144&lt;&gt;"", MONTH($N1142) &lt;= 2, MONTH($O1142) &gt;= 2), IF($S1142 &lt;&gt; "", $H1142/$S1142, ""), ""), "")</f>
        <v/>
      </c>
      <c r="AI1142" s="10" t="str">
        <f ca="1">IFERROR(IF(AND(NOW()&lt;= EOMONTH(DATE(YEAR($O1142),3, 1), 0), Overall!$A1144&lt;&gt;"", MONTH($N1142) &lt;= 3, MONTH($O1142) &gt;= 3), IF($S1142 &lt;&gt; "", $H1142/$S1142, ""), ""), "")</f>
        <v/>
      </c>
      <c r="AJ1142" s="10" t="str">
        <f ca="1">IFERROR(IF(AND(NOW()&lt;= EOMONTH(DATE(YEAR($O1142),4, 1), 0), Overall!$A1144&lt;&gt;"", MONTH($N1142) &lt;= 4, MONTH($O1142) &gt;= 4), IF($S1142 &lt;&gt; "", $H1142/$S1142, ""), ""), "")</f>
        <v/>
      </c>
      <c r="AK1142" s="10" t="str">
        <f ca="1">IFERROR(IF(AND(NOW()&lt;= EOMONTH(DATE(YEAR($O1142),5, 1), 0), Overall!$A1144&lt;&gt;"", MONTH($N1142) &lt;= 5, MONTH($O1142) &gt;= 5), IF($S1142 &lt;&gt; "", $H1142/$S1142, ""), ""), "")</f>
        <v/>
      </c>
      <c r="AL1142" s="10" t="str">
        <f ca="1">IFERROR(IF(AND(NOW()&lt;= EOMONTH(DATE(YEAR($O1142),6, 1), 0), Overall!$A1144&lt;&gt;"", MONTH($N1142) &lt;= 6, MONTH($O1142) &gt;= 6), IF($S1142 &lt;&gt; "", $H1142/$S1142, ""), ""), "")</f>
        <v/>
      </c>
      <c r="AM1142" s="10" t="str">
        <f ca="1">IFERROR(IF(AND(NOW()&lt;= EOMONTH(DATE(YEAR($O1142),7, 1), 0), Overall!$A1144&lt;&gt;"", MONTH($N1142) &lt;= 7, MONTH($O1142) &gt;= 7), IF($S1142 &lt;&gt; "", $H1142/$S1142, ""), ""), "")</f>
        <v/>
      </c>
      <c r="AN1142" s="10" t="str">
        <f ca="1">IFERROR(IF(AND(NOW()&lt;= EOMONTH(DATE(YEAR($O1142),8, 1), 0), Overall!$A1144&lt;&gt;"", MONTH($N1142) &lt;= 8, MONTH($O1142) &gt;= 8), IF($S1142 &lt;&gt; "", $H1142/$S1142, ""), ""), "")</f>
        <v/>
      </c>
      <c r="AO1142" s="10" t="str">
        <f ca="1">IFERROR(IF(AND(NOW()&lt;= EOMONTH(DATE(YEAR($O1142),9, 1), 0), Overall!$A1144&lt;&gt;"", MONTH($N1142) &lt;= 9, MONTH($O1142) &gt;= 9), IF($S1142 &lt;&gt; "", $H1142/$S1142, ""), ""), "")</f>
        <v/>
      </c>
      <c r="AP1142" s="10" t="str">
        <f ca="1">IFERROR(IF(AND(NOW()&lt;= EOMONTH(DATE(YEAR($O1142),10, 1), 0), Overall!$A1144&lt;&gt;"", MONTH($N1142) &lt;= 10, MONTH($O1142) &gt;= 10), IF($S1142 &lt;&gt; "", $H1142/$S1142, ""), ""), "")</f>
        <v/>
      </c>
      <c r="AQ1142" s="10" t="str">
        <f ca="1">IFERROR(IF(AND(NOW()&lt;= EOMONTH(DATE(YEAR($O1142),11, 1), 0), Overall!$A1144&lt;&gt;"", MONTH($N1142) &lt;=11, MONTH($O1142) &gt;= 11), IF($S1142 &lt;&gt; "", $H1142/$S1142, ""), ""), "")</f>
        <v/>
      </c>
      <c r="AR1142" s="10" t="str">
        <f ca="1">IFERROR(IF(AND(NOW()&lt;= EOMONTH(DATE(YEAR($O1142),12, 1), 0), Overall!$A1144&lt;&gt;"", MONTH($N1142) &lt;= 12, MONTH($O1142) &gt;= 12), IF($S1142 &lt;&gt; "", $H1142/$S1142, ""), ""), "")</f>
        <v/>
      </c>
      <c r="AS1142" s="16">
        <f t="shared" ca="1" si="36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IF(Overall!S1145&lt;&gt;"",_xlfn.VALUETOTEXT(Overall!S1145),"")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5"/>
        <v/>
      </c>
      <c r="T1143" s="10" t="str">
        <f>IF(Overall!$A1145&lt;&gt;"",IF(AND(MONTH($N1143) &lt;= 1, MONTH($O1143) &gt;= 1), IF($S1143 &lt;&gt; "", $H1143/$S1143, ""), ""),"")</f>
        <v/>
      </c>
      <c r="U1143" s="10" t="str">
        <f>IF(Overall!$A1145&lt;&gt;"",IF(AND(MONTH($N1143) &lt;= 2, MONTH($O1143) &gt;= 2), IF($S1143 &lt;&gt; "", $H1143/$S1143, ""), ""),"")</f>
        <v/>
      </c>
      <c r="V1143" s="10" t="str">
        <f>IF(Overall!$A1145&lt;&gt;"",IF(AND(MONTH($N1143) &lt;= 3, MONTH($O1143) &gt;= 3), IF($S1143 &lt;&gt; "", $H1143/$S1143, ""), ""),"")</f>
        <v/>
      </c>
      <c r="W1143" s="10" t="str">
        <f>IF(Overall!$A1145&lt;&gt;"",IF(AND(MONTH($N1143) &lt;= 4, MONTH($O1143) &gt;= 4), IF($S1143 &lt;&gt; "", $H1143/$S1143, ""), ""),"")</f>
        <v/>
      </c>
      <c r="X1143" s="10" t="str">
        <f>IF(Overall!$A1145&lt;&gt;"",IF(AND(MONTH($N1143) &lt;= 5, MONTH($O1143) &gt;= 5), IF($S1143 &lt;&gt; "", $H1143/$S1143, ""), ""),"")</f>
        <v/>
      </c>
      <c r="Y1143" s="10" t="str">
        <f>IF(Overall!$A1145&lt;&gt;"",IF(AND(MONTH($N1143) &lt;= 6, MONTH($O1143) &gt;= 6), IF($S1143 &lt;&gt; "", $H1143/$S1143, ""), ""),"")</f>
        <v/>
      </c>
      <c r="Z1143" s="10" t="str">
        <f>IF(Overall!$A1145&lt;&gt;"",IF(AND(MONTH($N1143) &lt;= 7, MONTH($O1143) &gt;= 7 ), IF($S1143 &lt;&gt; "", $H1143/$S1143, ""), ""),"")</f>
        <v/>
      </c>
      <c r="AA1143" s="10" t="str">
        <f>IF(Overall!$A1145&lt;&gt;"",IF(AND(MONTH($N1143) &lt;= 8, MONTH($O1143) &gt;= 8), IF($S1143 &lt;&gt; "", $H1143/$S1143, ""), ""),"")</f>
        <v/>
      </c>
      <c r="AB1143" s="10" t="str">
        <f>IF(Overall!$A1145&lt;&gt;"",IF(AND(MONTH($N1143) &lt;= 9, MONTH($O1143) &gt;= 9), IF($S1143 &lt;&gt; "", $H1143/$S1143, ""), ""),"")</f>
        <v/>
      </c>
      <c r="AC1143" s="10" t="str">
        <f>IF(Overall!$A1145&lt;&gt;"",IF(AND(MONTH($N1143) &lt;= 10, MONTH($O1143) &gt;= 10), IF($S1143 &lt;&gt; "", $H1143/$S1143, ""), ""),"")</f>
        <v/>
      </c>
      <c r="AD1143" s="10" t="str">
        <f>IF(Overall!$A1145&lt;&gt;"",IF(AND(MONTH($N1143) &lt;= 11, MONTH($O1143) &gt;= 11), IF($S1143 &lt;&gt; "", $H1143/$S1143, ""), ""),"")</f>
        <v/>
      </c>
      <c r="AE1143" s="10" t="str">
        <f>IF(Overall!$A1145&lt;&gt;"",IF(AND(MONTH($N1143) &lt;= 12, MONTH($O1143) &gt;= 12), IF($S1143 &lt;&gt; "", $H1143/$S1143, ""), ""),"")</f>
        <v/>
      </c>
      <c r="AG1143" s="10" t="str">
        <f ca="1">IFERROR(IF(AND(NOW()&lt;= EOMONTH(DATE(YEAR($O1143),1, 1), 0), Overall!$A1145&lt;&gt;"", MONTH($N1143) &lt;= 1, MONTH($O1143) &gt;= 1), IF($S1143 &lt;&gt; "", $H1143/$S1143, ""), ""), "")</f>
        <v/>
      </c>
      <c r="AH1143" s="10" t="str">
        <f ca="1">IFERROR(IF(AND(NOW()&lt;= EOMONTH(DATE(YEAR($O1143),2, 1), 0), Overall!$A1145&lt;&gt;"", MONTH($N1143) &lt;= 2, MONTH($O1143) &gt;= 2), IF($S1143 &lt;&gt; "", $H1143/$S1143, ""), ""), "")</f>
        <v/>
      </c>
      <c r="AI1143" s="10" t="str">
        <f ca="1">IFERROR(IF(AND(NOW()&lt;= EOMONTH(DATE(YEAR($O1143),3, 1), 0), Overall!$A1145&lt;&gt;"", MONTH($N1143) &lt;= 3, MONTH($O1143) &gt;= 3), IF($S1143 &lt;&gt; "", $H1143/$S1143, ""), ""), "")</f>
        <v/>
      </c>
      <c r="AJ1143" s="10" t="str">
        <f ca="1">IFERROR(IF(AND(NOW()&lt;= EOMONTH(DATE(YEAR($O1143),4, 1), 0), Overall!$A1145&lt;&gt;"", MONTH($N1143) &lt;= 4, MONTH($O1143) &gt;= 4), IF($S1143 &lt;&gt; "", $H1143/$S1143, ""), ""), "")</f>
        <v/>
      </c>
      <c r="AK1143" s="10" t="str">
        <f ca="1">IFERROR(IF(AND(NOW()&lt;= EOMONTH(DATE(YEAR($O1143),5, 1), 0), Overall!$A1145&lt;&gt;"", MONTH($N1143) &lt;= 5, MONTH($O1143) &gt;= 5), IF($S1143 &lt;&gt; "", $H1143/$S1143, ""), ""), "")</f>
        <v/>
      </c>
      <c r="AL1143" s="10" t="str">
        <f ca="1">IFERROR(IF(AND(NOW()&lt;= EOMONTH(DATE(YEAR($O1143),6, 1), 0), Overall!$A1145&lt;&gt;"", MONTH($N1143) &lt;= 6, MONTH($O1143) &gt;= 6), IF($S1143 &lt;&gt; "", $H1143/$S1143, ""), ""), "")</f>
        <v/>
      </c>
      <c r="AM1143" s="10" t="str">
        <f ca="1">IFERROR(IF(AND(NOW()&lt;= EOMONTH(DATE(YEAR($O1143),7, 1), 0), Overall!$A1145&lt;&gt;"", MONTH($N1143) &lt;= 7, MONTH($O1143) &gt;= 7), IF($S1143 &lt;&gt; "", $H1143/$S1143, ""), ""), "")</f>
        <v/>
      </c>
      <c r="AN1143" s="10" t="str">
        <f ca="1">IFERROR(IF(AND(NOW()&lt;= EOMONTH(DATE(YEAR($O1143),8, 1), 0), Overall!$A1145&lt;&gt;"", MONTH($N1143) &lt;= 8, MONTH($O1143) &gt;= 8), IF($S1143 &lt;&gt; "", $H1143/$S1143, ""), ""), "")</f>
        <v/>
      </c>
      <c r="AO1143" s="10" t="str">
        <f ca="1">IFERROR(IF(AND(NOW()&lt;= EOMONTH(DATE(YEAR($O1143),9, 1), 0), Overall!$A1145&lt;&gt;"", MONTH($N1143) &lt;= 9, MONTH($O1143) &gt;= 9), IF($S1143 &lt;&gt; "", $H1143/$S1143, ""), ""), "")</f>
        <v/>
      </c>
      <c r="AP1143" s="10" t="str">
        <f ca="1">IFERROR(IF(AND(NOW()&lt;= EOMONTH(DATE(YEAR($O1143),10, 1), 0), Overall!$A1145&lt;&gt;"", MONTH($N1143) &lt;= 10, MONTH($O1143) &gt;= 10), IF($S1143 &lt;&gt; "", $H1143/$S1143, ""), ""), "")</f>
        <v/>
      </c>
      <c r="AQ1143" s="10" t="str">
        <f ca="1">IFERROR(IF(AND(NOW()&lt;= EOMONTH(DATE(YEAR($O1143),11, 1), 0), Overall!$A1145&lt;&gt;"", MONTH($N1143) &lt;=11, MONTH($O1143) &gt;= 11), IF($S1143 &lt;&gt; "", $H1143/$S1143, ""), ""), "")</f>
        <v/>
      </c>
      <c r="AR1143" s="10" t="str">
        <f ca="1">IFERROR(IF(AND(NOW()&lt;= EOMONTH(DATE(YEAR($O1143),12, 1), 0), Overall!$A1145&lt;&gt;"", MONTH($N1143) &lt;= 12, MONTH($O1143) &gt;= 12), IF($S1143 &lt;&gt; "", $H1143/$S1143, ""), ""), "")</f>
        <v/>
      </c>
      <c r="AS1143" s="16">
        <f t="shared" ca="1" si="36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IF(Overall!S1146&lt;&gt;"",_xlfn.VALUETOTEXT(Overall!S1146),"")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5"/>
        <v/>
      </c>
      <c r="T1144" s="10" t="str">
        <f>IF(Overall!$A1146&lt;&gt;"",IF(AND(MONTH($N1144) &lt;= 1, MONTH($O1144) &gt;= 1), IF($S1144 &lt;&gt; "", $H1144/$S1144, ""), ""),"")</f>
        <v/>
      </c>
      <c r="U1144" s="10" t="str">
        <f>IF(Overall!$A1146&lt;&gt;"",IF(AND(MONTH($N1144) &lt;= 2, MONTH($O1144) &gt;= 2), IF($S1144 &lt;&gt; "", $H1144/$S1144, ""), ""),"")</f>
        <v/>
      </c>
      <c r="V1144" s="10" t="str">
        <f>IF(Overall!$A1146&lt;&gt;"",IF(AND(MONTH($N1144) &lt;= 3, MONTH($O1144) &gt;= 3), IF($S1144 &lt;&gt; "", $H1144/$S1144, ""), ""),"")</f>
        <v/>
      </c>
      <c r="W1144" s="10" t="str">
        <f>IF(Overall!$A1146&lt;&gt;"",IF(AND(MONTH($N1144) &lt;= 4, MONTH($O1144) &gt;= 4), IF($S1144 &lt;&gt; "", $H1144/$S1144, ""), ""),"")</f>
        <v/>
      </c>
      <c r="X1144" s="10" t="str">
        <f>IF(Overall!$A1146&lt;&gt;"",IF(AND(MONTH($N1144) &lt;= 5, MONTH($O1144) &gt;= 5), IF($S1144 &lt;&gt; "", $H1144/$S1144, ""), ""),"")</f>
        <v/>
      </c>
      <c r="Y1144" s="10" t="str">
        <f>IF(Overall!$A1146&lt;&gt;"",IF(AND(MONTH($N1144) &lt;= 6, MONTH($O1144) &gt;= 6), IF($S1144 &lt;&gt; "", $H1144/$S1144, ""), ""),"")</f>
        <v/>
      </c>
      <c r="Z1144" s="10" t="str">
        <f>IF(Overall!$A1146&lt;&gt;"",IF(AND(MONTH($N1144) &lt;= 7, MONTH($O1144) &gt;= 7 ), IF($S1144 &lt;&gt; "", $H1144/$S1144, ""), ""),"")</f>
        <v/>
      </c>
      <c r="AA1144" s="10" t="str">
        <f>IF(Overall!$A1146&lt;&gt;"",IF(AND(MONTH($N1144) &lt;= 8, MONTH($O1144) &gt;= 8), IF($S1144 &lt;&gt; "", $H1144/$S1144, ""), ""),"")</f>
        <v/>
      </c>
      <c r="AB1144" s="10" t="str">
        <f>IF(Overall!$A1146&lt;&gt;"",IF(AND(MONTH($N1144) &lt;= 9, MONTH($O1144) &gt;= 9), IF($S1144 &lt;&gt; "", $H1144/$S1144, ""), ""),"")</f>
        <v/>
      </c>
      <c r="AC1144" s="10" t="str">
        <f>IF(Overall!$A1146&lt;&gt;"",IF(AND(MONTH($N1144) &lt;= 10, MONTH($O1144) &gt;= 10), IF($S1144 &lt;&gt; "", $H1144/$S1144, ""), ""),"")</f>
        <v/>
      </c>
      <c r="AD1144" s="10" t="str">
        <f>IF(Overall!$A1146&lt;&gt;"",IF(AND(MONTH($N1144) &lt;= 11, MONTH($O1144) &gt;= 11), IF($S1144 &lt;&gt; "", $H1144/$S1144, ""), ""),"")</f>
        <v/>
      </c>
      <c r="AE1144" s="10" t="str">
        <f>IF(Overall!$A1146&lt;&gt;"",IF(AND(MONTH($N1144) &lt;= 12, MONTH($O1144) &gt;= 12), IF($S1144 &lt;&gt; "", $H1144/$S1144, ""), ""),"")</f>
        <v/>
      </c>
      <c r="AG1144" s="10" t="str">
        <f ca="1">IFERROR(IF(AND(NOW()&lt;= EOMONTH(DATE(YEAR($O1144),1, 1), 0), Overall!$A1146&lt;&gt;"", MONTH($N1144) &lt;= 1, MONTH($O1144) &gt;= 1), IF($S1144 &lt;&gt; "", $H1144/$S1144, ""), ""), "")</f>
        <v/>
      </c>
      <c r="AH1144" s="10" t="str">
        <f ca="1">IFERROR(IF(AND(NOW()&lt;= EOMONTH(DATE(YEAR($O1144),2, 1), 0), Overall!$A1146&lt;&gt;"", MONTH($N1144) &lt;= 2, MONTH($O1144) &gt;= 2), IF($S1144 &lt;&gt; "", $H1144/$S1144, ""), ""), "")</f>
        <v/>
      </c>
      <c r="AI1144" s="10" t="str">
        <f ca="1">IFERROR(IF(AND(NOW()&lt;= EOMONTH(DATE(YEAR($O1144),3, 1), 0), Overall!$A1146&lt;&gt;"", MONTH($N1144) &lt;= 3, MONTH($O1144) &gt;= 3), IF($S1144 &lt;&gt; "", $H1144/$S1144, ""), ""), "")</f>
        <v/>
      </c>
      <c r="AJ1144" s="10" t="str">
        <f ca="1">IFERROR(IF(AND(NOW()&lt;= EOMONTH(DATE(YEAR($O1144),4, 1), 0), Overall!$A1146&lt;&gt;"", MONTH($N1144) &lt;= 4, MONTH($O1144) &gt;= 4), IF($S1144 &lt;&gt; "", $H1144/$S1144, ""), ""), "")</f>
        <v/>
      </c>
      <c r="AK1144" s="10" t="str">
        <f ca="1">IFERROR(IF(AND(NOW()&lt;= EOMONTH(DATE(YEAR($O1144),5, 1), 0), Overall!$A1146&lt;&gt;"", MONTH($N1144) &lt;= 5, MONTH($O1144) &gt;= 5), IF($S1144 &lt;&gt; "", $H1144/$S1144, ""), ""), "")</f>
        <v/>
      </c>
      <c r="AL1144" s="10" t="str">
        <f ca="1">IFERROR(IF(AND(NOW()&lt;= EOMONTH(DATE(YEAR($O1144),6, 1), 0), Overall!$A1146&lt;&gt;"", MONTH($N1144) &lt;= 6, MONTH($O1144) &gt;= 6), IF($S1144 &lt;&gt; "", $H1144/$S1144, ""), ""), "")</f>
        <v/>
      </c>
      <c r="AM1144" s="10" t="str">
        <f ca="1">IFERROR(IF(AND(NOW()&lt;= EOMONTH(DATE(YEAR($O1144),7, 1), 0), Overall!$A1146&lt;&gt;"", MONTH($N1144) &lt;= 7, MONTH($O1144) &gt;= 7), IF($S1144 &lt;&gt; "", $H1144/$S1144, ""), ""), "")</f>
        <v/>
      </c>
      <c r="AN1144" s="10" t="str">
        <f ca="1">IFERROR(IF(AND(NOW()&lt;= EOMONTH(DATE(YEAR($O1144),8, 1), 0), Overall!$A1146&lt;&gt;"", MONTH($N1144) &lt;= 8, MONTH($O1144) &gt;= 8), IF($S1144 &lt;&gt; "", $H1144/$S1144, ""), ""), "")</f>
        <v/>
      </c>
      <c r="AO1144" s="10" t="str">
        <f ca="1">IFERROR(IF(AND(NOW()&lt;= EOMONTH(DATE(YEAR($O1144),9, 1), 0), Overall!$A1146&lt;&gt;"", MONTH($N1144) &lt;= 9, MONTH($O1144) &gt;= 9), IF($S1144 &lt;&gt; "", $H1144/$S1144, ""), ""), "")</f>
        <v/>
      </c>
      <c r="AP1144" s="10" t="str">
        <f ca="1">IFERROR(IF(AND(NOW()&lt;= EOMONTH(DATE(YEAR($O1144),10, 1), 0), Overall!$A1146&lt;&gt;"", MONTH($N1144) &lt;= 10, MONTH($O1144) &gt;= 10), IF($S1144 &lt;&gt; "", $H1144/$S1144, ""), ""), "")</f>
        <v/>
      </c>
      <c r="AQ1144" s="10" t="str">
        <f ca="1">IFERROR(IF(AND(NOW()&lt;= EOMONTH(DATE(YEAR($O1144),11, 1), 0), Overall!$A1146&lt;&gt;"", MONTH($N1144) &lt;=11, MONTH($O1144) &gt;= 11), IF($S1144 &lt;&gt; "", $H1144/$S1144, ""), ""), "")</f>
        <v/>
      </c>
      <c r="AR1144" s="10" t="str">
        <f ca="1">IFERROR(IF(AND(NOW()&lt;= EOMONTH(DATE(YEAR($O1144),12, 1), 0), Overall!$A1146&lt;&gt;"", MONTH($N1144) &lt;= 12, MONTH($O1144) &gt;= 12), IF($S1144 &lt;&gt; "", $H1144/$S1144, ""), ""), "")</f>
        <v/>
      </c>
      <c r="AS1144" s="16">
        <f t="shared" ca="1" si="36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IF(Overall!S1147&lt;&gt;"",_xlfn.VALUETOTEXT(Overall!S1147),"")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5"/>
        <v/>
      </c>
      <c r="T1145" s="10" t="str">
        <f>IF(Overall!$A1147&lt;&gt;"",IF(AND(MONTH($N1145) &lt;= 1, MONTH($O1145) &gt;= 1), IF($S1145 &lt;&gt; "", $H1145/$S1145, ""), ""),"")</f>
        <v/>
      </c>
      <c r="U1145" s="10" t="str">
        <f>IF(Overall!$A1147&lt;&gt;"",IF(AND(MONTH($N1145) &lt;= 2, MONTH($O1145) &gt;= 2), IF($S1145 &lt;&gt; "", $H1145/$S1145, ""), ""),"")</f>
        <v/>
      </c>
      <c r="V1145" s="10" t="str">
        <f>IF(Overall!$A1147&lt;&gt;"",IF(AND(MONTH($N1145) &lt;= 3, MONTH($O1145) &gt;= 3), IF($S1145 &lt;&gt; "", $H1145/$S1145, ""), ""),"")</f>
        <v/>
      </c>
      <c r="W1145" s="10" t="str">
        <f>IF(Overall!$A1147&lt;&gt;"",IF(AND(MONTH($N1145) &lt;= 4, MONTH($O1145) &gt;= 4), IF($S1145 &lt;&gt; "", $H1145/$S1145, ""), ""),"")</f>
        <v/>
      </c>
      <c r="X1145" s="10" t="str">
        <f>IF(Overall!$A1147&lt;&gt;"",IF(AND(MONTH($N1145) &lt;= 5, MONTH($O1145) &gt;= 5), IF($S1145 &lt;&gt; "", $H1145/$S1145, ""), ""),"")</f>
        <v/>
      </c>
      <c r="Y1145" s="10" t="str">
        <f>IF(Overall!$A1147&lt;&gt;"",IF(AND(MONTH($N1145) &lt;= 6, MONTH($O1145) &gt;= 6), IF($S1145 &lt;&gt; "", $H1145/$S1145, ""), ""),"")</f>
        <v/>
      </c>
      <c r="Z1145" s="10" t="str">
        <f>IF(Overall!$A1147&lt;&gt;"",IF(AND(MONTH($N1145) &lt;= 7, MONTH($O1145) &gt;= 7 ), IF($S1145 &lt;&gt; "", $H1145/$S1145, ""), ""),"")</f>
        <v/>
      </c>
      <c r="AA1145" s="10" t="str">
        <f>IF(Overall!$A1147&lt;&gt;"",IF(AND(MONTH($N1145) &lt;= 8, MONTH($O1145) &gt;= 8), IF($S1145 &lt;&gt; "", $H1145/$S1145, ""), ""),"")</f>
        <v/>
      </c>
      <c r="AB1145" s="10" t="str">
        <f>IF(Overall!$A1147&lt;&gt;"",IF(AND(MONTH($N1145) &lt;= 9, MONTH($O1145) &gt;= 9), IF($S1145 &lt;&gt; "", $H1145/$S1145, ""), ""),"")</f>
        <v/>
      </c>
      <c r="AC1145" s="10" t="str">
        <f>IF(Overall!$A1147&lt;&gt;"",IF(AND(MONTH($N1145) &lt;= 10, MONTH($O1145) &gt;= 10), IF($S1145 &lt;&gt; "", $H1145/$S1145, ""), ""),"")</f>
        <v/>
      </c>
      <c r="AD1145" s="10" t="str">
        <f>IF(Overall!$A1147&lt;&gt;"",IF(AND(MONTH($N1145) &lt;= 11, MONTH($O1145) &gt;= 11), IF($S1145 &lt;&gt; "", $H1145/$S1145, ""), ""),"")</f>
        <v/>
      </c>
      <c r="AE1145" s="10" t="str">
        <f>IF(Overall!$A1147&lt;&gt;"",IF(AND(MONTH($N1145) &lt;= 12, MONTH($O1145) &gt;= 12), IF($S1145 &lt;&gt; "", $H1145/$S1145, ""), ""),"")</f>
        <v/>
      </c>
      <c r="AG1145" s="10" t="str">
        <f ca="1">IFERROR(IF(AND(NOW()&lt;= EOMONTH(DATE(YEAR($O1145),1, 1), 0), Overall!$A1147&lt;&gt;"", MONTH($N1145) &lt;= 1, MONTH($O1145) &gt;= 1), IF($S1145 &lt;&gt; "", $H1145/$S1145, ""), ""), "")</f>
        <v/>
      </c>
      <c r="AH1145" s="10" t="str">
        <f ca="1">IFERROR(IF(AND(NOW()&lt;= EOMONTH(DATE(YEAR($O1145),2, 1), 0), Overall!$A1147&lt;&gt;"", MONTH($N1145) &lt;= 2, MONTH($O1145) &gt;= 2), IF($S1145 &lt;&gt; "", $H1145/$S1145, ""), ""), "")</f>
        <v/>
      </c>
      <c r="AI1145" s="10" t="str">
        <f ca="1">IFERROR(IF(AND(NOW()&lt;= EOMONTH(DATE(YEAR($O1145),3, 1), 0), Overall!$A1147&lt;&gt;"", MONTH($N1145) &lt;= 3, MONTH($O1145) &gt;= 3), IF($S1145 &lt;&gt; "", $H1145/$S1145, ""), ""), "")</f>
        <v/>
      </c>
      <c r="AJ1145" s="10" t="str">
        <f ca="1">IFERROR(IF(AND(NOW()&lt;= EOMONTH(DATE(YEAR($O1145),4, 1), 0), Overall!$A1147&lt;&gt;"", MONTH($N1145) &lt;= 4, MONTH($O1145) &gt;= 4), IF($S1145 &lt;&gt; "", $H1145/$S1145, ""), ""), "")</f>
        <v/>
      </c>
      <c r="AK1145" s="10" t="str">
        <f ca="1">IFERROR(IF(AND(NOW()&lt;= EOMONTH(DATE(YEAR($O1145),5, 1), 0), Overall!$A1147&lt;&gt;"", MONTH($N1145) &lt;= 5, MONTH($O1145) &gt;= 5), IF($S1145 &lt;&gt; "", $H1145/$S1145, ""), ""), "")</f>
        <v/>
      </c>
      <c r="AL1145" s="10" t="str">
        <f ca="1">IFERROR(IF(AND(NOW()&lt;= EOMONTH(DATE(YEAR($O1145),6, 1), 0), Overall!$A1147&lt;&gt;"", MONTH($N1145) &lt;= 6, MONTH($O1145) &gt;= 6), IF($S1145 &lt;&gt; "", $H1145/$S1145, ""), ""), "")</f>
        <v/>
      </c>
      <c r="AM1145" s="10" t="str">
        <f ca="1">IFERROR(IF(AND(NOW()&lt;= EOMONTH(DATE(YEAR($O1145),7, 1), 0), Overall!$A1147&lt;&gt;"", MONTH($N1145) &lt;= 7, MONTH($O1145) &gt;= 7), IF($S1145 &lt;&gt; "", $H1145/$S1145, ""), ""), "")</f>
        <v/>
      </c>
      <c r="AN1145" s="10" t="str">
        <f ca="1">IFERROR(IF(AND(NOW()&lt;= EOMONTH(DATE(YEAR($O1145),8, 1), 0), Overall!$A1147&lt;&gt;"", MONTH($N1145) &lt;= 8, MONTH($O1145) &gt;= 8), IF($S1145 &lt;&gt; "", $H1145/$S1145, ""), ""), "")</f>
        <v/>
      </c>
      <c r="AO1145" s="10" t="str">
        <f ca="1">IFERROR(IF(AND(NOW()&lt;= EOMONTH(DATE(YEAR($O1145),9, 1), 0), Overall!$A1147&lt;&gt;"", MONTH($N1145) &lt;= 9, MONTH($O1145) &gt;= 9), IF($S1145 &lt;&gt; "", $H1145/$S1145, ""), ""), "")</f>
        <v/>
      </c>
      <c r="AP1145" s="10" t="str">
        <f ca="1">IFERROR(IF(AND(NOW()&lt;= EOMONTH(DATE(YEAR($O1145),10, 1), 0), Overall!$A1147&lt;&gt;"", MONTH($N1145) &lt;= 10, MONTH($O1145) &gt;= 10), IF($S1145 &lt;&gt; "", $H1145/$S1145, ""), ""), "")</f>
        <v/>
      </c>
      <c r="AQ1145" s="10" t="str">
        <f ca="1">IFERROR(IF(AND(NOW()&lt;= EOMONTH(DATE(YEAR($O1145),11, 1), 0), Overall!$A1147&lt;&gt;"", MONTH($N1145) &lt;=11, MONTH($O1145) &gt;= 11), IF($S1145 &lt;&gt; "", $H1145/$S1145, ""), ""), "")</f>
        <v/>
      </c>
      <c r="AR1145" s="10" t="str">
        <f ca="1">IFERROR(IF(AND(NOW()&lt;= EOMONTH(DATE(YEAR($O1145),12, 1), 0), Overall!$A1147&lt;&gt;"", MONTH($N1145) &lt;= 12, MONTH($O1145) &gt;= 12), IF($S1145 &lt;&gt; "", $H1145/$S1145, ""), ""), "")</f>
        <v/>
      </c>
      <c r="AS1145" s="16">
        <f t="shared" ca="1" si="36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IF(Overall!S1148&lt;&gt;"",_xlfn.VALUETOTEXT(Overall!S1148),"")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5"/>
        <v/>
      </c>
      <c r="T1146" s="10" t="str">
        <f>IF(Overall!$A1148&lt;&gt;"",IF(AND(MONTH($N1146) &lt;= 1, MONTH($O1146) &gt;= 1), IF($S1146 &lt;&gt; "", $H1146/$S1146, ""), ""),"")</f>
        <v/>
      </c>
      <c r="U1146" s="10" t="str">
        <f>IF(Overall!$A1148&lt;&gt;"",IF(AND(MONTH($N1146) &lt;= 2, MONTH($O1146) &gt;= 2), IF($S1146 &lt;&gt; "", $H1146/$S1146, ""), ""),"")</f>
        <v/>
      </c>
      <c r="V1146" s="10" t="str">
        <f>IF(Overall!$A1148&lt;&gt;"",IF(AND(MONTH($N1146) &lt;= 3, MONTH($O1146) &gt;= 3), IF($S1146 &lt;&gt; "", $H1146/$S1146, ""), ""),"")</f>
        <v/>
      </c>
      <c r="W1146" s="10" t="str">
        <f>IF(Overall!$A1148&lt;&gt;"",IF(AND(MONTH($N1146) &lt;= 4, MONTH($O1146) &gt;= 4), IF($S1146 &lt;&gt; "", $H1146/$S1146, ""), ""),"")</f>
        <v/>
      </c>
      <c r="X1146" s="10" t="str">
        <f>IF(Overall!$A1148&lt;&gt;"",IF(AND(MONTH($N1146) &lt;= 5, MONTH($O1146) &gt;= 5), IF($S1146 &lt;&gt; "", $H1146/$S1146, ""), ""),"")</f>
        <v/>
      </c>
      <c r="Y1146" s="10" t="str">
        <f>IF(Overall!$A1148&lt;&gt;"",IF(AND(MONTH($N1146) &lt;= 6, MONTH($O1146) &gt;= 6), IF($S1146 &lt;&gt; "", $H1146/$S1146, ""), ""),"")</f>
        <v/>
      </c>
      <c r="Z1146" s="10" t="str">
        <f>IF(Overall!$A1148&lt;&gt;"",IF(AND(MONTH($N1146) &lt;= 7, MONTH($O1146) &gt;= 7 ), IF($S1146 &lt;&gt; "", $H1146/$S1146, ""), ""),"")</f>
        <v/>
      </c>
      <c r="AA1146" s="10" t="str">
        <f>IF(Overall!$A1148&lt;&gt;"",IF(AND(MONTH($N1146) &lt;= 8, MONTH($O1146) &gt;= 8), IF($S1146 &lt;&gt; "", $H1146/$S1146, ""), ""),"")</f>
        <v/>
      </c>
      <c r="AB1146" s="10" t="str">
        <f>IF(Overall!$A1148&lt;&gt;"",IF(AND(MONTH($N1146) &lt;= 9, MONTH($O1146) &gt;= 9), IF($S1146 &lt;&gt; "", $H1146/$S1146, ""), ""),"")</f>
        <v/>
      </c>
      <c r="AC1146" s="10" t="str">
        <f>IF(Overall!$A1148&lt;&gt;"",IF(AND(MONTH($N1146) &lt;= 10, MONTH($O1146) &gt;= 10), IF($S1146 &lt;&gt; "", $H1146/$S1146, ""), ""),"")</f>
        <v/>
      </c>
      <c r="AD1146" s="10" t="str">
        <f>IF(Overall!$A1148&lt;&gt;"",IF(AND(MONTH($N1146) &lt;= 11, MONTH($O1146) &gt;= 11), IF($S1146 &lt;&gt; "", $H1146/$S1146, ""), ""),"")</f>
        <v/>
      </c>
      <c r="AE1146" s="10" t="str">
        <f>IF(Overall!$A1148&lt;&gt;"",IF(AND(MONTH($N1146) &lt;= 12, MONTH($O1146) &gt;= 12), IF($S1146 &lt;&gt; "", $H1146/$S1146, ""), ""),"")</f>
        <v/>
      </c>
      <c r="AG1146" s="10" t="str">
        <f ca="1">IFERROR(IF(AND(NOW()&lt;= EOMONTH(DATE(YEAR($O1146),1, 1), 0), Overall!$A1148&lt;&gt;"", MONTH($N1146) &lt;= 1, MONTH($O1146) &gt;= 1), IF($S1146 &lt;&gt; "", $H1146/$S1146, ""), ""), "")</f>
        <v/>
      </c>
      <c r="AH1146" s="10" t="str">
        <f ca="1">IFERROR(IF(AND(NOW()&lt;= EOMONTH(DATE(YEAR($O1146),2, 1), 0), Overall!$A1148&lt;&gt;"", MONTH($N1146) &lt;= 2, MONTH($O1146) &gt;= 2), IF($S1146 &lt;&gt; "", $H1146/$S1146, ""), ""), "")</f>
        <v/>
      </c>
      <c r="AI1146" s="10" t="str">
        <f ca="1">IFERROR(IF(AND(NOW()&lt;= EOMONTH(DATE(YEAR($O1146),3, 1), 0), Overall!$A1148&lt;&gt;"", MONTH($N1146) &lt;= 3, MONTH($O1146) &gt;= 3), IF($S1146 &lt;&gt; "", $H1146/$S1146, ""), ""), "")</f>
        <v/>
      </c>
      <c r="AJ1146" s="10" t="str">
        <f ca="1">IFERROR(IF(AND(NOW()&lt;= EOMONTH(DATE(YEAR($O1146),4, 1), 0), Overall!$A1148&lt;&gt;"", MONTH($N1146) &lt;= 4, MONTH($O1146) &gt;= 4), IF($S1146 &lt;&gt; "", $H1146/$S1146, ""), ""), "")</f>
        <v/>
      </c>
      <c r="AK1146" s="10" t="str">
        <f ca="1">IFERROR(IF(AND(NOW()&lt;= EOMONTH(DATE(YEAR($O1146),5, 1), 0), Overall!$A1148&lt;&gt;"", MONTH($N1146) &lt;= 5, MONTH($O1146) &gt;= 5), IF($S1146 &lt;&gt; "", $H1146/$S1146, ""), ""), "")</f>
        <v/>
      </c>
      <c r="AL1146" s="10" t="str">
        <f ca="1">IFERROR(IF(AND(NOW()&lt;= EOMONTH(DATE(YEAR($O1146),6, 1), 0), Overall!$A1148&lt;&gt;"", MONTH($N1146) &lt;= 6, MONTH($O1146) &gt;= 6), IF($S1146 &lt;&gt; "", $H1146/$S1146, ""), ""), "")</f>
        <v/>
      </c>
      <c r="AM1146" s="10" t="str">
        <f ca="1">IFERROR(IF(AND(NOW()&lt;= EOMONTH(DATE(YEAR($O1146),7, 1), 0), Overall!$A1148&lt;&gt;"", MONTH($N1146) &lt;= 7, MONTH($O1146) &gt;= 7), IF($S1146 &lt;&gt; "", $H1146/$S1146, ""), ""), "")</f>
        <v/>
      </c>
      <c r="AN1146" s="10" t="str">
        <f ca="1">IFERROR(IF(AND(NOW()&lt;= EOMONTH(DATE(YEAR($O1146),8, 1), 0), Overall!$A1148&lt;&gt;"", MONTH($N1146) &lt;= 8, MONTH($O1146) &gt;= 8), IF($S1146 &lt;&gt; "", $H1146/$S1146, ""), ""), "")</f>
        <v/>
      </c>
      <c r="AO1146" s="10" t="str">
        <f ca="1">IFERROR(IF(AND(NOW()&lt;= EOMONTH(DATE(YEAR($O1146),9, 1), 0), Overall!$A1148&lt;&gt;"", MONTH($N1146) &lt;= 9, MONTH($O1146) &gt;= 9), IF($S1146 &lt;&gt; "", $H1146/$S1146, ""), ""), "")</f>
        <v/>
      </c>
      <c r="AP1146" s="10" t="str">
        <f ca="1">IFERROR(IF(AND(NOW()&lt;= EOMONTH(DATE(YEAR($O1146),10, 1), 0), Overall!$A1148&lt;&gt;"", MONTH($N1146) &lt;= 10, MONTH($O1146) &gt;= 10), IF($S1146 &lt;&gt; "", $H1146/$S1146, ""), ""), "")</f>
        <v/>
      </c>
      <c r="AQ1146" s="10" t="str">
        <f ca="1">IFERROR(IF(AND(NOW()&lt;= EOMONTH(DATE(YEAR($O1146),11, 1), 0), Overall!$A1148&lt;&gt;"", MONTH($N1146) &lt;=11, MONTH($O1146) &gt;= 11), IF($S1146 &lt;&gt; "", $H1146/$S1146, ""), ""), "")</f>
        <v/>
      </c>
      <c r="AR1146" s="10" t="str">
        <f ca="1">IFERROR(IF(AND(NOW()&lt;= EOMONTH(DATE(YEAR($O1146),12, 1), 0), Overall!$A1148&lt;&gt;"", MONTH($N1146) &lt;= 12, MONTH($O1146) &gt;= 12), IF($S1146 &lt;&gt; "", $H1146/$S1146, ""), ""), "")</f>
        <v/>
      </c>
      <c r="AS1146" s="16">
        <f t="shared" ca="1" si="36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IF(Overall!S1149&lt;&gt;"",_xlfn.VALUETOTEXT(Overall!S1149),"")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5"/>
        <v/>
      </c>
      <c r="T1147" s="10" t="str">
        <f>IF(Overall!$A1149&lt;&gt;"",IF(AND(MONTH($N1147) &lt;= 1, MONTH($O1147) &gt;= 1), IF($S1147 &lt;&gt; "", $H1147/$S1147, ""), ""),"")</f>
        <v/>
      </c>
      <c r="U1147" s="10" t="str">
        <f>IF(Overall!$A1149&lt;&gt;"",IF(AND(MONTH($N1147) &lt;= 2, MONTH($O1147) &gt;= 2), IF($S1147 &lt;&gt; "", $H1147/$S1147, ""), ""),"")</f>
        <v/>
      </c>
      <c r="V1147" s="10" t="str">
        <f>IF(Overall!$A1149&lt;&gt;"",IF(AND(MONTH($N1147) &lt;= 3, MONTH($O1147) &gt;= 3), IF($S1147 &lt;&gt; "", $H1147/$S1147, ""), ""),"")</f>
        <v/>
      </c>
      <c r="W1147" s="10" t="str">
        <f>IF(Overall!$A1149&lt;&gt;"",IF(AND(MONTH($N1147) &lt;= 4, MONTH($O1147) &gt;= 4), IF($S1147 &lt;&gt; "", $H1147/$S1147, ""), ""),"")</f>
        <v/>
      </c>
      <c r="X1147" s="10" t="str">
        <f>IF(Overall!$A1149&lt;&gt;"",IF(AND(MONTH($N1147) &lt;= 5, MONTH($O1147) &gt;= 5), IF($S1147 &lt;&gt; "", $H1147/$S1147, ""), ""),"")</f>
        <v/>
      </c>
      <c r="Y1147" s="10" t="str">
        <f>IF(Overall!$A1149&lt;&gt;"",IF(AND(MONTH($N1147) &lt;= 6, MONTH($O1147) &gt;= 6), IF($S1147 &lt;&gt; "", $H1147/$S1147, ""), ""),"")</f>
        <v/>
      </c>
      <c r="Z1147" s="10" t="str">
        <f>IF(Overall!$A1149&lt;&gt;"",IF(AND(MONTH($N1147) &lt;= 7, MONTH($O1147) &gt;= 7 ), IF($S1147 &lt;&gt; "", $H1147/$S1147, ""), ""),"")</f>
        <v/>
      </c>
      <c r="AA1147" s="10" t="str">
        <f>IF(Overall!$A1149&lt;&gt;"",IF(AND(MONTH($N1147) &lt;= 8, MONTH($O1147) &gt;= 8), IF($S1147 &lt;&gt; "", $H1147/$S1147, ""), ""),"")</f>
        <v/>
      </c>
      <c r="AB1147" s="10" t="str">
        <f>IF(Overall!$A1149&lt;&gt;"",IF(AND(MONTH($N1147) &lt;= 9, MONTH($O1147) &gt;= 9), IF($S1147 &lt;&gt; "", $H1147/$S1147, ""), ""),"")</f>
        <v/>
      </c>
      <c r="AC1147" s="10" t="str">
        <f>IF(Overall!$A1149&lt;&gt;"",IF(AND(MONTH($N1147) &lt;= 10, MONTH($O1147) &gt;= 10), IF($S1147 &lt;&gt; "", $H1147/$S1147, ""), ""),"")</f>
        <v/>
      </c>
      <c r="AD1147" s="10" t="str">
        <f>IF(Overall!$A1149&lt;&gt;"",IF(AND(MONTH($N1147) &lt;= 11, MONTH($O1147) &gt;= 11), IF($S1147 &lt;&gt; "", $H1147/$S1147, ""), ""),"")</f>
        <v/>
      </c>
      <c r="AE1147" s="10" t="str">
        <f>IF(Overall!$A1149&lt;&gt;"",IF(AND(MONTH($N1147) &lt;= 12, MONTH($O1147) &gt;= 12), IF($S1147 &lt;&gt; "", $H1147/$S1147, ""), ""),"")</f>
        <v/>
      </c>
      <c r="AG1147" s="10" t="str">
        <f ca="1">IFERROR(IF(AND(NOW()&lt;= EOMONTH(DATE(YEAR($O1147),1, 1), 0), Overall!$A1149&lt;&gt;"", MONTH($N1147) &lt;= 1, MONTH($O1147) &gt;= 1), IF($S1147 &lt;&gt; "", $H1147/$S1147, ""), ""), "")</f>
        <v/>
      </c>
      <c r="AH1147" s="10" t="str">
        <f ca="1">IFERROR(IF(AND(NOW()&lt;= EOMONTH(DATE(YEAR($O1147),2, 1), 0), Overall!$A1149&lt;&gt;"", MONTH($N1147) &lt;= 2, MONTH($O1147) &gt;= 2), IF($S1147 &lt;&gt; "", $H1147/$S1147, ""), ""), "")</f>
        <v/>
      </c>
      <c r="AI1147" s="10" t="str">
        <f ca="1">IFERROR(IF(AND(NOW()&lt;= EOMONTH(DATE(YEAR($O1147),3, 1), 0), Overall!$A1149&lt;&gt;"", MONTH($N1147) &lt;= 3, MONTH($O1147) &gt;= 3), IF($S1147 &lt;&gt; "", $H1147/$S1147, ""), ""), "")</f>
        <v/>
      </c>
      <c r="AJ1147" s="10" t="str">
        <f ca="1">IFERROR(IF(AND(NOW()&lt;= EOMONTH(DATE(YEAR($O1147),4, 1), 0), Overall!$A1149&lt;&gt;"", MONTH($N1147) &lt;= 4, MONTH($O1147) &gt;= 4), IF($S1147 &lt;&gt; "", $H1147/$S1147, ""), ""), "")</f>
        <v/>
      </c>
      <c r="AK1147" s="10" t="str">
        <f ca="1">IFERROR(IF(AND(NOW()&lt;= EOMONTH(DATE(YEAR($O1147),5, 1), 0), Overall!$A1149&lt;&gt;"", MONTH($N1147) &lt;= 5, MONTH($O1147) &gt;= 5), IF($S1147 &lt;&gt; "", $H1147/$S1147, ""), ""), "")</f>
        <v/>
      </c>
      <c r="AL1147" s="10" t="str">
        <f ca="1">IFERROR(IF(AND(NOW()&lt;= EOMONTH(DATE(YEAR($O1147),6, 1), 0), Overall!$A1149&lt;&gt;"", MONTH($N1147) &lt;= 6, MONTH($O1147) &gt;= 6), IF($S1147 &lt;&gt; "", $H1147/$S1147, ""), ""), "")</f>
        <v/>
      </c>
      <c r="AM1147" s="10" t="str">
        <f ca="1">IFERROR(IF(AND(NOW()&lt;= EOMONTH(DATE(YEAR($O1147),7, 1), 0), Overall!$A1149&lt;&gt;"", MONTH($N1147) &lt;= 7, MONTH($O1147) &gt;= 7), IF($S1147 &lt;&gt; "", $H1147/$S1147, ""), ""), "")</f>
        <v/>
      </c>
      <c r="AN1147" s="10" t="str">
        <f ca="1">IFERROR(IF(AND(NOW()&lt;= EOMONTH(DATE(YEAR($O1147),8, 1), 0), Overall!$A1149&lt;&gt;"", MONTH($N1147) &lt;= 8, MONTH($O1147) &gt;= 8), IF($S1147 &lt;&gt; "", $H1147/$S1147, ""), ""), "")</f>
        <v/>
      </c>
      <c r="AO1147" s="10" t="str">
        <f ca="1">IFERROR(IF(AND(NOW()&lt;= EOMONTH(DATE(YEAR($O1147),9, 1), 0), Overall!$A1149&lt;&gt;"", MONTH($N1147) &lt;= 9, MONTH($O1147) &gt;= 9), IF($S1147 &lt;&gt; "", $H1147/$S1147, ""), ""), "")</f>
        <v/>
      </c>
      <c r="AP1147" s="10" t="str">
        <f ca="1">IFERROR(IF(AND(NOW()&lt;= EOMONTH(DATE(YEAR($O1147),10, 1), 0), Overall!$A1149&lt;&gt;"", MONTH($N1147) &lt;= 10, MONTH($O1147) &gt;= 10), IF($S1147 &lt;&gt; "", $H1147/$S1147, ""), ""), "")</f>
        <v/>
      </c>
      <c r="AQ1147" s="10" t="str">
        <f ca="1">IFERROR(IF(AND(NOW()&lt;= EOMONTH(DATE(YEAR($O1147),11, 1), 0), Overall!$A1149&lt;&gt;"", MONTH($N1147) &lt;=11, MONTH($O1147) &gt;= 11), IF($S1147 &lt;&gt; "", $H1147/$S1147, ""), ""), "")</f>
        <v/>
      </c>
      <c r="AR1147" s="10" t="str">
        <f ca="1">IFERROR(IF(AND(NOW()&lt;= EOMONTH(DATE(YEAR($O1147),12, 1), 0), Overall!$A1149&lt;&gt;"", MONTH($N1147) &lt;= 12, MONTH($O1147) &gt;= 12), IF($S1147 &lt;&gt; "", $H1147/$S1147, ""), ""), "")</f>
        <v/>
      </c>
      <c r="AS1147" s="16">
        <f t="shared" ca="1" si="36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IF(Overall!S1150&lt;&gt;"",_xlfn.VALUETOTEXT(Overall!S1150),"")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5"/>
        <v/>
      </c>
      <c r="T1148" s="10" t="str">
        <f>IF(Overall!$A1150&lt;&gt;"",IF(AND(MONTH($N1148) &lt;= 1, MONTH($O1148) &gt;= 1), IF($S1148 &lt;&gt; "", $H1148/$S1148, ""), ""),"")</f>
        <v/>
      </c>
      <c r="U1148" s="10" t="str">
        <f>IF(Overall!$A1150&lt;&gt;"",IF(AND(MONTH($N1148) &lt;= 2, MONTH($O1148) &gt;= 2), IF($S1148 &lt;&gt; "", $H1148/$S1148, ""), ""),"")</f>
        <v/>
      </c>
      <c r="V1148" s="10" t="str">
        <f>IF(Overall!$A1150&lt;&gt;"",IF(AND(MONTH($N1148) &lt;= 3, MONTH($O1148) &gt;= 3), IF($S1148 &lt;&gt; "", $H1148/$S1148, ""), ""),"")</f>
        <v/>
      </c>
      <c r="W1148" s="10" t="str">
        <f>IF(Overall!$A1150&lt;&gt;"",IF(AND(MONTH($N1148) &lt;= 4, MONTH($O1148) &gt;= 4), IF($S1148 &lt;&gt; "", $H1148/$S1148, ""), ""),"")</f>
        <v/>
      </c>
      <c r="X1148" s="10" t="str">
        <f>IF(Overall!$A1150&lt;&gt;"",IF(AND(MONTH($N1148) &lt;= 5, MONTH($O1148) &gt;= 5), IF($S1148 &lt;&gt; "", $H1148/$S1148, ""), ""),"")</f>
        <v/>
      </c>
      <c r="Y1148" s="10" t="str">
        <f>IF(Overall!$A1150&lt;&gt;"",IF(AND(MONTH($N1148) &lt;= 6, MONTH($O1148) &gt;= 6), IF($S1148 &lt;&gt; "", $H1148/$S1148, ""), ""),"")</f>
        <v/>
      </c>
      <c r="Z1148" s="10" t="str">
        <f>IF(Overall!$A1150&lt;&gt;"",IF(AND(MONTH($N1148) &lt;= 7, MONTH($O1148) &gt;= 7 ), IF($S1148 &lt;&gt; "", $H1148/$S1148, ""), ""),"")</f>
        <v/>
      </c>
      <c r="AA1148" s="10" t="str">
        <f>IF(Overall!$A1150&lt;&gt;"",IF(AND(MONTH($N1148) &lt;= 8, MONTH($O1148) &gt;= 8), IF($S1148 &lt;&gt; "", $H1148/$S1148, ""), ""),"")</f>
        <v/>
      </c>
      <c r="AB1148" s="10" t="str">
        <f>IF(Overall!$A1150&lt;&gt;"",IF(AND(MONTH($N1148) &lt;= 9, MONTH($O1148) &gt;= 9), IF($S1148 &lt;&gt; "", $H1148/$S1148, ""), ""),"")</f>
        <v/>
      </c>
      <c r="AC1148" s="10" t="str">
        <f>IF(Overall!$A1150&lt;&gt;"",IF(AND(MONTH($N1148) &lt;= 10, MONTH($O1148) &gt;= 10), IF($S1148 &lt;&gt; "", $H1148/$S1148, ""), ""),"")</f>
        <v/>
      </c>
      <c r="AD1148" s="10" t="str">
        <f>IF(Overall!$A1150&lt;&gt;"",IF(AND(MONTH($N1148) &lt;= 11, MONTH($O1148) &gt;= 11), IF($S1148 &lt;&gt; "", $H1148/$S1148, ""), ""),"")</f>
        <v/>
      </c>
      <c r="AE1148" s="10" t="str">
        <f>IF(Overall!$A1150&lt;&gt;"",IF(AND(MONTH($N1148) &lt;= 12, MONTH($O1148) &gt;= 12), IF($S1148 &lt;&gt; "", $H1148/$S1148, ""), ""),"")</f>
        <v/>
      </c>
      <c r="AG1148" s="10" t="str">
        <f ca="1">IFERROR(IF(AND(NOW()&lt;= EOMONTH(DATE(YEAR($O1148),1, 1), 0), Overall!$A1150&lt;&gt;"", MONTH($N1148) &lt;= 1, MONTH($O1148) &gt;= 1), IF($S1148 &lt;&gt; "", $H1148/$S1148, ""), ""), "")</f>
        <v/>
      </c>
      <c r="AH1148" s="10" t="str">
        <f ca="1">IFERROR(IF(AND(NOW()&lt;= EOMONTH(DATE(YEAR($O1148),2, 1), 0), Overall!$A1150&lt;&gt;"", MONTH($N1148) &lt;= 2, MONTH($O1148) &gt;= 2), IF($S1148 &lt;&gt; "", $H1148/$S1148, ""), ""), "")</f>
        <v/>
      </c>
      <c r="AI1148" s="10" t="str">
        <f ca="1">IFERROR(IF(AND(NOW()&lt;= EOMONTH(DATE(YEAR($O1148),3, 1), 0), Overall!$A1150&lt;&gt;"", MONTH($N1148) &lt;= 3, MONTH($O1148) &gt;= 3), IF($S1148 &lt;&gt; "", $H1148/$S1148, ""), ""), "")</f>
        <v/>
      </c>
      <c r="AJ1148" s="10" t="str">
        <f ca="1">IFERROR(IF(AND(NOW()&lt;= EOMONTH(DATE(YEAR($O1148),4, 1), 0), Overall!$A1150&lt;&gt;"", MONTH($N1148) &lt;= 4, MONTH($O1148) &gt;= 4), IF($S1148 &lt;&gt; "", $H1148/$S1148, ""), ""), "")</f>
        <v/>
      </c>
      <c r="AK1148" s="10" t="str">
        <f ca="1">IFERROR(IF(AND(NOW()&lt;= EOMONTH(DATE(YEAR($O1148),5, 1), 0), Overall!$A1150&lt;&gt;"", MONTH($N1148) &lt;= 5, MONTH($O1148) &gt;= 5), IF($S1148 &lt;&gt; "", $H1148/$S1148, ""), ""), "")</f>
        <v/>
      </c>
      <c r="AL1148" s="10" t="str">
        <f ca="1">IFERROR(IF(AND(NOW()&lt;= EOMONTH(DATE(YEAR($O1148),6, 1), 0), Overall!$A1150&lt;&gt;"", MONTH($N1148) &lt;= 6, MONTH($O1148) &gt;= 6), IF($S1148 &lt;&gt; "", $H1148/$S1148, ""), ""), "")</f>
        <v/>
      </c>
      <c r="AM1148" s="10" t="str">
        <f ca="1">IFERROR(IF(AND(NOW()&lt;= EOMONTH(DATE(YEAR($O1148),7, 1), 0), Overall!$A1150&lt;&gt;"", MONTH($N1148) &lt;= 7, MONTH($O1148) &gt;= 7), IF($S1148 &lt;&gt; "", $H1148/$S1148, ""), ""), "")</f>
        <v/>
      </c>
      <c r="AN1148" s="10" t="str">
        <f ca="1">IFERROR(IF(AND(NOW()&lt;= EOMONTH(DATE(YEAR($O1148),8, 1), 0), Overall!$A1150&lt;&gt;"", MONTH($N1148) &lt;= 8, MONTH($O1148) &gt;= 8), IF($S1148 &lt;&gt; "", $H1148/$S1148, ""), ""), "")</f>
        <v/>
      </c>
      <c r="AO1148" s="10" t="str">
        <f ca="1">IFERROR(IF(AND(NOW()&lt;= EOMONTH(DATE(YEAR($O1148),9, 1), 0), Overall!$A1150&lt;&gt;"", MONTH($N1148) &lt;= 9, MONTH($O1148) &gt;= 9), IF($S1148 &lt;&gt; "", $H1148/$S1148, ""), ""), "")</f>
        <v/>
      </c>
      <c r="AP1148" s="10" t="str">
        <f ca="1">IFERROR(IF(AND(NOW()&lt;= EOMONTH(DATE(YEAR($O1148),10, 1), 0), Overall!$A1150&lt;&gt;"", MONTH($N1148) &lt;= 10, MONTH($O1148) &gt;= 10), IF($S1148 &lt;&gt; "", $H1148/$S1148, ""), ""), "")</f>
        <v/>
      </c>
      <c r="AQ1148" s="10" t="str">
        <f ca="1">IFERROR(IF(AND(NOW()&lt;= EOMONTH(DATE(YEAR($O1148),11, 1), 0), Overall!$A1150&lt;&gt;"", MONTH($N1148) &lt;=11, MONTH($O1148) &gt;= 11), IF($S1148 &lt;&gt; "", $H1148/$S1148, ""), ""), "")</f>
        <v/>
      </c>
      <c r="AR1148" s="10" t="str">
        <f ca="1">IFERROR(IF(AND(NOW()&lt;= EOMONTH(DATE(YEAR($O1148),12, 1), 0), Overall!$A1150&lt;&gt;"", MONTH($N1148) &lt;= 12, MONTH($O1148) &gt;= 12), IF($S1148 &lt;&gt; "", $H1148/$S1148, ""), ""), "")</f>
        <v/>
      </c>
      <c r="AS1148" s="16">
        <f t="shared" ca="1" si="36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IF(Overall!S1151&lt;&gt;"",_xlfn.VALUETOTEXT(Overall!S1151),"")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5"/>
        <v/>
      </c>
      <c r="T1149" s="10" t="str">
        <f>IF(Overall!$A1151&lt;&gt;"",IF(AND(MONTH($N1149) &lt;= 1, MONTH($O1149) &gt;= 1), IF($S1149 &lt;&gt; "", $H1149/$S1149, ""), ""),"")</f>
        <v/>
      </c>
      <c r="U1149" s="10" t="str">
        <f>IF(Overall!$A1151&lt;&gt;"",IF(AND(MONTH($N1149) &lt;= 2, MONTH($O1149) &gt;= 2), IF($S1149 &lt;&gt; "", $H1149/$S1149, ""), ""),"")</f>
        <v/>
      </c>
      <c r="V1149" s="10" t="str">
        <f>IF(Overall!$A1151&lt;&gt;"",IF(AND(MONTH($N1149) &lt;= 3, MONTH($O1149) &gt;= 3), IF($S1149 &lt;&gt; "", $H1149/$S1149, ""), ""),"")</f>
        <v/>
      </c>
      <c r="W1149" s="10" t="str">
        <f>IF(Overall!$A1151&lt;&gt;"",IF(AND(MONTH($N1149) &lt;= 4, MONTH($O1149) &gt;= 4), IF($S1149 &lt;&gt; "", $H1149/$S1149, ""), ""),"")</f>
        <v/>
      </c>
      <c r="X1149" s="10" t="str">
        <f>IF(Overall!$A1151&lt;&gt;"",IF(AND(MONTH($N1149) &lt;= 5, MONTH($O1149) &gt;= 5), IF($S1149 &lt;&gt; "", $H1149/$S1149, ""), ""),"")</f>
        <v/>
      </c>
      <c r="Y1149" s="10" t="str">
        <f>IF(Overall!$A1151&lt;&gt;"",IF(AND(MONTH($N1149) &lt;= 6, MONTH($O1149) &gt;= 6), IF($S1149 &lt;&gt; "", $H1149/$S1149, ""), ""),"")</f>
        <v/>
      </c>
      <c r="Z1149" s="10" t="str">
        <f>IF(Overall!$A1151&lt;&gt;"",IF(AND(MONTH($N1149) &lt;= 7, MONTH($O1149) &gt;= 7 ), IF($S1149 &lt;&gt; "", $H1149/$S1149, ""), ""),"")</f>
        <v/>
      </c>
      <c r="AA1149" s="10" t="str">
        <f>IF(Overall!$A1151&lt;&gt;"",IF(AND(MONTH($N1149) &lt;= 8, MONTH($O1149) &gt;= 8), IF($S1149 &lt;&gt; "", $H1149/$S1149, ""), ""),"")</f>
        <v/>
      </c>
      <c r="AB1149" s="10" t="str">
        <f>IF(Overall!$A1151&lt;&gt;"",IF(AND(MONTH($N1149) &lt;= 9, MONTH($O1149) &gt;= 9), IF($S1149 &lt;&gt; "", $H1149/$S1149, ""), ""),"")</f>
        <v/>
      </c>
      <c r="AC1149" s="10" t="str">
        <f>IF(Overall!$A1151&lt;&gt;"",IF(AND(MONTH($N1149) &lt;= 10, MONTH($O1149) &gt;= 10), IF($S1149 &lt;&gt; "", $H1149/$S1149, ""), ""),"")</f>
        <v/>
      </c>
      <c r="AD1149" s="10" t="str">
        <f>IF(Overall!$A1151&lt;&gt;"",IF(AND(MONTH($N1149) &lt;= 11, MONTH($O1149) &gt;= 11), IF($S1149 &lt;&gt; "", $H1149/$S1149, ""), ""),"")</f>
        <v/>
      </c>
      <c r="AE1149" s="10" t="str">
        <f>IF(Overall!$A1151&lt;&gt;"",IF(AND(MONTH($N1149) &lt;= 12, MONTH($O1149) &gt;= 12), IF($S1149 &lt;&gt; "", $H1149/$S1149, ""), ""),"")</f>
        <v/>
      </c>
      <c r="AG1149" s="10" t="str">
        <f ca="1">IFERROR(IF(AND(NOW()&lt;= EOMONTH(DATE(YEAR($O1149),1, 1), 0), Overall!$A1151&lt;&gt;"", MONTH($N1149) &lt;= 1, MONTH($O1149) &gt;= 1), IF($S1149 &lt;&gt; "", $H1149/$S1149, ""), ""), "")</f>
        <v/>
      </c>
      <c r="AH1149" s="10" t="str">
        <f ca="1">IFERROR(IF(AND(NOW()&lt;= EOMONTH(DATE(YEAR($O1149),2, 1), 0), Overall!$A1151&lt;&gt;"", MONTH($N1149) &lt;= 2, MONTH($O1149) &gt;= 2), IF($S1149 &lt;&gt; "", $H1149/$S1149, ""), ""), "")</f>
        <v/>
      </c>
      <c r="AI1149" s="10" t="str">
        <f ca="1">IFERROR(IF(AND(NOW()&lt;= EOMONTH(DATE(YEAR($O1149),3, 1), 0), Overall!$A1151&lt;&gt;"", MONTH($N1149) &lt;= 3, MONTH($O1149) &gt;= 3), IF($S1149 &lt;&gt; "", $H1149/$S1149, ""), ""), "")</f>
        <v/>
      </c>
      <c r="AJ1149" s="10" t="str">
        <f ca="1">IFERROR(IF(AND(NOW()&lt;= EOMONTH(DATE(YEAR($O1149),4, 1), 0), Overall!$A1151&lt;&gt;"", MONTH($N1149) &lt;= 4, MONTH($O1149) &gt;= 4), IF($S1149 &lt;&gt; "", $H1149/$S1149, ""), ""), "")</f>
        <v/>
      </c>
      <c r="AK1149" s="10" t="str">
        <f ca="1">IFERROR(IF(AND(NOW()&lt;= EOMONTH(DATE(YEAR($O1149),5, 1), 0), Overall!$A1151&lt;&gt;"", MONTH($N1149) &lt;= 5, MONTH($O1149) &gt;= 5), IF($S1149 &lt;&gt; "", $H1149/$S1149, ""), ""), "")</f>
        <v/>
      </c>
      <c r="AL1149" s="10" t="str">
        <f ca="1">IFERROR(IF(AND(NOW()&lt;= EOMONTH(DATE(YEAR($O1149),6, 1), 0), Overall!$A1151&lt;&gt;"", MONTH($N1149) &lt;= 6, MONTH($O1149) &gt;= 6), IF($S1149 &lt;&gt; "", $H1149/$S1149, ""), ""), "")</f>
        <v/>
      </c>
      <c r="AM1149" s="10" t="str">
        <f ca="1">IFERROR(IF(AND(NOW()&lt;= EOMONTH(DATE(YEAR($O1149),7, 1), 0), Overall!$A1151&lt;&gt;"", MONTH($N1149) &lt;= 7, MONTH($O1149) &gt;= 7), IF($S1149 &lt;&gt; "", $H1149/$S1149, ""), ""), "")</f>
        <v/>
      </c>
      <c r="AN1149" s="10" t="str">
        <f ca="1">IFERROR(IF(AND(NOW()&lt;= EOMONTH(DATE(YEAR($O1149),8, 1), 0), Overall!$A1151&lt;&gt;"", MONTH($N1149) &lt;= 8, MONTH($O1149) &gt;= 8), IF($S1149 &lt;&gt; "", $H1149/$S1149, ""), ""), "")</f>
        <v/>
      </c>
      <c r="AO1149" s="10" t="str">
        <f ca="1">IFERROR(IF(AND(NOW()&lt;= EOMONTH(DATE(YEAR($O1149),9, 1), 0), Overall!$A1151&lt;&gt;"", MONTH($N1149) &lt;= 9, MONTH($O1149) &gt;= 9), IF($S1149 &lt;&gt; "", $H1149/$S1149, ""), ""), "")</f>
        <v/>
      </c>
      <c r="AP1149" s="10" t="str">
        <f ca="1">IFERROR(IF(AND(NOW()&lt;= EOMONTH(DATE(YEAR($O1149),10, 1), 0), Overall!$A1151&lt;&gt;"", MONTH($N1149) &lt;= 10, MONTH($O1149) &gt;= 10), IF($S1149 &lt;&gt; "", $H1149/$S1149, ""), ""), "")</f>
        <v/>
      </c>
      <c r="AQ1149" s="10" t="str">
        <f ca="1">IFERROR(IF(AND(NOW()&lt;= EOMONTH(DATE(YEAR($O1149),11, 1), 0), Overall!$A1151&lt;&gt;"", MONTH($N1149) &lt;=11, MONTH($O1149) &gt;= 11), IF($S1149 &lt;&gt; "", $H1149/$S1149, ""), ""), "")</f>
        <v/>
      </c>
      <c r="AR1149" s="10" t="str">
        <f ca="1">IFERROR(IF(AND(NOW()&lt;= EOMONTH(DATE(YEAR($O1149),12, 1), 0), Overall!$A1151&lt;&gt;"", MONTH($N1149) &lt;= 12, MONTH($O1149) &gt;= 12), IF($S1149 &lt;&gt; "", $H1149/$S1149, ""), ""), "")</f>
        <v/>
      </c>
      <c r="AS1149" s="16">
        <f t="shared" ca="1" si="36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IF(Overall!S1152&lt;&gt;"",_xlfn.VALUETOTEXT(Overall!S1152),"")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5"/>
        <v/>
      </c>
      <c r="T1150" s="10" t="str">
        <f>IF(Overall!$A1152&lt;&gt;"",IF(AND(MONTH($N1150) &lt;= 1, MONTH($O1150) &gt;= 1), IF($S1150 &lt;&gt; "", $H1150/$S1150, ""), ""),"")</f>
        <v/>
      </c>
      <c r="U1150" s="10" t="str">
        <f>IF(Overall!$A1152&lt;&gt;"",IF(AND(MONTH($N1150) &lt;= 2, MONTH($O1150) &gt;= 2), IF($S1150 &lt;&gt; "", $H1150/$S1150, ""), ""),"")</f>
        <v/>
      </c>
      <c r="V1150" s="10" t="str">
        <f>IF(Overall!$A1152&lt;&gt;"",IF(AND(MONTH($N1150) &lt;= 3, MONTH($O1150) &gt;= 3), IF($S1150 &lt;&gt; "", $H1150/$S1150, ""), ""),"")</f>
        <v/>
      </c>
      <c r="W1150" s="10" t="str">
        <f>IF(Overall!$A1152&lt;&gt;"",IF(AND(MONTH($N1150) &lt;= 4, MONTH($O1150) &gt;= 4), IF($S1150 &lt;&gt; "", $H1150/$S1150, ""), ""),"")</f>
        <v/>
      </c>
      <c r="X1150" s="10" t="str">
        <f>IF(Overall!$A1152&lt;&gt;"",IF(AND(MONTH($N1150) &lt;= 5, MONTH($O1150) &gt;= 5), IF($S1150 &lt;&gt; "", $H1150/$S1150, ""), ""),"")</f>
        <v/>
      </c>
      <c r="Y1150" s="10" t="str">
        <f>IF(Overall!$A1152&lt;&gt;"",IF(AND(MONTH($N1150) &lt;= 6, MONTH($O1150) &gt;= 6), IF($S1150 &lt;&gt; "", $H1150/$S1150, ""), ""),"")</f>
        <v/>
      </c>
      <c r="Z1150" s="10" t="str">
        <f>IF(Overall!$A1152&lt;&gt;"",IF(AND(MONTH($N1150) &lt;= 7, MONTH($O1150) &gt;= 7 ), IF($S1150 &lt;&gt; "", $H1150/$S1150, ""), ""),"")</f>
        <v/>
      </c>
      <c r="AA1150" s="10" t="str">
        <f>IF(Overall!$A1152&lt;&gt;"",IF(AND(MONTH($N1150) &lt;= 8, MONTH($O1150) &gt;= 8), IF($S1150 &lt;&gt; "", $H1150/$S1150, ""), ""),"")</f>
        <v/>
      </c>
      <c r="AB1150" s="10" t="str">
        <f>IF(Overall!$A1152&lt;&gt;"",IF(AND(MONTH($N1150) &lt;= 9, MONTH($O1150) &gt;= 9), IF($S1150 &lt;&gt; "", $H1150/$S1150, ""), ""),"")</f>
        <v/>
      </c>
      <c r="AC1150" s="10" t="str">
        <f>IF(Overall!$A1152&lt;&gt;"",IF(AND(MONTH($N1150) &lt;= 10, MONTH($O1150) &gt;= 10), IF($S1150 &lt;&gt; "", $H1150/$S1150, ""), ""),"")</f>
        <v/>
      </c>
      <c r="AD1150" s="10" t="str">
        <f>IF(Overall!$A1152&lt;&gt;"",IF(AND(MONTH($N1150) &lt;= 11, MONTH($O1150) &gt;= 11), IF($S1150 &lt;&gt; "", $H1150/$S1150, ""), ""),"")</f>
        <v/>
      </c>
      <c r="AE1150" s="10" t="str">
        <f>IF(Overall!$A1152&lt;&gt;"",IF(AND(MONTH($N1150) &lt;= 12, MONTH($O1150) &gt;= 12), IF($S1150 &lt;&gt; "", $H1150/$S1150, ""), ""),"")</f>
        <v/>
      </c>
      <c r="AG1150" s="10" t="str">
        <f ca="1">IFERROR(IF(AND(NOW()&lt;= EOMONTH(DATE(YEAR($O1150),1, 1), 0), Overall!$A1152&lt;&gt;"", MONTH($N1150) &lt;= 1, MONTH($O1150) &gt;= 1), IF($S1150 &lt;&gt; "", $H1150/$S1150, ""), ""), "")</f>
        <v/>
      </c>
      <c r="AH1150" s="10" t="str">
        <f ca="1">IFERROR(IF(AND(NOW()&lt;= EOMONTH(DATE(YEAR($O1150),2, 1), 0), Overall!$A1152&lt;&gt;"", MONTH($N1150) &lt;= 2, MONTH($O1150) &gt;= 2), IF($S1150 &lt;&gt; "", $H1150/$S1150, ""), ""), "")</f>
        <v/>
      </c>
      <c r="AI1150" s="10" t="str">
        <f ca="1">IFERROR(IF(AND(NOW()&lt;= EOMONTH(DATE(YEAR($O1150),3, 1), 0), Overall!$A1152&lt;&gt;"", MONTH($N1150) &lt;= 3, MONTH($O1150) &gt;= 3), IF($S1150 &lt;&gt; "", $H1150/$S1150, ""), ""), "")</f>
        <v/>
      </c>
      <c r="AJ1150" s="10" t="str">
        <f ca="1">IFERROR(IF(AND(NOW()&lt;= EOMONTH(DATE(YEAR($O1150),4, 1), 0), Overall!$A1152&lt;&gt;"", MONTH($N1150) &lt;= 4, MONTH($O1150) &gt;= 4), IF($S1150 &lt;&gt; "", $H1150/$S1150, ""), ""), "")</f>
        <v/>
      </c>
      <c r="AK1150" s="10" t="str">
        <f ca="1">IFERROR(IF(AND(NOW()&lt;= EOMONTH(DATE(YEAR($O1150),5, 1), 0), Overall!$A1152&lt;&gt;"", MONTH($N1150) &lt;= 5, MONTH($O1150) &gt;= 5), IF($S1150 &lt;&gt; "", $H1150/$S1150, ""), ""), "")</f>
        <v/>
      </c>
      <c r="AL1150" s="10" t="str">
        <f ca="1">IFERROR(IF(AND(NOW()&lt;= EOMONTH(DATE(YEAR($O1150),6, 1), 0), Overall!$A1152&lt;&gt;"", MONTH($N1150) &lt;= 6, MONTH($O1150) &gt;= 6), IF($S1150 &lt;&gt; "", $H1150/$S1150, ""), ""), "")</f>
        <v/>
      </c>
      <c r="AM1150" s="10" t="str">
        <f ca="1">IFERROR(IF(AND(NOW()&lt;= EOMONTH(DATE(YEAR($O1150),7, 1), 0), Overall!$A1152&lt;&gt;"", MONTH($N1150) &lt;= 7, MONTH($O1150) &gt;= 7), IF($S1150 &lt;&gt; "", $H1150/$S1150, ""), ""), "")</f>
        <v/>
      </c>
      <c r="AN1150" s="10" t="str">
        <f ca="1">IFERROR(IF(AND(NOW()&lt;= EOMONTH(DATE(YEAR($O1150),8, 1), 0), Overall!$A1152&lt;&gt;"", MONTH($N1150) &lt;= 8, MONTH($O1150) &gt;= 8), IF($S1150 &lt;&gt; "", $H1150/$S1150, ""), ""), "")</f>
        <v/>
      </c>
      <c r="AO1150" s="10" t="str">
        <f ca="1">IFERROR(IF(AND(NOW()&lt;= EOMONTH(DATE(YEAR($O1150),9, 1), 0), Overall!$A1152&lt;&gt;"", MONTH($N1150) &lt;= 9, MONTH($O1150) &gt;= 9), IF($S1150 &lt;&gt; "", $H1150/$S1150, ""), ""), "")</f>
        <v/>
      </c>
      <c r="AP1150" s="10" t="str">
        <f ca="1">IFERROR(IF(AND(NOW()&lt;= EOMONTH(DATE(YEAR($O1150),10, 1), 0), Overall!$A1152&lt;&gt;"", MONTH($N1150) &lt;= 10, MONTH($O1150) &gt;= 10), IF($S1150 &lt;&gt; "", $H1150/$S1150, ""), ""), "")</f>
        <v/>
      </c>
      <c r="AQ1150" s="10" t="str">
        <f ca="1">IFERROR(IF(AND(NOW()&lt;= EOMONTH(DATE(YEAR($O1150),11, 1), 0), Overall!$A1152&lt;&gt;"", MONTH($N1150) &lt;=11, MONTH($O1150) &gt;= 11), IF($S1150 &lt;&gt; "", $H1150/$S1150, ""), ""), "")</f>
        <v/>
      </c>
      <c r="AR1150" s="10" t="str">
        <f ca="1">IFERROR(IF(AND(NOW()&lt;= EOMONTH(DATE(YEAR($O1150),12, 1), 0), Overall!$A1152&lt;&gt;"", MONTH($N1150) &lt;= 12, MONTH($O1150) &gt;= 12), IF($S1150 &lt;&gt; "", $H1150/$S1150, ""), ""), "")</f>
        <v/>
      </c>
      <c r="AS1150" s="16">
        <f t="shared" ca="1" si="36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IF(Overall!S1153&lt;&gt;"",_xlfn.VALUETOTEXT(Overall!S1153),"")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5"/>
        <v/>
      </c>
      <c r="T1151" s="10" t="str">
        <f>IF(Overall!$A1153&lt;&gt;"",IF(AND(MONTH($N1151) &lt;= 1, MONTH($O1151) &gt;= 1), IF($S1151 &lt;&gt; "", $H1151/$S1151, ""), ""),"")</f>
        <v/>
      </c>
      <c r="U1151" s="10" t="str">
        <f>IF(Overall!$A1153&lt;&gt;"",IF(AND(MONTH($N1151) &lt;= 2, MONTH($O1151) &gt;= 2), IF($S1151 &lt;&gt; "", $H1151/$S1151, ""), ""),"")</f>
        <v/>
      </c>
      <c r="V1151" s="10" t="str">
        <f>IF(Overall!$A1153&lt;&gt;"",IF(AND(MONTH($N1151) &lt;= 3, MONTH($O1151) &gt;= 3), IF($S1151 &lt;&gt; "", $H1151/$S1151, ""), ""),"")</f>
        <v/>
      </c>
      <c r="W1151" s="10" t="str">
        <f>IF(Overall!$A1153&lt;&gt;"",IF(AND(MONTH($N1151) &lt;= 4, MONTH($O1151) &gt;= 4), IF($S1151 &lt;&gt; "", $H1151/$S1151, ""), ""),"")</f>
        <v/>
      </c>
      <c r="X1151" s="10" t="str">
        <f>IF(Overall!$A1153&lt;&gt;"",IF(AND(MONTH($N1151) &lt;= 5, MONTH($O1151) &gt;= 5), IF($S1151 &lt;&gt; "", $H1151/$S1151, ""), ""),"")</f>
        <v/>
      </c>
      <c r="Y1151" s="10" t="str">
        <f>IF(Overall!$A1153&lt;&gt;"",IF(AND(MONTH($N1151) &lt;= 6, MONTH($O1151) &gt;= 6), IF($S1151 &lt;&gt; "", $H1151/$S1151, ""), ""),"")</f>
        <v/>
      </c>
      <c r="Z1151" s="10" t="str">
        <f>IF(Overall!$A1153&lt;&gt;"",IF(AND(MONTH($N1151) &lt;= 7, MONTH($O1151) &gt;= 7 ), IF($S1151 &lt;&gt; "", $H1151/$S1151, ""), ""),"")</f>
        <v/>
      </c>
      <c r="AA1151" s="10" t="str">
        <f>IF(Overall!$A1153&lt;&gt;"",IF(AND(MONTH($N1151) &lt;= 8, MONTH($O1151) &gt;= 8), IF($S1151 &lt;&gt; "", $H1151/$S1151, ""), ""),"")</f>
        <v/>
      </c>
      <c r="AB1151" s="10" t="str">
        <f>IF(Overall!$A1153&lt;&gt;"",IF(AND(MONTH($N1151) &lt;= 9, MONTH($O1151) &gt;= 9), IF($S1151 &lt;&gt; "", $H1151/$S1151, ""), ""),"")</f>
        <v/>
      </c>
      <c r="AC1151" s="10" t="str">
        <f>IF(Overall!$A1153&lt;&gt;"",IF(AND(MONTH($N1151) &lt;= 10, MONTH($O1151) &gt;= 10), IF($S1151 &lt;&gt; "", $H1151/$S1151, ""), ""),"")</f>
        <v/>
      </c>
      <c r="AD1151" s="10" t="str">
        <f>IF(Overall!$A1153&lt;&gt;"",IF(AND(MONTH($N1151) &lt;= 11, MONTH($O1151) &gt;= 11), IF($S1151 &lt;&gt; "", $H1151/$S1151, ""), ""),"")</f>
        <v/>
      </c>
      <c r="AE1151" s="10" t="str">
        <f>IF(Overall!$A1153&lt;&gt;"",IF(AND(MONTH($N1151) &lt;= 12, MONTH($O1151) &gt;= 12), IF($S1151 &lt;&gt; "", $H1151/$S1151, ""), ""),"")</f>
        <v/>
      </c>
      <c r="AG1151" s="10" t="str">
        <f ca="1">IFERROR(IF(AND(NOW()&lt;= EOMONTH(DATE(YEAR($O1151),1, 1), 0), Overall!$A1153&lt;&gt;"", MONTH($N1151) &lt;= 1, MONTH($O1151) &gt;= 1), IF($S1151 &lt;&gt; "", $H1151/$S1151, ""), ""), "")</f>
        <v/>
      </c>
      <c r="AH1151" s="10" t="str">
        <f ca="1">IFERROR(IF(AND(NOW()&lt;= EOMONTH(DATE(YEAR($O1151),2, 1), 0), Overall!$A1153&lt;&gt;"", MONTH($N1151) &lt;= 2, MONTH($O1151) &gt;= 2), IF($S1151 &lt;&gt; "", $H1151/$S1151, ""), ""), "")</f>
        <v/>
      </c>
      <c r="AI1151" s="10" t="str">
        <f ca="1">IFERROR(IF(AND(NOW()&lt;= EOMONTH(DATE(YEAR($O1151),3, 1), 0), Overall!$A1153&lt;&gt;"", MONTH($N1151) &lt;= 3, MONTH($O1151) &gt;= 3), IF($S1151 &lt;&gt; "", $H1151/$S1151, ""), ""), "")</f>
        <v/>
      </c>
      <c r="AJ1151" s="10" t="str">
        <f ca="1">IFERROR(IF(AND(NOW()&lt;= EOMONTH(DATE(YEAR($O1151),4, 1), 0), Overall!$A1153&lt;&gt;"", MONTH($N1151) &lt;= 4, MONTH($O1151) &gt;= 4), IF($S1151 &lt;&gt; "", $H1151/$S1151, ""), ""), "")</f>
        <v/>
      </c>
      <c r="AK1151" s="10" t="str">
        <f ca="1">IFERROR(IF(AND(NOW()&lt;= EOMONTH(DATE(YEAR($O1151),5, 1), 0), Overall!$A1153&lt;&gt;"", MONTH($N1151) &lt;= 5, MONTH($O1151) &gt;= 5), IF($S1151 &lt;&gt; "", $H1151/$S1151, ""), ""), "")</f>
        <v/>
      </c>
      <c r="AL1151" s="10" t="str">
        <f ca="1">IFERROR(IF(AND(NOW()&lt;= EOMONTH(DATE(YEAR($O1151),6, 1), 0), Overall!$A1153&lt;&gt;"", MONTH($N1151) &lt;= 6, MONTH($O1151) &gt;= 6), IF($S1151 &lt;&gt; "", $H1151/$S1151, ""), ""), "")</f>
        <v/>
      </c>
      <c r="AM1151" s="10" t="str">
        <f ca="1">IFERROR(IF(AND(NOW()&lt;= EOMONTH(DATE(YEAR($O1151),7, 1), 0), Overall!$A1153&lt;&gt;"", MONTH($N1151) &lt;= 7, MONTH($O1151) &gt;= 7), IF($S1151 &lt;&gt; "", $H1151/$S1151, ""), ""), "")</f>
        <v/>
      </c>
      <c r="AN1151" s="10" t="str">
        <f ca="1">IFERROR(IF(AND(NOW()&lt;= EOMONTH(DATE(YEAR($O1151),8, 1), 0), Overall!$A1153&lt;&gt;"", MONTH($N1151) &lt;= 8, MONTH($O1151) &gt;= 8), IF($S1151 &lt;&gt; "", $H1151/$S1151, ""), ""), "")</f>
        <v/>
      </c>
      <c r="AO1151" s="10" t="str">
        <f ca="1">IFERROR(IF(AND(NOW()&lt;= EOMONTH(DATE(YEAR($O1151),9, 1), 0), Overall!$A1153&lt;&gt;"", MONTH($N1151) &lt;= 9, MONTH($O1151) &gt;= 9), IF($S1151 &lt;&gt; "", $H1151/$S1151, ""), ""), "")</f>
        <v/>
      </c>
      <c r="AP1151" s="10" t="str">
        <f ca="1">IFERROR(IF(AND(NOW()&lt;= EOMONTH(DATE(YEAR($O1151),10, 1), 0), Overall!$A1153&lt;&gt;"", MONTH($N1151) &lt;= 10, MONTH($O1151) &gt;= 10), IF($S1151 &lt;&gt; "", $H1151/$S1151, ""), ""), "")</f>
        <v/>
      </c>
      <c r="AQ1151" s="10" t="str">
        <f ca="1">IFERROR(IF(AND(NOW()&lt;= EOMONTH(DATE(YEAR($O1151),11, 1), 0), Overall!$A1153&lt;&gt;"", MONTH($N1151) &lt;=11, MONTH($O1151) &gt;= 11), IF($S1151 &lt;&gt; "", $H1151/$S1151, ""), ""), "")</f>
        <v/>
      </c>
      <c r="AR1151" s="10" t="str">
        <f ca="1">IFERROR(IF(AND(NOW()&lt;= EOMONTH(DATE(YEAR($O1151),12, 1), 0), Overall!$A1153&lt;&gt;"", MONTH($N1151) &lt;= 12, MONTH($O1151) &gt;= 12), IF($S1151 &lt;&gt; "", $H1151/$S1151, ""), ""), "")</f>
        <v/>
      </c>
      <c r="AS1151" s="16">
        <f t="shared" ca="1" si="36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IF(Overall!S1154&lt;&gt;"",_xlfn.VALUETOTEXT(Overall!S1154),"")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5"/>
        <v/>
      </c>
      <c r="T1152" s="10" t="str">
        <f>IF(Overall!$A1154&lt;&gt;"",IF(AND(MONTH($N1152) &lt;= 1, MONTH($O1152) &gt;= 1), IF($S1152 &lt;&gt; "", $H1152/$S1152, ""), ""),"")</f>
        <v/>
      </c>
      <c r="U1152" s="10" t="str">
        <f>IF(Overall!$A1154&lt;&gt;"",IF(AND(MONTH($N1152) &lt;= 2, MONTH($O1152) &gt;= 2), IF($S1152 &lt;&gt; "", $H1152/$S1152, ""), ""),"")</f>
        <v/>
      </c>
      <c r="V1152" s="10" t="str">
        <f>IF(Overall!$A1154&lt;&gt;"",IF(AND(MONTH($N1152) &lt;= 3, MONTH($O1152) &gt;= 3), IF($S1152 &lt;&gt; "", $H1152/$S1152, ""), ""),"")</f>
        <v/>
      </c>
      <c r="W1152" s="10" t="str">
        <f>IF(Overall!$A1154&lt;&gt;"",IF(AND(MONTH($N1152) &lt;= 4, MONTH($O1152) &gt;= 4), IF($S1152 &lt;&gt; "", $H1152/$S1152, ""), ""),"")</f>
        <v/>
      </c>
      <c r="X1152" s="10" t="str">
        <f>IF(Overall!$A1154&lt;&gt;"",IF(AND(MONTH($N1152) &lt;= 5, MONTH($O1152) &gt;= 5), IF($S1152 &lt;&gt; "", $H1152/$S1152, ""), ""),"")</f>
        <v/>
      </c>
      <c r="Y1152" s="10" t="str">
        <f>IF(Overall!$A1154&lt;&gt;"",IF(AND(MONTH($N1152) &lt;= 6, MONTH($O1152) &gt;= 6), IF($S1152 &lt;&gt; "", $H1152/$S1152, ""), ""),"")</f>
        <v/>
      </c>
      <c r="Z1152" s="10" t="str">
        <f>IF(Overall!$A1154&lt;&gt;"",IF(AND(MONTH($N1152) &lt;= 7, MONTH($O1152) &gt;= 7 ), IF($S1152 &lt;&gt; "", $H1152/$S1152, ""), ""),"")</f>
        <v/>
      </c>
      <c r="AA1152" s="10" t="str">
        <f>IF(Overall!$A1154&lt;&gt;"",IF(AND(MONTH($N1152) &lt;= 8, MONTH($O1152) &gt;= 8), IF($S1152 &lt;&gt; "", $H1152/$S1152, ""), ""),"")</f>
        <v/>
      </c>
      <c r="AB1152" s="10" t="str">
        <f>IF(Overall!$A1154&lt;&gt;"",IF(AND(MONTH($N1152) &lt;= 9, MONTH($O1152) &gt;= 9), IF($S1152 &lt;&gt; "", $H1152/$S1152, ""), ""),"")</f>
        <v/>
      </c>
      <c r="AC1152" s="10" t="str">
        <f>IF(Overall!$A1154&lt;&gt;"",IF(AND(MONTH($N1152) &lt;= 10, MONTH($O1152) &gt;= 10), IF($S1152 &lt;&gt; "", $H1152/$S1152, ""), ""),"")</f>
        <v/>
      </c>
      <c r="AD1152" s="10" t="str">
        <f>IF(Overall!$A1154&lt;&gt;"",IF(AND(MONTH($N1152) &lt;= 11, MONTH($O1152) &gt;= 11), IF($S1152 &lt;&gt; "", $H1152/$S1152, ""), ""),"")</f>
        <v/>
      </c>
      <c r="AE1152" s="10" t="str">
        <f>IF(Overall!$A1154&lt;&gt;"",IF(AND(MONTH($N1152) &lt;= 12, MONTH($O1152) &gt;= 12), IF($S1152 &lt;&gt; "", $H1152/$S1152, ""), ""),"")</f>
        <v/>
      </c>
      <c r="AG1152" s="10" t="str">
        <f ca="1">IFERROR(IF(AND(NOW()&lt;= EOMONTH(DATE(YEAR($O1152),1, 1), 0), Overall!$A1154&lt;&gt;"", MONTH($N1152) &lt;= 1, MONTH($O1152) &gt;= 1), IF($S1152 &lt;&gt; "", $H1152/$S1152, ""), ""), "")</f>
        <v/>
      </c>
      <c r="AH1152" s="10" t="str">
        <f ca="1">IFERROR(IF(AND(NOW()&lt;= EOMONTH(DATE(YEAR($O1152),2, 1), 0), Overall!$A1154&lt;&gt;"", MONTH($N1152) &lt;= 2, MONTH($O1152) &gt;= 2), IF($S1152 &lt;&gt; "", $H1152/$S1152, ""), ""), "")</f>
        <v/>
      </c>
      <c r="AI1152" s="10" t="str">
        <f ca="1">IFERROR(IF(AND(NOW()&lt;= EOMONTH(DATE(YEAR($O1152),3, 1), 0), Overall!$A1154&lt;&gt;"", MONTH($N1152) &lt;= 3, MONTH($O1152) &gt;= 3), IF($S1152 &lt;&gt; "", $H1152/$S1152, ""), ""), "")</f>
        <v/>
      </c>
      <c r="AJ1152" s="10" t="str">
        <f ca="1">IFERROR(IF(AND(NOW()&lt;= EOMONTH(DATE(YEAR($O1152),4, 1), 0), Overall!$A1154&lt;&gt;"", MONTH($N1152) &lt;= 4, MONTH($O1152) &gt;= 4), IF($S1152 &lt;&gt; "", $H1152/$S1152, ""), ""), "")</f>
        <v/>
      </c>
      <c r="AK1152" s="10" t="str">
        <f ca="1">IFERROR(IF(AND(NOW()&lt;= EOMONTH(DATE(YEAR($O1152),5, 1), 0), Overall!$A1154&lt;&gt;"", MONTH($N1152) &lt;= 5, MONTH($O1152) &gt;= 5), IF($S1152 &lt;&gt; "", $H1152/$S1152, ""), ""), "")</f>
        <v/>
      </c>
      <c r="AL1152" s="10" t="str">
        <f ca="1">IFERROR(IF(AND(NOW()&lt;= EOMONTH(DATE(YEAR($O1152),6, 1), 0), Overall!$A1154&lt;&gt;"", MONTH($N1152) &lt;= 6, MONTH($O1152) &gt;= 6), IF($S1152 &lt;&gt; "", $H1152/$S1152, ""), ""), "")</f>
        <v/>
      </c>
      <c r="AM1152" s="10" t="str">
        <f ca="1">IFERROR(IF(AND(NOW()&lt;= EOMONTH(DATE(YEAR($O1152),7, 1), 0), Overall!$A1154&lt;&gt;"", MONTH($N1152) &lt;= 7, MONTH($O1152) &gt;= 7), IF($S1152 &lt;&gt; "", $H1152/$S1152, ""), ""), "")</f>
        <v/>
      </c>
      <c r="AN1152" s="10" t="str">
        <f ca="1">IFERROR(IF(AND(NOW()&lt;= EOMONTH(DATE(YEAR($O1152),8, 1), 0), Overall!$A1154&lt;&gt;"", MONTH($N1152) &lt;= 8, MONTH($O1152) &gt;= 8), IF($S1152 &lt;&gt; "", $H1152/$S1152, ""), ""), "")</f>
        <v/>
      </c>
      <c r="AO1152" s="10" t="str">
        <f ca="1">IFERROR(IF(AND(NOW()&lt;= EOMONTH(DATE(YEAR($O1152),9, 1), 0), Overall!$A1154&lt;&gt;"", MONTH($N1152) &lt;= 9, MONTH($O1152) &gt;= 9), IF($S1152 &lt;&gt; "", $H1152/$S1152, ""), ""), "")</f>
        <v/>
      </c>
      <c r="AP1152" s="10" t="str">
        <f ca="1">IFERROR(IF(AND(NOW()&lt;= EOMONTH(DATE(YEAR($O1152),10, 1), 0), Overall!$A1154&lt;&gt;"", MONTH($N1152) &lt;= 10, MONTH($O1152) &gt;= 10), IF($S1152 &lt;&gt; "", $H1152/$S1152, ""), ""), "")</f>
        <v/>
      </c>
      <c r="AQ1152" s="10" t="str">
        <f ca="1">IFERROR(IF(AND(NOW()&lt;= EOMONTH(DATE(YEAR($O1152),11, 1), 0), Overall!$A1154&lt;&gt;"", MONTH($N1152) &lt;=11, MONTH($O1152) &gt;= 11), IF($S1152 &lt;&gt; "", $H1152/$S1152, ""), ""), "")</f>
        <v/>
      </c>
      <c r="AR1152" s="10" t="str">
        <f ca="1">IFERROR(IF(AND(NOW()&lt;= EOMONTH(DATE(YEAR($O1152),12, 1), 0), Overall!$A1154&lt;&gt;"", MONTH($N1152) &lt;= 12, MONTH($O1152) &gt;= 12), IF($S1152 &lt;&gt; "", $H1152/$S1152, ""), ""), "")</f>
        <v/>
      </c>
      <c r="AS1152" s="16">
        <f t="shared" ca="1" si="36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IF(Overall!S1155&lt;&gt;"",_xlfn.VALUETOTEXT(Overall!S1155),"")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5"/>
        <v/>
      </c>
      <c r="T1153" s="10" t="str">
        <f>IF(Overall!$A1155&lt;&gt;"",IF(AND(MONTH($N1153) &lt;= 1, MONTH($O1153) &gt;= 1), IF($S1153 &lt;&gt; "", $H1153/$S1153, ""), ""),"")</f>
        <v/>
      </c>
      <c r="U1153" s="10" t="str">
        <f>IF(Overall!$A1155&lt;&gt;"",IF(AND(MONTH($N1153) &lt;= 2, MONTH($O1153) &gt;= 2), IF($S1153 &lt;&gt; "", $H1153/$S1153, ""), ""),"")</f>
        <v/>
      </c>
      <c r="V1153" s="10" t="str">
        <f>IF(Overall!$A1155&lt;&gt;"",IF(AND(MONTH($N1153) &lt;= 3, MONTH($O1153) &gt;= 3), IF($S1153 &lt;&gt; "", $H1153/$S1153, ""), ""),"")</f>
        <v/>
      </c>
      <c r="W1153" s="10" t="str">
        <f>IF(Overall!$A1155&lt;&gt;"",IF(AND(MONTH($N1153) &lt;= 4, MONTH($O1153) &gt;= 4), IF($S1153 &lt;&gt; "", $H1153/$S1153, ""), ""),"")</f>
        <v/>
      </c>
      <c r="X1153" s="10" t="str">
        <f>IF(Overall!$A1155&lt;&gt;"",IF(AND(MONTH($N1153) &lt;= 5, MONTH($O1153) &gt;= 5), IF($S1153 &lt;&gt; "", $H1153/$S1153, ""), ""),"")</f>
        <v/>
      </c>
      <c r="Y1153" s="10" t="str">
        <f>IF(Overall!$A1155&lt;&gt;"",IF(AND(MONTH($N1153) &lt;= 6, MONTH($O1153) &gt;= 6), IF($S1153 &lt;&gt; "", $H1153/$S1153, ""), ""),"")</f>
        <v/>
      </c>
      <c r="Z1153" s="10" t="str">
        <f>IF(Overall!$A1155&lt;&gt;"",IF(AND(MONTH($N1153) &lt;= 7, MONTH($O1153) &gt;= 7 ), IF($S1153 &lt;&gt; "", $H1153/$S1153, ""), ""),"")</f>
        <v/>
      </c>
      <c r="AA1153" s="10" t="str">
        <f>IF(Overall!$A1155&lt;&gt;"",IF(AND(MONTH($N1153) &lt;= 8, MONTH($O1153) &gt;= 8), IF($S1153 &lt;&gt; "", $H1153/$S1153, ""), ""),"")</f>
        <v/>
      </c>
      <c r="AB1153" s="10" t="str">
        <f>IF(Overall!$A1155&lt;&gt;"",IF(AND(MONTH($N1153) &lt;= 9, MONTH($O1153) &gt;= 9), IF($S1153 &lt;&gt; "", $H1153/$S1153, ""), ""),"")</f>
        <v/>
      </c>
      <c r="AC1153" s="10" t="str">
        <f>IF(Overall!$A1155&lt;&gt;"",IF(AND(MONTH($N1153) &lt;= 10, MONTH($O1153) &gt;= 10), IF($S1153 &lt;&gt; "", $H1153/$S1153, ""), ""),"")</f>
        <v/>
      </c>
      <c r="AD1153" s="10" t="str">
        <f>IF(Overall!$A1155&lt;&gt;"",IF(AND(MONTH($N1153) &lt;= 11, MONTH($O1153) &gt;= 11), IF($S1153 &lt;&gt; "", $H1153/$S1153, ""), ""),"")</f>
        <v/>
      </c>
      <c r="AE1153" s="10" t="str">
        <f>IF(Overall!$A1155&lt;&gt;"",IF(AND(MONTH($N1153) &lt;= 12, MONTH($O1153) &gt;= 12), IF($S1153 &lt;&gt; "", $H1153/$S1153, ""), ""),"")</f>
        <v/>
      </c>
      <c r="AG1153" s="10" t="str">
        <f ca="1">IFERROR(IF(AND(NOW()&lt;= EOMONTH(DATE(YEAR($O1153),1, 1), 0), Overall!$A1155&lt;&gt;"", MONTH($N1153) &lt;= 1, MONTH($O1153) &gt;= 1), IF($S1153 &lt;&gt; "", $H1153/$S1153, ""), ""), "")</f>
        <v/>
      </c>
      <c r="AH1153" s="10" t="str">
        <f ca="1">IFERROR(IF(AND(NOW()&lt;= EOMONTH(DATE(YEAR($O1153),2, 1), 0), Overall!$A1155&lt;&gt;"", MONTH($N1153) &lt;= 2, MONTH($O1153) &gt;= 2), IF($S1153 &lt;&gt; "", $H1153/$S1153, ""), ""), "")</f>
        <v/>
      </c>
      <c r="AI1153" s="10" t="str">
        <f ca="1">IFERROR(IF(AND(NOW()&lt;= EOMONTH(DATE(YEAR($O1153),3, 1), 0), Overall!$A1155&lt;&gt;"", MONTH($N1153) &lt;= 3, MONTH($O1153) &gt;= 3), IF($S1153 &lt;&gt; "", $H1153/$S1153, ""), ""), "")</f>
        <v/>
      </c>
      <c r="AJ1153" s="10" t="str">
        <f ca="1">IFERROR(IF(AND(NOW()&lt;= EOMONTH(DATE(YEAR($O1153),4, 1), 0), Overall!$A1155&lt;&gt;"", MONTH($N1153) &lt;= 4, MONTH($O1153) &gt;= 4), IF($S1153 &lt;&gt; "", $H1153/$S1153, ""), ""), "")</f>
        <v/>
      </c>
      <c r="AK1153" s="10" t="str">
        <f ca="1">IFERROR(IF(AND(NOW()&lt;= EOMONTH(DATE(YEAR($O1153),5, 1), 0), Overall!$A1155&lt;&gt;"", MONTH($N1153) &lt;= 5, MONTH($O1153) &gt;= 5), IF($S1153 &lt;&gt; "", $H1153/$S1153, ""), ""), "")</f>
        <v/>
      </c>
      <c r="AL1153" s="10" t="str">
        <f ca="1">IFERROR(IF(AND(NOW()&lt;= EOMONTH(DATE(YEAR($O1153),6, 1), 0), Overall!$A1155&lt;&gt;"", MONTH($N1153) &lt;= 6, MONTH($O1153) &gt;= 6), IF($S1153 &lt;&gt; "", $H1153/$S1153, ""), ""), "")</f>
        <v/>
      </c>
      <c r="AM1153" s="10" t="str">
        <f ca="1">IFERROR(IF(AND(NOW()&lt;= EOMONTH(DATE(YEAR($O1153),7, 1), 0), Overall!$A1155&lt;&gt;"", MONTH($N1153) &lt;= 7, MONTH($O1153) &gt;= 7), IF($S1153 &lt;&gt; "", $H1153/$S1153, ""), ""), "")</f>
        <v/>
      </c>
      <c r="AN1153" s="10" t="str">
        <f ca="1">IFERROR(IF(AND(NOW()&lt;= EOMONTH(DATE(YEAR($O1153),8, 1), 0), Overall!$A1155&lt;&gt;"", MONTH($N1153) &lt;= 8, MONTH($O1153) &gt;= 8), IF($S1153 &lt;&gt; "", $H1153/$S1153, ""), ""), "")</f>
        <v/>
      </c>
      <c r="AO1153" s="10" t="str">
        <f ca="1">IFERROR(IF(AND(NOW()&lt;= EOMONTH(DATE(YEAR($O1153),9, 1), 0), Overall!$A1155&lt;&gt;"", MONTH($N1153) &lt;= 9, MONTH($O1153) &gt;= 9), IF($S1153 &lt;&gt; "", $H1153/$S1153, ""), ""), "")</f>
        <v/>
      </c>
      <c r="AP1153" s="10" t="str">
        <f ca="1">IFERROR(IF(AND(NOW()&lt;= EOMONTH(DATE(YEAR($O1153),10, 1), 0), Overall!$A1155&lt;&gt;"", MONTH($N1153) &lt;= 10, MONTH($O1153) &gt;= 10), IF($S1153 &lt;&gt; "", $H1153/$S1153, ""), ""), "")</f>
        <v/>
      </c>
      <c r="AQ1153" s="10" t="str">
        <f ca="1">IFERROR(IF(AND(NOW()&lt;= EOMONTH(DATE(YEAR($O1153),11, 1), 0), Overall!$A1155&lt;&gt;"", MONTH($N1153) &lt;=11, MONTH($O1153) &gt;= 11), IF($S1153 &lt;&gt; "", $H1153/$S1153, ""), ""), "")</f>
        <v/>
      </c>
      <c r="AR1153" s="10" t="str">
        <f ca="1">IFERROR(IF(AND(NOW()&lt;= EOMONTH(DATE(YEAR($O1153),12, 1), 0), Overall!$A1155&lt;&gt;"", MONTH($N1153) &lt;= 12, MONTH($O1153) &gt;= 12), IF($S1153 &lt;&gt; "", $H1153/$S1153, ""), ""), "")</f>
        <v/>
      </c>
      <c r="AS1153" s="16">
        <f t="shared" ca="1" si="36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IF(Overall!S1156&lt;&gt;"",_xlfn.VALUETOTEXT(Overall!S1156),"")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ref="S1154:S1208" si="37">IF(AND(N1154&lt;&gt;"", O1154&lt;&gt;""), DATEDIF(N1154, O1154, "M") + 1, "")</f>
        <v/>
      </c>
      <c r="T1154" s="10" t="str">
        <f>IF(Overall!$A1156&lt;&gt;"",IF(AND(MONTH($N1154) &lt;= 1, MONTH($O1154) &gt;= 1), IF($S1154 &lt;&gt; "", $H1154/$S1154, ""), ""),"")</f>
        <v/>
      </c>
      <c r="U1154" s="10" t="str">
        <f>IF(Overall!$A1156&lt;&gt;"",IF(AND(MONTH($N1154) &lt;= 2, MONTH($O1154) &gt;= 2), IF($S1154 &lt;&gt; "", $H1154/$S1154, ""), ""),"")</f>
        <v/>
      </c>
      <c r="V1154" s="10" t="str">
        <f>IF(Overall!$A1156&lt;&gt;"",IF(AND(MONTH($N1154) &lt;= 3, MONTH($O1154) &gt;= 3), IF($S1154 &lt;&gt; "", $H1154/$S1154, ""), ""),"")</f>
        <v/>
      </c>
      <c r="W1154" s="10" t="str">
        <f>IF(Overall!$A1156&lt;&gt;"",IF(AND(MONTH($N1154) &lt;= 4, MONTH($O1154) &gt;= 4), IF($S1154 &lt;&gt; "", $H1154/$S1154, ""), ""),"")</f>
        <v/>
      </c>
      <c r="X1154" s="10" t="str">
        <f>IF(Overall!$A1156&lt;&gt;"",IF(AND(MONTH($N1154) &lt;= 5, MONTH($O1154) &gt;= 5), IF($S1154 &lt;&gt; "", $H1154/$S1154, ""), ""),"")</f>
        <v/>
      </c>
      <c r="Y1154" s="10" t="str">
        <f>IF(Overall!$A1156&lt;&gt;"",IF(AND(MONTH($N1154) &lt;= 6, MONTH($O1154) &gt;= 6), IF($S1154 &lt;&gt; "", $H1154/$S1154, ""), ""),"")</f>
        <v/>
      </c>
      <c r="Z1154" s="10" t="str">
        <f>IF(Overall!$A1156&lt;&gt;"",IF(AND(MONTH($N1154) &lt;= 7, MONTH($O1154) &gt;= 7 ), IF($S1154 &lt;&gt; "", $H1154/$S1154, ""), ""),"")</f>
        <v/>
      </c>
      <c r="AA1154" s="10" t="str">
        <f>IF(Overall!$A1156&lt;&gt;"",IF(AND(MONTH($N1154) &lt;= 8, MONTH($O1154) &gt;= 8), IF($S1154 &lt;&gt; "", $H1154/$S1154, ""), ""),"")</f>
        <v/>
      </c>
      <c r="AB1154" s="10" t="str">
        <f>IF(Overall!$A1156&lt;&gt;"",IF(AND(MONTH($N1154) &lt;= 9, MONTH($O1154) &gt;= 9), IF($S1154 &lt;&gt; "", $H1154/$S1154, ""), ""),"")</f>
        <v/>
      </c>
      <c r="AC1154" s="10" t="str">
        <f>IF(Overall!$A1156&lt;&gt;"",IF(AND(MONTH($N1154) &lt;= 10, MONTH($O1154) &gt;= 10), IF($S1154 &lt;&gt; "", $H1154/$S1154, ""), ""),"")</f>
        <v/>
      </c>
      <c r="AD1154" s="10" t="str">
        <f>IF(Overall!$A1156&lt;&gt;"",IF(AND(MONTH($N1154) &lt;= 11, MONTH($O1154) &gt;= 11), IF($S1154 &lt;&gt; "", $H1154/$S1154, ""), ""),"")</f>
        <v/>
      </c>
      <c r="AE1154" s="10" t="str">
        <f>IF(Overall!$A1156&lt;&gt;"",IF(AND(MONTH($N1154) &lt;= 12, MONTH($O1154) &gt;= 12), IF($S1154 &lt;&gt; "", $H1154/$S1154, ""), ""),"")</f>
        <v/>
      </c>
      <c r="AG1154" s="10" t="str">
        <f ca="1">IFERROR(IF(AND(NOW()&lt;= EOMONTH(DATE(YEAR($O1154),1, 1), 0), Overall!$A1156&lt;&gt;"", MONTH($N1154) &lt;= 1, MONTH($O1154) &gt;= 1), IF($S1154 &lt;&gt; "", $H1154/$S1154, ""), ""), "")</f>
        <v/>
      </c>
      <c r="AH1154" s="10" t="str">
        <f ca="1">IFERROR(IF(AND(NOW()&lt;= EOMONTH(DATE(YEAR($O1154),2, 1), 0), Overall!$A1156&lt;&gt;"", MONTH($N1154) &lt;= 2, MONTH($O1154) &gt;= 2), IF($S1154 &lt;&gt; "", $H1154/$S1154, ""), ""), "")</f>
        <v/>
      </c>
      <c r="AI1154" s="10" t="str">
        <f ca="1">IFERROR(IF(AND(NOW()&lt;= EOMONTH(DATE(YEAR($O1154),3, 1), 0), Overall!$A1156&lt;&gt;"", MONTH($N1154) &lt;= 3, MONTH($O1154) &gt;= 3), IF($S1154 &lt;&gt; "", $H1154/$S1154, ""), ""), "")</f>
        <v/>
      </c>
      <c r="AJ1154" s="10" t="str">
        <f ca="1">IFERROR(IF(AND(NOW()&lt;= EOMONTH(DATE(YEAR($O1154),4, 1), 0), Overall!$A1156&lt;&gt;"", MONTH($N1154) &lt;= 4, MONTH($O1154) &gt;= 4), IF($S1154 &lt;&gt; "", $H1154/$S1154, ""), ""), "")</f>
        <v/>
      </c>
      <c r="AK1154" s="10" t="str">
        <f ca="1">IFERROR(IF(AND(NOW()&lt;= EOMONTH(DATE(YEAR($O1154),5, 1), 0), Overall!$A1156&lt;&gt;"", MONTH($N1154) &lt;= 5, MONTH($O1154) &gt;= 5), IF($S1154 &lt;&gt; "", $H1154/$S1154, ""), ""), "")</f>
        <v/>
      </c>
      <c r="AL1154" s="10" t="str">
        <f ca="1">IFERROR(IF(AND(NOW()&lt;= EOMONTH(DATE(YEAR($O1154),6, 1), 0), Overall!$A1156&lt;&gt;"", MONTH($N1154) &lt;= 6, MONTH($O1154) &gt;= 6), IF($S1154 &lt;&gt; "", $H1154/$S1154, ""), ""), "")</f>
        <v/>
      </c>
      <c r="AM1154" s="10" t="str">
        <f ca="1">IFERROR(IF(AND(NOW()&lt;= EOMONTH(DATE(YEAR($O1154),7, 1), 0), Overall!$A1156&lt;&gt;"", MONTH($N1154) &lt;= 7, MONTH($O1154) &gt;= 7), IF($S1154 &lt;&gt; "", $H1154/$S1154, ""), ""), "")</f>
        <v/>
      </c>
      <c r="AN1154" s="10" t="str">
        <f ca="1">IFERROR(IF(AND(NOW()&lt;= EOMONTH(DATE(YEAR($O1154),8, 1), 0), Overall!$A1156&lt;&gt;"", MONTH($N1154) &lt;= 8, MONTH($O1154) &gt;= 8), IF($S1154 &lt;&gt; "", $H1154/$S1154, ""), ""), "")</f>
        <v/>
      </c>
      <c r="AO1154" s="10" t="str">
        <f ca="1">IFERROR(IF(AND(NOW()&lt;= EOMONTH(DATE(YEAR($O1154),9, 1), 0), Overall!$A1156&lt;&gt;"", MONTH($N1154) &lt;= 9, MONTH($O1154) &gt;= 9), IF($S1154 &lt;&gt; "", $H1154/$S1154, ""), ""), "")</f>
        <v/>
      </c>
      <c r="AP1154" s="10" t="str">
        <f ca="1">IFERROR(IF(AND(NOW()&lt;= EOMONTH(DATE(YEAR($O1154),10, 1), 0), Overall!$A1156&lt;&gt;"", MONTH($N1154) &lt;= 10, MONTH($O1154) &gt;= 10), IF($S1154 &lt;&gt; "", $H1154/$S1154, ""), ""), "")</f>
        <v/>
      </c>
      <c r="AQ1154" s="10" t="str">
        <f ca="1">IFERROR(IF(AND(NOW()&lt;= EOMONTH(DATE(YEAR($O1154),11, 1), 0), Overall!$A1156&lt;&gt;"", MONTH($N1154) &lt;=11, MONTH($O1154) &gt;= 11), IF($S1154 &lt;&gt; "", $H1154/$S1154, ""), ""), "")</f>
        <v/>
      </c>
      <c r="AR1154" s="10" t="str">
        <f ca="1">IFERROR(IF(AND(NOW()&lt;= EOMONTH(DATE(YEAR($O1154),12, 1), 0), Overall!$A1156&lt;&gt;"", MONTH($N1154) &lt;= 12, MONTH($O1154) &gt;= 12), IF($S1154 &lt;&gt; "", $H1154/$S1154, ""), ""), "")</f>
        <v/>
      </c>
      <c r="AS1154" s="16">
        <f t="shared" ca="1" si="36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IF(Overall!S1157&lt;&gt;"",_xlfn.VALUETOTEXT(Overall!S1157),"")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7"/>
        <v/>
      </c>
      <c r="T1155" s="10" t="str">
        <f>IF(Overall!$A1157&lt;&gt;"",IF(AND(MONTH($N1155) &lt;= 1, MONTH($O1155) &gt;= 1), IF($S1155 &lt;&gt; "", $H1155/$S1155, ""), ""),"")</f>
        <v/>
      </c>
      <c r="U1155" s="10" t="str">
        <f>IF(Overall!$A1157&lt;&gt;"",IF(AND(MONTH($N1155) &lt;= 2, MONTH($O1155) &gt;= 2), IF($S1155 &lt;&gt; "", $H1155/$S1155, ""), ""),"")</f>
        <v/>
      </c>
      <c r="V1155" s="10" t="str">
        <f>IF(Overall!$A1157&lt;&gt;"",IF(AND(MONTH($N1155) &lt;= 3, MONTH($O1155) &gt;= 3), IF($S1155 &lt;&gt; "", $H1155/$S1155, ""), ""),"")</f>
        <v/>
      </c>
      <c r="W1155" s="10" t="str">
        <f>IF(Overall!$A1157&lt;&gt;"",IF(AND(MONTH($N1155) &lt;= 4, MONTH($O1155) &gt;= 4), IF($S1155 &lt;&gt; "", $H1155/$S1155, ""), ""),"")</f>
        <v/>
      </c>
      <c r="X1155" s="10" t="str">
        <f>IF(Overall!$A1157&lt;&gt;"",IF(AND(MONTH($N1155) &lt;= 5, MONTH($O1155) &gt;= 5), IF($S1155 &lt;&gt; "", $H1155/$S1155, ""), ""),"")</f>
        <v/>
      </c>
      <c r="Y1155" s="10" t="str">
        <f>IF(Overall!$A1157&lt;&gt;"",IF(AND(MONTH($N1155) &lt;= 6, MONTH($O1155) &gt;= 6), IF($S1155 &lt;&gt; "", $H1155/$S1155, ""), ""),"")</f>
        <v/>
      </c>
      <c r="Z1155" s="10" t="str">
        <f>IF(Overall!$A1157&lt;&gt;"",IF(AND(MONTH($N1155) &lt;= 7, MONTH($O1155) &gt;= 7 ), IF($S1155 &lt;&gt; "", $H1155/$S1155, ""), ""),"")</f>
        <v/>
      </c>
      <c r="AA1155" s="10" t="str">
        <f>IF(Overall!$A1157&lt;&gt;"",IF(AND(MONTH($N1155) &lt;= 8, MONTH($O1155) &gt;= 8), IF($S1155 &lt;&gt; "", $H1155/$S1155, ""), ""),"")</f>
        <v/>
      </c>
      <c r="AB1155" s="10" t="str">
        <f>IF(Overall!$A1157&lt;&gt;"",IF(AND(MONTH($N1155) &lt;= 9, MONTH($O1155) &gt;= 9), IF($S1155 &lt;&gt; "", $H1155/$S1155, ""), ""),"")</f>
        <v/>
      </c>
      <c r="AC1155" s="10" t="str">
        <f>IF(Overall!$A1157&lt;&gt;"",IF(AND(MONTH($N1155) &lt;= 10, MONTH($O1155) &gt;= 10), IF($S1155 &lt;&gt; "", $H1155/$S1155, ""), ""),"")</f>
        <v/>
      </c>
      <c r="AD1155" s="10" t="str">
        <f>IF(Overall!$A1157&lt;&gt;"",IF(AND(MONTH($N1155) &lt;= 11, MONTH($O1155) &gt;= 11), IF($S1155 &lt;&gt; "", $H1155/$S1155, ""), ""),"")</f>
        <v/>
      </c>
      <c r="AE1155" s="10" t="str">
        <f>IF(Overall!$A1157&lt;&gt;"",IF(AND(MONTH($N1155) &lt;= 12, MONTH($O1155) &gt;= 12), IF($S1155 &lt;&gt; "", $H1155/$S1155, ""), ""),"")</f>
        <v/>
      </c>
      <c r="AG1155" s="10" t="str">
        <f ca="1">IFERROR(IF(AND(NOW()&lt;= EOMONTH(DATE(YEAR($O1155),1, 1), 0), Overall!$A1157&lt;&gt;"", MONTH($N1155) &lt;= 1, MONTH($O1155) &gt;= 1), IF($S1155 &lt;&gt; "", $H1155/$S1155, ""), ""), "")</f>
        <v/>
      </c>
      <c r="AH1155" s="10" t="str">
        <f ca="1">IFERROR(IF(AND(NOW()&lt;= EOMONTH(DATE(YEAR($O1155),2, 1), 0), Overall!$A1157&lt;&gt;"", MONTH($N1155) &lt;= 2, MONTH($O1155) &gt;= 2), IF($S1155 &lt;&gt; "", $H1155/$S1155, ""), ""), "")</f>
        <v/>
      </c>
      <c r="AI1155" s="10" t="str">
        <f ca="1">IFERROR(IF(AND(NOW()&lt;= EOMONTH(DATE(YEAR($O1155),3, 1), 0), Overall!$A1157&lt;&gt;"", MONTH($N1155) &lt;= 3, MONTH($O1155) &gt;= 3), IF($S1155 &lt;&gt; "", $H1155/$S1155, ""), ""), "")</f>
        <v/>
      </c>
      <c r="AJ1155" s="10" t="str">
        <f ca="1">IFERROR(IF(AND(NOW()&lt;= EOMONTH(DATE(YEAR($O1155),4, 1), 0), Overall!$A1157&lt;&gt;"", MONTH($N1155) &lt;= 4, MONTH($O1155) &gt;= 4), IF($S1155 &lt;&gt; "", $H1155/$S1155, ""), ""), "")</f>
        <v/>
      </c>
      <c r="AK1155" s="10" t="str">
        <f ca="1">IFERROR(IF(AND(NOW()&lt;= EOMONTH(DATE(YEAR($O1155),5, 1), 0), Overall!$A1157&lt;&gt;"", MONTH($N1155) &lt;= 5, MONTH($O1155) &gt;= 5), IF($S1155 &lt;&gt; "", $H1155/$S1155, ""), ""), "")</f>
        <v/>
      </c>
      <c r="AL1155" s="10" t="str">
        <f ca="1">IFERROR(IF(AND(NOW()&lt;= EOMONTH(DATE(YEAR($O1155),6, 1), 0), Overall!$A1157&lt;&gt;"", MONTH($N1155) &lt;= 6, MONTH($O1155) &gt;= 6), IF($S1155 &lt;&gt; "", $H1155/$S1155, ""), ""), "")</f>
        <v/>
      </c>
      <c r="AM1155" s="10" t="str">
        <f ca="1">IFERROR(IF(AND(NOW()&lt;= EOMONTH(DATE(YEAR($O1155),7, 1), 0), Overall!$A1157&lt;&gt;"", MONTH($N1155) &lt;= 7, MONTH($O1155) &gt;= 7), IF($S1155 &lt;&gt; "", $H1155/$S1155, ""), ""), "")</f>
        <v/>
      </c>
      <c r="AN1155" s="10" t="str">
        <f ca="1">IFERROR(IF(AND(NOW()&lt;= EOMONTH(DATE(YEAR($O1155),8, 1), 0), Overall!$A1157&lt;&gt;"", MONTH($N1155) &lt;= 8, MONTH($O1155) &gt;= 8), IF($S1155 &lt;&gt; "", $H1155/$S1155, ""), ""), "")</f>
        <v/>
      </c>
      <c r="AO1155" s="10" t="str">
        <f ca="1">IFERROR(IF(AND(NOW()&lt;= EOMONTH(DATE(YEAR($O1155),9, 1), 0), Overall!$A1157&lt;&gt;"", MONTH($N1155) &lt;= 9, MONTH($O1155) &gt;= 9), IF($S1155 &lt;&gt; "", $H1155/$S1155, ""), ""), "")</f>
        <v/>
      </c>
      <c r="AP1155" s="10" t="str">
        <f ca="1">IFERROR(IF(AND(NOW()&lt;= EOMONTH(DATE(YEAR($O1155),10, 1), 0), Overall!$A1157&lt;&gt;"", MONTH($N1155) &lt;= 10, MONTH($O1155) &gt;= 10), IF($S1155 &lt;&gt; "", $H1155/$S1155, ""), ""), "")</f>
        <v/>
      </c>
      <c r="AQ1155" s="10" t="str">
        <f ca="1">IFERROR(IF(AND(NOW()&lt;= EOMONTH(DATE(YEAR($O1155),11, 1), 0), Overall!$A1157&lt;&gt;"", MONTH($N1155) &lt;=11, MONTH($O1155) &gt;= 11), IF($S1155 &lt;&gt; "", $H1155/$S1155, ""), ""), "")</f>
        <v/>
      </c>
      <c r="AR1155" s="10" t="str">
        <f ca="1">IFERROR(IF(AND(NOW()&lt;= EOMONTH(DATE(YEAR($O1155),12, 1), 0), Overall!$A1157&lt;&gt;"", MONTH($N1155) &lt;= 12, MONTH($O1155) &gt;= 12), IF($S1155 &lt;&gt; "", $H1155/$S1155, ""), ""), "")</f>
        <v/>
      </c>
      <c r="AS1155" s="16">
        <f t="shared" ca="1" si="36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IF(Overall!S1158&lt;&gt;"",_xlfn.VALUETOTEXT(Overall!S1158),"")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7"/>
        <v/>
      </c>
      <c r="T1156" s="10" t="str">
        <f>IF(Overall!$A1158&lt;&gt;"",IF(AND(MONTH($N1156) &lt;= 1, MONTH($O1156) &gt;= 1), IF($S1156 &lt;&gt; "", $H1156/$S1156, ""), ""),"")</f>
        <v/>
      </c>
      <c r="U1156" s="10" t="str">
        <f>IF(Overall!$A1158&lt;&gt;"",IF(AND(MONTH($N1156) &lt;= 2, MONTH($O1156) &gt;= 2), IF($S1156 &lt;&gt; "", $H1156/$S1156, ""), ""),"")</f>
        <v/>
      </c>
      <c r="V1156" s="10" t="str">
        <f>IF(Overall!$A1158&lt;&gt;"",IF(AND(MONTH($N1156) &lt;= 3, MONTH($O1156) &gt;= 3), IF($S1156 &lt;&gt; "", $H1156/$S1156, ""), ""),"")</f>
        <v/>
      </c>
      <c r="W1156" s="10" t="str">
        <f>IF(Overall!$A1158&lt;&gt;"",IF(AND(MONTH($N1156) &lt;= 4, MONTH($O1156) &gt;= 4), IF($S1156 &lt;&gt; "", $H1156/$S1156, ""), ""),"")</f>
        <v/>
      </c>
      <c r="X1156" s="10" t="str">
        <f>IF(Overall!$A1158&lt;&gt;"",IF(AND(MONTH($N1156) &lt;= 5, MONTH($O1156) &gt;= 5), IF($S1156 &lt;&gt; "", $H1156/$S1156, ""), ""),"")</f>
        <v/>
      </c>
      <c r="Y1156" s="10" t="str">
        <f>IF(Overall!$A1158&lt;&gt;"",IF(AND(MONTH($N1156) &lt;= 6, MONTH($O1156) &gt;= 6), IF($S1156 &lt;&gt; "", $H1156/$S1156, ""), ""),"")</f>
        <v/>
      </c>
      <c r="Z1156" s="10" t="str">
        <f>IF(Overall!$A1158&lt;&gt;"",IF(AND(MONTH($N1156) &lt;= 7, MONTH($O1156) &gt;= 7 ), IF($S1156 &lt;&gt; "", $H1156/$S1156, ""), ""),"")</f>
        <v/>
      </c>
      <c r="AA1156" s="10" t="str">
        <f>IF(Overall!$A1158&lt;&gt;"",IF(AND(MONTH($N1156) &lt;= 8, MONTH($O1156) &gt;= 8), IF($S1156 &lt;&gt; "", $H1156/$S1156, ""), ""),"")</f>
        <v/>
      </c>
      <c r="AB1156" s="10" t="str">
        <f>IF(Overall!$A1158&lt;&gt;"",IF(AND(MONTH($N1156) &lt;= 9, MONTH($O1156) &gt;= 9), IF($S1156 &lt;&gt; "", $H1156/$S1156, ""), ""),"")</f>
        <v/>
      </c>
      <c r="AC1156" s="10" t="str">
        <f>IF(Overall!$A1158&lt;&gt;"",IF(AND(MONTH($N1156) &lt;= 10, MONTH($O1156) &gt;= 10), IF($S1156 &lt;&gt; "", $H1156/$S1156, ""), ""),"")</f>
        <v/>
      </c>
      <c r="AD1156" s="10" t="str">
        <f>IF(Overall!$A1158&lt;&gt;"",IF(AND(MONTH($N1156) &lt;= 11, MONTH($O1156) &gt;= 11), IF($S1156 &lt;&gt; "", $H1156/$S1156, ""), ""),"")</f>
        <v/>
      </c>
      <c r="AE1156" s="10" t="str">
        <f>IF(Overall!$A1158&lt;&gt;"",IF(AND(MONTH($N1156) &lt;= 12, MONTH($O1156) &gt;= 12), IF($S1156 &lt;&gt; "", $H1156/$S1156, ""), ""),"")</f>
        <v/>
      </c>
      <c r="AG1156" s="10" t="str">
        <f ca="1">IFERROR(IF(AND(NOW()&lt;= EOMONTH(DATE(YEAR($O1156),1, 1), 0), Overall!$A1158&lt;&gt;"", MONTH($N1156) &lt;= 1, MONTH($O1156) &gt;= 1), IF($S1156 &lt;&gt; "", $H1156/$S1156, ""), ""), "")</f>
        <v/>
      </c>
      <c r="AH1156" s="10" t="str">
        <f ca="1">IFERROR(IF(AND(NOW()&lt;= EOMONTH(DATE(YEAR($O1156),2, 1), 0), Overall!$A1158&lt;&gt;"", MONTH($N1156) &lt;= 2, MONTH($O1156) &gt;= 2), IF($S1156 &lt;&gt; "", $H1156/$S1156, ""), ""), "")</f>
        <v/>
      </c>
      <c r="AI1156" s="10" t="str">
        <f ca="1">IFERROR(IF(AND(NOW()&lt;= EOMONTH(DATE(YEAR($O1156),3, 1), 0), Overall!$A1158&lt;&gt;"", MONTH($N1156) &lt;= 3, MONTH($O1156) &gt;= 3), IF($S1156 &lt;&gt; "", $H1156/$S1156, ""), ""), "")</f>
        <v/>
      </c>
      <c r="AJ1156" s="10" t="str">
        <f ca="1">IFERROR(IF(AND(NOW()&lt;= EOMONTH(DATE(YEAR($O1156),4, 1), 0), Overall!$A1158&lt;&gt;"", MONTH($N1156) &lt;= 4, MONTH($O1156) &gt;= 4), IF($S1156 &lt;&gt; "", $H1156/$S1156, ""), ""), "")</f>
        <v/>
      </c>
      <c r="AK1156" s="10" t="str">
        <f ca="1">IFERROR(IF(AND(NOW()&lt;= EOMONTH(DATE(YEAR($O1156),5, 1), 0), Overall!$A1158&lt;&gt;"", MONTH($N1156) &lt;= 5, MONTH($O1156) &gt;= 5), IF($S1156 &lt;&gt; "", $H1156/$S1156, ""), ""), "")</f>
        <v/>
      </c>
      <c r="AL1156" s="10" t="str">
        <f ca="1">IFERROR(IF(AND(NOW()&lt;= EOMONTH(DATE(YEAR($O1156),6, 1), 0), Overall!$A1158&lt;&gt;"", MONTH($N1156) &lt;= 6, MONTH($O1156) &gt;= 6), IF($S1156 &lt;&gt; "", $H1156/$S1156, ""), ""), "")</f>
        <v/>
      </c>
      <c r="AM1156" s="10" t="str">
        <f ca="1">IFERROR(IF(AND(NOW()&lt;= EOMONTH(DATE(YEAR($O1156),7, 1), 0), Overall!$A1158&lt;&gt;"", MONTH($N1156) &lt;= 7, MONTH($O1156) &gt;= 7), IF($S1156 &lt;&gt; "", $H1156/$S1156, ""), ""), "")</f>
        <v/>
      </c>
      <c r="AN1156" s="10" t="str">
        <f ca="1">IFERROR(IF(AND(NOW()&lt;= EOMONTH(DATE(YEAR($O1156),8, 1), 0), Overall!$A1158&lt;&gt;"", MONTH($N1156) &lt;= 8, MONTH($O1156) &gt;= 8), IF($S1156 &lt;&gt; "", $H1156/$S1156, ""), ""), "")</f>
        <v/>
      </c>
      <c r="AO1156" s="10" t="str">
        <f ca="1">IFERROR(IF(AND(NOW()&lt;= EOMONTH(DATE(YEAR($O1156),9, 1), 0), Overall!$A1158&lt;&gt;"", MONTH($N1156) &lt;= 9, MONTH($O1156) &gt;= 9), IF($S1156 &lt;&gt; "", $H1156/$S1156, ""), ""), "")</f>
        <v/>
      </c>
      <c r="AP1156" s="10" t="str">
        <f ca="1">IFERROR(IF(AND(NOW()&lt;= EOMONTH(DATE(YEAR($O1156),10, 1), 0), Overall!$A1158&lt;&gt;"", MONTH($N1156) &lt;= 10, MONTH($O1156) &gt;= 10), IF($S1156 &lt;&gt; "", $H1156/$S1156, ""), ""), "")</f>
        <v/>
      </c>
      <c r="AQ1156" s="10" t="str">
        <f ca="1">IFERROR(IF(AND(NOW()&lt;= EOMONTH(DATE(YEAR($O1156),11, 1), 0), Overall!$A1158&lt;&gt;"", MONTH($N1156) &lt;=11, MONTH($O1156) &gt;= 11), IF($S1156 &lt;&gt; "", $H1156/$S1156, ""), ""), "")</f>
        <v/>
      </c>
      <c r="AR1156" s="10" t="str">
        <f ca="1">IFERROR(IF(AND(NOW()&lt;= EOMONTH(DATE(YEAR($O1156),12, 1), 0), Overall!$A1158&lt;&gt;"", MONTH($N1156) &lt;= 12, MONTH($O1156) &gt;= 12), IF($S1156 &lt;&gt; "", $H1156/$S1156, ""), ""), "")</f>
        <v/>
      </c>
      <c r="AS1156" s="16">
        <f t="shared" ca="1" si="36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IF(Overall!S1159&lt;&gt;"",_xlfn.VALUETOTEXT(Overall!S1159),"")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7"/>
        <v/>
      </c>
      <c r="T1157" s="10" t="str">
        <f>IF(Overall!$A1159&lt;&gt;"",IF(AND(MONTH($N1157) &lt;= 1, MONTH($O1157) &gt;= 1), IF($S1157 &lt;&gt; "", $H1157/$S1157, ""), ""),"")</f>
        <v/>
      </c>
      <c r="U1157" s="10" t="str">
        <f>IF(Overall!$A1159&lt;&gt;"",IF(AND(MONTH($N1157) &lt;= 2, MONTH($O1157) &gt;= 2), IF($S1157 &lt;&gt; "", $H1157/$S1157, ""), ""),"")</f>
        <v/>
      </c>
      <c r="V1157" s="10" t="str">
        <f>IF(Overall!$A1159&lt;&gt;"",IF(AND(MONTH($N1157) &lt;= 3, MONTH($O1157) &gt;= 3), IF($S1157 &lt;&gt; "", $H1157/$S1157, ""), ""),"")</f>
        <v/>
      </c>
      <c r="W1157" s="10" t="str">
        <f>IF(Overall!$A1159&lt;&gt;"",IF(AND(MONTH($N1157) &lt;= 4, MONTH($O1157) &gt;= 4), IF($S1157 &lt;&gt; "", $H1157/$S1157, ""), ""),"")</f>
        <v/>
      </c>
      <c r="X1157" s="10" t="str">
        <f>IF(Overall!$A1159&lt;&gt;"",IF(AND(MONTH($N1157) &lt;= 5, MONTH($O1157) &gt;= 5), IF($S1157 &lt;&gt; "", $H1157/$S1157, ""), ""),"")</f>
        <v/>
      </c>
      <c r="Y1157" s="10" t="str">
        <f>IF(Overall!$A1159&lt;&gt;"",IF(AND(MONTH($N1157) &lt;= 6, MONTH($O1157) &gt;= 6), IF($S1157 &lt;&gt; "", $H1157/$S1157, ""), ""),"")</f>
        <v/>
      </c>
      <c r="Z1157" s="10" t="str">
        <f>IF(Overall!$A1159&lt;&gt;"",IF(AND(MONTH($N1157) &lt;= 7, MONTH($O1157) &gt;= 7 ), IF($S1157 &lt;&gt; "", $H1157/$S1157, ""), ""),"")</f>
        <v/>
      </c>
      <c r="AA1157" s="10" t="str">
        <f>IF(Overall!$A1159&lt;&gt;"",IF(AND(MONTH($N1157) &lt;= 8, MONTH($O1157) &gt;= 8), IF($S1157 &lt;&gt; "", $H1157/$S1157, ""), ""),"")</f>
        <v/>
      </c>
      <c r="AB1157" s="10" t="str">
        <f>IF(Overall!$A1159&lt;&gt;"",IF(AND(MONTH($N1157) &lt;= 9, MONTH($O1157) &gt;= 9), IF($S1157 &lt;&gt; "", $H1157/$S1157, ""), ""),"")</f>
        <v/>
      </c>
      <c r="AC1157" s="10" t="str">
        <f>IF(Overall!$A1159&lt;&gt;"",IF(AND(MONTH($N1157) &lt;= 10, MONTH($O1157) &gt;= 10), IF($S1157 &lt;&gt; "", $H1157/$S1157, ""), ""),"")</f>
        <v/>
      </c>
      <c r="AD1157" s="10" t="str">
        <f>IF(Overall!$A1159&lt;&gt;"",IF(AND(MONTH($N1157) &lt;= 11, MONTH($O1157) &gt;= 11), IF($S1157 &lt;&gt; "", $H1157/$S1157, ""), ""),"")</f>
        <v/>
      </c>
      <c r="AE1157" s="10" t="str">
        <f>IF(Overall!$A1159&lt;&gt;"",IF(AND(MONTH($N1157) &lt;= 12, MONTH($O1157) &gt;= 12), IF($S1157 &lt;&gt; "", $H1157/$S1157, ""), ""),"")</f>
        <v/>
      </c>
      <c r="AG1157" s="10" t="str">
        <f ca="1">IFERROR(IF(AND(NOW()&lt;= EOMONTH(DATE(YEAR($O1157),1, 1), 0), Overall!$A1159&lt;&gt;"", MONTH($N1157) &lt;= 1, MONTH($O1157) &gt;= 1), IF($S1157 &lt;&gt; "", $H1157/$S1157, ""), ""), "")</f>
        <v/>
      </c>
      <c r="AH1157" s="10" t="str">
        <f ca="1">IFERROR(IF(AND(NOW()&lt;= EOMONTH(DATE(YEAR($O1157),2, 1), 0), Overall!$A1159&lt;&gt;"", MONTH($N1157) &lt;= 2, MONTH($O1157) &gt;= 2), IF($S1157 &lt;&gt; "", $H1157/$S1157, ""), ""), "")</f>
        <v/>
      </c>
      <c r="AI1157" s="10" t="str">
        <f ca="1">IFERROR(IF(AND(NOW()&lt;= EOMONTH(DATE(YEAR($O1157),3, 1), 0), Overall!$A1159&lt;&gt;"", MONTH($N1157) &lt;= 3, MONTH($O1157) &gt;= 3), IF($S1157 &lt;&gt; "", $H1157/$S1157, ""), ""), "")</f>
        <v/>
      </c>
      <c r="AJ1157" s="10" t="str">
        <f ca="1">IFERROR(IF(AND(NOW()&lt;= EOMONTH(DATE(YEAR($O1157),4, 1), 0), Overall!$A1159&lt;&gt;"", MONTH($N1157) &lt;= 4, MONTH($O1157) &gt;= 4), IF($S1157 &lt;&gt; "", $H1157/$S1157, ""), ""), "")</f>
        <v/>
      </c>
      <c r="AK1157" s="10" t="str">
        <f ca="1">IFERROR(IF(AND(NOW()&lt;= EOMONTH(DATE(YEAR($O1157),5, 1), 0), Overall!$A1159&lt;&gt;"", MONTH($N1157) &lt;= 5, MONTH($O1157) &gt;= 5), IF($S1157 &lt;&gt; "", $H1157/$S1157, ""), ""), "")</f>
        <v/>
      </c>
      <c r="AL1157" s="10" t="str">
        <f ca="1">IFERROR(IF(AND(NOW()&lt;= EOMONTH(DATE(YEAR($O1157),6, 1), 0), Overall!$A1159&lt;&gt;"", MONTH($N1157) &lt;= 6, MONTH($O1157) &gt;= 6), IF($S1157 &lt;&gt; "", $H1157/$S1157, ""), ""), "")</f>
        <v/>
      </c>
      <c r="AM1157" s="10" t="str">
        <f ca="1">IFERROR(IF(AND(NOW()&lt;= EOMONTH(DATE(YEAR($O1157),7, 1), 0), Overall!$A1159&lt;&gt;"", MONTH($N1157) &lt;= 7, MONTH($O1157) &gt;= 7), IF($S1157 &lt;&gt; "", $H1157/$S1157, ""), ""), "")</f>
        <v/>
      </c>
      <c r="AN1157" s="10" t="str">
        <f ca="1">IFERROR(IF(AND(NOW()&lt;= EOMONTH(DATE(YEAR($O1157),8, 1), 0), Overall!$A1159&lt;&gt;"", MONTH($N1157) &lt;= 8, MONTH($O1157) &gt;= 8), IF($S1157 &lt;&gt; "", $H1157/$S1157, ""), ""), "")</f>
        <v/>
      </c>
      <c r="AO1157" s="10" t="str">
        <f ca="1">IFERROR(IF(AND(NOW()&lt;= EOMONTH(DATE(YEAR($O1157),9, 1), 0), Overall!$A1159&lt;&gt;"", MONTH($N1157) &lt;= 9, MONTH($O1157) &gt;= 9), IF($S1157 &lt;&gt; "", $H1157/$S1157, ""), ""), "")</f>
        <v/>
      </c>
      <c r="AP1157" s="10" t="str">
        <f ca="1">IFERROR(IF(AND(NOW()&lt;= EOMONTH(DATE(YEAR($O1157),10, 1), 0), Overall!$A1159&lt;&gt;"", MONTH($N1157) &lt;= 10, MONTH($O1157) &gt;= 10), IF($S1157 &lt;&gt; "", $H1157/$S1157, ""), ""), "")</f>
        <v/>
      </c>
      <c r="AQ1157" s="10" t="str">
        <f ca="1">IFERROR(IF(AND(NOW()&lt;= EOMONTH(DATE(YEAR($O1157),11, 1), 0), Overall!$A1159&lt;&gt;"", MONTH($N1157) &lt;=11, MONTH($O1157) &gt;= 11), IF($S1157 &lt;&gt; "", $H1157/$S1157, ""), ""), "")</f>
        <v/>
      </c>
      <c r="AR1157" s="10" t="str">
        <f ca="1">IFERROR(IF(AND(NOW()&lt;= EOMONTH(DATE(YEAR($O1157),12, 1), 0), Overall!$A1159&lt;&gt;"", MONTH($N1157) &lt;= 12, MONTH($O1157) &gt;= 12), IF($S1157 &lt;&gt; "", $H1157/$S1157, ""), ""), "")</f>
        <v/>
      </c>
      <c r="AS1157" s="16">
        <f t="shared" ca="1" si="36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IF(Overall!S1160&lt;&gt;"",_xlfn.VALUETOTEXT(Overall!S1160),"")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7"/>
        <v/>
      </c>
      <c r="T1158" s="10" t="str">
        <f>IF(Overall!$A1160&lt;&gt;"",IF(AND(MONTH($N1158) &lt;= 1, MONTH($O1158) &gt;= 1), IF($S1158 &lt;&gt; "", $H1158/$S1158, ""), ""),"")</f>
        <v/>
      </c>
      <c r="U1158" s="10" t="str">
        <f>IF(Overall!$A1160&lt;&gt;"",IF(AND(MONTH($N1158) &lt;= 2, MONTH($O1158) &gt;= 2), IF($S1158 &lt;&gt; "", $H1158/$S1158, ""), ""),"")</f>
        <v/>
      </c>
      <c r="V1158" s="10" t="str">
        <f>IF(Overall!$A1160&lt;&gt;"",IF(AND(MONTH($N1158) &lt;= 3, MONTH($O1158) &gt;= 3), IF($S1158 &lt;&gt; "", $H1158/$S1158, ""), ""),"")</f>
        <v/>
      </c>
      <c r="W1158" s="10" t="str">
        <f>IF(Overall!$A1160&lt;&gt;"",IF(AND(MONTH($N1158) &lt;= 4, MONTH($O1158) &gt;= 4), IF($S1158 &lt;&gt; "", $H1158/$S1158, ""), ""),"")</f>
        <v/>
      </c>
      <c r="X1158" s="10" t="str">
        <f>IF(Overall!$A1160&lt;&gt;"",IF(AND(MONTH($N1158) &lt;= 5, MONTH($O1158) &gt;= 5), IF($S1158 &lt;&gt; "", $H1158/$S1158, ""), ""),"")</f>
        <v/>
      </c>
      <c r="Y1158" s="10" t="str">
        <f>IF(Overall!$A1160&lt;&gt;"",IF(AND(MONTH($N1158) &lt;= 6, MONTH($O1158) &gt;= 6), IF($S1158 &lt;&gt; "", $H1158/$S1158, ""), ""),"")</f>
        <v/>
      </c>
      <c r="Z1158" s="10" t="str">
        <f>IF(Overall!$A1160&lt;&gt;"",IF(AND(MONTH($N1158) &lt;= 7, MONTH($O1158) &gt;= 7 ), IF($S1158 &lt;&gt; "", $H1158/$S1158, ""), ""),"")</f>
        <v/>
      </c>
      <c r="AA1158" s="10" t="str">
        <f>IF(Overall!$A1160&lt;&gt;"",IF(AND(MONTH($N1158) &lt;= 8, MONTH($O1158) &gt;= 8), IF($S1158 &lt;&gt; "", $H1158/$S1158, ""), ""),"")</f>
        <v/>
      </c>
      <c r="AB1158" s="10" t="str">
        <f>IF(Overall!$A1160&lt;&gt;"",IF(AND(MONTH($N1158) &lt;= 9, MONTH($O1158) &gt;= 9), IF($S1158 &lt;&gt; "", $H1158/$S1158, ""), ""),"")</f>
        <v/>
      </c>
      <c r="AC1158" s="10" t="str">
        <f>IF(Overall!$A1160&lt;&gt;"",IF(AND(MONTH($N1158) &lt;= 10, MONTH($O1158) &gt;= 10), IF($S1158 &lt;&gt; "", $H1158/$S1158, ""), ""),"")</f>
        <v/>
      </c>
      <c r="AD1158" s="10" t="str">
        <f>IF(Overall!$A1160&lt;&gt;"",IF(AND(MONTH($N1158) &lt;= 11, MONTH($O1158) &gt;= 11), IF($S1158 &lt;&gt; "", $H1158/$S1158, ""), ""),"")</f>
        <v/>
      </c>
      <c r="AE1158" s="10" t="str">
        <f>IF(Overall!$A1160&lt;&gt;"",IF(AND(MONTH($N1158) &lt;= 12, MONTH($O1158) &gt;= 12), IF($S1158 &lt;&gt; "", $H1158/$S1158, ""), ""),"")</f>
        <v/>
      </c>
      <c r="AG1158" s="10" t="str">
        <f ca="1">IFERROR(IF(AND(NOW()&lt;= EOMONTH(DATE(YEAR($O1158),1, 1), 0), Overall!$A1160&lt;&gt;"", MONTH($N1158) &lt;= 1, MONTH($O1158) &gt;= 1), IF($S1158 &lt;&gt; "", $H1158/$S1158, ""), ""), "")</f>
        <v/>
      </c>
      <c r="AH1158" s="10" t="str">
        <f ca="1">IFERROR(IF(AND(NOW()&lt;= EOMONTH(DATE(YEAR($O1158),2, 1), 0), Overall!$A1160&lt;&gt;"", MONTH($N1158) &lt;= 2, MONTH($O1158) &gt;= 2), IF($S1158 &lt;&gt; "", $H1158/$S1158, ""), ""), "")</f>
        <v/>
      </c>
      <c r="AI1158" s="10" t="str">
        <f ca="1">IFERROR(IF(AND(NOW()&lt;= EOMONTH(DATE(YEAR($O1158),3, 1), 0), Overall!$A1160&lt;&gt;"", MONTH($N1158) &lt;= 3, MONTH($O1158) &gt;= 3), IF($S1158 &lt;&gt; "", $H1158/$S1158, ""), ""), "")</f>
        <v/>
      </c>
      <c r="AJ1158" s="10" t="str">
        <f ca="1">IFERROR(IF(AND(NOW()&lt;= EOMONTH(DATE(YEAR($O1158),4, 1), 0), Overall!$A1160&lt;&gt;"", MONTH($N1158) &lt;= 4, MONTH($O1158) &gt;= 4), IF($S1158 &lt;&gt; "", $H1158/$S1158, ""), ""), "")</f>
        <v/>
      </c>
      <c r="AK1158" s="10" t="str">
        <f ca="1">IFERROR(IF(AND(NOW()&lt;= EOMONTH(DATE(YEAR($O1158),5, 1), 0), Overall!$A1160&lt;&gt;"", MONTH($N1158) &lt;= 5, MONTH($O1158) &gt;= 5), IF($S1158 &lt;&gt; "", $H1158/$S1158, ""), ""), "")</f>
        <v/>
      </c>
      <c r="AL1158" s="10" t="str">
        <f ca="1">IFERROR(IF(AND(NOW()&lt;= EOMONTH(DATE(YEAR($O1158),6, 1), 0), Overall!$A1160&lt;&gt;"", MONTH($N1158) &lt;= 6, MONTH($O1158) &gt;= 6), IF($S1158 &lt;&gt; "", $H1158/$S1158, ""), ""), "")</f>
        <v/>
      </c>
      <c r="AM1158" s="10" t="str">
        <f ca="1">IFERROR(IF(AND(NOW()&lt;= EOMONTH(DATE(YEAR($O1158),7, 1), 0), Overall!$A1160&lt;&gt;"", MONTH($N1158) &lt;= 7, MONTH($O1158) &gt;= 7), IF($S1158 &lt;&gt; "", $H1158/$S1158, ""), ""), "")</f>
        <v/>
      </c>
      <c r="AN1158" s="10" t="str">
        <f ca="1">IFERROR(IF(AND(NOW()&lt;= EOMONTH(DATE(YEAR($O1158),8, 1), 0), Overall!$A1160&lt;&gt;"", MONTH($N1158) &lt;= 8, MONTH($O1158) &gt;= 8), IF($S1158 &lt;&gt; "", $H1158/$S1158, ""), ""), "")</f>
        <v/>
      </c>
      <c r="AO1158" s="10" t="str">
        <f ca="1">IFERROR(IF(AND(NOW()&lt;= EOMONTH(DATE(YEAR($O1158),9, 1), 0), Overall!$A1160&lt;&gt;"", MONTH($N1158) &lt;= 9, MONTH($O1158) &gt;= 9), IF($S1158 &lt;&gt; "", $H1158/$S1158, ""), ""), "")</f>
        <v/>
      </c>
      <c r="AP1158" s="10" t="str">
        <f ca="1">IFERROR(IF(AND(NOW()&lt;= EOMONTH(DATE(YEAR($O1158),10, 1), 0), Overall!$A1160&lt;&gt;"", MONTH($N1158) &lt;= 10, MONTH($O1158) &gt;= 10), IF($S1158 &lt;&gt; "", $H1158/$S1158, ""), ""), "")</f>
        <v/>
      </c>
      <c r="AQ1158" s="10" t="str">
        <f ca="1">IFERROR(IF(AND(NOW()&lt;= EOMONTH(DATE(YEAR($O1158),11, 1), 0), Overall!$A1160&lt;&gt;"", MONTH($N1158) &lt;=11, MONTH($O1158) &gt;= 11), IF($S1158 &lt;&gt; "", $H1158/$S1158, ""), ""), "")</f>
        <v/>
      </c>
      <c r="AR1158" s="10" t="str">
        <f ca="1">IFERROR(IF(AND(NOW()&lt;= EOMONTH(DATE(YEAR($O1158),12, 1), 0), Overall!$A1160&lt;&gt;"", MONTH($N1158) &lt;= 12, MONTH($O1158) &gt;= 12), IF($S1158 &lt;&gt; "", $H1158/$S1158, ""), ""), "")</f>
        <v/>
      </c>
      <c r="AS1158" s="16">
        <f t="shared" ca="1" si="36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IF(Overall!S1161&lt;&gt;"",_xlfn.VALUETOTEXT(Overall!S1161),"")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7"/>
        <v/>
      </c>
      <c r="T1159" s="10" t="str">
        <f>IF(Overall!$A1161&lt;&gt;"",IF(AND(MONTH($N1159) &lt;= 1, MONTH($O1159) &gt;= 1), IF($S1159 &lt;&gt; "", $H1159/$S1159, ""), ""),"")</f>
        <v/>
      </c>
      <c r="U1159" s="10" t="str">
        <f>IF(Overall!$A1161&lt;&gt;"",IF(AND(MONTH($N1159) &lt;= 2, MONTH($O1159) &gt;= 2), IF($S1159 &lt;&gt; "", $H1159/$S1159, ""), ""),"")</f>
        <v/>
      </c>
      <c r="V1159" s="10" t="str">
        <f>IF(Overall!$A1161&lt;&gt;"",IF(AND(MONTH($N1159) &lt;= 3, MONTH($O1159) &gt;= 3), IF($S1159 &lt;&gt; "", $H1159/$S1159, ""), ""),"")</f>
        <v/>
      </c>
      <c r="W1159" s="10" t="str">
        <f>IF(Overall!$A1161&lt;&gt;"",IF(AND(MONTH($N1159) &lt;= 4, MONTH($O1159) &gt;= 4), IF($S1159 &lt;&gt; "", $H1159/$S1159, ""), ""),"")</f>
        <v/>
      </c>
      <c r="X1159" s="10" t="str">
        <f>IF(Overall!$A1161&lt;&gt;"",IF(AND(MONTH($N1159) &lt;= 5, MONTH($O1159) &gt;= 5), IF($S1159 &lt;&gt; "", $H1159/$S1159, ""), ""),"")</f>
        <v/>
      </c>
      <c r="Y1159" s="10" t="str">
        <f>IF(Overall!$A1161&lt;&gt;"",IF(AND(MONTH($N1159) &lt;= 6, MONTH($O1159) &gt;= 6), IF($S1159 &lt;&gt; "", $H1159/$S1159, ""), ""),"")</f>
        <v/>
      </c>
      <c r="Z1159" s="10" t="str">
        <f>IF(Overall!$A1161&lt;&gt;"",IF(AND(MONTH($N1159) &lt;= 7, MONTH($O1159) &gt;= 7 ), IF($S1159 &lt;&gt; "", $H1159/$S1159, ""), ""),"")</f>
        <v/>
      </c>
      <c r="AA1159" s="10" t="str">
        <f>IF(Overall!$A1161&lt;&gt;"",IF(AND(MONTH($N1159) &lt;= 8, MONTH($O1159) &gt;= 8), IF($S1159 &lt;&gt; "", $H1159/$S1159, ""), ""),"")</f>
        <v/>
      </c>
      <c r="AB1159" s="10" t="str">
        <f>IF(Overall!$A1161&lt;&gt;"",IF(AND(MONTH($N1159) &lt;= 9, MONTH($O1159) &gt;= 9), IF($S1159 &lt;&gt; "", $H1159/$S1159, ""), ""),"")</f>
        <v/>
      </c>
      <c r="AC1159" s="10" t="str">
        <f>IF(Overall!$A1161&lt;&gt;"",IF(AND(MONTH($N1159) &lt;= 10, MONTH($O1159) &gt;= 10), IF($S1159 &lt;&gt; "", $H1159/$S1159, ""), ""),"")</f>
        <v/>
      </c>
      <c r="AD1159" s="10" t="str">
        <f>IF(Overall!$A1161&lt;&gt;"",IF(AND(MONTH($N1159) &lt;= 11, MONTH($O1159) &gt;= 11), IF($S1159 &lt;&gt; "", $H1159/$S1159, ""), ""),"")</f>
        <v/>
      </c>
      <c r="AE1159" s="10" t="str">
        <f>IF(Overall!$A1161&lt;&gt;"",IF(AND(MONTH($N1159) &lt;= 12, MONTH($O1159) &gt;= 12), IF($S1159 &lt;&gt; "", $H1159/$S1159, ""), ""),"")</f>
        <v/>
      </c>
      <c r="AG1159" s="10" t="str">
        <f ca="1">IFERROR(IF(AND(NOW()&lt;= EOMONTH(DATE(YEAR($O1159),1, 1), 0), Overall!$A1161&lt;&gt;"", MONTH($N1159) &lt;= 1, MONTH($O1159) &gt;= 1), IF($S1159 &lt;&gt; "", $H1159/$S1159, ""), ""), "")</f>
        <v/>
      </c>
      <c r="AH1159" s="10" t="str">
        <f ca="1">IFERROR(IF(AND(NOW()&lt;= EOMONTH(DATE(YEAR($O1159),2, 1), 0), Overall!$A1161&lt;&gt;"", MONTH($N1159) &lt;= 2, MONTH($O1159) &gt;= 2), IF($S1159 &lt;&gt; "", $H1159/$S1159, ""), ""), "")</f>
        <v/>
      </c>
      <c r="AI1159" s="10" t="str">
        <f ca="1">IFERROR(IF(AND(NOW()&lt;= EOMONTH(DATE(YEAR($O1159),3, 1), 0), Overall!$A1161&lt;&gt;"", MONTH($N1159) &lt;= 3, MONTH($O1159) &gt;= 3), IF($S1159 &lt;&gt; "", $H1159/$S1159, ""), ""), "")</f>
        <v/>
      </c>
      <c r="AJ1159" s="10" t="str">
        <f ca="1">IFERROR(IF(AND(NOW()&lt;= EOMONTH(DATE(YEAR($O1159),4, 1), 0), Overall!$A1161&lt;&gt;"", MONTH($N1159) &lt;= 4, MONTH($O1159) &gt;= 4), IF($S1159 &lt;&gt; "", $H1159/$S1159, ""), ""), "")</f>
        <v/>
      </c>
      <c r="AK1159" s="10" t="str">
        <f ca="1">IFERROR(IF(AND(NOW()&lt;= EOMONTH(DATE(YEAR($O1159),5, 1), 0), Overall!$A1161&lt;&gt;"", MONTH($N1159) &lt;= 5, MONTH($O1159) &gt;= 5), IF($S1159 &lt;&gt; "", $H1159/$S1159, ""), ""), "")</f>
        <v/>
      </c>
      <c r="AL1159" s="10" t="str">
        <f ca="1">IFERROR(IF(AND(NOW()&lt;= EOMONTH(DATE(YEAR($O1159),6, 1), 0), Overall!$A1161&lt;&gt;"", MONTH($N1159) &lt;= 6, MONTH($O1159) &gt;= 6), IF($S1159 &lt;&gt; "", $H1159/$S1159, ""), ""), "")</f>
        <v/>
      </c>
      <c r="AM1159" s="10" t="str">
        <f ca="1">IFERROR(IF(AND(NOW()&lt;= EOMONTH(DATE(YEAR($O1159),7, 1), 0), Overall!$A1161&lt;&gt;"", MONTH($N1159) &lt;= 7, MONTH($O1159) &gt;= 7), IF($S1159 &lt;&gt; "", $H1159/$S1159, ""), ""), "")</f>
        <v/>
      </c>
      <c r="AN1159" s="10" t="str">
        <f ca="1">IFERROR(IF(AND(NOW()&lt;= EOMONTH(DATE(YEAR($O1159),8, 1), 0), Overall!$A1161&lt;&gt;"", MONTH($N1159) &lt;= 8, MONTH($O1159) &gt;= 8), IF($S1159 &lt;&gt; "", $H1159/$S1159, ""), ""), "")</f>
        <v/>
      </c>
      <c r="AO1159" s="10" t="str">
        <f ca="1">IFERROR(IF(AND(NOW()&lt;= EOMONTH(DATE(YEAR($O1159),9, 1), 0), Overall!$A1161&lt;&gt;"", MONTH($N1159) &lt;= 9, MONTH($O1159) &gt;= 9), IF($S1159 &lt;&gt; "", $H1159/$S1159, ""), ""), "")</f>
        <v/>
      </c>
      <c r="AP1159" s="10" t="str">
        <f ca="1">IFERROR(IF(AND(NOW()&lt;= EOMONTH(DATE(YEAR($O1159),10, 1), 0), Overall!$A1161&lt;&gt;"", MONTH($N1159) &lt;= 10, MONTH($O1159) &gt;= 10), IF($S1159 &lt;&gt; "", $H1159/$S1159, ""), ""), "")</f>
        <v/>
      </c>
      <c r="AQ1159" s="10" t="str">
        <f ca="1">IFERROR(IF(AND(NOW()&lt;= EOMONTH(DATE(YEAR($O1159),11, 1), 0), Overall!$A1161&lt;&gt;"", MONTH($N1159) &lt;=11, MONTH($O1159) &gt;= 11), IF($S1159 &lt;&gt; "", $H1159/$S1159, ""), ""), "")</f>
        <v/>
      </c>
      <c r="AR1159" s="10" t="str">
        <f ca="1">IFERROR(IF(AND(NOW()&lt;= EOMONTH(DATE(YEAR($O1159),12, 1), 0), Overall!$A1161&lt;&gt;"", MONTH($N1159) &lt;= 12, MONTH($O1159) &gt;= 12), IF($S1159 &lt;&gt; "", $H1159/$S1159, ""), ""), "")</f>
        <v/>
      </c>
      <c r="AS1159" s="16">
        <f t="shared" ca="1" si="36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IF(Overall!S1162&lt;&gt;"",_xlfn.VALUETOTEXT(Overall!S1162),"")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7"/>
        <v/>
      </c>
      <c r="T1160" s="10" t="str">
        <f>IF(Overall!$A1162&lt;&gt;"",IF(AND(MONTH($N1160) &lt;= 1, MONTH($O1160) &gt;= 1), IF($S1160 &lt;&gt; "", $H1160/$S1160, ""), ""),"")</f>
        <v/>
      </c>
      <c r="U1160" s="10" t="str">
        <f>IF(Overall!$A1162&lt;&gt;"",IF(AND(MONTH($N1160) &lt;= 2, MONTH($O1160) &gt;= 2), IF($S1160 &lt;&gt; "", $H1160/$S1160, ""), ""),"")</f>
        <v/>
      </c>
      <c r="V1160" s="10" t="str">
        <f>IF(Overall!$A1162&lt;&gt;"",IF(AND(MONTH($N1160) &lt;= 3, MONTH($O1160) &gt;= 3), IF($S1160 &lt;&gt; "", $H1160/$S1160, ""), ""),"")</f>
        <v/>
      </c>
      <c r="W1160" s="10" t="str">
        <f>IF(Overall!$A1162&lt;&gt;"",IF(AND(MONTH($N1160) &lt;= 4, MONTH($O1160) &gt;= 4), IF($S1160 &lt;&gt; "", $H1160/$S1160, ""), ""),"")</f>
        <v/>
      </c>
      <c r="X1160" s="10" t="str">
        <f>IF(Overall!$A1162&lt;&gt;"",IF(AND(MONTH($N1160) &lt;= 5, MONTH($O1160) &gt;= 5), IF($S1160 &lt;&gt; "", $H1160/$S1160, ""), ""),"")</f>
        <v/>
      </c>
      <c r="Y1160" s="10" t="str">
        <f>IF(Overall!$A1162&lt;&gt;"",IF(AND(MONTH($N1160) &lt;= 6, MONTH($O1160) &gt;= 6), IF($S1160 &lt;&gt; "", $H1160/$S1160, ""), ""),"")</f>
        <v/>
      </c>
      <c r="Z1160" s="10" t="str">
        <f>IF(Overall!$A1162&lt;&gt;"",IF(AND(MONTH($N1160) &lt;= 7, MONTH($O1160) &gt;= 7 ), IF($S1160 &lt;&gt; "", $H1160/$S1160, ""), ""),"")</f>
        <v/>
      </c>
      <c r="AA1160" s="10" t="str">
        <f>IF(Overall!$A1162&lt;&gt;"",IF(AND(MONTH($N1160) &lt;= 8, MONTH($O1160) &gt;= 8), IF($S1160 &lt;&gt; "", $H1160/$S1160, ""), ""),"")</f>
        <v/>
      </c>
      <c r="AB1160" s="10" t="str">
        <f>IF(Overall!$A1162&lt;&gt;"",IF(AND(MONTH($N1160) &lt;= 9, MONTH($O1160) &gt;= 9), IF($S1160 &lt;&gt; "", $H1160/$S1160, ""), ""),"")</f>
        <v/>
      </c>
      <c r="AC1160" s="10" t="str">
        <f>IF(Overall!$A1162&lt;&gt;"",IF(AND(MONTH($N1160) &lt;= 10, MONTH($O1160) &gt;= 10), IF($S1160 &lt;&gt; "", $H1160/$S1160, ""), ""),"")</f>
        <v/>
      </c>
      <c r="AD1160" s="10" t="str">
        <f>IF(Overall!$A1162&lt;&gt;"",IF(AND(MONTH($N1160) &lt;= 11, MONTH($O1160) &gt;= 11), IF($S1160 &lt;&gt; "", $H1160/$S1160, ""), ""),"")</f>
        <v/>
      </c>
      <c r="AE1160" s="10" t="str">
        <f>IF(Overall!$A1162&lt;&gt;"",IF(AND(MONTH($N1160) &lt;= 12, MONTH($O1160) &gt;= 12), IF($S1160 &lt;&gt; "", $H1160/$S1160, ""), ""),"")</f>
        <v/>
      </c>
      <c r="AG1160" s="10" t="str">
        <f ca="1">IFERROR(IF(AND(NOW()&lt;= EOMONTH(DATE(YEAR($O1160),1, 1), 0), Overall!$A1162&lt;&gt;"", MONTH($N1160) &lt;= 1, MONTH($O1160) &gt;= 1), IF($S1160 &lt;&gt; "", $H1160/$S1160, ""), ""), "")</f>
        <v/>
      </c>
      <c r="AH1160" s="10" t="str">
        <f ca="1">IFERROR(IF(AND(NOW()&lt;= EOMONTH(DATE(YEAR($O1160),2, 1), 0), Overall!$A1162&lt;&gt;"", MONTH($N1160) &lt;= 2, MONTH($O1160) &gt;= 2), IF($S1160 &lt;&gt; "", $H1160/$S1160, ""), ""), "")</f>
        <v/>
      </c>
      <c r="AI1160" s="10" t="str">
        <f ca="1">IFERROR(IF(AND(NOW()&lt;= EOMONTH(DATE(YEAR($O1160),3, 1), 0), Overall!$A1162&lt;&gt;"", MONTH($N1160) &lt;= 3, MONTH($O1160) &gt;= 3), IF($S1160 &lt;&gt; "", $H1160/$S1160, ""), ""), "")</f>
        <v/>
      </c>
      <c r="AJ1160" s="10" t="str">
        <f ca="1">IFERROR(IF(AND(NOW()&lt;= EOMONTH(DATE(YEAR($O1160),4, 1), 0), Overall!$A1162&lt;&gt;"", MONTH($N1160) &lt;= 4, MONTH($O1160) &gt;= 4), IF($S1160 &lt;&gt; "", $H1160/$S1160, ""), ""), "")</f>
        <v/>
      </c>
      <c r="AK1160" s="10" t="str">
        <f ca="1">IFERROR(IF(AND(NOW()&lt;= EOMONTH(DATE(YEAR($O1160),5, 1), 0), Overall!$A1162&lt;&gt;"", MONTH($N1160) &lt;= 5, MONTH($O1160) &gt;= 5), IF($S1160 &lt;&gt; "", $H1160/$S1160, ""), ""), "")</f>
        <v/>
      </c>
      <c r="AL1160" s="10" t="str">
        <f ca="1">IFERROR(IF(AND(NOW()&lt;= EOMONTH(DATE(YEAR($O1160),6, 1), 0), Overall!$A1162&lt;&gt;"", MONTH($N1160) &lt;= 6, MONTH($O1160) &gt;= 6), IF($S1160 &lt;&gt; "", $H1160/$S1160, ""), ""), "")</f>
        <v/>
      </c>
      <c r="AM1160" s="10" t="str">
        <f ca="1">IFERROR(IF(AND(NOW()&lt;= EOMONTH(DATE(YEAR($O1160),7, 1), 0), Overall!$A1162&lt;&gt;"", MONTH($N1160) &lt;= 7, MONTH($O1160) &gt;= 7), IF($S1160 &lt;&gt; "", $H1160/$S1160, ""), ""), "")</f>
        <v/>
      </c>
      <c r="AN1160" s="10" t="str">
        <f ca="1">IFERROR(IF(AND(NOW()&lt;= EOMONTH(DATE(YEAR($O1160),8, 1), 0), Overall!$A1162&lt;&gt;"", MONTH($N1160) &lt;= 8, MONTH($O1160) &gt;= 8), IF($S1160 &lt;&gt; "", $H1160/$S1160, ""), ""), "")</f>
        <v/>
      </c>
      <c r="AO1160" s="10" t="str">
        <f ca="1">IFERROR(IF(AND(NOW()&lt;= EOMONTH(DATE(YEAR($O1160),9, 1), 0), Overall!$A1162&lt;&gt;"", MONTH($N1160) &lt;= 9, MONTH($O1160) &gt;= 9), IF($S1160 &lt;&gt; "", $H1160/$S1160, ""), ""), "")</f>
        <v/>
      </c>
      <c r="AP1160" s="10" t="str">
        <f ca="1">IFERROR(IF(AND(NOW()&lt;= EOMONTH(DATE(YEAR($O1160),10, 1), 0), Overall!$A1162&lt;&gt;"", MONTH($N1160) &lt;= 10, MONTH($O1160) &gt;= 10), IF($S1160 &lt;&gt; "", $H1160/$S1160, ""), ""), "")</f>
        <v/>
      </c>
      <c r="AQ1160" s="10" t="str">
        <f ca="1">IFERROR(IF(AND(NOW()&lt;= EOMONTH(DATE(YEAR($O1160),11, 1), 0), Overall!$A1162&lt;&gt;"", MONTH($N1160) &lt;=11, MONTH($O1160) &gt;= 11), IF($S1160 &lt;&gt; "", $H1160/$S1160, ""), ""), "")</f>
        <v/>
      </c>
      <c r="AR1160" s="10" t="str">
        <f ca="1">IFERROR(IF(AND(NOW()&lt;= EOMONTH(DATE(YEAR($O1160),12, 1), 0), Overall!$A1162&lt;&gt;"", MONTH($N1160) &lt;= 12, MONTH($O1160) &gt;= 12), IF($S1160 &lt;&gt; "", $H1160/$S1160, ""), ""), "")</f>
        <v/>
      </c>
      <c r="AS1160" s="16">
        <f t="shared" ca="1" si="36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IF(Overall!S1163&lt;&gt;"",_xlfn.VALUETOTEXT(Overall!S1163),"")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7"/>
        <v/>
      </c>
      <c r="T1161" s="10" t="str">
        <f>IF(Overall!$A1163&lt;&gt;"",IF(AND(MONTH($N1161) &lt;= 1, MONTH($O1161) &gt;= 1), IF($S1161 &lt;&gt; "", $H1161/$S1161, ""), ""),"")</f>
        <v/>
      </c>
      <c r="U1161" s="10" t="str">
        <f>IF(Overall!$A1163&lt;&gt;"",IF(AND(MONTH($N1161) &lt;= 2, MONTH($O1161) &gt;= 2), IF($S1161 &lt;&gt; "", $H1161/$S1161, ""), ""),"")</f>
        <v/>
      </c>
      <c r="V1161" s="10" t="str">
        <f>IF(Overall!$A1163&lt;&gt;"",IF(AND(MONTH($N1161) &lt;= 3, MONTH($O1161) &gt;= 3), IF($S1161 &lt;&gt; "", $H1161/$S1161, ""), ""),"")</f>
        <v/>
      </c>
      <c r="W1161" s="10" t="str">
        <f>IF(Overall!$A1163&lt;&gt;"",IF(AND(MONTH($N1161) &lt;= 4, MONTH($O1161) &gt;= 4), IF($S1161 &lt;&gt; "", $H1161/$S1161, ""), ""),"")</f>
        <v/>
      </c>
      <c r="X1161" s="10" t="str">
        <f>IF(Overall!$A1163&lt;&gt;"",IF(AND(MONTH($N1161) &lt;= 5, MONTH($O1161) &gt;= 5), IF($S1161 &lt;&gt; "", $H1161/$S1161, ""), ""),"")</f>
        <v/>
      </c>
      <c r="Y1161" s="10" t="str">
        <f>IF(Overall!$A1163&lt;&gt;"",IF(AND(MONTH($N1161) &lt;= 6, MONTH($O1161) &gt;= 6), IF($S1161 &lt;&gt; "", $H1161/$S1161, ""), ""),"")</f>
        <v/>
      </c>
      <c r="Z1161" s="10" t="str">
        <f>IF(Overall!$A1163&lt;&gt;"",IF(AND(MONTH($N1161) &lt;= 7, MONTH($O1161) &gt;= 7 ), IF($S1161 &lt;&gt; "", $H1161/$S1161, ""), ""),"")</f>
        <v/>
      </c>
      <c r="AA1161" s="10" t="str">
        <f>IF(Overall!$A1163&lt;&gt;"",IF(AND(MONTH($N1161) &lt;= 8, MONTH($O1161) &gt;= 8), IF($S1161 &lt;&gt; "", $H1161/$S1161, ""), ""),"")</f>
        <v/>
      </c>
      <c r="AB1161" s="10" t="str">
        <f>IF(Overall!$A1163&lt;&gt;"",IF(AND(MONTH($N1161) &lt;= 9, MONTH($O1161) &gt;= 9), IF($S1161 &lt;&gt; "", $H1161/$S1161, ""), ""),"")</f>
        <v/>
      </c>
      <c r="AC1161" s="10" t="str">
        <f>IF(Overall!$A1163&lt;&gt;"",IF(AND(MONTH($N1161) &lt;= 10, MONTH($O1161) &gt;= 10), IF($S1161 &lt;&gt; "", $H1161/$S1161, ""), ""),"")</f>
        <v/>
      </c>
      <c r="AD1161" s="10" t="str">
        <f>IF(Overall!$A1163&lt;&gt;"",IF(AND(MONTH($N1161) &lt;= 11, MONTH($O1161) &gt;= 11), IF($S1161 &lt;&gt; "", $H1161/$S1161, ""), ""),"")</f>
        <v/>
      </c>
      <c r="AE1161" s="10" t="str">
        <f>IF(Overall!$A1163&lt;&gt;"",IF(AND(MONTH($N1161) &lt;= 12, MONTH($O1161) &gt;= 12), IF($S1161 &lt;&gt; "", $H1161/$S1161, ""), ""),"")</f>
        <v/>
      </c>
      <c r="AG1161" s="10" t="str">
        <f ca="1">IFERROR(IF(AND(NOW()&lt;= EOMONTH(DATE(YEAR($O1161),1, 1), 0), Overall!$A1163&lt;&gt;"", MONTH($N1161) &lt;= 1, MONTH($O1161) &gt;= 1), IF($S1161 &lt;&gt; "", $H1161/$S1161, ""), ""), "")</f>
        <v/>
      </c>
      <c r="AH1161" s="10" t="str">
        <f ca="1">IFERROR(IF(AND(NOW()&lt;= EOMONTH(DATE(YEAR($O1161),2, 1), 0), Overall!$A1163&lt;&gt;"", MONTH($N1161) &lt;= 2, MONTH($O1161) &gt;= 2), IF($S1161 &lt;&gt; "", $H1161/$S1161, ""), ""), "")</f>
        <v/>
      </c>
      <c r="AI1161" s="10" t="str">
        <f ca="1">IFERROR(IF(AND(NOW()&lt;= EOMONTH(DATE(YEAR($O1161),3, 1), 0), Overall!$A1163&lt;&gt;"", MONTH($N1161) &lt;= 3, MONTH($O1161) &gt;= 3), IF($S1161 &lt;&gt; "", $H1161/$S1161, ""), ""), "")</f>
        <v/>
      </c>
      <c r="AJ1161" s="10" t="str">
        <f ca="1">IFERROR(IF(AND(NOW()&lt;= EOMONTH(DATE(YEAR($O1161),4, 1), 0), Overall!$A1163&lt;&gt;"", MONTH($N1161) &lt;= 4, MONTH($O1161) &gt;= 4), IF($S1161 &lt;&gt; "", $H1161/$S1161, ""), ""), "")</f>
        <v/>
      </c>
      <c r="AK1161" s="10" t="str">
        <f ca="1">IFERROR(IF(AND(NOW()&lt;= EOMONTH(DATE(YEAR($O1161),5, 1), 0), Overall!$A1163&lt;&gt;"", MONTH($N1161) &lt;= 5, MONTH($O1161) &gt;= 5), IF($S1161 &lt;&gt; "", $H1161/$S1161, ""), ""), "")</f>
        <v/>
      </c>
      <c r="AL1161" s="10" t="str">
        <f ca="1">IFERROR(IF(AND(NOW()&lt;= EOMONTH(DATE(YEAR($O1161),6, 1), 0), Overall!$A1163&lt;&gt;"", MONTH($N1161) &lt;= 6, MONTH($O1161) &gt;= 6), IF($S1161 &lt;&gt; "", $H1161/$S1161, ""), ""), "")</f>
        <v/>
      </c>
      <c r="AM1161" s="10" t="str">
        <f ca="1">IFERROR(IF(AND(NOW()&lt;= EOMONTH(DATE(YEAR($O1161),7, 1), 0), Overall!$A1163&lt;&gt;"", MONTH($N1161) &lt;= 7, MONTH($O1161) &gt;= 7), IF($S1161 &lt;&gt; "", $H1161/$S1161, ""), ""), "")</f>
        <v/>
      </c>
      <c r="AN1161" s="10" t="str">
        <f ca="1">IFERROR(IF(AND(NOW()&lt;= EOMONTH(DATE(YEAR($O1161),8, 1), 0), Overall!$A1163&lt;&gt;"", MONTH($N1161) &lt;= 8, MONTH($O1161) &gt;= 8), IF($S1161 &lt;&gt; "", $H1161/$S1161, ""), ""), "")</f>
        <v/>
      </c>
      <c r="AO1161" s="10" t="str">
        <f ca="1">IFERROR(IF(AND(NOW()&lt;= EOMONTH(DATE(YEAR($O1161),9, 1), 0), Overall!$A1163&lt;&gt;"", MONTH($N1161) &lt;= 9, MONTH($O1161) &gt;= 9), IF($S1161 &lt;&gt; "", $H1161/$S1161, ""), ""), "")</f>
        <v/>
      </c>
      <c r="AP1161" s="10" t="str">
        <f ca="1">IFERROR(IF(AND(NOW()&lt;= EOMONTH(DATE(YEAR($O1161),10, 1), 0), Overall!$A1163&lt;&gt;"", MONTH($N1161) &lt;= 10, MONTH($O1161) &gt;= 10), IF($S1161 &lt;&gt; "", $H1161/$S1161, ""), ""), "")</f>
        <v/>
      </c>
      <c r="AQ1161" s="10" t="str">
        <f ca="1">IFERROR(IF(AND(NOW()&lt;= EOMONTH(DATE(YEAR($O1161),11, 1), 0), Overall!$A1163&lt;&gt;"", MONTH($N1161) &lt;=11, MONTH($O1161) &gt;= 11), IF($S1161 &lt;&gt; "", $H1161/$S1161, ""), ""), "")</f>
        <v/>
      </c>
      <c r="AR1161" s="10" t="str">
        <f ca="1">IFERROR(IF(AND(NOW()&lt;= EOMONTH(DATE(YEAR($O1161),12, 1), 0), Overall!$A1163&lt;&gt;"", MONTH($N1161) &lt;= 12, MONTH($O1161) &gt;= 12), IF($S1161 &lt;&gt; "", $H1161/$S1161, ""), ""), "")</f>
        <v/>
      </c>
      <c r="AS1161" s="16">
        <f t="shared" ca="1" si="36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IF(Overall!S1164&lt;&gt;"",_xlfn.VALUETOTEXT(Overall!S1164),"")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7"/>
        <v/>
      </c>
      <c r="T1162" s="10" t="str">
        <f>IF(Overall!$A1164&lt;&gt;"",IF(AND(MONTH($N1162) &lt;= 1, MONTH($O1162) &gt;= 1), IF($S1162 &lt;&gt; "", $H1162/$S1162, ""), ""),"")</f>
        <v/>
      </c>
      <c r="U1162" s="10" t="str">
        <f>IF(Overall!$A1164&lt;&gt;"",IF(AND(MONTH($N1162) &lt;= 2, MONTH($O1162) &gt;= 2), IF($S1162 &lt;&gt; "", $H1162/$S1162, ""), ""),"")</f>
        <v/>
      </c>
      <c r="V1162" s="10" t="str">
        <f>IF(Overall!$A1164&lt;&gt;"",IF(AND(MONTH($N1162) &lt;= 3, MONTH($O1162) &gt;= 3), IF($S1162 &lt;&gt; "", $H1162/$S1162, ""), ""),"")</f>
        <v/>
      </c>
      <c r="W1162" s="10" t="str">
        <f>IF(Overall!$A1164&lt;&gt;"",IF(AND(MONTH($N1162) &lt;= 4, MONTH($O1162) &gt;= 4), IF($S1162 &lt;&gt; "", $H1162/$S1162, ""), ""),"")</f>
        <v/>
      </c>
      <c r="X1162" s="10" t="str">
        <f>IF(Overall!$A1164&lt;&gt;"",IF(AND(MONTH($N1162) &lt;= 5, MONTH($O1162) &gt;= 5), IF($S1162 &lt;&gt; "", $H1162/$S1162, ""), ""),"")</f>
        <v/>
      </c>
      <c r="Y1162" s="10" t="str">
        <f>IF(Overall!$A1164&lt;&gt;"",IF(AND(MONTH($N1162) &lt;= 6, MONTH($O1162) &gt;= 6), IF($S1162 &lt;&gt; "", $H1162/$S1162, ""), ""),"")</f>
        <v/>
      </c>
      <c r="Z1162" s="10" t="str">
        <f>IF(Overall!$A1164&lt;&gt;"",IF(AND(MONTH($N1162) &lt;= 7, MONTH($O1162) &gt;= 7 ), IF($S1162 &lt;&gt; "", $H1162/$S1162, ""), ""),"")</f>
        <v/>
      </c>
      <c r="AA1162" s="10" t="str">
        <f>IF(Overall!$A1164&lt;&gt;"",IF(AND(MONTH($N1162) &lt;= 8, MONTH($O1162) &gt;= 8), IF($S1162 &lt;&gt; "", $H1162/$S1162, ""), ""),"")</f>
        <v/>
      </c>
      <c r="AB1162" s="10" t="str">
        <f>IF(Overall!$A1164&lt;&gt;"",IF(AND(MONTH($N1162) &lt;= 9, MONTH($O1162) &gt;= 9), IF($S1162 &lt;&gt; "", $H1162/$S1162, ""), ""),"")</f>
        <v/>
      </c>
      <c r="AC1162" s="10" t="str">
        <f>IF(Overall!$A1164&lt;&gt;"",IF(AND(MONTH($N1162) &lt;= 10, MONTH($O1162) &gt;= 10), IF($S1162 &lt;&gt; "", $H1162/$S1162, ""), ""),"")</f>
        <v/>
      </c>
      <c r="AD1162" s="10" t="str">
        <f>IF(Overall!$A1164&lt;&gt;"",IF(AND(MONTH($N1162) &lt;= 11, MONTH($O1162) &gt;= 11), IF($S1162 &lt;&gt; "", $H1162/$S1162, ""), ""),"")</f>
        <v/>
      </c>
      <c r="AE1162" s="10" t="str">
        <f>IF(Overall!$A1164&lt;&gt;"",IF(AND(MONTH($N1162) &lt;= 12, MONTH($O1162) &gt;= 12), IF($S1162 &lt;&gt; "", $H1162/$S1162, ""), ""),"")</f>
        <v/>
      </c>
      <c r="AG1162" s="10" t="str">
        <f ca="1">IFERROR(IF(AND(NOW()&lt;= EOMONTH(DATE(YEAR($O1162),1, 1), 0), Overall!$A1164&lt;&gt;"", MONTH($N1162) &lt;= 1, MONTH($O1162) &gt;= 1), IF($S1162 &lt;&gt; "", $H1162/$S1162, ""), ""), "")</f>
        <v/>
      </c>
      <c r="AH1162" s="10" t="str">
        <f ca="1">IFERROR(IF(AND(NOW()&lt;= EOMONTH(DATE(YEAR($O1162),2, 1), 0), Overall!$A1164&lt;&gt;"", MONTH($N1162) &lt;= 2, MONTH($O1162) &gt;= 2), IF($S1162 &lt;&gt; "", $H1162/$S1162, ""), ""), "")</f>
        <v/>
      </c>
      <c r="AI1162" s="10" t="str">
        <f ca="1">IFERROR(IF(AND(NOW()&lt;= EOMONTH(DATE(YEAR($O1162),3, 1), 0), Overall!$A1164&lt;&gt;"", MONTH($N1162) &lt;= 3, MONTH($O1162) &gt;= 3), IF($S1162 &lt;&gt; "", $H1162/$S1162, ""), ""), "")</f>
        <v/>
      </c>
      <c r="AJ1162" s="10" t="str">
        <f ca="1">IFERROR(IF(AND(NOW()&lt;= EOMONTH(DATE(YEAR($O1162),4, 1), 0), Overall!$A1164&lt;&gt;"", MONTH($N1162) &lt;= 4, MONTH($O1162) &gt;= 4), IF($S1162 &lt;&gt; "", $H1162/$S1162, ""), ""), "")</f>
        <v/>
      </c>
      <c r="AK1162" s="10" t="str">
        <f ca="1">IFERROR(IF(AND(NOW()&lt;= EOMONTH(DATE(YEAR($O1162),5, 1), 0), Overall!$A1164&lt;&gt;"", MONTH($N1162) &lt;= 5, MONTH($O1162) &gt;= 5), IF($S1162 &lt;&gt; "", $H1162/$S1162, ""), ""), "")</f>
        <v/>
      </c>
      <c r="AL1162" s="10" t="str">
        <f ca="1">IFERROR(IF(AND(NOW()&lt;= EOMONTH(DATE(YEAR($O1162),6, 1), 0), Overall!$A1164&lt;&gt;"", MONTH($N1162) &lt;= 6, MONTH($O1162) &gt;= 6), IF($S1162 &lt;&gt; "", $H1162/$S1162, ""), ""), "")</f>
        <v/>
      </c>
      <c r="AM1162" s="10" t="str">
        <f ca="1">IFERROR(IF(AND(NOW()&lt;= EOMONTH(DATE(YEAR($O1162),7, 1), 0), Overall!$A1164&lt;&gt;"", MONTH($N1162) &lt;= 7, MONTH($O1162) &gt;= 7), IF($S1162 &lt;&gt; "", $H1162/$S1162, ""), ""), "")</f>
        <v/>
      </c>
      <c r="AN1162" s="10" t="str">
        <f ca="1">IFERROR(IF(AND(NOW()&lt;= EOMONTH(DATE(YEAR($O1162),8, 1), 0), Overall!$A1164&lt;&gt;"", MONTH($N1162) &lt;= 8, MONTH($O1162) &gt;= 8), IF($S1162 &lt;&gt; "", $H1162/$S1162, ""), ""), "")</f>
        <v/>
      </c>
      <c r="AO1162" s="10" t="str">
        <f ca="1">IFERROR(IF(AND(NOW()&lt;= EOMONTH(DATE(YEAR($O1162),9, 1), 0), Overall!$A1164&lt;&gt;"", MONTH($N1162) &lt;= 9, MONTH($O1162) &gt;= 9), IF($S1162 &lt;&gt; "", $H1162/$S1162, ""), ""), "")</f>
        <v/>
      </c>
      <c r="AP1162" s="10" t="str">
        <f ca="1">IFERROR(IF(AND(NOW()&lt;= EOMONTH(DATE(YEAR($O1162),10, 1), 0), Overall!$A1164&lt;&gt;"", MONTH($N1162) &lt;= 10, MONTH($O1162) &gt;= 10), IF($S1162 &lt;&gt; "", $H1162/$S1162, ""), ""), "")</f>
        <v/>
      </c>
      <c r="AQ1162" s="10" t="str">
        <f ca="1">IFERROR(IF(AND(NOW()&lt;= EOMONTH(DATE(YEAR($O1162),11, 1), 0), Overall!$A1164&lt;&gt;"", MONTH($N1162) &lt;=11, MONTH($O1162) &gt;= 11), IF($S1162 &lt;&gt; "", $H1162/$S1162, ""), ""), "")</f>
        <v/>
      </c>
      <c r="AR1162" s="10" t="str">
        <f ca="1">IFERROR(IF(AND(NOW()&lt;= EOMONTH(DATE(YEAR($O1162),12, 1), 0), Overall!$A1164&lt;&gt;"", MONTH($N1162) &lt;= 12, MONTH($O1162) &gt;= 12), IF($S1162 &lt;&gt; "", $H1162/$S1162, ""), ""), "")</f>
        <v/>
      </c>
      <c r="AS1162" s="16">
        <f t="shared" ca="1" si="36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IF(Overall!S1165&lt;&gt;"",_xlfn.VALUETOTEXT(Overall!S1165),"")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7"/>
        <v/>
      </c>
      <c r="T1163" s="10" t="str">
        <f>IF(Overall!$A1165&lt;&gt;"",IF(AND(MONTH($N1163) &lt;= 1, MONTH($O1163) &gt;= 1), IF($S1163 &lt;&gt; "", $H1163/$S1163, ""), ""),"")</f>
        <v/>
      </c>
      <c r="U1163" s="10" t="str">
        <f>IF(Overall!$A1165&lt;&gt;"",IF(AND(MONTH($N1163) &lt;= 2, MONTH($O1163) &gt;= 2), IF($S1163 &lt;&gt; "", $H1163/$S1163, ""), ""),"")</f>
        <v/>
      </c>
      <c r="V1163" s="10" t="str">
        <f>IF(Overall!$A1165&lt;&gt;"",IF(AND(MONTH($N1163) &lt;= 3, MONTH($O1163) &gt;= 3), IF($S1163 &lt;&gt; "", $H1163/$S1163, ""), ""),"")</f>
        <v/>
      </c>
      <c r="W1163" s="10" t="str">
        <f>IF(Overall!$A1165&lt;&gt;"",IF(AND(MONTH($N1163) &lt;= 4, MONTH($O1163) &gt;= 4), IF($S1163 &lt;&gt; "", $H1163/$S1163, ""), ""),"")</f>
        <v/>
      </c>
      <c r="X1163" s="10" t="str">
        <f>IF(Overall!$A1165&lt;&gt;"",IF(AND(MONTH($N1163) &lt;= 5, MONTH($O1163) &gt;= 5), IF($S1163 &lt;&gt; "", $H1163/$S1163, ""), ""),"")</f>
        <v/>
      </c>
      <c r="Y1163" s="10" t="str">
        <f>IF(Overall!$A1165&lt;&gt;"",IF(AND(MONTH($N1163) &lt;= 6, MONTH($O1163) &gt;= 6), IF($S1163 &lt;&gt; "", $H1163/$S1163, ""), ""),"")</f>
        <v/>
      </c>
      <c r="Z1163" s="10" t="str">
        <f>IF(Overall!$A1165&lt;&gt;"",IF(AND(MONTH($N1163) &lt;= 7, MONTH($O1163) &gt;= 7 ), IF($S1163 &lt;&gt; "", $H1163/$S1163, ""), ""),"")</f>
        <v/>
      </c>
      <c r="AA1163" s="10" t="str">
        <f>IF(Overall!$A1165&lt;&gt;"",IF(AND(MONTH($N1163) &lt;= 8, MONTH($O1163) &gt;= 8), IF($S1163 &lt;&gt; "", $H1163/$S1163, ""), ""),"")</f>
        <v/>
      </c>
      <c r="AB1163" s="10" t="str">
        <f>IF(Overall!$A1165&lt;&gt;"",IF(AND(MONTH($N1163) &lt;= 9, MONTH($O1163) &gt;= 9), IF($S1163 &lt;&gt; "", $H1163/$S1163, ""), ""),"")</f>
        <v/>
      </c>
      <c r="AC1163" s="10" t="str">
        <f>IF(Overall!$A1165&lt;&gt;"",IF(AND(MONTH($N1163) &lt;= 10, MONTH($O1163) &gt;= 10), IF($S1163 &lt;&gt; "", $H1163/$S1163, ""), ""),"")</f>
        <v/>
      </c>
      <c r="AD1163" s="10" t="str">
        <f>IF(Overall!$A1165&lt;&gt;"",IF(AND(MONTH($N1163) &lt;= 11, MONTH($O1163) &gt;= 11), IF($S1163 &lt;&gt; "", $H1163/$S1163, ""), ""),"")</f>
        <v/>
      </c>
      <c r="AE1163" s="10" t="str">
        <f>IF(Overall!$A1165&lt;&gt;"",IF(AND(MONTH($N1163) &lt;= 12, MONTH($O1163) &gt;= 12), IF($S1163 &lt;&gt; "", $H1163/$S1163, ""), ""),"")</f>
        <v/>
      </c>
      <c r="AG1163" s="10" t="str">
        <f ca="1">IFERROR(IF(AND(NOW()&lt;= EOMONTH(DATE(YEAR($O1163),1, 1), 0), Overall!$A1165&lt;&gt;"", MONTH($N1163) &lt;= 1, MONTH($O1163) &gt;= 1), IF($S1163 &lt;&gt; "", $H1163/$S1163, ""), ""), "")</f>
        <v/>
      </c>
      <c r="AH1163" s="10" t="str">
        <f ca="1">IFERROR(IF(AND(NOW()&lt;= EOMONTH(DATE(YEAR($O1163),2, 1), 0), Overall!$A1165&lt;&gt;"", MONTH($N1163) &lt;= 2, MONTH($O1163) &gt;= 2), IF($S1163 &lt;&gt; "", $H1163/$S1163, ""), ""), "")</f>
        <v/>
      </c>
      <c r="AI1163" s="10" t="str">
        <f ca="1">IFERROR(IF(AND(NOW()&lt;= EOMONTH(DATE(YEAR($O1163),3, 1), 0), Overall!$A1165&lt;&gt;"", MONTH($N1163) &lt;= 3, MONTH($O1163) &gt;= 3), IF($S1163 &lt;&gt; "", $H1163/$S1163, ""), ""), "")</f>
        <v/>
      </c>
      <c r="AJ1163" s="10" t="str">
        <f ca="1">IFERROR(IF(AND(NOW()&lt;= EOMONTH(DATE(YEAR($O1163),4, 1), 0), Overall!$A1165&lt;&gt;"", MONTH($N1163) &lt;= 4, MONTH($O1163) &gt;= 4), IF($S1163 &lt;&gt; "", $H1163/$S1163, ""), ""), "")</f>
        <v/>
      </c>
      <c r="AK1163" s="10" t="str">
        <f ca="1">IFERROR(IF(AND(NOW()&lt;= EOMONTH(DATE(YEAR($O1163),5, 1), 0), Overall!$A1165&lt;&gt;"", MONTH($N1163) &lt;= 5, MONTH($O1163) &gt;= 5), IF($S1163 &lt;&gt; "", $H1163/$S1163, ""), ""), "")</f>
        <v/>
      </c>
      <c r="AL1163" s="10" t="str">
        <f ca="1">IFERROR(IF(AND(NOW()&lt;= EOMONTH(DATE(YEAR($O1163),6, 1), 0), Overall!$A1165&lt;&gt;"", MONTH($N1163) &lt;= 6, MONTH($O1163) &gt;= 6), IF($S1163 &lt;&gt; "", $H1163/$S1163, ""), ""), "")</f>
        <v/>
      </c>
      <c r="AM1163" s="10" t="str">
        <f ca="1">IFERROR(IF(AND(NOW()&lt;= EOMONTH(DATE(YEAR($O1163),7, 1), 0), Overall!$A1165&lt;&gt;"", MONTH($N1163) &lt;= 7, MONTH($O1163) &gt;= 7), IF($S1163 &lt;&gt; "", $H1163/$S1163, ""), ""), "")</f>
        <v/>
      </c>
      <c r="AN1163" s="10" t="str">
        <f ca="1">IFERROR(IF(AND(NOW()&lt;= EOMONTH(DATE(YEAR($O1163),8, 1), 0), Overall!$A1165&lt;&gt;"", MONTH($N1163) &lt;= 8, MONTH($O1163) &gt;= 8), IF($S1163 &lt;&gt; "", $H1163/$S1163, ""), ""), "")</f>
        <v/>
      </c>
      <c r="AO1163" s="10" t="str">
        <f ca="1">IFERROR(IF(AND(NOW()&lt;= EOMONTH(DATE(YEAR($O1163),9, 1), 0), Overall!$A1165&lt;&gt;"", MONTH($N1163) &lt;= 9, MONTH($O1163) &gt;= 9), IF($S1163 &lt;&gt; "", $H1163/$S1163, ""), ""), "")</f>
        <v/>
      </c>
      <c r="AP1163" s="10" t="str">
        <f ca="1">IFERROR(IF(AND(NOW()&lt;= EOMONTH(DATE(YEAR($O1163),10, 1), 0), Overall!$A1165&lt;&gt;"", MONTH($N1163) &lt;= 10, MONTH($O1163) &gt;= 10), IF($S1163 &lt;&gt; "", $H1163/$S1163, ""), ""), "")</f>
        <v/>
      </c>
      <c r="AQ1163" s="10" t="str">
        <f ca="1">IFERROR(IF(AND(NOW()&lt;= EOMONTH(DATE(YEAR($O1163),11, 1), 0), Overall!$A1165&lt;&gt;"", MONTH($N1163) &lt;=11, MONTH($O1163) &gt;= 11), IF($S1163 &lt;&gt; "", $H1163/$S1163, ""), ""), "")</f>
        <v/>
      </c>
      <c r="AR1163" s="10" t="str">
        <f ca="1">IFERROR(IF(AND(NOW()&lt;= EOMONTH(DATE(YEAR($O1163),12, 1), 0), Overall!$A1165&lt;&gt;"", MONTH($N1163) &lt;= 12, MONTH($O1163) &gt;= 12), IF($S1163 &lt;&gt; "", $H1163/$S1163, ""), ""), "")</f>
        <v/>
      </c>
      <c r="AS1163" s="16">
        <f t="shared" ca="1" si="36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IF(Overall!S1166&lt;&gt;"",_xlfn.VALUETOTEXT(Overall!S1166),"")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7"/>
        <v/>
      </c>
      <c r="T1164" s="10" t="str">
        <f>IF(Overall!$A1166&lt;&gt;"",IF(AND(MONTH($N1164) &lt;= 1, MONTH($O1164) &gt;= 1), IF($S1164 &lt;&gt; "", $H1164/$S1164, ""), ""),"")</f>
        <v/>
      </c>
      <c r="U1164" s="10" t="str">
        <f>IF(Overall!$A1166&lt;&gt;"",IF(AND(MONTH($N1164) &lt;= 2, MONTH($O1164) &gt;= 2), IF($S1164 &lt;&gt; "", $H1164/$S1164, ""), ""),"")</f>
        <v/>
      </c>
      <c r="V1164" s="10" t="str">
        <f>IF(Overall!$A1166&lt;&gt;"",IF(AND(MONTH($N1164) &lt;= 3, MONTH($O1164) &gt;= 3), IF($S1164 &lt;&gt; "", $H1164/$S1164, ""), ""),"")</f>
        <v/>
      </c>
      <c r="W1164" s="10" t="str">
        <f>IF(Overall!$A1166&lt;&gt;"",IF(AND(MONTH($N1164) &lt;= 4, MONTH($O1164) &gt;= 4), IF($S1164 &lt;&gt; "", $H1164/$S1164, ""), ""),"")</f>
        <v/>
      </c>
      <c r="X1164" s="10" t="str">
        <f>IF(Overall!$A1166&lt;&gt;"",IF(AND(MONTH($N1164) &lt;= 5, MONTH($O1164) &gt;= 5), IF($S1164 &lt;&gt; "", $H1164/$S1164, ""), ""),"")</f>
        <v/>
      </c>
      <c r="Y1164" s="10" t="str">
        <f>IF(Overall!$A1166&lt;&gt;"",IF(AND(MONTH($N1164) &lt;= 6, MONTH($O1164) &gt;= 6), IF($S1164 &lt;&gt; "", $H1164/$S1164, ""), ""),"")</f>
        <v/>
      </c>
      <c r="Z1164" s="10" t="str">
        <f>IF(Overall!$A1166&lt;&gt;"",IF(AND(MONTH($N1164) &lt;= 7, MONTH($O1164) &gt;= 7 ), IF($S1164 &lt;&gt; "", $H1164/$S1164, ""), ""),"")</f>
        <v/>
      </c>
      <c r="AA1164" s="10" t="str">
        <f>IF(Overall!$A1166&lt;&gt;"",IF(AND(MONTH($N1164) &lt;= 8, MONTH($O1164) &gt;= 8), IF($S1164 &lt;&gt; "", $H1164/$S1164, ""), ""),"")</f>
        <v/>
      </c>
      <c r="AB1164" s="10" t="str">
        <f>IF(Overall!$A1166&lt;&gt;"",IF(AND(MONTH($N1164) &lt;= 9, MONTH($O1164) &gt;= 9), IF($S1164 &lt;&gt; "", $H1164/$S1164, ""), ""),"")</f>
        <v/>
      </c>
      <c r="AC1164" s="10" t="str">
        <f>IF(Overall!$A1166&lt;&gt;"",IF(AND(MONTH($N1164) &lt;= 10, MONTH($O1164) &gt;= 10), IF($S1164 &lt;&gt; "", $H1164/$S1164, ""), ""),"")</f>
        <v/>
      </c>
      <c r="AD1164" s="10" t="str">
        <f>IF(Overall!$A1166&lt;&gt;"",IF(AND(MONTH($N1164) &lt;= 11, MONTH($O1164) &gt;= 11), IF($S1164 &lt;&gt; "", $H1164/$S1164, ""), ""),"")</f>
        <v/>
      </c>
      <c r="AE1164" s="10" t="str">
        <f>IF(Overall!$A1166&lt;&gt;"",IF(AND(MONTH($N1164) &lt;= 12, MONTH($O1164) &gt;= 12), IF($S1164 &lt;&gt; "", $H1164/$S1164, ""), ""),"")</f>
        <v/>
      </c>
      <c r="AG1164" s="10" t="str">
        <f ca="1">IFERROR(IF(AND(NOW()&lt;= EOMONTH(DATE(YEAR($O1164),1, 1), 0), Overall!$A1166&lt;&gt;"", MONTH($N1164) &lt;= 1, MONTH($O1164) &gt;= 1), IF($S1164 &lt;&gt; "", $H1164/$S1164, ""), ""), "")</f>
        <v/>
      </c>
      <c r="AH1164" s="10" t="str">
        <f ca="1">IFERROR(IF(AND(NOW()&lt;= EOMONTH(DATE(YEAR($O1164),2, 1), 0), Overall!$A1166&lt;&gt;"", MONTH($N1164) &lt;= 2, MONTH($O1164) &gt;= 2), IF($S1164 &lt;&gt; "", $H1164/$S1164, ""), ""), "")</f>
        <v/>
      </c>
      <c r="AI1164" s="10" t="str">
        <f ca="1">IFERROR(IF(AND(NOW()&lt;= EOMONTH(DATE(YEAR($O1164),3, 1), 0), Overall!$A1166&lt;&gt;"", MONTH($N1164) &lt;= 3, MONTH($O1164) &gt;= 3), IF($S1164 &lt;&gt; "", $H1164/$S1164, ""), ""), "")</f>
        <v/>
      </c>
      <c r="AJ1164" s="10" t="str">
        <f ca="1">IFERROR(IF(AND(NOW()&lt;= EOMONTH(DATE(YEAR($O1164),4, 1), 0), Overall!$A1166&lt;&gt;"", MONTH($N1164) &lt;= 4, MONTH($O1164) &gt;= 4), IF($S1164 &lt;&gt; "", $H1164/$S1164, ""), ""), "")</f>
        <v/>
      </c>
      <c r="AK1164" s="10" t="str">
        <f ca="1">IFERROR(IF(AND(NOW()&lt;= EOMONTH(DATE(YEAR($O1164),5, 1), 0), Overall!$A1166&lt;&gt;"", MONTH($N1164) &lt;= 5, MONTH($O1164) &gt;= 5), IF($S1164 &lt;&gt; "", $H1164/$S1164, ""), ""), "")</f>
        <v/>
      </c>
      <c r="AL1164" s="10" t="str">
        <f ca="1">IFERROR(IF(AND(NOW()&lt;= EOMONTH(DATE(YEAR($O1164),6, 1), 0), Overall!$A1166&lt;&gt;"", MONTH($N1164) &lt;= 6, MONTH($O1164) &gt;= 6), IF($S1164 &lt;&gt; "", $H1164/$S1164, ""), ""), "")</f>
        <v/>
      </c>
      <c r="AM1164" s="10" t="str">
        <f ca="1">IFERROR(IF(AND(NOW()&lt;= EOMONTH(DATE(YEAR($O1164),7, 1), 0), Overall!$A1166&lt;&gt;"", MONTH($N1164) &lt;= 7, MONTH($O1164) &gt;= 7), IF($S1164 &lt;&gt; "", $H1164/$S1164, ""), ""), "")</f>
        <v/>
      </c>
      <c r="AN1164" s="10" t="str">
        <f ca="1">IFERROR(IF(AND(NOW()&lt;= EOMONTH(DATE(YEAR($O1164),8, 1), 0), Overall!$A1166&lt;&gt;"", MONTH($N1164) &lt;= 8, MONTH($O1164) &gt;= 8), IF($S1164 &lt;&gt; "", $H1164/$S1164, ""), ""), "")</f>
        <v/>
      </c>
      <c r="AO1164" s="10" t="str">
        <f ca="1">IFERROR(IF(AND(NOW()&lt;= EOMONTH(DATE(YEAR($O1164),9, 1), 0), Overall!$A1166&lt;&gt;"", MONTH($N1164) &lt;= 9, MONTH($O1164) &gt;= 9), IF($S1164 &lt;&gt; "", $H1164/$S1164, ""), ""), "")</f>
        <v/>
      </c>
      <c r="AP1164" s="10" t="str">
        <f ca="1">IFERROR(IF(AND(NOW()&lt;= EOMONTH(DATE(YEAR($O1164),10, 1), 0), Overall!$A1166&lt;&gt;"", MONTH($N1164) &lt;= 10, MONTH($O1164) &gt;= 10), IF($S1164 &lt;&gt; "", $H1164/$S1164, ""), ""), "")</f>
        <v/>
      </c>
      <c r="AQ1164" s="10" t="str">
        <f ca="1">IFERROR(IF(AND(NOW()&lt;= EOMONTH(DATE(YEAR($O1164),11, 1), 0), Overall!$A1166&lt;&gt;"", MONTH($N1164) &lt;=11, MONTH($O1164) &gt;= 11), IF($S1164 &lt;&gt; "", $H1164/$S1164, ""), ""), "")</f>
        <v/>
      </c>
      <c r="AR1164" s="10" t="str">
        <f ca="1">IFERROR(IF(AND(NOW()&lt;= EOMONTH(DATE(YEAR($O1164),12, 1), 0), Overall!$A1166&lt;&gt;"", MONTH($N1164) &lt;= 12, MONTH($O1164) &gt;= 12), IF($S1164 &lt;&gt; "", $H1164/$S1164, ""), ""), "")</f>
        <v/>
      </c>
      <c r="AS1164" s="16">
        <f t="shared" ca="1" si="36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IF(Overall!S1167&lt;&gt;"",_xlfn.VALUETOTEXT(Overall!S1167),"")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7"/>
        <v/>
      </c>
      <c r="T1165" s="10" t="str">
        <f>IF(Overall!$A1167&lt;&gt;"",IF(AND(MONTH($N1165) &lt;= 1, MONTH($O1165) &gt;= 1), IF($S1165 &lt;&gt; "", $H1165/$S1165, ""), ""),"")</f>
        <v/>
      </c>
      <c r="U1165" s="10" t="str">
        <f>IF(Overall!$A1167&lt;&gt;"",IF(AND(MONTH($N1165) &lt;= 2, MONTH($O1165) &gt;= 2), IF($S1165 &lt;&gt; "", $H1165/$S1165, ""), ""),"")</f>
        <v/>
      </c>
      <c r="V1165" s="10" t="str">
        <f>IF(Overall!$A1167&lt;&gt;"",IF(AND(MONTH($N1165) &lt;= 3, MONTH($O1165) &gt;= 3), IF($S1165 &lt;&gt; "", $H1165/$S1165, ""), ""),"")</f>
        <v/>
      </c>
      <c r="W1165" s="10" t="str">
        <f>IF(Overall!$A1167&lt;&gt;"",IF(AND(MONTH($N1165) &lt;= 4, MONTH($O1165) &gt;= 4), IF($S1165 &lt;&gt; "", $H1165/$S1165, ""), ""),"")</f>
        <v/>
      </c>
      <c r="X1165" s="10" t="str">
        <f>IF(Overall!$A1167&lt;&gt;"",IF(AND(MONTH($N1165) &lt;= 5, MONTH($O1165) &gt;= 5), IF($S1165 &lt;&gt; "", $H1165/$S1165, ""), ""),"")</f>
        <v/>
      </c>
      <c r="Y1165" s="10" t="str">
        <f>IF(Overall!$A1167&lt;&gt;"",IF(AND(MONTH($N1165) &lt;= 6, MONTH($O1165) &gt;= 6), IF($S1165 &lt;&gt; "", $H1165/$S1165, ""), ""),"")</f>
        <v/>
      </c>
      <c r="Z1165" s="10" t="str">
        <f>IF(Overall!$A1167&lt;&gt;"",IF(AND(MONTH($N1165) &lt;= 7, MONTH($O1165) &gt;= 7 ), IF($S1165 &lt;&gt; "", $H1165/$S1165, ""), ""),"")</f>
        <v/>
      </c>
      <c r="AA1165" s="10" t="str">
        <f>IF(Overall!$A1167&lt;&gt;"",IF(AND(MONTH($N1165) &lt;= 8, MONTH($O1165) &gt;= 8), IF($S1165 &lt;&gt; "", $H1165/$S1165, ""), ""),"")</f>
        <v/>
      </c>
      <c r="AB1165" s="10" t="str">
        <f>IF(Overall!$A1167&lt;&gt;"",IF(AND(MONTH($N1165) &lt;= 9, MONTH($O1165) &gt;= 9), IF($S1165 &lt;&gt; "", $H1165/$S1165, ""), ""),"")</f>
        <v/>
      </c>
      <c r="AC1165" s="10" t="str">
        <f>IF(Overall!$A1167&lt;&gt;"",IF(AND(MONTH($N1165) &lt;= 10, MONTH($O1165) &gt;= 10), IF($S1165 &lt;&gt; "", $H1165/$S1165, ""), ""),"")</f>
        <v/>
      </c>
      <c r="AD1165" s="10" t="str">
        <f>IF(Overall!$A1167&lt;&gt;"",IF(AND(MONTH($N1165) &lt;= 11, MONTH($O1165) &gt;= 11), IF($S1165 &lt;&gt; "", $H1165/$S1165, ""), ""),"")</f>
        <v/>
      </c>
      <c r="AE1165" s="10" t="str">
        <f>IF(Overall!$A1167&lt;&gt;"",IF(AND(MONTH($N1165) &lt;= 12, MONTH($O1165) &gt;= 12), IF($S1165 &lt;&gt; "", $H1165/$S1165, ""), ""),"")</f>
        <v/>
      </c>
      <c r="AG1165" s="10" t="str">
        <f ca="1">IFERROR(IF(AND(NOW()&lt;= EOMONTH(DATE(YEAR($O1165),1, 1), 0), Overall!$A1167&lt;&gt;"", MONTH($N1165) &lt;= 1, MONTH($O1165) &gt;= 1), IF($S1165 &lt;&gt; "", $H1165/$S1165, ""), ""), "")</f>
        <v/>
      </c>
      <c r="AH1165" s="10" t="str">
        <f ca="1">IFERROR(IF(AND(NOW()&lt;= EOMONTH(DATE(YEAR($O1165),2, 1), 0), Overall!$A1167&lt;&gt;"", MONTH($N1165) &lt;= 2, MONTH($O1165) &gt;= 2), IF($S1165 &lt;&gt; "", $H1165/$S1165, ""), ""), "")</f>
        <v/>
      </c>
      <c r="AI1165" s="10" t="str">
        <f ca="1">IFERROR(IF(AND(NOW()&lt;= EOMONTH(DATE(YEAR($O1165),3, 1), 0), Overall!$A1167&lt;&gt;"", MONTH($N1165) &lt;= 3, MONTH($O1165) &gt;= 3), IF($S1165 &lt;&gt; "", $H1165/$S1165, ""), ""), "")</f>
        <v/>
      </c>
      <c r="AJ1165" s="10" t="str">
        <f ca="1">IFERROR(IF(AND(NOW()&lt;= EOMONTH(DATE(YEAR($O1165),4, 1), 0), Overall!$A1167&lt;&gt;"", MONTH($N1165) &lt;= 4, MONTH($O1165) &gt;= 4), IF($S1165 &lt;&gt; "", $H1165/$S1165, ""), ""), "")</f>
        <v/>
      </c>
      <c r="AK1165" s="10" t="str">
        <f ca="1">IFERROR(IF(AND(NOW()&lt;= EOMONTH(DATE(YEAR($O1165),5, 1), 0), Overall!$A1167&lt;&gt;"", MONTH($N1165) &lt;= 5, MONTH($O1165) &gt;= 5), IF($S1165 &lt;&gt; "", $H1165/$S1165, ""), ""), "")</f>
        <v/>
      </c>
      <c r="AL1165" s="10" t="str">
        <f ca="1">IFERROR(IF(AND(NOW()&lt;= EOMONTH(DATE(YEAR($O1165),6, 1), 0), Overall!$A1167&lt;&gt;"", MONTH($N1165) &lt;= 6, MONTH($O1165) &gt;= 6), IF($S1165 &lt;&gt; "", $H1165/$S1165, ""), ""), "")</f>
        <v/>
      </c>
      <c r="AM1165" s="10" t="str">
        <f ca="1">IFERROR(IF(AND(NOW()&lt;= EOMONTH(DATE(YEAR($O1165),7, 1), 0), Overall!$A1167&lt;&gt;"", MONTH($N1165) &lt;= 7, MONTH($O1165) &gt;= 7), IF($S1165 &lt;&gt; "", $H1165/$S1165, ""), ""), "")</f>
        <v/>
      </c>
      <c r="AN1165" s="10" t="str">
        <f ca="1">IFERROR(IF(AND(NOW()&lt;= EOMONTH(DATE(YEAR($O1165),8, 1), 0), Overall!$A1167&lt;&gt;"", MONTH($N1165) &lt;= 8, MONTH($O1165) &gt;= 8), IF($S1165 &lt;&gt; "", $H1165/$S1165, ""), ""), "")</f>
        <v/>
      </c>
      <c r="AO1165" s="10" t="str">
        <f ca="1">IFERROR(IF(AND(NOW()&lt;= EOMONTH(DATE(YEAR($O1165),9, 1), 0), Overall!$A1167&lt;&gt;"", MONTH($N1165) &lt;= 9, MONTH($O1165) &gt;= 9), IF($S1165 &lt;&gt; "", $H1165/$S1165, ""), ""), "")</f>
        <v/>
      </c>
      <c r="AP1165" s="10" t="str">
        <f ca="1">IFERROR(IF(AND(NOW()&lt;= EOMONTH(DATE(YEAR($O1165),10, 1), 0), Overall!$A1167&lt;&gt;"", MONTH($N1165) &lt;= 10, MONTH($O1165) &gt;= 10), IF($S1165 &lt;&gt; "", $H1165/$S1165, ""), ""), "")</f>
        <v/>
      </c>
      <c r="AQ1165" s="10" t="str">
        <f ca="1">IFERROR(IF(AND(NOW()&lt;= EOMONTH(DATE(YEAR($O1165),11, 1), 0), Overall!$A1167&lt;&gt;"", MONTH($N1165) &lt;=11, MONTH($O1165) &gt;= 11), IF($S1165 &lt;&gt; "", $H1165/$S1165, ""), ""), "")</f>
        <v/>
      </c>
      <c r="AR1165" s="10" t="str">
        <f ca="1">IFERROR(IF(AND(NOW()&lt;= EOMONTH(DATE(YEAR($O1165),12, 1), 0), Overall!$A1167&lt;&gt;"", MONTH($N1165) &lt;= 12, MONTH($O1165) &gt;= 12), IF($S1165 &lt;&gt; "", $H1165/$S1165, ""), ""), "")</f>
        <v/>
      </c>
      <c r="AS1165" s="16">
        <f t="shared" ca="1" si="36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IF(Overall!S1168&lt;&gt;"",_xlfn.VALUETOTEXT(Overall!S1168),"")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7"/>
        <v/>
      </c>
      <c r="T1166" s="10" t="str">
        <f>IF(Overall!$A1168&lt;&gt;"",IF(AND(MONTH($N1166) &lt;= 1, MONTH($O1166) &gt;= 1), IF($S1166 &lt;&gt; "", $H1166/$S1166, ""), ""),"")</f>
        <v/>
      </c>
      <c r="U1166" s="10" t="str">
        <f>IF(Overall!$A1168&lt;&gt;"",IF(AND(MONTH($N1166) &lt;= 2, MONTH($O1166) &gt;= 2), IF($S1166 &lt;&gt; "", $H1166/$S1166, ""), ""),"")</f>
        <v/>
      </c>
      <c r="V1166" s="10" t="str">
        <f>IF(Overall!$A1168&lt;&gt;"",IF(AND(MONTH($N1166) &lt;= 3, MONTH($O1166) &gt;= 3), IF($S1166 &lt;&gt; "", $H1166/$S1166, ""), ""),"")</f>
        <v/>
      </c>
      <c r="W1166" s="10" t="str">
        <f>IF(Overall!$A1168&lt;&gt;"",IF(AND(MONTH($N1166) &lt;= 4, MONTH($O1166) &gt;= 4), IF($S1166 &lt;&gt; "", $H1166/$S1166, ""), ""),"")</f>
        <v/>
      </c>
      <c r="X1166" s="10" t="str">
        <f>IF(Overall!$A1168&lt;&gt;"",IF(AND(MONTH($N1166) &lt;= 5, MONTH($O1166) &gt;= 5), IF($S1166 &lt;&gt; "", $H1166/$S1166, ""), ""),"")</f>
        <v/>
      </c>
      <c r="Y1166" s="10" t="str">
        <f>IF(Overall!$A1168&lt;&gt;"",IF(AND(MONTH($N1166) &lt;= 6, MONTH($O1166) &gt;= 6), IF($S1166 &lt;&gt; "", $H1166/$S1166, ""), ""),"")</f>
        <v/>
      </c>
      <c r="Z1166" s="10" t="str">
        <f>IF(Overall!$A1168&lt;&gt;"",IF(AND(MONTH($N1166) &lt;= 7, MONTH($O1166) &gt;= 7 ), IF($S1166 &lt;&gt; "", $H1166/$S1166, ""), ""),"")</f>
        <v/>
      </c>
      <c r="AA1166" s="10" t="str">
        <f>IF(Overall!$A1168&lt;&gt;"",IF(AND(MONTH($N1166) &lt;= 8, MONTH($O1166) &gt;= 8), IF($S1166 &lt;&gt; "", $H1166/$S1166, ""), ""),"")</f>
        <v/>
      </c>
      <c r="AB1166" s="10" t="str">
        <f>IF(Overall!$A1168&lt;&gt;"",IF(AND(MONTH($N1166) &lt;= 9, MONTH($O1166) &gt;= 9), IF($S1166 &lt;&gt; "", $H1166/$S1166, ""), ""),"")</f>
        <v/>
      </c>
      <c r="AC1166" s="10" t="str">
        <f>IF(Overall!$A1168&lt;&gt;"",IF(AND(MONTH($N1166) &lt;= 10, MONTH($O1166) &gt;= 10), IF($S1166 &lt;&gt; "", $H1166/$S1166, ""), ""),"")</f>
        <v/>
      </c>
      <c r="AD1166" s="10" t="str">
        <f>IF(Overall!$A1168&lt;&gt;"",IF(AND(MONTH($N1166) &lt;= 11, MONTH($O1166) &gt;= 11), IF($S1166 &lt;&gt; "", $H1166/$S1166, ""), ""),"")</f>
        <v/>
      </c>
      <c r="AE1166" s="10" t="str">
        <f>IF(Overall!$A1168&lt;&gt;"",IF(AND(MONTH($N1166) &lt;= 12, MONTH($O1166) &gt;= 12), IF($S1166 &lt;&gt; "", $H1166/$S1166, ""), ""),"")</f>
        <v/>
      </c>
      <c r="AG1166" s="10" t="str">
        <f ca="1">IFERROR(IF(AND(NOW()&lt;= EOMONTH(DATE(YEAR($O1166),1, 1), 0), Overall!$A1168&lt;&gt;"", MONTH($N1166) &lt;= 1, MONTH($O1166) &gt;= 1), IF($S1166 &lt;&gt; "", $H1166/$S1166, ""), ""), "")</f>
        <v/>
      </c>
      <c r="AH1166" s="10" t="str">
        <f ca="1">IFERROR(IF(AND(NOW()&lt;= EOMONTH(DATE(YEAR($O1166),2, 1), 0), Overall!$A1168&lt;&gt;"", MONTH($N1166) &lt;= 2, MONTH($O1166) &gt;= 2), IF($S1166 &lt;&gt; "", $H1166/$S1166, ""), ""), "")</f>
        <v/>
      </c>
      <c r="AI1166" s="10" t="str">
        <f ca="1">IFERROR(IF(AND(NOW()&lt;= EOMONTH(DATE(YEAR($O1166),3, 1), 0), Overall!$A1168&lt;&gt;"", MONTH($N1166) &lt;= 3, MONTH($O1166) &gt;= 3), IF($S1166 &lt;&gt; "", $H1166/$S1166, ""), ""), "")</f>
        <v/>
      </c>
      <c r="AJ1166" s="10" t="str">
        <f ca="1">IFERROR(IF(AND(NOW()&lt;= EOMONTH(DATE(YEAR($O1166),4, 1), 0), Overall!$A1168&lt;&gt;"", MONTH($N1166) &lt;= 4, MONTH($O1166) &gt;= 4), IF($S1166 &lt;&gt; "", $H1166/$S1166, ""), ""), "")</f>
        <v/>
      </c>
      <c r="AK1166" s="10" t="str">
        <f ca="1">IFERROR(IF(AND(NOW()&lt;= EOMONTH(DATE(YEAR($O1166),5, 1), 0), Overall!$A1168&lt;&gt;"", MONTH($N1166) &lt;= 5, MONTH($O1166) &gt;= 5), IF($S1166 &lt;&gt; "", $H1166/$S1166, ""), ""), "")</f>
        <v/>
      </c>
      <c r="AL1166" s="10" t="str">
        <f ca="1">IFERROR(IF(AND(NOW()&lt;= EOMONTH(DATE(YEAR($O1166),6, 1), 0), Overall!$A1168&lt;&gt;"", MONTH($N1166) &lt;= 6, MONTH($O1166) &gt;= 6), IF($S1166 &lt;&gt; "", $H1166/$S1166, ""), ""), "")</f>
        <v/>
      </c>
      <c r="AM1166" s="10" t="str">
        <f ca="1">IFERROR(IF(AND(NOW()&lt;= EOMONTH(DATE(YEAR($O1166),7, 1), 0), Overall!$A1168&lt;&gt;"", MONTH($N1166) &lt;= 7, MONTH($O1166) &gt;= 7), IF($S1166 &lt;&gt; "", $H1166/$S1166, ""), ""), "")</f>
        <v/>
      </c>
      <c r="AN1166" s="10" t="str">
        <f ca="1">IFERROR(IF(AND(NOW()&lt;= EOMONTH(DATE(YEAR($O1166),8, 1), 0), Overall!$A1168&lt;&gt;"", MONTH($N1166) &lt;= 8, MONTH($O1166) &gt;= 8), IF($S1166 &lt;&gt; "", $H1166/$S1166, ""), ""), "")</f>
        <v/>
      </c>
      <c r="AO1166" s="10" t="str">
        <f ca="1">IFERROR(IF(AND(NOW()&lt;= EOMONTH(DATE(YEAR($O1166),9, 1), 0), Overall!$A1168&lt;&gt;"", MONTH($N1166) &lt;= 9, MONTH($O1166) &gt;= 9), IF($S1166 &lt;&gt; "", $H1166/$S1166, ""), ""), "")</f>
        <v/>
      </c>
      <c r="AP1166" s="10" t="str">
        <f ca="1">IFERROR(IF(AND(NOW()&lt;= EOMONTH(DATE(YEAR($O1166),10, 1), 0), Overall!$A1168&lt;&gt;"", MONTH($N1166) &lt;= 10, MONTH($O1166) &gt;= 10), IF($S1166 &lt;&gt; "", $H1166/$S1166, ""), ""), "")</f>
        <v/>
      </c>
      <c r="AQ1166" s="10" t="str">
        <f ca="1">IFERROR(IF(AND(NOW()&lt;= EOMONTH(DATE(YEAR($O1166),11, 1), 0), Overall!$A1168&lt;&gt;"", MONTH($N1166) &lt;=11, MONTH($O1166) &gt;= 11), IF($S1166 &lt;&gt; "", $H1166/$S1166, ""), ""), "")</f>
        <v/>
      </c>
      <c r="AR1166" s="10" t="str">
        <f ca="1">IFERROR(IF(AND(NOW()&lt;= EOMONTH(DATE(YEAR($O1166),12, 1), 0), Overall!$A1168&lt;&gt;"", MONTH($N1166) &lt;= 12, MONTH($O1166) &gt;= 12), IF($S1166 &lt;&gt; "", $H1166/$S1166, ""), ""), "")</f>
        <v/>
      </c>
      <c r="AS1166" s="16">
        <f t="shared" ca="1" si="36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IF(Overall!S1169&lt;&gt;"",_xlfn.VALUETOTEXT(Overall!S1169),"")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7"/>
        <v/>
      </c>
      <c r="T1167" s="10" t="str">
        <f>IF(Overall!$A1169&lt;&gt;"",IF(AND(MONTH($N1167) &lt;= 1, MONTH($O1167) &gt;= 1), IF($S1167 &lt;&gt; "", $H1167/$S1167, ""), ""),"")</f>
        <v/>
      </c>
      <c r="U1167" s="10" t="str">
        <f>IF(Overall!$A1169&lt;&gt;"",IF(AND(MONTH($N1167) &lt;= 2, MONTH($O1167) &gt;= 2), IF($S1167 &lt;&gt; "", $H1167/$S1167, ""), ""),"")</f>
        <v/>
      </c>
      <c r="V1167" s="10" t="str">
        <f>IF(Overall!$A1169&lt;&gt;"",IF(AND(MONTH($N1167) &lt;= 3, MONTH($O1167) &gt;= 3), IF($S1167 &lt;&gt; "", $H1167/$S1167, ""), ""),"")</f>
        <v/>
      </c>
      <c r="W1167" s="10" t="str">
        <f>IF(Overall!$A1169&lt;&gt;"",IF(AND(MONTH($N1167) &lt;= 4, MONTH($O1167) &gt;= 4), IF($S1167 &lt;&gt; "", $H1167/$S1167, ""), ""),"")</f>
        <v/>
      </c>
      <c r="X1167" s="10" t="str">
        <f>IF(Overall!$A1169&lt;&gt;"",IF(AND(MONTH($N1167) &lt;= 5, MONTH($O1167) &gt;= 5), IF($S1167 &lt;&gt; "", $H1167/$S1167, ""), ""),"")</f>
        <v/>
      </c>
      <c r="Y1167" s="10" t="str">
        <f>IF(Overall!$A1169&lt;&gt;"",IF(AND(MONTH($N1167) &lt;= 6, MONTH($O1167) &gt;= 6), IF($S1167 &lt;&gt; "", $H1167/$S1167, ""), ""),"")</f>
        <v/>
      </c>
      <c r="Z1167" s="10" t="str">
        <f>IF(Overall!$A1169&lt;&gt;"",IF(AND(MONTH($N1167) &lt;= 7, MONTH($O1167) &gt;= 7 ), IF($S1167 &lt;&gt; "", $H1167/$S1167, ""), ""),"")</f>
        <v/>
      </c>
      <c r="AA1167" s="10" t="str">
        <f>IF(Overall!$A1169&lt;&gt;"",IF(AND(MONTH($N1167) &lt;= 8, MONTH($O1167) &gt;= 8), IF($S1167 &lt;&gt; "", $H1167/$S1167, ""), ""),"")</f>
        <v/>
      </c>
      <c r="AB1167" s="10" t="str">
        <f>IF(Overall!$A1169&lt;&gt;"",IF(AND(MONTH($N1167) &lt;= 9, MONTH($O1167) &gt;= 9), IF($S1167 &lt;&gt; "", $H1167/$S1167, ""), ""),"")</f>
        <v/>
      </c>
      <c r="AC1167" s="10" t="str">
        <f>IF(Overall!$A1169&lt;&gt;"",IF(AND(MONTH($N1167) &lt;= 10, MONTH($O1167) &gt;= 10), IF($S1167 &lt;&gt; "", $H1167/$S1167, ""), ""),"")</f>
        <v/>
      </c>
      <c r="AD1167" s="10" t="str">
        <f>IF(Overall!$A1169&lt;&gt;"",IF(AND(MONTH($N1167) &lt;= 11, MONTH($O1167) &gt;= 11), IF($S1167 &lt;&gt; "", $H1167/$S1167, ""), ""),"")</f>
        <v/>
      </c>
      <c r="AE1167" s="10" t="str">
        <f>IF(Overall!$A1169&lt;&gt;"",IF(AND(MONTH($N1167) &lt;= 12, MONTH($O1167) &gt;= 12), IF($S1167 &lt;&gt; "", $H1167/$S1167, ""), ""),"")</f>
        <v/>
      </c>
      <c r="AG1167" s="10" t="str">
        <f ca="1">IFERROR(IF(AND(NOW()&lt;= EOMONTH(DATE(YEAR($O1167),1, 1), 0), Overall!$A1169&lt;&gt;"", MONTH($N1167) &lt;= 1, MONTH($O1167) &gt;= 1), IF($S1167 &lt;&gt; "", $H1167/$S1167, ""), ""), "")</f>
        <v/>
      </c>
      <c r="AH1167" s="10" t="str">
        <f ca="1">IFERROR(IF(AND(NOW()&lt;= EOMONTH(DATE(YEAR($O1167),2, 1), 0), Overall!$A1169&lt;&gt;"", MONTH($N1167) &lt;= 2, MONTH($O1167) &gt;= 2), IF($S1167 &lt;&gt; "", $H1167/$S1167, ""), ""), "")</f>
        <v/>
      </c>
      <c r="AI1167" s="10" t="str">
        <f ca="1">IFERROR(IF(AND(NOW()&lt;= EOMONTH(DATE(YEAR($O1167),3, 1), 0), Overall!$A1169&lt;&gt;"", MONTH($N1167) &lt;= 3, MONTH($O1167) &gt;= 3), IF($S1167 &lt;&gt; "", $H1167/$S1167, ""), ""), "")</f>
        <v/>
      </c>
      <c r="AJ1167" s="10" t="str">
        <f ca="1">IFERROR(IF(AND(NOW()&lt;= EOMONTH(DATE(YEAR($O1167),4, 1), 0), Overall!$A1169&lt;&gt;"", MONTH($N1167) &lt;= 4, MONTH($O1167) &gt;= 4), IF($S1167 &lt;&gt; "", $H1167/$S1167, ""), ""), "")</f>
        <v/>
      </c>
      <c r="AK1167" s="10" t="str">
        <f ca="1">IFERROR(IF(AND(NOW()&lt;= EOMONTH(DATE(YEAR($O1167),5, 1), 0), Overall!$A1169&lt;&gt;"", MONTH($N1167) &lt;= 5, MONTH($O1167) &gt;= 5), IF($S1167 &lt;&gt; "", $H1167/$S1167, ""), ""), "")</f>
        <v/>
      </c>
      <c r="AL1167" s="10" t="str">
        <f ca="1">IFERROR(IF(AND(NOW()&lt;= EOMONTH(DATE(YEAR($O1167),6, 1), 0), Overall!$A1169&lt;&gt;"", MONTH($N1167) &lt;= 6, MONTH($O1167) &gt;= 6), IF($S1167 &lt;&gt; "", $H1167/$S1167, ""), ""), "")</f>
        <v/>
      </c>
      <c r="AM1167" s="10" t="str">
        <f ca="1">IFERROR(IF(AND(NOW()&lt;= EOMONTH(DATE(YEAR($O1167),7, 1), 0), Overall!$A1169&lt;&gt;"", MONTH($N1167) &lt;= 7, MONTH($O1167) &gt;= 7), IF($S1167 &lt;&gt; "", $H1167/$S1167, ""), ""), "")</f>
        <v/>
      </c>
      <c r="AN1167" s="10" t="str">
        <f ca="1">IFERROR(IF(AND(NOW()&lt;= EOMONTH(DATE(YEAR($O1167),8, 1), 0), Overall!$A1169&lt;&gt;"", MONTH($N1167) &lt;= 8, MONTH($O1167) &gt;= 8), IF($S1167 &lt;&gt; "", $H1167/$S1167, ""), ""), "")</f>
        <v/>
      </c>
      <c r="AO1167" s="10" t="str">
        <f ca="1">IFERROR(IF(AND(NOW()&lt;= EOMONTH(DATE(YEAR($O1167),9, 1), 0), Overall!$A1169&lt;&gt;"", MONTH($N1167) &lt;= 9, MONTH($O1167) &gt;= 9), IF($S1167 &lt;&gt; "", $H1167/$S1167, ""), ""), "")</f>
        <v/>
      </c>
      <c r="AP1167" s="10" t="str">
        <f ca="1">IFERROR(IF(AND(NOW()&lt;= EOMONTH(DATE(YEAR($O1167),10, 1), 0), Overall!$A1169&lt;&gt;"", MONTH($N1167) &lt;= 10, MONTH($O1167) &gt;= 10), IF($S1167 &lt;&gt; "", $H1167/$S1167, ""), ""), "")</f>
        <v/>
      </c>
      <c r="AQ1167" s="10" t="str">
        <f ca="1">IFERROR(IF(AND(NOW()&lt;= EOMONTH(DATE(YEAR($O1167),11, 1), 0), Overall!$A1169&lt;&gt;"", MONTH($N1167) &lt;=11, MONTH($O1167) &gt;= 11), IF($S1167 &lt;&gt; "", $H1167/$S1167, ""), ""), "")</f>
        <v/>
      </c>
      <c r="AR1167" s="10" t="str">
        <f ca="1">IFERROR(IF(AND(NOW()&lt;= EOMONTH(DATE(YEAR($O1167),12, 1), 0), Overall!$A1169&lt;&gt;"", MONTH($N1167) &lt;= 12, MONTH($O1167) &gt;= 12), IF($S1167 &lt;&gt; "", $H1167/$S1167, ""), ""), "")</f>
        <v/>
      </c>
      <c r="AS1167" s="16">
        <f t="shared" ca="1" si="36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IF(Overall!S1170&lt;&gt;"",_xlfn.VALUETOTEXT(Overall!S1170),"")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7"/>
        <v/>
      </c>
      <c r="T1168" s="10" t="str">
        <f>IF(Overall!$A1170&lt;&gt;"",IF(AND(MONTH($N1168) &lt;= 1, MONTH($O1168) &gt;= 1), IF($S1168 &lt;&gt; "", $H1168/$S1168, ""), ""),"")</f>
        <v/>
      </c>
      <c r="U1168" s="10" t="str">
        <f>IF(Overall!$A1170&lt;&gt;"",IF(AND(MONTH($N1168) &lt;= 2, MONTH($O1168) &gt;= 2), IF($S1168 &lt;&gt; "", $H1168/$S1168, ""), ""),"")</f>
        <v/>
      </c>
      <c r="V1168" s="10" t="str">
        <f>IF(Overall!$A1170&lt;&gt;"",IF(AND(MONTH($N1168) &lt;= 3, MONTH($O1168) &gt;= 3), IF($S1168 &lt;&gt; "", $H1168/$S1168, ""), ""),"")</f>
        <v/>
      </c>
      <c r="W1168" s="10" t="str">
        <f>IF(Overall!$A1170&lt;&gt;"",IF(AND(MONTH($N1168) &lt;= 4, MONTH($O1168) &gt;= 4), IF($S1168 &lt;&gt; "", $H1168/$S1168, ""), ""),"")</f>
        <v/>
      </c>
      <c r="X1168" s="10" t="str">
        <f>IF(Overall!$A1170&lt;&gt;"",IF(AND(MONTH($N1168) &lt;= 5, MONTH($O1168) &gt;= 5), IF($S1168 &lt;&gt; "", $H1168/$S1168, ""), ""),"")</f>
        <v/>
      </c>
      <c r="Y1168" s="10" t="str">
        <f>IF(Overall!$A1170&lt;&gt;"",IF(AND(MONTH($N1168) &lt;= 6, MONTH($O1168) &gt;= 6), IF($S1168 &lt;&gt; "", $H1168/$S1168, ""), ""),"")</f>
        <v/>
      </c>
      <c r="Z1168" s="10" t="str">
        <f>IF(Overall!$A1170&lt;&gt;"",IF(AND(MONTH($N1168) &lt;= 7, MONTH($O1168) &gt;= 7 ), IF($S1168 &lt;&gt; "", $H1168/$S1168, ""), ""),"")</f>
        <v/>
      </c>
      <c r="AA1168" s="10" t="str">
        <f>IF(Overall!$A1170&lt;&gt;"",IF(AND(MONTH($N1168) &lt;= 8, MONTH($O1168) &gt;= 8), IF($S1168 &lt;&gt; "", $H1168/$S1168, ""), ""),"")</f>
        <v/>
      </c>
      <c r="AB1168" s="10" t="str">
        <f>IF(Overall!$A1170&lt;&gt;"",IF(AND(MONTH($N1168) &lt;= 9, MONTH($O1168) &gt;= 9), IF($S1168 &lt;&gt; "", $H1168/$S1168, ""), ""),"")</f>
        <v/>
      </c>
      <c r="AC1168" s="10" t="str">
        <f>IF(Overall!$A1170&lt;&gt;"",IF(AND(MONTH($N1168) &lt;= 10, MONTH($O1168) &gt;= 10), IF($S1168 &lt;&gt; "", $H1168/$S1168, ""), ""),"")</f>
        <v/>
      </c>
      <c r="AD1168" s="10" t="str">
        <f>IF(Overall!$A1170&lt;&gt;"",IF(AND(MONTH($N1168) &lt;= 11, MONTH($O1168) &gt;= 11), IF($S1168 &lt;&gt; "", $H1168/$S1168, ""), ""),"")</f>
        <v/>
      </c>
      <c r="AE1168" s="10" t="str">
        <f>IF(Overall!$A1170&lt;&gt;"",IF(AND(MONTH($N1168) &lt;= 12, MONTH($O1168) &gt;= 12), IF($S1168 &lt;&gt; "", $H1168/$S1168, ""), ""),"")</f>
        <v/>
      </c>
      <c r="AG1168" s="10" t="str">
        <f ca="1">IFERROR(IF(AND(NOW()&lt;= EOMONTH(DATE(YEAR($O1168),1, 1), 0), Overall!$A1170&lt;&gt;"", MONTH($N1168) &lt;= 1, MONTH($O1168) &gt;= 1), IF($S1168 &lt;&gt; "", $H1168/$S1168, ""), ""), "")</f>
        <v/>
      </c>
      <c r="AH1168" s="10" t="str">
        <f ca="1">IFERROR(IF(AND(NOW()&lt;= EOMONTH(DATE(YEAR($O1168),2, 1), 0), Overall!$A1170&lt;&gt;"", MONTH($N1168) &lt;= 2, MONTH($O1168) &gt;= 2), IF($S1168 &lt;&gt; "", $H1168/$S1168, ""), ""), "")</f>
        <v/>
      </c>
      <c r="AI1168" s="10" t="str">
        <f ca="1">IFERROR(IF(AND(NOW()&lt;= EOMONTH(DATE(YEAR($O1168),3, 1), 0), Overall!$A1170&lt;&gt;"", MONTH($N1168) &lt;= 3, MONTH($O1168) &gt;= 3), IF($S1168 &lt;&gt; "", $H1168/$S1168, ""), ""), "")</f>
        <v/>
      </c>
      <c r="AJ1168" s="10" t="str">
        <f ca="1">IFERROR(IF(AND(NOW()&lt;= EOMONTH(DATE(YEAR($O1168),4, 1), 0), Overall!$A1170&lt;&gt;"", MONTH($N1168) &lt;= 4, MONTH($O1168) &gt;= 4), IF($S1168 &lt;&gt; "", $H1168/$S1168, ""), ""), "")</f>
        <v/>
      </c>
      <c r="AK1168" s="10" t="str">
        <f ca="1">IFERROR(IF(AND(NOW()&lt;= EOMONTH(DATE(YEAR($O1168),5, 1), 0), Overall!$A1170&lt;&gt;"", MONTH($N1168) &lt;= 5, MONTH($O1168) &gt;= 5), IF($S1168 &lt;&gt; "", $H1168/$S1168, ""), ""), "")</f>
        <v/>
      </c>
      <c r="AL1168" s="10" t="str">
        <f ca="1">IFERROR(IF(AND(NOW()&lt;= EOMONTH(DATE(YEAR($O1168),6, 1), 0), Overall!$A1170&lt;&gt;"", MONTH($N1168) &lt;= 6, MONTH($O1168) &gt;= 6), IF($S1168 &lt;&gt; "", $H1168/$S1168, ""), ""), "")</f>
        <v/>
      </c>
      <c r="AM1168" s="10" t="str">
        <f ca="1">IFERROR(IF(AND(NOW()&lt;= EOMONTH(DATE(YEAR($O1168),7, 1), 0), Overall!$A1170&lt;&gt;"", MONTH($N1168) &lt;= 7, MONTH($O1168) &gt;= 7), IF($S1168 &lt;&gt; "", $H1168/$S1168, ""), ""), "")</f>
        <v/>
      </c>
      <c r="AN1168" s="10" t="str">
        <f ca="1">IFERROR(IF(AND(NOW()&lt;= EOMONTH(DATE(YEAR($O1168),8, 1), 0), Overall!$A1170&lt;&gt;"", MONTH($N1168) &lt;= 8, MONTH($O1168) &gt;= 8), IF($S1168 &lt;&gt; "", $H1168/$S1168, ""), ""), "")</f>
        <v/>
      </c>
      <c r="AO1168" s="10" t="str">
        <f ca="1">IFERROR(IF(AND(NOW()&lt;= EOMONTH(DATE(YEAR($O1168),9, 1), 0), Overall!$A1170&lt;&gt;"", MONTH($N1168) &lt;= 9, MONTH($O1168) &gt;= 9), IF($S1168 &lt;&gt; "", $H1168/$S1168, ""), ""), "")</f>
        <v/>
      </c>
      <c r="AP1168" s="10" t="str">
        <f ca="1">IFERROR(IF(AND(NOW()&lt;= EOMONTH(DATE(YEAR($O1168),10, 1), 0), Overall!$A1170&lt;&gt;"", MONTH($N1168) &lt;= 10, MONTH($O1168) &gt;= 10), IF($S1168 &lt;&gt; "", $H1168/$S1168, ""), ""), "")</f>
        <v/>
      </c>
      <c r="AQ1168" s="10" t="str">
        <f ca="1">IFERROR(IF(AND(NOW()&lt;= EOMONTH(DATE(YEAR($O1168),11, 1), 0), Overall!$A1170&lt;&gt;"", MONTH($N1168) &lt;=11, MONTH($O1168) &gt;= 11), IF($S1168 &lt;&gt; "", $H1168/$S1168, ""), ""), "")</f>
        <v/>
      </c>
      <c r="AR1168" s="10" t="str">
        <f ca="1">IFERROR(IF(AND(NOW()&lt;= EOMONTH(DATE(YEAR($O1168),12, 1), 0), Overall!$A1170&lt;&gt;"", MONTH($N1168) &lt;= 12, MONTH($O1168) &gt;= 12), IF($S1168 &lt;&gt; "", $H1168/$S1168, ""), ""), "")</f>
        <v/>
      </c>
      <c r="AS1168" s="16">
        <f t="shared" ca="1" si="36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IF(Overall!S1171&lt;&gt;"",_xlfn.VALUETOTEXT(Overall!S1171),"")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7"/>
        <v/>
      </c>
      <c r="T1169" s="10" t="str">
        <f>IF(Overall!$A1171&lt;&gt;"",IF(AND(MONTH($N1169) &lt;= 1, MONTH($O1169) &gt;= 1), IF($S1169 &lt;&gt; "", $H1169/$S1169, ""), ""),"")</f>
        <v/>
      </c>
      <c r="U1169" s="10" t="str">
        <f>IF(Overall!$A1171&lt;&gt;"",IF(AND(MONTH($N1169) &lt;= 2, MONTH($O1169) &gt;= 2), IF($S1169 &lt;&gt; "", $H1169/$S1169, ""), ""),"")</f>
        <v/>
      </c>
      <c r="V1169" s="10" t="str">
        <f>IF(Overall!$A1171&lt;&gt;"",IF(AND(MONTH($N1169) &lt;= 3, MONTH($O1169) &gt;= 3), IF($S1169 &lt;&gt; "", $H1169/$S1169, ""), ""),"")</f>
        <v/>
      </c>
      <c r="W1169" s="10" t="str">
        <f>IF(Overall!$A1171&lt;&gt;"",IF(AND(MONTH($N1169) &lt;= 4, MONTH($O1169) &gt;= 4), IF($S1169 &lt;&gt; "", $H1169/$S1169, ""), ""),"")</f>
        <v/>
      </c>
      <c r="X1169" s="10" t="str">
        <f>IF(Overall!$A1171&lt;&gt;"",IF(AND(MONTH($N1169) &lt;= 5, MONTH($O1169) &gt;= 5), IF($S1169 &lt;&gt; "", $H1169/$S1169, ""), ""),"")</f>
        <v/>
      </c>
      <c r="Y1169" s="10" t="str">
        <f>IF(Overall!$A1171&lt;&gt;"",IF(AND(MONTH($N1169) &lt;= 6, MONTH($O1169) &gt;= 6), IF($S1169 &lt;&gt; "", $H1169/$S1169, ""), ""),"")</f>
        <v/>
      </c>
      <c r="Z1169" s="10" t="str">
        <f>IF(Overall!$A1171&lt;&gt;"",IF(AND(MONTH($N1169) &lt;= 7, MONTH($O1169) &gt;= 7 ), IF($S1169 &lt;&gt; "", $H1169/$S1169, ""), ""),"")</f>
        <v/>
      </c>
      <c r="AA1169" s="10" t="str">
        <f>IF(Overall!$A1171&lt;&gt;"",IF(AND(MONTH($N1169) &lt;= 8, MONTH($O1169) &gt;= 8), IF($S1169 &lt;&gt; "", $H1169/$S1169, ""), ""),"")</f>
        <v/>
      </c>
      <c r="AB1169" s="10" t="str">
        <f>IF(Overall!$A1171&lt;&gt;"",IF(AND(MONTH($N1169) &lt;= 9, MONTH($O1169) &gt;= 9), IF($S1169 &lt;&gt; "", $H1169/$S1169, ""), ""),"")</f>
        <v/>
      </c>
      <c r="AC1169" s="10" t="str">
        <f>IF(Overall!$A1171&lt;&gt;"",IF(AND(MONTH($N1169) &lt;= 10, MONTH($O1169) &gt;= 10), IF($S1169 &lt;&gt; "", $H1169/$S1169, ""), ""),"")</f>
        <v/>
      </c>
      <c r="AD1169" s="10" t="str">
        <f>IF(Overall!$A1171&lt;&gt;"",IF(AND(MONTH($N1169) &lt;= 11, MONTH($O1169) &gt;= 11), IF($S1169 &lt;&gt; "", $H1169/$S1169, ""), ""),"")</f>
        <v/>
      </c>
      <c r="AE1169" s="10" t="str">
        <f>IF(Overall!$A1171&lt;&gt;"",IF(AND(MONTH($N1169) &lt;= 12, MONTH($O1169) &gt;= 12), IF($S1169 &lt;&gt; "", $H1169/$S1169, ""), ""),"")</f>
        <v/>
      </c>
      <c r="AG1169" s="10" t="str">
        <f ca="1">IFERROR(IF(AND(NOW()&lt;= EOMONTH(DATE(YEAR($O1169),1, 1), 0), Overall!$A1171&lt;&gt;"", MONTH($N1169) &lt;= 1, MONTH($O1169) &gt;= 1), IF($S1169 &lt;&gt; "", $H1169/$S1169, ""), ""), "")</f>
        <v/>
      </c>
      <c r="AH1169" s="10" t="str">
        <f ca="1">IFERROR(IF(AND(NOW()&lt;= EOMONTH(DATE(YEAR($O1169),2, 1), 0), Overall!$A1171&lt;&gt;"", MONTH($N1169) &lt;= 2, MONTH($O1169) &gt;= 2), IF($S1169 &lt;&gt; "", $H1169/$S1169, ""), ""), "")</f>
        <v/>
      </c>
      <c r="AI1169" s="10" t="str">
        <f ca="1">IFERROR(IF(AND(NOW()&lt;= EOMONTH(DATE(YEAR($O1169),3, 1), 0), Overall!$A1171&lt;&gt;"", MONTH($N1169) &lt;= 3, MONTH($O1169) &gt;= 3), IF($S1169 &lt;&gt; "", $H1169/$S1169, ""), ""), "")</f>
        <v/>
      </c>
      <c r="AJ1169" s="10" t="str">
        <f ca="1">IFERROR(IF(AND(NOW()&lt;= EOMONTH(DATE(YEAR($O1169),4, 1), 0), Overall!$A1171&lt;&gt;"", MONTH($N1169) &lt;= 4, MONTH($O1169) &gt;= 4), IF($S1169 &lt;&gt; "", $H1169/$S1169, ""), ""), "")</f>
        <v/>
      </c>
      <c r="AK1169" s="10" t="str">
        <f ca="1">IFERROR(IF(AND(NOW()&lt;= EOMONTH(DATE(YEAR($O1169),5, 1), 0), Overall!$A1171&lt;&gt;"", MONTH($N1169) &lt;= 5, MONTH($O1169) &gt;= 5), IF($S1169 &lt;&gt; "", $H1169/$S1169, ""), ""), "")</f>
        <v/>
      </c>
      <c r="AL1169" s="10" t="str">
        <f ca="1">IFERROR(IF(AND(NOW()&lt;= EOMONTH(DATE(YEAR($O1169),6, 1), 0), Overall!$A1171&lt;&gt;"", MONTH($N1169) &lt;= 6, MONTH($O1169) &gt;= 6), IF($S1169 &lt;&gt; "", $H1169/$S1169, ""), ""), "")</f>
        <v/>
      </c>
      <c r="AM1169" s="10" t="str">
        <f ca="1">IFERROR(IF(AND(NOW()&lt;= EOMONTH(DATE(YEAR($O1169),7, 1), 0), Overall!$A1171&lt;&gt;"", MONTH($N1169) &lt;= 7, MONTH($O1169) &gt;= 7), IF($S1169 &lt;&gt; "", $H1169/$S1169, ""), ""), "")</f>
        <v/>
      </c>
      <c r="AN1169" s="10" t="str">
        <f ca="1">IFERROR(IF(AND(NOW()&lt;= EOMONTH(DATE(YEAR($O1169),8, 1), 0), Overall!$A1171&lt;&gt;"", MONTH($N1169) &lt;= 8, MONTH($O1169) &gt;= 8), IF($S1169 &lt;&gt; "", $H1169/$S1169, ""), ""), "")</f>
        <v/>
      </c>
      <c r="AO1169" s="10" t="str">
        <f ca="1">IFERROR(IF(AND(NOW()&lt;= EOMONTH(DATE(YEAR($O1169),9, 1), 0), Overall!$A1171&lt;&gt;"", MONTH($N1169) &lt;= 9, MONTH($O1169) &gt;= 9), IF($S1169 &lt;&gt; "", $H1169/$S1169, ""), ""), "")</f>
        <v/>
      </c>
      <c r="AP1169" s="10" t="str">
        <f ca="1">IFERROR(IF(AND(NOW()&lt;= EOMONTH(DATE(YEAR($O1169),10, 1), 0), Overall!$A1171&lt;&gt;"", MONTH($N1169) &lt;= 10, MONTH($O1169) &gt;= 10), IF($S1169 &lt;&gt; "", $H1169/$S1169, ""), ""), "")</f>
        <v/>
      </c>
      <c r="AQ1169" s="10" t="str">
        <f ca="1">IFERROR(IF(AND(NOW()&lt;= EOMONTH(DATE(YEAR($O1169),11, 1), 0), Overall!$A1171&lt;&gt;"", MONTH($N1169) &lt;=11, MONTH($O1169) &gt;= 11), IF($S1169 &lt;&gt; "", $H1169/$S1169, ""), ""), "")</f>
        <v/>
      </c>
      <c r="AR1169" s="10" t="str">
        <f ca="1">IFERROR(IF(AND(NOW()&lt;= EOMONTH(DATE(YEAR($O1169),12, 1), 0), Overall!$A1171&lt;&gt;"", MONTH($N1169) &lt;= 12, MONTH($O1169) &gt;= 12), IF($S1169 &lt;&gt; "", $H1169/$S1169, ""), ""), "")</f>
        <v/>
      </c>
      <c r="AS1169" s="16">
        <f t="shared" ca="1" si="36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IF(Overall!S1172&lt;&gt;"",_xlfn.VALUETOTEXT(Overall!S1172),"")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7"/>
        <v/>
      </c>
      <c r="T1170" s="10" t="str">
        <f>IF(Overall!$A1172&lt;&gt;"",IF(AND(MONTH($N1170) &lt;= 1, MONTH($O1170) &gt;= 1), IF($S1170 &lt;&gt; "", $H1170/$S1170, ""), ""),"")</f>
        <v/>
      </c>
      <c r="U1170" s="10" t="str">
        <f>IF(Overall!$A1172&lt;&gt;"",IF(AND(MONTH($N1170) &lt;= 2, MONTH($O1170) &gt;= 2), IF($S1170 &lt;&gt; "", $H1170/$S1170, ""), ""),"")</f>
        <v/>
      </c>
      <c r="V1170" s="10" t="str">
        <f>IF(Overall!$A1172&lt;&gt;"",IF(AND(MONTH($N1170) &lt;= 3, MONTH($O1170) &gt;= 3), IF($S1170 &lt;&gt; "", $H1170/$S1170, ""), ""),"")</f>
        <v/>
      </c>
      <c r="W1170" s="10" t="str">
        <f>IF(Overall!$A1172&lt;&gt;"",IF(AND(MONTH($N1170) &lt;= 4, MONTH($O1170) &gt;= 4), IF($S1170 &lt;&gt; "", $H1170/$S1170, ""), ""),"")</f>
        <v/>
      </c>
      <c r="X1170" s="10" t="str">
        <f>IF(Overall!$A1172&lt;&gt;"",IF(AND(MONTH($N1170) &lt;= 5, MONTH($O1170) &gt;= 5), IF($S1170 &lt;&gt; "", $H1170/$S1170, ""), ""),"")</f>
        <v/>
      </c>
      <c r="Y1170" s="10" t="str">
        <f>IF(Overall!$A1172&lt;&gt;"",IF(AND(MONTH($N1170) &lt;= 6, MONTH($O1170) &gt;= 6), IF($S1170 &lt;&gt; "", $H1170/$S1170, ""), ""),"")</f>
        <v/>
      </c>
      <c r="Z1170" s="10" t="str">
        <f>IF(Overall!$A1172&lt;&gt;"",IF(AND(MONTH($N1170) &lt;= 7, MONTH($O1170) &gt;= 7 ), IF($S1170 &lt;&gt; "", $H1170/$S1170, ""), ""),"")</f>
        <v/>
      </c>
      <c r="AA1170" s="10" t="str">
        <f>IF(Overall!$A1172&lt;&gt;"",IF(AND(MONTH($N1170) &lt;= 8, MONTH($O1170) &gt;= 8), IF($S1170 &lt;&gt; "", $H1170/$S1170, ""), ""),"")</f>
        <v/>
      </c>
      <c r="AB1170" s="10" t="str">
        <f>IF(Overall!$A1172&lt;&gt;"",IF(AND(MONTH($N1170) &lt;= 9, MONTH($O1170) &gt;= 9), IF($S1170 &lt;&gt; "", $H1170/$S1170, ""), ""),"")</f>
        <v/>
      </c>
      <c r="AC1170" s="10" t="str">
        <f>IF(Overall!$A1172&lt;&gt;"",IF(AND(MONTH($N1170) &lt;= 10, MONTH($O1170) &gt;= 10), IF($S1170 &lt;&gt; "", $H1170/$S1170, ""), ""),"")</f>
        <v/>
      </c>
      <c r="AD1170" s="10" t="str">
        <f>IF(Overall!$A1172&lt;&gt;"",IF(AND(MONTH($N1170) &lt;= 11, MONTH($O1170) &gt;= 11), IF($S1170 &lt;&gt; "", $H1170/$S1170, ""), ""),"")</f>
        <v/>
      </c>
      <c r="AE1170" s="10" t="str">
        <f>IF(Overall!$A1172&lt;&gt;"",IF(AND(MONTH($N1170) &lt;= 12, MONTH($O1170) &gt;= 12), IF($S1170 &lt;&gt; "", $H1170/$S1170, ""), ""),"")</f>
        <v/>
      </c>
      <c r="AG1170" s="10" t="str">
        <f ca="1">IFERROR(IF(AND(NOW()&lt;= EOMONTH(DATE(YEAR($O1170),1, 1), 0), Overall!$A1172&lt;&gt;"", MONTH($N1170) &lt;= 1, MONTH($O1170) &gt;= 1), IF($S1170 &lt;&gt; "", $H1170/$S1170, ""), ""), "")</f>
        <v/>
      </c>
      <c r="AH1170" s="10" t="str">
        <f ca="1">IFERROR(IF(AND(NOW()&lt;= EOMONTH(DATE(YEAR($O1170),2, 1), 0), Overall!$A1172&lt;&gt;"", MONTH($N1170) &lt;= 2, MONTH($O1170) &gt;= 2), IF($S1170 &lt;&gt; "", $H1170/$S1170, ""), ""), "")</f>
        <v/>
      </c>
      <c r="AI1170" s="10" t="str">
        <f ca="1">IFERROR(IF(AND(NOW()&lt;= EOMONTH(DATE(YEAR($O1170),3, 1), 0), Overall!$A1172&lt;&gt;"", MONTH($N1170) &lt;= 3, MONTH($O1170) &gt;= 3), IF($S1170 &lt;&gt; "", $H1170/$S1170, ""), ""), "")</f>
        <v/>
      </c>
      <c r="AJ1170" s="10" t="str">
        <f ca="1">IFERROR(IF(AND(NOW()&lt;= EOMONTH(DATE(YEAR($O1170),4, 1), 0), Overall!$A1172&lt;&gt;"", MONTH($N1170) &lt;= 4, MONTH($O1170) &gt;= 4), IF($S1170 &lt;&gt; "", $H1170/$S1170, ""), ""), "")</f>
        <v/>
      </c>
      <c r="AK1170" s="10" t="str">
        <f ca="1">IFERROR(IF(AND(NOW()&lt;= EOMONTH(DATE(YEAR($O1170),5, 1), 0), Overall!$A1172&lt;&gt;"", MONTH($N1170) &lt;= 5, MONTH($O1170) &gt;= 5), IF($S1170 &lt;&gt; "", $H1170/$S1170, ""), ""), "")</f>
        <v/>
      </c>
      <c r="AL1170" s="10" t="str">
        <f ca="1">IFERROR(IF(AND(NOW()&lt;= EOMONTH(DATE(YEAR($O1170),6, 1), 0), Overall!$A1172&lt;&gt;"", MONTH($N1170) &lt;= 6, MONTH($O1170) &gt;= 6), IF($S1170 &lt;&gt; "", $H1170/$S1170, ""), ""), "")</f>
        <v/>
      </c>
      <c r="AM1170" s="10" t="str">
        <f ca="1">IFERROR(IF(AND(NOW()&lt;= EOMONTH(DATE(YEAR($O1170),7, 1), 0), Overall!$A1172&lt;&gt;"", MONTH($N1170) &lt;= 7, MONTH($O1170) &gt;= 7), IF($S1170 &lt;&gt; "", $H1170/$S1170, ""), ""), "")</f>
        <v/>
      </c>
      <c r="AN1170" s="10" t="str">
        <f ca="1">IFERROR(IF(AND(NOW()&lt;= EOMONTH(DATE(YEAR($O1170),8, 1), 0), Overall!$A1172&lt;&gt;"", MONTH($N1170) &lt;= 8, MONTH($O1170) &gt;= 8), IF($S1170 &lt;&gt; "", $H1170/$S1170, ""), ""), "")</f>
        <v/>
      </c>
      <c r="AO1170" s="10" t="str">
        <f ca="1">IFERROR(IF(AND(NOW()&lt;= EOMONTH(DATE(YEAR($O1170),9, 1), 0), Overall!$A1172&lt;&gt;"", MONTH($N1170) &lt;= 9, MONTH($O1170) &gt;= 9), IF($S1170 &lt;&gt; "", $H1170/$S1170, ""), ""), "")</f>
        <v/>
      </c>
      <c r="AP1170" s="10" t="str">
        <f ca="1">IFERROR(IF(AND(NOW()&lt;= EOMONTH(DATE(YEAR($O1170),10, 1), 0), Overall!$A1172&lt;&gt;"", MONTH($N1170) &lt;= 10, MONTH($O1170) &gt;= 10), IF($S1170 &lt;&gt; "", $H1170/$S1170, ""), ""), "")</f>
        <v/>
      </c>
      <c r="AQ1170" s="10" t="str">
        <f ca="1">IFERROR(IF(AND(NOW()&lt;= EOMONTH(DATE(YEAR($O1170),11, 1), 0), Overall!$A1172&lt;&gt;"", MONTH($N1170) &lt;=11, MONTH($O1170) &gt;= 11), IF($S1170 &lt;&gt; "", $H1170/$S1170, ""), ""), "")</f>
        <v/>
      </c>
      <c r="AR1170" s="10" t="str">
        <f ca="1">IFERROR(IF(AND(NOW()&lt;= EOMONTH(DATE(YEAR($O1170),12, 1), 0), Overall!$A1172&lt;&gt;"", MONTH($N1170) &lt;= 12, MONTH($O1170) &gt;= 12), IF($S1170 &lt;&gt; "", $H1170/$S1170, ""), ""), "")</f>
        <v/>
      </c>
      <c r="AS1170" s="16">
        <f t="shared" ca="1" si="36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IF(Overall!S1173&lt;&gt;"",_xlfn.VALUETOTEXT(Overall!S1173),"")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7"/>
        <v/>
      </c>
      <c r="T1171" s="10" t="str">
        <f>IF(Overall!$A1173&lt;&gt;"",IF(AND(MONTH($N1171) &lt;= 1, MONTH($O1171) &gt;= 1), IF($S1171 &lt;&gt; "", $H1171/$S1171, ""), ""),"")</f>
        <v/>
      </c>
      <c r="U1171" s="10" t="str">
        <f>IF(Overall!$A1173&lt;&gt;"",IF(AND(MONTH($N1171) &lt;= 2, MONTH($O1171) &gt;= 2), IF($S1171 &lt;&gt; "", $H1171/$S1171, ""), ""),"")</f>
        <v/>
      </c>
      <c r="V1171" s="10" t="str">
        <f>IF(Overall!$A1173&lt;&gt;"",IF(AND(MONTH($N1171) &lt;= 3, MONTH($O1171) &gt;= 3), IF($S1171 &lt;&gt; "", $H1171/$S1171, ""), ""),"")</f>
        <v/>
      </c>
      <c r="W1171" s="10" t="str">
        <f>IF(Overall!$A1173&lt;&gt;"",IF(AND(MONTH($N1171) &lt;= 4, MONTH($O1171) &gt;= 4), IF($S1171 &lt;&gt; "", $H1171/$S1171, ""), ""),"")</f>
        <v/>
      </c>
      <c r="X1171" s="10" t="str">
        <f>IF(Overall!$A1173&lt;&gt;"",IF(AND(MONTH($N1171) &lt;= 5, MONTH($O1171) &gt;= 5), IF($S1171 &lt;&gt; "", $H1171/$S1171, ""), ""),"")</f>
        <v/>
      </c>
      <c r="Y1171" s="10" t="str">
        <f>IF(Overall!$A1173&lt;&gt;"",IF(AND(MONTH($N1171) &lt;= 6, MONTH($O1171) &gt;= 6), IF($S1171 &lt;&gt; "", $H1171/$S1171, ""), ""),"")</f>
        <v/>
      </c>
      <c r="Z1171" s="10" t="str">
        <f>IF(Overall!$A1173&lt;&gt;"",IF(AND(MONTH($N1171) &lt;= 7, MONTH($O1171) &gt;= 7 ), IF($S1171 &lt;&gt; "", $H1171/$S1171, ""), ""),"")</f>
        <v/>
      </c>
      <c r="AA1171" s="10" t="str">
        <f>IF(Overall!$A1173&lt;&gt;"",IF(AND(MONTH($N1171) &lt;= 8, MONTH($O1171) &gt;= 8), IF($S1171 &lt;&gt; "", $H1171/$S1171, ""), ""),"")</f>
        <v/>
      </c>
      <c r="AB1171" s="10" t="str">
        <f>IF(Overall!$A1173&lt;&gt;"",IF(AND(MONTH($N1171) &lt;= 9, MONTH($O1171) &gt;= 9), IF($S1171 &lt;&gt; "", $H1171/$S1171, ""), ""),"")</f>
        <v/>
      </c>
      <c r="AC1171" s="10" t="str">
        <f>IF(Overall!$A1173&lt;&gt;"",IF(AND(MONTH($N1171) &lt;= 10, MONTH($O1171) &gt;= 10), IF($S1171 &lt;&gt; "", $H1171/$S1171, ""), ""),"")</f>
        <v/>
      </c>
      <c r="AD1171" s="10" t="str">
        <f>IF(Overall!$A1173&lt;&gt;"",IF(AND(MONTH($N1171) &lt;= 11, MONTH($O1171) &gt;= 11), IF($S1171 &lt;&gt; "", $H1171/$S1171, ""), ""),"")</f>
        <v/>
      </c>
      <c r="AE1171" s="10" t="str">
        <f>IF(Overall!$A1173&lt;&gt;"",IF(AND(MONTH($N1171) &lt;= 12, MONTH($O1171) &gt;= 12), IF($S1171 &lt;&gt; "", $H1171/$S1171, ""), ""),"")</f>
        <v/>
      </c>
      <c r="AG1171" s="10" t="str">
        <f ca="1">IFERROR(IF(AND(NOW()&lt;= EOMONTH(DATE(YEAR($O1171),1, 1), 0), Overall!$A1173&lt;&gt;"", MONTH($N1171) &lt;= 1, MONTH($O1171) &gt;= 1), IF($S1171 &lt;&gt; "", $H1171/$S1171, ""), ""), "")</f>
        <v/>
      </c>
      <c r="AH1171" s="10" t="str">
        <f ca="1">IFERROR(IF(AND(NOW()&lt;= EOMONTH(DATE(YEAR($O1171),2, 1), 0), Overall!$A1173&lt;&gt;"", MONTH($N1171) &lt;= 2, MONTH($O1171) &gt;= 2), IF($S1171 &lt;&gt; "", $H1171/$S1171, ""), ""), "")</f>
        <v/>
      </c>
      <c r="AI1171" s="10" t="str">
        <f ca="1">IFERROR(IF(AND(NOW()&lt;= EOMONTH(DATE(YEAR($O1171),3, 1), 0), Overall!$A1173&lt;&gt;"", MONTH($N1171) &lt;= 3, MONTH($O1171) &gt;= 3), IF($S1171 &lt;&gt; "", $H1171/$S1171, ""), ""), "")</f>
        <v/>
      </c>
      <c r="AJ1171" s="10" t="str">
        <f ca="1">IFERROR(IF(AND(NOW()&lt;= EOMONTH(DATE(YEAR($O1171),4, 1), 0), Overall!$A1173&lt;&gt;"", MONTH($N1171) &lt;= 4, MONTH($O1171) &gt;= 4), IF($S1171 &lt;&gt; "", $H1171/$S1171, ""), ""), "")</f>
        <v/>
      </c>
      <c r="AK1171" s="10" t="str">
        <f ca="1">IFERROR(IF(AND(NOW()&lt;= EOMONTH(DATE(YEAR($O1171),5, 1), 0), Overall!$A1173&lt;&gt;"", MONTH($N1171) &lt;= 5, MONTH($O1171) &gt;= 5), IF($S1171 &lt;&gt; "", $H1171/$S1171, ""), ""), "")</f>
        <v/>
      </c>
      <c r="AL1171" s="10" t="str">
        <f ca="1">IFERROR(IF(AND(NOW()&lt;= EOMONTH(DATE(YEAR($O1171),6, 1), 0), Overall!$A1173&lt;&gt;"", MONTH($N1171) &lt;= 6, MONTH($O1171) &gt;= 6), IF($S1171 &lt;&gt; "", $H1171/$S1171, ""), ""), "")</f>
        <v/>
      </c>
      <c r="AM1171" s="10" t="str">
        <f ca="1">IFERROR(IF(AND(NOW()&lt;= EOMONTH(DATE(YEAR($O1171),7, 1), 0), Overall!$A1173&lt;&gt;"", MONTH($N1171) &lt;= 7, MONTH($O1171) &gt;= 7), IF($S1171 &lt;&gt; "", $H1171/$S1171, ""), ""), "")</f>
        <v/>
      </c>
      <c r="AN1171" s="10" t="str">
        <f ca="1">IFERROR(IF(AND(NOW()&lt;= EOMONTH(DATE(YEAR($O1171),8, 1), 0), Overall!$A1173&lt;&gt;"", MONTH($N1171) &lt;= 8, MONTH($O1171) &gt;= 8), IF($S1171 &lt;&gt; "", $H1171/$S1171, ""), ""), "")</f>
        <v/>
      </c>
      <c r="AO1171" s="10" t="str">
        <f ca="1">IFERROR(IF(AND(NOW()&lt;= EOMONTH(DATE(YEAR($O1171),9, 1), 0), Overall!$A1173&lt;&gt;"", MONTH($N1171) &lt;= 9, MONTH($O1171) &gt;= 9), IF($S1171 &lt;&gt; "", $H1171/$S1171, ""), ""), "")</f>
        <v/>
      </c>
      <c r="AP1171" s="10" t="str">
        <f ca="1">IFERROR(IF(AND(NOW()&lt;= EOMONTH(DATE(YEAR($O1171),10, 1), 0), Overall!$A1173&lt;&gt;"", MONTH($N1171) &lt;= 10, MONTH($O1171) &gt;= 10), IF($S1171 &lt;&gt; "", $H1171/$S1171, ""), ""), "")</f>
        <v/>
      </c>
      <c r="AQ1171" s="10" t="str">
        <f ca="1">IFERROR(IF(AND(NOW()&lt;= EOMONTH(DATE(YEAR($O1171),11, 1), 0), Overall!$A1173&lt;&gt;"", MONTH($N1171) &lt;=11, MONTH($O1171) &gt;= 11), IF($S1171 &lt;&gt; "", $H1171/$S1171, ""), ""), "")</f>
        <v/>
      </c>
      <c r="AR1171" s="10" t="str">
        <f ca="1">IFERROR(IF(AND(NOW()&lt;= EOMONTH(DATE(YEAR($O1171),12, 1), 0), Overall!$A1173&lt;&gt;"", MONTH($N1171) &lt;= 12, MONTH($O1171) &gt;= 12), IF($S1171 &lt;&gt; "", $H1171/$S1171, ""), ""), "")</f>
        <v/>
      </c>
      <c r="AS1171" s="16">
        <f t="shared" ca="1" si="36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IF(Overall!S1174&lt;&gt;"",_xlfn.VALUETOTEXT(Overall!S1174),"")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7"/>
        <v/>
      </c>
      <c r="T1172" s="10" t="str">
        <f>IF(Overall!$A1174&lt;&gt;"",IF(AND(MONTH($N1172) &lt;= 1, MONTH($O1172) &gt;= 1), IF($S1172 &lt;&gt; "", $H1172/$S1172, ""), ""),"")</f>
        <v/>
      </c>
      <c r="U1172" s="10" t="str">
        <f>IF(Overall!$A1174&lt;&gt;"",IF(AND(MONTH($N1172) &lt;= 2, MONTH($O1172) &gt;= 2), IF($S1172 &lt;&gt; "", $H1172/$S1172, ""), ""),"")</f>
        <v/>
      </c>
      <c r="V1172" s="10" t="str">
        <f>IF(Overall!$A1174&lt;&gt;"",IF(AND(MONTH($N1172) &lt;= 3, MONTH($O1172) &gt;= 3), IF($S1172 &lt;&gt; "", $H1172/$S1172, ""), ""),"")</f>
        <v/>
      </c>
      <c r="W1172" s="10" t="str">
        <f>IF(Overall!$A1174&lt;&gt;"",IF(AND(MONTH($N1172) &lt;= 4, MONTH($O1172) &gt;= 4), IF($S1172 &lt;&gt; "", $H1172/$S1172, ""), ""),"")</f>
        <v/>
      </c>
      <c r="X1172" s="10" t="str">
        <f>IF(Overall!$A1174&lt;&gt;"",IF(AND(MONTH($N1172) &lt;= 5, MONTH($O1172) &gt;= 5), IF($S1172 &lt;&gt; "", $H1172/$S1172, ""), ""),"")</f>
        <v/>
      </c>
      <c r="Y1172" s="10" t="str">
        <f>IF(Overall!$A1174&lt;&gt;"",IF(AND(MONTH($N1172) &lt;= 6, MONTH($O1172) &gt;= 6), IF($S1172 &lt;&gt; "", $H1172/$S1172, ""), ""),"")</f>
        <v/>
      </c>
      <c r="Z1172" s="10" t="str">
        <f>IF(Overall!$A1174&lt;&gt;"",IF(AND(MONTH($N1172) &lt;= 7, MONTH($O1172) &gt;= 7 ), IF($S1172 &lt;&gt; "", $H1172/$S1172, ""), ""),"")</f>
        <v/>
      </c>
      <c r="AA1172" s="10" t="str">
        <f>IF(Overall!$A1174&lt;&gt;"",IF(AND(MONTH($N1172) &lt;= 8, MONTH($O1172) &gt;= 8), IF($S1172 &lt;&gt; "", $H1172/$S1172, ""), ""),"")</f>
        <v/>
      </c>
      <c r="AB1172" s="10" t="str">
        <f>IF(Overall!$A1174&lt;&gt;"",IF(AND(MONTH($N1172) &lt;= 9, MONTH($O1172) &gt;= 9), IF($S1172 &lt;&gt; "", $H1172/$S1172, ""), ""),"")</f>
        <v/>
      </c>
      <c r="AC1172" s="10" t="str">
        <f>IF(Overall!$A1174&lt;&gt;"",IF(AND(MONTH($N1172) &lt;= 10, MONTH($O1172) &gt;= 10), IF($S1172 &lt;&gt; "", $H1172/$S1172, ""), ""),"")</f>
        <v/>
      </c>
      <c r="AD1172" s="10" t="str">
        <f>IF(Overall!$A1174&lt;&gt;"",IF(AND(MONTH($N1172) &lt;= 11, MONTH($O1172) &gt;= 11), IF($S1172 &lt;&gt; "", $H1172/$S1172, ""), ""),"")</f>
        <v/>
      </c>
      <c r="AE1172" s="10" t="str">
        <f>IF(Overall!$A1174&lt;&gt;"",IF(AND(MONTH($N1172) &lt;= 12, MONTH($O1172) &gt;= 12), IF($S1172 &lt;&gt; "", $H1172/$S1172, ""), ""),"")</f>
        <v/>
      </c>
      <c r="AG1172" s="10" t="str">
        <f ca="1">IFERROR(IF(AND(NOW()&lt;= EOMONTH(DATE(YEAR($O1172),1, 1), 0), Overall!$A1174&lt;&gt;"", MONTH($N1172) &lt;= 1, MONTH($O1172) &gt;= 1), IF($S1172 &lt;&gt; "", $H1172/$S1172, ""), ""), "")</f>
        <v/>
      </c>
      <c r="AH1172" s="10" t="str">
        <f ca="1">IFERROR(IF(AND(NOW()&lt;= EOMONTH(DATE(YEAR($O1172),2, 1), 0), Overall!$A1174&lt;&gt;"", MONTH($N1172) &lt;= 2, MONTH($O1172) &gt;= 2), IF($S1172 &lt;&gt; "", $H1172/$S1172, ""), ""), "")</f>
        <v/>
      </c>
      <c r="AI1172" s="10" t="str">
        <f ca="1">IFERROR(IF(AND(NOW()&lt;= EOMONTH(DATE(YEAR($O1172),3, 1), 0), Overall!$A1174&lt;&gt;"", MONTH($N1172) &lt;= 3, MONTH($O1172) &gt;= 3), IF($S1172 &lt;&gt; "", $H1172/$S1172, ""), ""), "")</f>
        <v/>
      </c>
      <c r="AJ1172" s="10" t="str">
        <f ca="1">IFERROR(IF(AND(NOW()&lt;= EOMONTH(DATE(YEAR($O1172),4, 1), 0), Overall!$A1174&lt;&gt;"", MONTH($N1172) &lt;= 4, MONTH($O1172) &gt;= 4), IF($S1172 &lt;&gt; "", $H1172/$S1172, ""), ""), "")</f>
        <v/>
      </c>
      <c r="AK1172" s="10" t="str">
        <f ca="1">IFERROR(IF(AND(NOW()&lt;= EOMONTH(DATE(YEAR($O1172),5, 1), 0), Overall!$A1174&lt;&gt;"", MONTH($N1172) &lt;= 5, MONTH($O1172) &gt;= 5), IF($S1172 &lt;&gt; "", $H1172/$S1172, ""), ""), "")</f>
        <v/>
      </c>
      <c r="AL1172" s="10" t="str">
        <f ca="1">IFERROR(IF(AND(NOW()&lt;= EOMONTH(DATE(YEAR($O1172),6, 1), 0), Overall!$A1174&lt;&gt;"", MONTH($N1172) &lt;= 6, MONTH($O1172) &gt;= 6), IF($S1172 &lt;&gt; "", $H1172/$S1172, ""), ""), "")</f>
        <v/>
      </c>
      <c r="AM1172" s="10" t="str">
        <f ca="1">IFERROR(IF(AND(NOW()&lt;= EOMONTH(DATE(YEAR($O1172),7, 1), 0), Overall!$A1174&lt;&gt;"", MONTH($N1172) &lt;= 7, MONTH($O1172) &gt;= 7), IF($S1172 &lt;&gt; "", $H1172/$S1172, ""), ""), "")</f>
        <v/>
      </c>
      <c r="AN1172" s="10" t="str">
        <f ca="1">IFERROR(IF(AND(NOW()&lt;= EOMONTH(DATE(YEAR($O1172),8, 1), 0), Overall!$A1174&lt;&gt;"", MONTH($N1172) &lt;= 8, MONTH($O1172) &gt;= 8), IF($S1172 &lt;&gt; "", $H1172/$S1172, ""), ""), "")</f>
        <v/>
      </c>
      <c r="AO1172" s="10" t="str">
        <f ca="1">IFERROR(IF(AND(NOW()&lt;= EOMONTH(DATE(YEAR($O1172),9, 1), 0), Overall!$A1174&lt;&gt;"", MONTH($N1172) &lt;= 9, MONTH($O1172) &gt;= 9), IF($S1172 &lt;&gt; "", $H1172/$S1172, ""), ""), "")</f>
        <v/>
      </c>
      <c r="AP1172" s="10" t="str">
        <f ca="1">IFERROR(IF(AND(NOW()&lt;= EOMONTH(DATE(YEAR($O1172),10, 1), 0), Overall!$A1174&lt;&gt;"", MONTH($N1172) &lt;= 10, MONTH($O1172) &gt;= 10), IF($S1172 &lt;&gt; "", $H1172/$S1172, ""), ""), "")</f>
        <v/>
      </c>
      <c r="AQ1172" s="10" t="str">
        <f ca="1">IFERROR(IF(AND(NOW()&lt;= EOMONTH(DATE(YEAR($O1172),11, 1), 0), Overall!$A1174&lt;&gt;"", MONTH($N1172) &lt;=11, MONTH($O1172) &gt;= 11), IF($S1172 &lt;&gt; "", $H1172/$S1172, ""), ""), "")</f>
        <v/>
      </c>
      <c r="AR1172" s="10" t="str">
        <f ca="1">IFERROR(IF(AND(NOW()&lt;= EOMONTH(DATE(YEAR($O1172),12, 1), 0), Overall!$A1174&lt;&gt;"", MONTH($N1172) &lt;= 12, MONTH($O1172) &gt;= 12), IF($S1172 &lt;&gt; "", $H1172/$S1172, ""), ""), "")</f>
        <v/>
      </c>
      <c r="AS1172" s="16">
        <f t="shared" ca="1" si="36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IF(Overall!S1175&lt;&gt;"",_xlfn.VALUETOTEXT(Overall!S1175),"")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7"/>
        <v/>
      </c>
      <c r="T1173" s="10" t="str">
        <f>IF(Overall!$A1175&lt;&gt;"",IF(AND(MONTH($N1173) &lt;= 1, MONTH($O1173) &gt;= 1), IF($S1173 &lt;&gt; "", $H1173/$S1173, ""), ""),"")</f>
        <v/>
      </c>
      <c r="U1173" s="10" t="str">
        <f>IF(Overall!$A1175&lt;&gt;"",IF(AND(MONTH($N1173) &lt;= 2, MONTH($O1173) &gt;= 2), IF($S1173 &lt;&gt; "", $H1173/$S1173, ""), ""),"")</f>
        <v/>
      </c>
      <c r="V1173" s="10" t="str">
        <f>IF(Overall!$A1175&lt;&gt;"",IF(AND(MONTH($N1173) &lt;= 3, MONTH($O1173) &gt;= 3), IF($S1173 &lt;&gt; "", $H1173/$S1173, ""), ""),"")</f>
        <v/>
      </c>
      <c r="W1173" s="10" t="str">
        <f>IF(Overall!$A1175&lt;&gt;"",IF(AND(MONTH($N1173) &lt;= 4, MONTH($O1173) &gt;= 4), IF($S1173 &lt;&gt; "", $H1173/$S1173, ""), ""),"")</f>
        <v/>
      </c>
      <c r="X1173" s="10" t="str">
        <f>IF(Overall!$A1175&lt;&gt;"",IF(AND(MONTH($N1173) &lt;= 5, MONTH($O1173) &gt;= 5), IF($S1173 &lt;&gt; "", $H1173/$S1173, ""), ""),"")</f>
        <v/>
      </c>
      <c r="Y1173" s="10" t="str">
        <f>IF(Overall!$A1175&lt;&gt;"",IF(AND(MONTH($N1173) &lt;= 6, MONTH($O1173) &gt;= 6), IF($S1173 &lt;&gt; "", $H1173/$S1173, ""), ""),"")</f>
        <v/>
      </c>
      <c r="Z1173" s="10" t="str">
        <f>IF(Overall!$A1175&lt;&gt;"",IF(AND(MONTH($N1173) &lt;= 7, MONTH($O1173) &gt;= 7 ), IF($S1173 &lt;&gt; "", $H1173/$S1173, ""), ""),"")</f>
        <v/>
      </c>
      <c r="AA1173" s="10" t="str">
        <f>IF(Overall!$A1175&lt;&gt;"",IF(AND(MONTH($N1173) &lt;= 8, MONTH($O1173) &gt;= 8), IF($S1173 &lt;&gt; "", $H1173/$S1173, ""), ""),"")</f>
        <v/>
      </c>
      <c r="AB1173" s="10" t="str">
        <f>IF(Overall!$A1175&lt;&gt;"",IF(AND(MONTH($N1173) &lt;= 9, MONTH($O1173) &gt;= 9), IF($S1173 &lt;&gt; "", $H1173/$S1173, ""), ""),"")</f>
        <v/>
      </c>
      <c r="AC1173" s="10" t="str">
        <f>IF(Overall!$A1175&lt;&gt;"",IF(AND(MONTH($N1173) &lt;= 10, MONTH($O1173) &gt;= 10), IF($S1173 &lt;&gt; "", $H1173/$S1173, ""), ""),"")</f>
        <v/>
      </c>
      <c r="AD1173" s="10" t="str">
        <f>IF(Overall!$A1175&lt;&gt;"",IF(AND(MONTH($N1173) &lt;= 11, MONTH($O1173) &gt;= 11), IF($S1173 &lt;&gt; "", $H1173/$S1173, ""), ""),"")</f>
        <v/>
      </c>
      <c r="AE1173" s="10" t="str">
        <f>IF(Overall!$A1175&lt;&gt;"",IF(AND(MONTH($N1173) &lt;= 12, MONTH($O1173) &gt;= 12), IF($S1173 &lt;&gt; "", $H1173/$S1173, ""), ""),"")</f>
        <v/>
      </c>
      <c r="AG1173" s="10" t="str">
        <f ca="1">IFERROR(IF(AND(NOW()&lt;= EOMONTH(DATE(YEAR($O1173),1, 1), 0), Overall!$A1175&lt;&gt;"", MONTH($N1173) &lt;= 1, MONTH($O1173) &gt;= 1), IF($S1173 &lt;&gt; "", $H1173/$S1173, ""), ""), "")</f>
        <v/>
      </c>
      <c r="AH1173" s="10" t="str">
        <f ca="1">IFERROR(IF(AND(NOW()&lt;= EOMONTH(DATE(YEAR($O1173),2, 1), 0), Overall!$A1175&lt;&gt;"", MONTH($N1173) &lt;= 2, MONTH($O1173) &gt;= 2), IF($S1173 &lt;&gt; "", $H1173/$S1173, ""), ""), "")</f>
        <v/>
      </c>
      <c r="AI1173" s="10" t="str">
        <f ca="1">IFERROR(IF(AND(NOW()&lt;= EOMONTH(DATE(YEAR($O1173),3, 1), 0), Overall!$A1175&lt;&gt;"", MONTH($N1173) &lt;= 3, MONTH($O1173) &gt;= 3), IF($S1173 &lt;&gt; "", $H1173/$S1173, ""), ""), "")</f>
        <v/>
      </c>
      <c r="AJ1173" s="10" t="str">
        <f ca="1">IFERROR(IF(AND(NOW()&lt;= EOMONTH(DATE(YEAR($O1173),4, 1), 0), Overall!$A1175&lt;&gt;"", MONTH($N1173) &lt;= 4, MONTH($O1173) &gt;= 4), IF($S1173 &lt;&gt; "", $H1173/$S1173, ""), ""), "")</f>
        <v/>
      </c>
      <c r="AK1173" s="10" t="str">
        <f ca="1">IFERROR(IF(AND(NOW()&lt;= EOMONTH(DATE(YEAR($O1173),5, 1), 0), Overall!$A1175&lt;&gt;"", MONTH($N1173) &lt;= 5, MONTH($O1173) &gt;= 5), IF($S1173 &lt;&gt; "", $H1173/$S1173, ""), ""), "")</f>
        <v/>
      </c>
      <c r="AL1173" s="10" t="str">
        <f ca="1">IFERROR(IF(AND(NOW()&lt;= EOMONTH(DATE(YEAR($O1173),6, 1), 0), Overall!$A1175&lt;&gt;"", MONTH($N1173) &lt;= 6, MONTH($O1173) &gt;= 6), IF($S1173 &lt;&gt; "", $H1173/$S1173, ""), ""), "")</f>
        <v/>
      </c>
      <c r="AM1173" s="10" t="str">
        <f ca="1">IFERROR(IF(AND(NOW()&lt;= EOMONTH(DATE(YEAR($O1173),7, 1), 0), Overall!$A1175&lt;&gt;"", MONTH($N1173) &lt;= 7, MONTH($O1173) &gt;= 7), IF($S1173 &lt;&gt; "", $H1173/$S1173, ""), ""), "")</f>
        <v/>
      </c>
      <c r="AN1173" s="10" t="str">
        <f ca="1">IFERROR(IF(AND(NOW()&lt;= EOMONTH(DATE(YEAR($O1173),8, 1), 0), Overall!$A1175&lt;&gt;"", MONTH($N1173) &lt;= 8, MONTH($O1173) &gt;= 8), IF($S1173 &lt;&gt; "", $H1173/$S1173, ""), ""), "")</f>
        <v/>
      </c>
      <c r="AO1173" s="10" t="str">
        <f ca="1">IFERROR(IF(AND(NOW()&lt;= EOMONTH(DATE(YEAR($O1173),9, 1), 0), Overall!$A1175&lt;&gt;"", MONTH($N1173) &lt;= 9, MONTH($O1173) &gt;= 9), IF($S1173 &lt;&gt; "", $H1173/$S1173, ""), ""), "")</f>
        <v/>
      </c>
      <c r="AP1173" s="10" t="str">
        <f ca="1">IFERROR(IF(AND(NOW()&lt;= EOMONTH(DATE(YEAR($O1173),10, 1), 0), Overall!$A1175&lt;&gt;"", MONTH($N1173) &lt;= 10, MONTH($O1173) &gt;= 10), IF($S1173 &lt;&gt; "", $H1173/$S1173, ""), ""), "")</f>
        <v/>
      </c>
      <c r="AQ1173" s="10" t="str">
        <f ca="1">IFERROR(IF(AND(NOW()&lt;= EOMONTH(DATE(YEAR($O1173),11, 1), 0), Overall!$A1175&lt;&gt;"", MONTH($N1173) &lt;=11, MONTH($O1173) &gt;= 11), IF($S1173 &lt;&gt; "", $H1173/$S1173, ""), ""), "")</f>
        <v/>
      </c>
      <c r="AR1173" s="10" t="str">
        <f ca="1">IFERROR(IF(AND(NOW()&lt;= EOMONTH(DATE(YEAR($O1173),12, 1), 0), Overall!$A1175&lt;&gt;"", MONTH($N1173) &lt;= 12, MONTH($O1173) &gt;= 12), IF($S1173 &lt;&gt; "", $H1173/$S1173, ""), ""), "")</f>
        <v/>
      </c>
      <c r="AS1173" s="16">
        <f t="shared" ca="1" si="36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IF(Overall!S1176&lt;&gt;"",_xlfn.VALUETOTEXT(Overall!S1176),"")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7"/>
        <v/>
      </c>
      <c r="T1174" s="10" t="str">
        <f>IF(Overall!$A1176&lt;&gt;"",IF(AND(MONTH($N1174) &lt;= 1, MONTH($O1174) &gt;= 1), IF($S1174 &lt;&gt; "", $H1174/$S1174, ""), ""),"")</f>
        <v/>
      </c>
      <c r="U1174" s="10" t="str">
        <f>IF(Overall!$A1176&lt;&gt;"",IF(AND(MONTH($N1174) &lt;= 2, MONTH($O1174) &gt;= 2), IF($S1174 &lt;&gt; "", $H1174/$S1174, ""), ""),"")</f>
        <v/>
      </c>
      <c r="V1174" s="10" t="str">
        <f>IF(Overall!$A1176&lt;&gt;"",IF(AND(MONTH($N1174) &lt;= 3, MONTH($O1174) &gt;= 3), IF($S1174 &lt;&gt; "", $H1174/$S1174, ""), ""),"")</f>
        <v/>
      </c>
      <c r="W1174" s="10" t="str">
        <f>IF(Overall!$A1176&lt;&gt;"",IF(AND(MONTH($N1174) &lt;= 4, MONTH($O1174) &gt;= 4), IF($S1174 &lt;&gt; "", $H1174/$S1174, ""), ""),"")</f>
        <v/>
      </c>
      <c r="X1174" s="10" t="str">
        <f>IF(Overall!$A1176&lt;&gt;"",IF(AND(MONTH($N1174) &lt;= 5, MONTH($O1174) &gt;= 5), IF($S1174 &lt;&gt; "", $H1174/$S1174, ""), ""),"")</f>
        <v/>
      </c>
      <c r="Y1174" s="10" t="str">
        <f>IF(Overall!$A1176&lt;&gt;"",IF(AND(MONTH($N1174) &lt;= 6, MONTH($O1174) &gt;= 6), IF($S1174 &lt;&gt; "", $H1174/$S1174, ""), ""),"")</f>
        <v/>
      </c>
      <c r="Z1174" s="10" t="str">
        <f>IF(Overall!$A1176&lt;&gt;"",IF(AND(MONTH($N1174) &lt;= 7, MONTH($O1174) &gt;= 7 ), IF($S1174 &lt;&gt; "", $H1174/$S1174, ""), ""),"")</f>
        <v/>
      </c>
      <c r="AA1174" s="10" t="str">
        <f>IF(Overall!$A1176&lt;&gt;"",IF(AND(MONTH($N1174) &lt;= 8, MONTH($O1174) &gt;= 8), IF($S1174 &lt;&gt; "", $H1174/$S1174, ""), ""),"")</f>
        <v/>
      </c>
      <c r="AB1174" s="10" t="str">
        <f>IF(Overall!$A1176&lt;&gt;"",IF(AND(MONTH($N1174) &lt;= 9, MONTH($O1174) &gt;= 9), IF($S1174 &lt;&gt; "", $H1174/$S1174, ""), ""),"")</f>
        <v/>
      </c>
      <c r="AC1174" s="10" t="str">
        <f>IF(Overall!$A1176&lt;&gt;"",IF(AND(MONTH($N1174) &lt;= 10, MONTH($O1174) &gt;= 10), IF($S1174 &lt;&gt; "", $H1174/$S1174, ""), ""),"")</f>
        <v/>
      </c>
      <c r="AD1174" s="10" t="str">
        <f>IF(Overall!$A1176&lt;&gt;"",IF(AND(MONTH($N1174) &lt;= 11, MONTH($O1174) &gt;= 11), IF($S1174 &lt;&gt; "", $H1174/$S1174, ""), ""),"")</f>
        <v/>
      </c>
      <c r="AE1174" s="10" t="str">
        <f>IF(Overall!$A1176&lt;&gt;"",IF(AND(MONTH($N1174) &lt;= 12, MONTH($O1174) &gt;= 12), IF($S1174 &lt;&gt; "", $H1174/$S1174, ""), ""),"")</f>
        <v/>
      </c>
      <c r="AG1174" s="10" t="str">
        <f ca="1">IFERROR(IF(AND(NOW()&lt;= EOMONTH(DATE(YEAR($O1174),1, 1), 0), Overall!$A1176&lt;&gt;"", MONTH($N1174) &lt;= 1, MONTH($O1174) &gt;= 1), IF($S1174 &lt;&gt; "", $H1174/$S1174, ""), ""), "")</f>
        <v/>
      </c>
      <c r="AH1174" s="10" t="str">
        <f ca="1">IFERROR(IF(AND(NOW()&lt;= EOMONTH(DATE(YEAR($O1174),2, 1), 0), Overall!$A1176&lt;&gt;"", MONTH($N1174) &lt;= 2, MONTH($O1174) &gt;= 2), IF($S1174 &lt;&gt; "", $H1174/$S1174, ""), ""), "")</f>
        <v/>
      </c>
      <c r="AI1174" s="10" t="str">
        <f ca="1">IFERROR(IF(AND(NOW()&lt;= EOMONTH(DATE(YEAR($O1174),3, 1), 0), Overall!$A1176&lt;&gt;"", MONTH($N1174) &lt;= 3, MONTH($O1174) &gt;= 3), IF($S1174 &lt;&gt; "", $H1174/$S1174, ""), ""), "")</f>
        <v/>
      </c>
      <c r="AJ1174" s="10" t="str">
        <f ca="1">IFERROR(IF(AND(NOW()&lt;= EOMONTH(DATE(YEAR($O1174),4, 1), 0), Overall!$A1176&lt;&gt;"", MONTH($N1174) &lt;= 4, MONTH($O1174) &gt;= 4), IF($S1174 &lt;&gt; "", $H1174/$S1174, ""), ""), "")</f>
        <v/>
      </c>
      <c r="AK1174" s="10" t="str">
        <f ca="1">IFERROR(IF(AND(NOW()&lt;= EOMONTH(DATE(YEAR($O1174),5, 1), 0), Overall!$A1176&lt;&gt;"", MONTH($N1174) &lt;= 5, MONTH($O1174) &gt;= 5), IF($S1174 &lt;&gt; "", $H1174/$S1174, ""), ""), "")</f>
        <v/>
      </c>
      <c r="AL1174" s="10" t="str">
        <f ca="1">IFERROR(IF(AND(NOW()&lt;= EOMONTH(DATE(YEAR($O1174),6, 1), 0), Overall!$A1176&lt;&gt;"", MONTH($N1174) &lt;= 6, MONTH($O1174) &gt;= 6), IF($S1174 &lt;&gt; "", $H1174/$S1174, ""), ""), "")</f>
        <v/>
      </c>
      <c r="AM1174" s="10" t="str">
        <f ca="1">IFERROR(IF(AND(NOW()&lt;= EOMONTH(DATE(YEAR($O1174),7, 1), 0), Overall!$A1176&lt;&gt;"", MONTH($N1174) &lt;= 7, MONTH($O1174) &gt;= 7), IF($S1174 &lt;&gt; "", $H1174/$S1174, ""), ""), "")</f>
        <v/>
      </c>
      <c r="AN1174" s="10" t="str">
        <f ca="1">IFERROR(IF(AND(NOW()&lt;= EOMONTH(DATE(YEAR($O1174),8, 1), 0), Overall!$A1176&lt;&gt;"", MONTH($N1174) &lt;= 8, MONTH($O1174) &gt;= 8), IF($S1174 &lt;&gt; "", $H1174/$S1174, ""), ""), "")</f>
        <v/>
      </c>
      <c r="AO1174" s="10" t="str">
        <f ca="1">IFERROR(IF(AND(NOW()&lt;= EOMONTH(DATE(YEAR($O1174),9, 1), 0), Overall!$A1176&lt;&gt;"", MONTH($N1174) &lt;= 9, MONTH($O1174) &gt;= 9), IF($S1174 &lt;&gt; "", $H1174/$S1174, ""), ""), "")</f>
        <v/>
      </c>
      <c r="AP1174" s="10" t="str">
        <f ca="1">IFERROR(IF(AND(NOW()&lt;= EOMONTH(DATE(YEAR($O1174),10, 1), 0), Overall!$A1176&lt;&gt;"", MONTH($N1174) &lt;= 10, MONTH($O1174) &gt;= 10), IF($S1174 &lt;&gt; "", $H1174/$S1174, ""), ""), "")</f>
        <v/>
      </c>
      <c r="AQ1174" s="10" t="str">
        <f ca="1">IFERROR(IF(AND(NOW()&lt;= EOMONTH(DATE(YEAR($O1174),11, 1), 0), Overall!$A1176&lt;&gt;"", MONTH($N1174) &lt;=11, MONTH($O1174) &gt;= 11), IF($S1174 &lt;&gt; "", $H1174/$S1174, ""), ""), "")</f>
        <v/>
      </c>
      <c r="AR1174" s="10" t="str">
        <f ca="1">IFERROR(IF(AND(NOW()&lt;= EOMONTH(DATE(YEAR($O1174),12, 1), 0), Overall!$A1176&lt;&gt;"", MONTH($N1174) &lt;= 12, MONTH($O1174) &gt;= 12), IF($S1174 &lt;&gt; "", $H1174/$S1174, ""), ""), "")</f>
        <v/>
      </c>
      <c r="AS1174" s="16">
        <f t="shared" ca="1" si="36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IF(Overall!S1177&lt;&gt;"",_xlfn.VALUETOTEXT(Overall!S1177),"")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7"/>
        <v/>
      </c>
      <c r="T1175" s="10" t="str">
        <f>IF(Overall!$A1177&lt;&gt;"",IF(AND(MONTH($N1175) &lt;= 1, MONTH($O1175) &gt;= 1), IF($S1175 &lt;&gt; "", $H1175/$S1175, ""), ""),"")</f>
        <v/>
      </c>
      <c r="U1175" s="10" t="str">
        <f>IF(Overall!$A1177&lt;&gt;"",IF(AND(MONTH($N1175) &lt;= 2, MONTH($O1175) &gt;= 2), IF($S1175 &lt;&gt; "", $H1175/$S1175, ""), ""),"")</f>
        <v/>
      </c>
      <c r="V1175" s="10" t="str">
        <f>IF(Overall!$A1177&lt;&gt;"",IF(AND(MONTH($N1175) &lt;= 3, MONTH($O1175) &gt;= 3), IF($S1175 &lt;&gt; "", $H1175/$S1175, ""), ""),"")</f>
        <v/>
      </c>
      <c r="W1175" s="10" t="str">
        <f>IF(Overall!$A1177&lt;&gt;"",IF(AND(MONTH($N1175) &lt;= 4, MONTH($O1175) &gt;= 4), IF($S1175 &lt;&gt; "", $H1175/$S1175, ""), ""),"")</f>
        <v/>
      </c>
      <c r="X1175" s="10" t="str">
        <f>IF(Overall!$A1177&lt;&gt;"",IF(AND(MONTH($N1175) &lt;= 5, MONTH($O1175) &gt;= 5), IF($S1175 &lt;&gt; "", $H1175/$S1175, ""), ""),"")</f>
        <v/>
      </c>
      <c r="Y1175" s="10" t="str">
        <f>IF(Overall!$A1177&lt;&gt;"",IF(AND(MONTH($N1175) &lt;= 6, MONTH($O1175) &gt;= 6), IF($S1175 &lt;&gt; "", $H1175/$S1175, ""), ""),"")</f>
        <v/>
      </c>
      <c r="Z1175" s="10" t="str">
        <f>IF(Overall!$A1177&lt;&gt;"",IF(AND(MONTH($N1175) &lt;= 7, MONTH($O1175) &gt;= 7 ), IF($S1175 &lt;&gt; "", $H1175/$S1175, ""), ""),"")</f>
        <v/>
      </c>
      <c r="AA1175" s="10" t="str">
        <f>IF(Overall!$A1177&lt;&gt;"",IF(AND(MONTH($N1175) &lt;= 8, MONTH($O1175) &gt;= 8), IF($S1175 &lt;&gt; "", $H1175/$S1175, ""), ""),"")</f>
        <v/>
      </c>
      <c r="AB1175" s="10" t="str">
        <f>IF(Overall!$A1177&lt;&gt;"",IF(AND(MONTH($N1175) &lt;= 9, MONTH($O1175) &gt;= 9), IF($S1175 &lt;&gt; "", $H1175/$S1175, ""), ""),"")</f>
        <v/>
      </c>
      <c r="AC1175" s="10" t="str">
        <f>IF(Overall!$A1177&lt;&gt;"",IF(AND(MONTH($N1175) &lt;= 10, MONTH($O1175) &gt;= 10), IF($S1175 &lt;&gt; "", $H1175/$S1175, ""), ""),"")</f>
        <v/>
      </c>
      <c r="AD1175" s="10" t="str">
        <f>IF(Overall!$A1177&lt;&gt;"",IF(AND(MONTH($N1175) &lt;= 11, MONTH($O1175) &gt;= 11), IF($S1175 &lt;&gt; "", $H1175/$S1175, ""), ""),"")</f>
        <v/>
      </c>
      <c r="AE1175" s="10" t="str">
        <f>IF(Overall!$A1177&lt;&gt;"",IF(AND(MONTH($N1175) &lt;= 12, MONTH($O1175) &gt;= 12), IF($S1175 &lt;&gt; "", $H1175/$S1175, ""), ""),"")</f>
        <v/>
      </c>
      <c r="AG1175" s="10" t="str">
        <f ca="1">IFERROR(IF(AND(NOW()&lt;= EOMONTH(DATE(YEAR($O1175),1, 1), 0), Overall!$A1177&lt;&gt;"", MONTH($N1175) &lt;= 1, MONTH($O1175) &gt;= 1), IF($S1175 &lt;&gt; "", $H1175/$S1175, ""), ""), "")</f>
        <v/>
      </c>
      <c r="AH1175" s="10" t="str">
        <f ca="1">IFERROR(IF(AND(NOW()&lt;= EOMONTH(DATE(YEAR($O1175),2, 1), 0), Overall!$A1177&lt;&gt;"", MONTH($N1175) &lt;= 2, MONTH($O1175) &gt;= 2), IF($S1175 &lt;&gt; "", $H1175/$S1175, ""), ""), "")</f>
        <v/>
      </c>
      <c r="AI1175" s="10" t="str">
        <f ca="1">IFERROR(IF(AND(NOW()&lt;= EOMONTH(DATE(YEAR($O1175),3, 1), 0), Overall!$A1177&lt;&gt;"", MONTH($N1175) &lt;= 3, MONTH($O1175) &gt;= 3), IF($S1175 &lt;&gt; "", $H1175/$S1175, ""), ""), "")</f>
        <v/>
      </c>
      <c r="AJ1175" s="10" t="str">
        <f ca="1">IFERROR(IF(AND(NOW()&lt;= EOMONTH(DATE(YEAR($O1175),4, 1), 0), Overall!$A1177&lt;&gt;"", MONTH($N1175) &lt;= 4, MONTH($O1175) &gt;= 4), IF($S1175 &lt;&gt; "", $H1175/$S1175, ""), ""), "")</f>
        <v/>
      </c>
      <c r="AK1175" s="10" t="str">
        <f ca="1">IFERROR(IF(AND(NOW()&lt;= EOMONTH(DATE(YEAR($O1175),5, 1), 0), Overall!$A1177&lt;&gt;"", MONTH($N1175) &lt;= 5, MONTH($O1175) &gt;= 5), IF($S1175 &lt;&gt; "", $H1175/$S1175, ""), ""), "")</f>
        <v/>
      </c>
      <c r="AL1175" s="10" t="str">
        <f ca="1">IFERROR(IF(AND(NOW()&lt;= EOMONTH(DATE(YEAR($O1175),6, 1), 0), Overall!$A1177&lt;&gt;"", MONTH($N1175) &lt;= 6, MONTH($O1175) &gt;= 6), IF($S1175 &lt;&gt; "", $H1175/$S1175, ""), ""), "")</f>
        <v/>
      </c>
      <c r="AM1175" s="10" t="str">
        <f ca="1">IFERROR(IF(AND(NOW()&lt;= EOMONTH(DATE(YEAR($O1175),7, 1), 0), Overall!$A1177&lt;&gt;"", MONTH($N1175) &lt;= 7, MONTH($O1175) &gt;= 7), IF($S1175 &lt;&gt; "", $H1175/$S1175, ""), ""), "")</f>
        <v/>
      </c>
      <c r="AN1175" s="10" t="str">
        <f ca="1">IFERROR(IF(AND(NOW()&lt;= EOMONTH(DATE(YEAR($O1175),8, 1), 0), Overall!$A1177&lt;&gt;"", MONTH($N1175) &lt;= 8, MONTH($O1175) &gt;= 8), IF($S1175 &lt;&gt; "", $H1175/$S1175, ""), ""), "")</f>
        <v/>
      </c>
      <c r="AO1175" s="10" t="str">
        <f ca="1">IFERROR(IF(AND(NOW()&lt;= EOMONTH(DATE(YEAR($O1175),9, 1), 0), Overall!$A1177&lt;&gt;"", MONTH($N1175) &lt;= 9, MONTH($O1175) &gt;= 9), IF($S1175 &lt;&gt; "", $H1175/$S1175, ""), ""), "")</f>
        <v/>
      </c>
      <c r="AP1175" s="10" t="str">
        <f ca="1">IFERROR(IF(AND(NOW()&lt;= EOMONTH(DATE(YEAR($O1175),10, 1), 0), Overall!$A1177&lt;&gt;"", MONTH($N1175) &lt;= 10, MONTH($O1175) &gt;= 10), IF($S1175 &lt;&gt; "", $H1175/$S1175, ""), ""), "")</f>
        <v/>
      </c>
      <c r="AQ1175" s="10" t="str">
        <f ca="1">IFERROR(IF(AND(NOW()&lt;= EOMONTH(DATE(YEAR($O1175),11, 1), 0), Overall!$A1177&lt;&gt;"", MONTH($N1175) &lt;=11, MONTH($O1175) &gt;= 11), IF($S1175 &lt;&gt; "", $H1175/$S1175, ""), ""), "")</f>
        <v/>
      </c>
      <c r="AR1175" s="10" t="str">
        <f ca="1">IFERROR(IF(AND(NOW()&lt;= EOMONTH(DATE(YEAR($O1175),12, 1), 0), Overall!$A1177&lt;&gt;"", MONTH($N1175) &lt;= 12, MONTH($O1175) &gt;= 12), IF($S1175 &lt;&gt; "", $H1175/$S1175, ""), ""), "")</f>
        <v/>
      </c>
      <c r="AS1175" s="16">
        <f t="shared" ca="1" si="36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IF(Overall!S1178&lt;&gt;"",_xlfn.VALUETOTEXT(Overall!S1178),"")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7"/>
        <v/>
      </c>
      <c r="T1176" s="10" t="str">
        <f>IF(Overall!$A1178&lt;&gt;"",IF(AND(MONTH($N1176) &lt;= 1, MONTH($O1176) &gt;= 1), IF($S1176 &lt;&gt; "", $H1176/$S1176, ""), ""),"")</f>
        <v/>
      </c>
      <c r="U1176" s="10" t="str">
        <f>IF(Overall!$A1178&lt;&gt;"",IF(AND(MONTH($N1176) &lt;= 2, MONTH($O1176) &gt;= 2), IF($S1176 &lt;&gt; "", $H1176/$S1176, ""), ""),"")</f>
        <v/>
      </c>
      <c r="V1176" s="10" t="str">
        <f>IF(Overall!$A1178&lt;&gt;"",IF(AND(MONTH($N1176) &lt;= 3, MONTH($O1176) &gt;= 3), IF($S1176 &lt;&gt; "", $H1176/$S1176, ""), ""),"")</f>
        <v/>
      </c>
      <c r="W1176" s="10" t="str">
        <f>IF(Overall!$A1178&lt;&gt;"",IF(AND(MONTH($N1176) &lt;= 4, MONTH($O1176) &gt;= 4), IF($S1176 &lt;&gt; "", $H1176/$S1176, ""), ""),"")</f>
        <v/>
      </c>
      <c r="X1176" s="10" t="str">
        <f>IF(Overall!$A1178&lt;&gt;"",IF(AND(MONTH($N1176) &lt;= 5, MONTH($O1176) &gt;= 5), IF($S1176 &lt;&gt; "", $H1176/$S1176, ""), ""),"")</f>
        <v/>
      </c>
      <c r="Y1176" s="10" t="str">
        <f>IF(Overall!$A1178&lt;&gt;"",IF(AND(MONTH($N1176) &lt;= 6, MONTH($O1176) &gt;= 6), IF($S1176 &lt;&gt; "", $H1176/$S1176, ""), ""),"")</f>
        <v/>
      </c>
      <c r="Z1176" s="10" t="str">
        <f>IF(Overall!$A1178&lt;&gt;"",IF(AND(MONTH($N1176) &lt;= 7, MONTH($O1176) &gt;= 7 ), IF($S1176 &lt;&gt; "", $H1176/$S1176, ""), ""),"")</f>
        <v/>
      </c>
      <c r="AA1176" s="10" t="str">
        <f>IF(Overall!$A1178&lt;&gt;"",IF(AND(MONTH($N1176) &lt;= 8, MONTH($O1176) &gt;= 8), IF($S1176 &lt;&gt; "", $H1176/$S1176, ""), ""),"")</f>
        <v/>
      </c>
      <c r="AB1176" s="10" t="str">
        <f>IF(Overall!$A1178&lt;&gt;"",IF(AND(MONTH($N1176) &lt;= 9, MONTH($O1176) &gt;= 9), IF($S1176 &lt;&gt; "", $H1176/$S1176, ""), ""),"")</f>
        <v/>
      </c>
      <c r="AC1176" s="10" t="str">
        <f>IF(Overall!$A1178&lt;&gt;"",IF(AND(MONTH($N1176) &lt;= 10, MONTH($O1176) &gt;= 10), IF($S1176 &lt;&gt; "", $H1176/$S1176, ""), ""),"")</f>
        <v/>
      </c>
      <c r="AD1176" s="10" t="str">
        <f>IF(Overall!$A1178&lt;&gt;"",IF(AND(MONTH($N1176) &lt;= 11, MONTH($O1176) &gt;= 11), IF($S1176 &lt;&gt; "", $H1176/$S1176, ""), ""),"")</f>
        <v/>
      </c>
      <c r="AE1176" s="10" t="str">
        <f>IF(Overall!$A1178&lt;&gt;"",IF(AND(MONTH($N1176) &lt;= 12, MONTH($O1176) &gt;= 12), IF($S1176 &lt;&gt; "", $H1176/$S1176, ""), ""),"")</f>
        <v/>
      </c>
      <c r="AG1176" s="10" t="str">
        <f ca="1">IFERROR(IF(AND(NOW()&lt;= EOMONTH(DATE(YEAR($O1176),1, 1), 0), Overall!$A1178&lt;&gt;"", MONTH($N1176) &lt;= 1, MONTH($O1176) &gt;= 1), IF($S1176 &lt;&gt; "", $H1176/$S1176, ""), ""), "")</f>
        <v/>
      </c>
      <c r="AH1176" s="10" t="str">
        <f ca="1">IFERROR(IF(AND(NOW()&lt;= EOMONTH(DATE(YEAR($O1176),2, 1), 0), Overall!$A1178&lt;&gt;"", MONTH($N1176) &lt;= 2, MONTH($O1176) &gt;= 2), IF($S1176 &lt;&gt; "", $H1176/$S1176, ""), ""), "")</f>
        <v/>
      </c>
      <c r="AI1176" s="10" t="str">
        <f ca="1">IFERROR(IF(AND(NOW()&lt;= EOMONTH(DATE(YEAR($O1176),3, 1), 0), Overall!$A1178&lt;&gt;"", MONTH($N1176) &lt;= 3, MONTH($O1176) &gt;= 3), IF($S1176 &lt;&gt; "", $H1176/$S1176, ""), ""), "")</f>
        <v/>
      </c>
      <c r="AJ1176" s="10" t="str">
        <f ca="1">IFERROR(IF(AND(NOW()&lt;= EOMONTH(DATE(YEAR($O1176),4, 1), 0), Overall!$A1178&lt;&gt;"", MONTH($N1176) &lt;= 4, MONTH($O1176) &gt;= 4), IF($S1176 &lt;&gt; "", $H1176/$S1176, ""), ""), "")</f>
        <v/>
      </c>
      <c r="AK1176" s="10" t="str">
        <f ca="1">IFERROR(IF(AND(NOW()&lt;= EOMONTH(DATE(YEAR($O1176),5, 1), 0), Overall!$A1178&lt;&gt;"", MONTH($N1176) &lt;= 5, MONTH($O1176) &gt;= 5), IF($S1176 &lt;&gt; "", $H1176/$S1176, ""), ""), "")</f>
        <v/>
      </c>
      <c r="AL1176" s="10" t="str">
        <f ca="1">IFERROR(IF(AND(NOW()&lt;= EOMONTH(DATE(YEAR($O1176),6, 1), 0), Overall!$A1178&lt;&gt;"", MONTH($N1176) &lt;= 6, MONTH($O1176) &gt;= 6), IF($S1176 &lt;&gt; "", $H1176/$S1176, ""), ""), "")</f>
        <v/>
      </c>
      <c r="AM1176" s="10" t="str">
        <f ca="1">IFERROR(IF(AND(NOW()&lt;= EOMONTH(DATE(YEAR($O1176),7, 1), 0), Overall!$A1178&lt;&gt;"", MONTH($N1176) &lt;= 7, MONTH($O1176) &gt;= 7), IF($S1176 &lt;&gt; "", $H1176/$S1176, ""), ""), "")</f>
        <v/>
      </c>
      <c r="AN1176" s="10" t="str">
        <f ca="1">IFERROR(IF(AND(NOW()&lt;= EOMONTH(DATE(YEAR($O1176),8, 1), 0), Overall!$A1178&lt;&gt;"", MONTH($N1176) &lt;= 8, MONTH($O1176) &gt;= 8), IF($S1176 &lt;&gt; "", $H1176/$S1176, ""), ""), "")</f>
        <v/>
      </c>
      <c r="AO1176" s="10" t="str">
        <f ca="1">IFERROR(IF(AND(NOW()&lt;= EOMONTH(DATE(YEAR($O1176),9, 1), 0), Overall!$A1178&lt;&gt;"", MONTH($N1176) &lt;= 9, MONTH($O1176) &gt;= 9), IF($S1176 &lt;&gt; "", $H1176/$S1176, ""), ""), "")</f>
        <v/>
      </c>
      <c r="AP1176" s="10" t="str">
        <f ca="1">IFERROR(IF(AND(NOW()&lt;= EOMONTH(DATE(YEAR($O1176),10, 1), 0), Overall!$A1178&lt;&gt;"", MONTH($N1176) &lt;= 10, MONTH($O1176) &gt;= 10), IF($S1176 &lt;&gt; "", $H1176/$S1176, ""), ""), "")</f>
        <v/>
      </c>
      <c r="AQ1176" s="10" t="str">
        <f ca="1">IFERROR(IF(AND(NOW()&lt;= EOMONTH(DATE(YEAR($O1176),11, 1), 0), Overall!$A1178&lt;&gt;"", MONTH($N1176) &lt;=11, MONTH($O1176) &gt;= 11), IF($S1176 &lt;&gt; "", $H1176/$S1176, ""), ""), "")</f>
        <v/>
      </c>
      <c r="AR1176" s="10" t="str">
        <f ca="1">IFERROR(IF(AND(NOW()&lt;= EOMONTH(DATE(YEAR($O1176),12, 1), 0), Overall!$A1178&lt;&gt;"", MONTH($N1176) &lt;= 12, MONTH($O1176) &gt;= 12), IF($S1176 &lt;&gt; "", $H1176/$S1176, ""), ""), "")</f>
        <v/>
      </c>
      <c r="AS1176" s="16">
        <f t="shared" ca="1" si="36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IF(Overall!S1179&lt;&gt;"",_xlfn.VALUETOTEXT(Overall!S1179),"")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7"/>
        <v/>
      </c>
      <c r="T1177" s="10" t="str">
        <f>IF(Overall!$A1179&lt;&gt;"",IF(AND(MONTH($N1177) &lt;= 1, MONTH($O1177) &gt;= 1), IF($S1177 &lt;&gt; "", $H1177/$S1177, ""), ""),"")</f>
        <v/>
      </c>
      <c r="U1177" s="10" t="str">
        <f>IF(Overall!$A1179&lt;&gt;"",IF(AND(MONTH($N1177) &lt;= 2, MONTH($O1177) &gt;= 2), IF($S1177 &lt;&gt; "", $H1177/$S1177, ""), ""),"")</f>
        <v/>
      </c>
      <c r="V1177" s="10" t="str">
        <f>IF(Overall!$A1179&lt;&gt;"",IF(AND(MONTH($N1177) &lt;= 3, MONTH($O1177) &gt;= 3), IF($S1177 &lt;&gt; "", $H1177/$S1177, ""), ""),"")</f>
        <v/>
      </c>
      <c r="W1177" s="10" t="str">
        <f>IF(Overall!$A1179&lt;&gt;"",IF(AND(MONTH($N1177) &lt;= 4, MONTH($O1177) &gt;= 4), IF($S1177 &lt;&gt; "", $H1177/$S1177, ""), ""),"")</f>
        <v/>
      </c>
      <c r="X1177" s="10" t="str">
        <f>IF(Overall!$A1179&lt;&gt;"",IF(AND(MONTH($N1177) &lt;= 5, MONTH($O1177) &gt;= 5), IF($S1177 &lt;&gt; "", $H1177/$S1177, ""), ""),"")</f>
        <v/>
      </c>
      <c r="Y1177" s="10" t="str">
        <f>IF(Overall!$A1179&lt;&gt;"",IF(AND(MONTH($N1177) &lt;= 6, MONTH($O1177) &gt;= 6), IF($S1177 &lt;&gt; "", $H1177/$S1177, ""), ""),"")</f>
        <v/>
      </c>
      <c r="Z1177" s="10" t="str">
        <f>IF(Overall!$A1179&lt;&gt;"",IF(AND(MONTH($N1177) &lt;= 7, MONTH($O1177) &gt;= 7 ), IF($S1177 &lt;&gt; "", $H1177/$S1177, ""), ""),"")</f>
        <v/>
      </c>
      <c r="AA1177" s="10" t="str">
        <f>IF(Overall!$A1179&lt;&gt;"",IF(AND(MONTH($N1177) &lt;= 8, MONTH($O1177) &gt;= 8), IF($S1177 &lt;&gt; "", $H1177/$S1177, ""), ""),"")</f>
        <v/>
      </c>
      <c r="AB1177" s="10" t="str">
        <f>IF(Overall!$A1179&lt;&gt;"",IF(AND(MONTH($N1177) &lt;= 9, MONTH($O1177) &gt;= 9), IF($S1177 &lt;&gt; "", $H1177/$S1177, ""), ""),"")</f>
        <v/>
      </c>
      <c r="AC1177" s="10" t="str">
        <f>IF(Overall!$A1179&lt;&gt;"",IF(AND(MONTH($N1177) &lt;= 10, MONTH($O1177) &gt;= 10), IF($S1177 &lt;&gt; "", $H1177/$S1177, ""), ""),"")</f>
        <v/>
      </c>
      <c r="AD1177" s="10" t="str">
        <f>IF(Overall!$A1179&lt;&gt;"",IF(AND(MONTH($N1177) &lt;= 11, MONTH($O1177) &gt;= 11), IF($S1177 &lt;&gt; "", $H1177/$S1177, ""), ""),"")</f>
        <v/>
      </c>
      <c r="AE1177" s="10" t="str">
        <f>IF(Overall!$A1179&lt;&gt;"",IF(AND(MONTH($N1177) &lt;= 12, MONTH($O1177) &gt;= 12), IF($S1177 &lt;&gt; "", $H1177/$S1177, ""), ""),"")</f>
        <v/>
      </c>
      <c r="AG1177" s="10" t="str">
        <f ca="1">IFERROR(IF(AND(NOW()&lt;= EOMONTH(DATE(YEAR($O1177),1, 1), 0), Overall!$A1179&lt;&gt;"", MONTH($N1177) &lt;= 1, MONTH($O1177) &gt;= 1), IF($S1177 &lt;&gt; "", $H1177/$S1177, ""), ""), "")</f>
        <v/>
      </c>
      <c r="AH1177" s="10" t="str">
        <f ca="1">IFERROR(IF(AND(NOW()&lt;= EOMONTH(DATE(YEAR($O1177),2, 1), 0), Overall!$A1179&lt;&gt;"", MONTH($N1177) &lt;= 2, MONTH($O1177) &gt;= 2), IF($S1177 &lt;&gt; "", $H1177/$S1177, ""), ""), "")</f>
        <v/>
      </c>
      <c r="AI1177" s="10" t="str">
        <f ca="1">IFERROR(IF(AND(NOW()&lt;= EOMONTH(DATE(YEAR($O1177),3, 1), 0), Overall!$A1179&lt;&gt;"", MONTH($N1177) &lt;= 3, MONTH($O1177) &gt;= 3), IF($S1177 &lt;&gt; "", $H1177/$S1177, ""), ""), "")</f>
        <v/>
      </c>
      <c r="AJ1177" s="10" t="str">
        <f ca="1">IFERROR(IF(AND(NOW()&lt;= EOMONTH(DATE(YEAR($O1177),4, 1), 0), Overall!$A1179&lt;&gt;"", MONTH($N1177) &lt;= 4, MONTH($O1177) &gt;= 4), IF($S1177 &lt;&gt; "", $H1177/$S1177, ""), ""), "")</f>
        <v/>
      </c>
      <c r="AK1177" s="10" t="str">
        <f ca="1">IFERROR(IF(AND(NOW()&lt;= EOMONTH(DATE(YEAR($O1177),5, 1), 0), Overall!$A1179&lt;&gt;"", MONTH($N1177) &lt;= 5, MONTH($O1177) &gt;= 5), IF($S1177 &lt;&gt; "", $H1177/$S1177, ""), ""), "")</f>
        <v/>
      </c>
      <c r="AL1177" s="10" t="str">
        <f ca="1">IFERROR(IF(AND(NOW()&lt;= EOMONTH(DATE(YEAR($O1177),6, 1), 0), Overall!$A1179&lt;&gt;"", MONTH($N1177) &lt;= 6, MONTH($O1177) &gt;= 6), IF($S1177 &lt;&gt; "", $H1177/$S1177, ""), ""), "")</f>
        <v/>
      </c>
      <c r="AM1177" s="10" t="str">
        <f ca="1">IFERROR(IF(AND(NOW()&lt;= EOMONTH(DATE(YEAR($O1177),7, 1), 0), Overall!$A1179&lt;&gt;"", MONTH($N1177) &lt;= 7, MONTH($O1177) &gt;= 7), IF($S1177 &lt;&gt; "", $H1177/$S1177, ""), ""), "")</f>
        <v/>
      </c>
      <c r="AN1177" s="10" t="str">
        <f ca="1">IFERROR(IF(AND(NOW()&lt;= EOMONTH(DATE(YEAR($O1177),8, 1), 0), Overall!$A1179&lt;&gt;"", MONTH($N1177) &lt;= 8, MONTH($O1177) &gt;= 8), IF($S1177 &lt;&gt; "", $H1177/$S1177, ""), ""), "")</f>
        <v/>
      </c>
      <c r="AO1177" s="10" t="str">
        <f ca="1">IFERROR(IF(AND(NOW()&lt;= EOMONTH(DATE(YEAR($O1177),9, 1), 0), Overall!$A1179&lt;&gt;"", MONTH($N1177) &lt;= 9, MONTH($O1177) &gt;= 9), IF($S1177 &lt;&gt; "", $H1177/$S1177, ""), ""), "")</f>
        <v/>
      </c>
      <c r="AP1177" s="10" t="str">
        <f ca="1">IFERROR(IF(AND(NOW()&lt;= EOMONTH(DATE(YEAR($O1177),10, 1), 0), Overall!$A1179&lt;&gt;"", MONTH($N1177) &lt;= 10, MONTH($O1177) &gt;= 10), IF($S1177 &lt;&gt; "", $H1177/$S1177, ""), ""), "")</f>
        <v/>
      </c>
      <c r="AQ1177" s="10" t="str">
        <f ca="1">IFERROR(IF(AND(NOW()&lt;= EOMONTH(DATE(YEAR($O1177),11, 1), 0), Overall!$A1179&lt;&gt;"", MONTH($N1177) &lt;=11, MONTH($O1177) &gt;= 11), IF($S1177 &lt;&gt; "", $H1177/$S1177, ""), ""), "")</f>
        <v/>
      </c>
      <c r="AR1177" s="10" t="str">
        <f ca="1">IFERROR(IF(AND(NOW()&lt;= EOMONTH(DATE(YEAR($O1177),12, 1), 0), Overall!$A1179&lt;&gt;"", MONTH($N1177) &lt;= 12, MONTH($O1177) &gt;= 12), IF($S1177 &lt;&gt; "", $H1177/$S1177, ""), ""), "")</f>
        <v/>
      </c>
      <c r="AS1177" s="16">
        <f t="shared" ca="1" si="36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IF(Overall!S1180&lt;&gt;"",_xlfn.VALUETOTEXT(Overall!S1180),"")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7"/>
        <v/>
      </c>
      <c r="T1178" s="10" t="str">
        <f>IF(Overall!$A1180&lt;&gt;"",IF(AND(MONTH($N1178) &lt;= 1, MONTH($O1178) &gt;= 1), IF($S1178 &lt;&gt; "", $H1178/$S1178, ""), ""),"")</f>
        <v/>
      </c>
      <c r="U1178" s="10" t="str">
        <f>IF(Overall!$A1180&lt;&gt;"",IF(AND(MONTH($N1178) &lt;= 2, MONTH($O1178) &gt;= 2), IF($S1178 &lt;&gt; "", $H1178/$S1178, ""), ""),"")</f>
        <v/>
      </c>
      <c r="V1178" s="10" t="str">
        <f>IF(Overall!$A1180&lt;&gt;"",IF(AND(MONTH($N1178) &lt;= 3, MONTH($O1178) &gt;= 3), IF($S1178 &lt;&gt; "", $H1178/$S1178, ""), ""),"")</f>
        <v/>
      </c>
      <c r="W1178" s="10" t="str">
        <f>IF(Overall!$A1180&lt;&gt;"",IF(AND(MONTH($N1178) &lt;= 4, MONTH($O1178) &gt;= 4), IF($S1178 &lt;&gt; "", $H1178/$S1178, ""), ""),"")</f>
        <v/>
      </c>
      <c r="X1178" s="10" t="str">
        <f>IF(Overall!$A1180&lt;&gt;"",IF(AND(MONTH($N1178) &lt;= 5, MONTH($O1178) &gt;= 5), IF($S1178 &lt;&gt; "", $H1178/$S1178, ""), ""),"")</f>
        <v/>
      </c>
      <c r="Y1178" s="10" t="str">
        <f>IF(Overall!$A1180&lt;&gt;"",IF(AND(MONTH($N1178) &lt;= 6, MONTH($O1178) &gt;= 6), IF($S1178 &lt;&gt; "", $H1178/$S1178, ""), ""),"")</f>
        <v/>
      </c>
      <c r="Z1178" s="10" t="str">
        <f>IF(Overall!$A1180&lt;&gt;"",IF(AND(MONTH($N1178) &lt;= 7, MONTH($O1178) &gt;= 7 ), IF($S1178 &lt;&gt; "", $H1178/$S1178, ""), ""),"")</f>
        <v/>
      </c>
      <c r="AA1178" s="10" t="str">
        <f>IF(Overall!$A1180&lt;&gt;"",IF(AND(MONTH($N1178) &lt;= 8, MONTH($O1178) &gt;= 8), IF($S1178 &lt;&gt; "", $H1178/$S1178, ""), ""),"")</f>
        <v/>
      </c>
      <c r="AB1178" s="10" t="str">
        <f>IF(Overall!$A1180&lt;&gt;"",IF(AND(MONTH($N1178) &lt;= 9, MONTH($O1178) &gt;= 9), IF($S1178 &lt;&gt; "", $H1178/$S1178, ""), ""),"")</f>
        <v/>
      </c>
      <c r="AC1178" s="10" t="str">
        <f>IF(Overall!$A1180&lt;&gt;"",IF(AND(MONTH($N1178) &lt;= 10, MONTH($O1178) &gt;= 10), IF($S1178 &lt;&gt; "", $H1178/$S1178, ""), ""),"")</f>
        <v/>
      </c>
      <c r="AD1178" s="10" t="str">
        <f>IF(Overall!$A1180&lt;&gt;"",IF(AND(MONTH($N1178) &lt;= 11, MONTH($O1178) &gt;= 11), IF($S1178 &lt;&gt; "", $H1178/$S1178, ""), ""),"")</f>
        <v/>
      </c>
      <c r="AE1178" s="10" t="str">
        <f>IF(Overall!$A1180&lt;&gt;"",IF(AND(MONTH($N1178) &lt;= 12, MONTH($O1178) &gt;= 12), IF($S1178 &lt;&gt; "", $H1178/$S1178, ""), ""),"")</f>
        <v/>
      </c>
      <c r="AG1178" s="10" t="str">
        <f ca="1">IFERROR(IF(AND(NOW()&lt;= EOMONTH(DATE(YEAR($O1178),1, 1), 0), Overall!$A1180&lt;&gt;"", MONTH($N1178) &lt;= 1, MONTH($O1178) &gt;= 1), IF($S1178 &lt;&gt; "", $H1178/$S1178, ""), ""), "")</f>
        <v/>
      </c>
      <c r="AH1178" s="10" t="str">
        <f ca="1">IFERROR(IF(AND(NOW()&lt;= EOMONTH(DATE(YEAR($O1178),2, 1), 0), Overall!$A1180&lt;&gt;"", MONTH($N1178) &lt;= 2, MONTH($O1178) &gt;= 2), IF($S1178 &lt;&gt; "", $H1178/$S1178, ""), ""), "")</f>
        <v/>
      </c>
      <c r="AI1178" s="10" t="str">
        <f ca="1">IFERROR(IF(AND(NOW()&lt;= EOMONTH(DATE(YEAR($O1178),3, 1), 0), Overall!$A1180&lt;&gt;"", MONTH($N1178) &lt;= 3, MONTH($O1178) &gt;= 3), IF($S1178 &lt;&gt; "", $H1178/$S1178, ""), ""), "")</f>
        <v/>
      </c>
      <c r="AJ1178" s="10" t="str">
        <f ca="1">IFERROR(IF(AND(NOW()&lt;= EOMONTH(DATE(YEAR($O1178),4, 1), 0), Overall!$A1180&lt;&gt;"", MONTH($N1178) &lt;= 4, MONTH($O1178) &gt;= 4), IF($S1178 &lt;&gt; "", $H1178/$S1178, ""), ""), "")</f>
        <v/>
      </c>
      <c r="AK1178" s="10" t="str">
        <f ca="1">IFERROR(IF(AND(NOW()&lt;= EOMONTH(DATE(YEAR($O1178),5, 1), 0), Overall!$A1180&lt;&gt;"", MONTH($N1178) &lt;= 5, MONTH($O1178) &gt;= 5), IF($S1178 &lt;&gt; "", $H1178/$S1178, ""), ""), "")</f>
        <v/>
      </c>
      <c r="AL1178" s="10" t="str">
        <f ca="1">IFERROR(IF(AND(NOW()&lt;= EOMONTH(DATE(YEAR($O1178),6, 1), 0), Overall!$A1180&lt;&gt;"", MONTH($N1178) &lt;= 6, MONTH($O1178) &gt;= 6), IF($S1178 &lt;&gt; "", $H1178/$S1178, ""), ""), "")</f>
        <v/>
      </c>
      <c r="AM1178" s="10" t="str">
        <f ca="1">IFERROR(IF(AND(NOW()&lt;= EOMONTH(DATE(YEAR($O1178),7, 1), 0), Overall!$A1180&lt;&gt;"", MONTH($N1178) &lt;= 7, MONTH($O1178) &gt;= 7), IF($S1178 &lt;&gt; "", $H1178/$S1178, ""), ""), "")</f>
        <v/>
      </c>
      <c r="AN1178" s="10" t="str">
        <f ca="1">IFERROR(IF(AND(NOW()&lt;= EOMONTH(DATE(YEAR($O1178),8, 1), 0), Overall!$A1180&lt;&gt;"", MONTH($N1178) &lt;= 8, MONTH($O1178) &gt;= 8), IF($S1178 &lt;&gt; "", $H1178/$S1178, ""), ""), "")</f>
        <v/>
      </c>
      <c r="AO1178" s="10" t="str">
        <f ca="1">IFERROR(IF(AND(NOW()&lt;= EOMONTH(DATE(YEAR($O1178),9, 1), 0), Overall!$A1180&lt;&gt;"", MONTH($N1178) &lt;= 9, MONTH($O1178) &gt;= 9), IF($S1178 &lt;&gt; "", $H1178/$S1178, ""), ""), "")</f>
        <v/>
      </c>
      <c r="AP1178" s="10" t="str">
        <f ca="1">IFERROR(IF(AND(NOW()&lt;= EOMONTH(DATE(YEAR($O1178),10, 1), 0), Overall!$A1180&lt;&gt;"", MONTH($N1178) &lt;= 10, MONTH($O1178) &gt;= 10), IF($S1178 &lt;&gt; "", $H1178/$S1178, ""), ""), "")</f>
        <v/>
      </c>
      <c r="AQ1178" s="10" t="str">
        <f ca="1">IFERROR(IF(AND(NOW()&lt;= EOMONTH(DATE(YEAR($O1178),11, 1), 0), Overall!$A1180&lt;&gt;"", MONTH($N1178) &lt;=11, MONTH($O1178) &gt;= 11), IF($S1178 &lt;&gt; "", $H1178/$S1178, ""), ""), "")</f>
        <v/>
      </c>
      <c r="AR1178" s="10" t="str">
        <f ca="1">IFERROR(IF(AND(NOW()&lt;= EOMONTH(DATE(YEAR($O1178),12, 1), 0), Overall!$A1180&lt;&gt;"", MONTH($N1178) &lt;= 12, MONTH($O1178) &gt;= 12), IF($S1178 &lt;&gt; "", $H1178/$S1178, ""), ""), "")</f>
        <v/>
      </c>
      <c r="AS1178" s="16">
        <f t="shared" ca="1" si="36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IF(Overall!S1181&lt;&gt;"",_xlfn.VALUETOTEXT(Overall!S1181),"")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7"/>
        <v/>
      </c>
      <c r="T1179" s="10" t="str">
        <f>IF(Overall!$A1181&lt;&gt;"",IF(AND(MONTH($N1179) &lt;= 1, MONTH($O1179) &gt;= 1), IF($S1179 &lt;&gt; "", $H1179/$S1179, ""), ""),"")</f>
        <v/>
      </c>
      <c r="U1179" s="10" t="str">
        <f>IF(Overall!$A1181&lt;&gt;"",IF(AND(MONTH($N1179) &lt;= 2, MONTH($O1179) &gt;= 2), IF($S1179 &lt;&gt; "", $H1179/$S1179, ""), ""),"")</f>
        <v/>
      </c>
      <c r="V1179" s="10" t="str">
        <f>IF(Overall!$A1181&lt;&gt;"",IF(AND(MONTH($N1179) &lt;= 3, MONTH($O1179) &gt;= 3), IF($S1179 &lt;&gt; "", $H1179/$S1179, ""), ""),"")</f>
        <v/>
      </c>
      <c r="W1179" s="10" t="str">
        <f>IF(Overall!$A1181&lt;&gt;"",IF(AND(MONTH($N1179) &lt;= 4, MONTH($O1179) &gt;= 4), IF($S1179 &lt;&gt; "", $H1179/$S1179, ""), ""),"")</f>
        <v/>
      </c>
      <c r="X1179" s="10" t="str">
        <f>IF(Overall!$A1181&lt;&gt;"",IF(AND(MONTH($N1179) &lt;= 5, MONTH($O1179) &gt;= 5), IF($S1179 &lt;&gt; "", $H1179/$S1179, ""), ""),"")</f>
        <v/>
      </c>
      <c r="Y1179" s="10" t="str">
        <f>IF(Overall!$A1181&lt;&gt;"",IF(AND(MONTH($N1179) &lt;= 6, MONTH($O1179) &gt;= 6), IF($S1179 &lt;&gt; "", $H1179/$S1179, ""), ""),"")</f>
        <v/>
      </c>
      <c r="Z1179" s="10" t="str">
        <f>IF(Overall!$A1181&lt;&gt;"",IF(AND(MONTH($N1179) &lt;= 7, MONTH($O1179) &gt;= 7 ), IF($S1179 &lt;&gt; "", $H1179/$S1179, ""), ""),"")</f>
        <v/>
      </c>
      <c r="AA1179" s="10" t="str">
        <f>IF(Overall!$A1181&lt;&gt;"",IF(AND(MONTH($N1179) &lt;= 8, MONTH($O1179) &gt;= 8), IF($S1179 &lt;&gt; "", $H1179/$S1179, ""), ""),"")</f>
        <v/>
      </c>
      <c r="AB1179" s="10" t="str">
        <f>IF(Overall!$A1181&lt;&gt;"",IF(AND(MONTH($N1179) &lt;= 9, MONTH($O1179) &gt;= 9), IF($S1179 &lt;&gt; "", $H1179/$S1179, ""), ""),"")</f>
        <v/>
      </c>
      <c r="AC1179" s="10" t="str">
        <f>IF(Overall!$A1181&lt;&gt;"",IF(AND(MONTH($N1179) &lt;= 10, MONTH($O1179) &gt;= 10), IF($S1179 &lt;&gt; "", $H1179/$S1179, ""), ""),"")</f>
        <v/>
      </c>
      <c r="AD1179" s="10" t="str">
        <f>IF(Overall!$A1181&lt;&gt;"",IF(AND(MONTH($N1179) &lt;= 11, MONTH($O1179) &gt;= 11), IF($S1179 &lt;&gt; "", $H1179/$S1179, ""), ""),"")</f>
        <v/>
      </c>
      <c r="AE1179" s="10" t="str">
        <f>IF(Overall!$A1181&lt;&gt;"",IF(AND(MONTH($N1179) &lt;= 12, MONTH($O1179) &gt;= 12), IF($S1179 &lt;&gt; "", $H1179/$S1179, ""), ""),"")</f>
        <v/>
      </c>
      <c r="AG1179" s="10" t="str">
        <f ca="1">IFERROR(IF(AND(NOW()&lt;= EOMONTH(DATE(YEAR($O1179),1, 1), 0), Overall!$A1181&lt;&gt;"", MONTH($N1179) &lt;= 1, MONTH($O1179) &gt;= 1), IF($S1179 &lt;&gt; "", $H1179/$S1179, ""), ""), "")</f>
        <v/>
      </c>
      <c r="AH1179" s="10" t="str">
        <f ca="1">IFERROR(IF(AND(NOW()&lt;= EOMONTH(DATE(YEAR($O1179),2, 1), 0), Overall!$A1181&lt;&gt;"", MONTH($N1179) &lt;= 2, MONTH($O1179) &gt;= 2), IF($S1179 &lt;&gt; "", $H1179/$S1179, ""), ""), "")</f>
        <v/>
      </c>
      <c r="AI1179" s="10" t="str">
        <f ca="1">IFERROR(IF(AND(NOW()&lt;= EOMONTH(DATE(YEAR($O1179),3, 1), 0), Overall!$A1181&lt;&gt;"", MONTH($N1179) &lt;= 3, MONTH($O1179) &gt;= 3), IF($S1179 &lt;&gt; "", $H1179/$S1179, ""), ""), "")</f>
        <v/>
      </c>
      <c r="AJ1179" s="10" t="str">
        <f ca="1">IFERROR(IF(AND(NOW()&lt;= EOMONTH(DATE(YEAR($O1179),4, 1), 0), Overall!$A1181&lt;&gt;"", MONTH($N1179) &lt;= 4, MONTH($O1179) &gt;= 4), IF($S1179 &lt;&gt; "", $H1179/$S1179, ""), ""), "")</f>
        <v/>
      </c>
      <c r="AK1179" s="10" t="str">
        <f ca="1">IFERROR(IF(AND(NOW()&lt;= EOMONTH(DATE(YEAR($O1179),5, 1), 0), Overall!$A1181&lt;&gt;"", MONTH($N1179) &lt;= 5, MONTH($O1179) &gt;= 5), IF($S1179 &lt;&gt; "", $H1179/$S1179, ""), ""), "")</f>
        <v/>
      </c>
      <c r="AL1179" s="10" t="str">
        <f ca="1">IFERROR(IF(AND(NOW()&lt;= EOMONTH(DATE(YEAR($O1179),6, 1), 0), Overall!$A1181&lt;&gt;"", MONTH($N1179) &lt;= 6, MONTH($O1179) &gt;= 6), IF($S1179 &lt;&gt; "", $H1179/$S1179, ""), ""), "")</f>
        <v/>
      </c>
      <c r="AM1179" s="10" t="str">
        <f ca="1">IFERROR(IF(AND(NOW()&lt;= EOMONTH(DATE(YEAR($O1179),7, 1), 0), Overall!$A1181&lt;&gt;"", MONTH($N1179) &lt;= 7, MONTH($O1179) &gt;= 7), IF($S1179 &lt;&gt; "", $H1179/$S1179, ""), ""), "")</f>
        <v/>
      </c>
      <c r="AN1179" s="10" t="str">
        <f ca="1">IFERROR(IF(AND(NOW()&lt;= EOMONTH(DATE(YEAR($O1179),8, 1), 0), Overall!$A1181&lt;&gt;"", MONTH($N1179) &lt;= 8, MONTH($O1179) &gt;= 8), IF($S1179 &lt;&gt; "", $H1179/$S1179, ""), ""), "")</f>
        <v/>
      </c>
      <c r="AO1179" s="10" t="str">
        <f ca="1">IFERROR(IF(AND(NOW()&lt;= EOMONTH(DATE(YEAR($O1179),9, 1), 0), Overall!$A1181&lt;&gt;"", MONTH($N1179) &lt;= 9, MONTH($O1179) &gt;= 9), IF($S1179 &lt;&gt; "", $H1179/$S1179, ""), ""), "")</f>
        <v/>
      </c>
      <c r="AP1179" s="10" t="str">
        <f ca="1">IFERROR(IF(AND(NOW()&lt;= EOMONTH(DATE(YEAR($O1179),10, 1), 0), Overall!$A1181&lt;&gt;"", MONTH($N1179) &lt;= 10, MONTH($O1179) &gt;= 10), IF($S1179 &lt;&gt; "", $H1179/$S1179, ""), ""), "")</f>
        <v/>
      </c>
      <c r="AQ1179" s="10" t="str">
        <f ca="1">IFERROR(IF(AND(NOW()&lt;= EOMONTH(DATE(YEAR($O1179),11, 1), 0), Overall!$A1181&lt;&gt;"", MONTH($N1179) &lt;=11, MONTH($O1179) &gt;= 11), IF($S1179 &lt;&gt; "", $H1179/$S1179, ""), ""), "")</f>
        <v/>
      </c>
      <c r="AR1179" s="10" t="str">
        <f ca="1">IFERROR(IF(AND(NOW()&lt;= EOMONTH(DATE(YEAR($O1179),12, 1), 0), Overall!$A1181&lt;&gt;"", MONTH($N1179) &lt;= 12, MONTH($O1179) &gt;= 12), IF($S1179 &lt;&gt; "", $H1179/$S1179, ""), ""), "")</f>
        <v/>
      </c>
      <c r="AS1179" s="16">
        <f t="shared" ca="1" si="36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IF(Overall!S1182&lt;&gt;"",_xlfn.VALUETOTEXT(Overall!S1182),"")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7"/>
        <v/>
      </c>
      <c r="T1180" s="10" t="str">
        <f>IF(Overall!$A1182&lt;&gt;"",IF(AND(MONTH($N1180) &lt;= 1, MONTH($O1180) &gt;= 1), IF($S1180 &lt;&gt; "", $H1180/$S1180, ""), ""),"")</f>
        <v/>
      </c>
      <c r="U1180" s="10" t="str">
        <f>IF(Overall!$A1182&lt;&gt;"",IF(AND(MONTH($N1180) &lt;= 2, MONTH($O1180) &gt;= 2), IF($S1180 &lt;&gt; "", $H1180/$S1180, ""), ""),"")</f>
        <v/>
      </c>
      <c r="V1180" s="10" t="str">
        <f>IF(Overall!$A1182&lt;&gt;"",IF(AND(MONTH($N1180) &lt;= 3, MONTH($O1180) &gt;= 3), IF($S1180 &lt;&gt; "", $H1180/$S1180, ""), ""),"")</f>
        <v/>
      </c>
      <c r="W1180" s="10" t="str">
        <f>IF(Overall!$A1182&lt;&gt;"",IF(AND(MONTH($N1180) &lt;= 4, MONTH($O1180) &gt;= 4), IF($S1180 &lt;&gt; "", $H1180/$S1180, ""), ""),"")</f>
        <v/>
      </c>
      <c r="X1180" s="10" t="str">
        <f>IF(Overall!$A1182&lt;&gt;"",IF(AND(MONTH($N1180) &lt;= 5, MONTH($O1180) &gt;= 5), IF($S1180 &lt;&gt; "", $H1180/$S1180, ""), ""),"")</f>
        <v/>
      </c>
      <c r="Y1180" s="10" t="str">
        <f>IF(Overall!$A1182&lt;&gt;"",IF(AND(MONTH($N1180) &lt;= 6, MONTH($O1180) &gt;= 6), IF($S1180 &lt;&gt; "", $H1180/$S1180, ""), ""),"")</f>
        <v/>
      </c>
      <c r="Z1180" s="10" t="str">
        <f>IF(Overall!$A1182&lt;&gt;"",IF(AND(MONTH($N1180) &lt;= 7, MONTH($O1180) &gt;= 7 ), IF($S1180 &lt;&gt; "", $H1180/$S1180, ""), ""),"")</f>
        <v/>
      </c>
      <c r="AA1180" s="10" t="str">
        <f>IF(Overall!$A1182&lt;&gt;"",IF(AND(MONTH($N1180) &lt;= 8, MONTH($O1180) &gt;= 8), IF($S1180 &lt;&gt; "", $H1180/$S1180, ""), ""),"")</f>
        <v/>
      </c>
      <c r="AB1180" s="10" t="str">
        <f>IF(Overall!$A1182&lt;&gt;"",IF(AND(MONTH($N1180) &lt;= 9, MONTH($O1180) &gt;= 9), IF($S1180 &lt;&gt; "", $H1180/$S1180, ""), ""),"")</f>
        <v/>
      </c>
      <c r="AC1180" s="10" t="str">
        <f>IF(Overall!$A1182&lt;&gt;"",IF(AND(MONTH($N1180) &lt;= 10, MONTH($O1180) &gt;= 10), IF($S1180 &lt;&gt; "", $H1180/$S1180, ""), ""),"")</f>
        <v/>
      </c>
      <c r="AD1180" s="10" t="str">
        <f>IF(Overall!$A1182&lt;&gt;"",IF(AND(MONTH($N1180) &lt;= 11, MONTH($O1180) &gt;= 11), IF($S1180 &lt;&gt; "", $H1180/$S1180, ""), ""),"")</f>
        <v/>
      </c>
      <c r="AE1180" s="10" t="str">
        <f>IF(Overall!$A1182&lt;&gt;"",IF(AND(MONTH($N1180) &lt;= 12, MONTH($O1180) &gt;= 12), IF($S1180 &lt;&gt; "", $H1180/$S1180, ""), ""),"")</f>
        <v/>
      </c>
      <c r="AG1180" s="10" t="str">
        <f ca="1">IFERROR(IF(AND(NOW()&lt;= EOMONTH(DATE(YEAR($O1180),1, 1), 0), Overall!$A1182&lt;&gt;"", MONTH($N1180) &lt;= 1, MONTH($O1180) &gt;= 1), IF($S1180 &lt;&gt; "", $H1180/$S1180, ""), ""), "")</f>
        <v/>
      </c>
      <c r="AH1180" s="10" t="str">
        <f ca="1">IFERROR(IF(AND(NOW()&lt;= EOMONTH(DATE(YEAR($O1180),2, 1), 0), Overall!$A1182&lt;&gt;"", MONTH($N1180) &lt;= 2, MONTH($O1180) &gt;= 2), IF($S1180 &lt;&gt; "", $H1180/$S1180, ""), ""), "")</f>
        <v/>
      </c>
      <c r="AI1180" s="10" t="str">
        <f ca="1">IFERROR(IF(AND(NOW()&lt;= EOMONTH(DATE(YEAR($O1180),3, 1), 0), Overall!$A1182&lt;&gt;"", MONTH($N1180) &lt;= 3, MONTH($O1180) &gt;= 3), IF($S1180 &lt;&gt; "", $H1180/$S1180, ""), ""), "")</f>
        <v/>
      </c>
      <c r="AJ1180" s="10" t="str">
        <f ca="1">IFERROR(IF(AND(NOW()&lt;= EOMONTH(DATE(YEAR($O1180),4, 1), 0), Overall!$A1182&lt;&gt;"", MONTH($N1180) &lt;= 4, MONTH($O1180) &gt;= 4), IF($S1180 &lt;&gt; "", $H1180/$S1180, ""), ""), "")</f>
        <v/>
      </c>
      <c r="AK1180" s="10" t="str">
        <f ca="1">IFERROR(IF(AND(NOW()&lt;= EOMONTH(DATE(YEAR($O1180),5, 1), 0), Overall!$A1182&lt;&gt;"", MONTH($N1180) &lt;= 5, MONTH($O1180) &gt;= 5), IF($S1180 &lt;&gt; "", $H1180/$S1180, ""), ""), "")</f>
        <v/>
      </c>
      <c r="AL1180" s="10" t="str">
        <f ca="1">IFERROR(IF(AND(NOW()&lt;= EOMONTH(DATE(YEAR($O1180),6, 1), 0), Overall!$A1182&lt;&gt;"", MONTH($N1180) &lt;= 6, MONTH($O1180) &gt;= 6), IF($S1180 &lt;&gt; "", $H1180/$S1180, ""), ""), "")</f>
        <v/>
      </c>
      <c r="AM1180" s="10" t="str">
        <f ca="1">IFERROR(IF(AND(NOW()&lt;= EOMONTH(DATE(YEAR($O1180),7, 1), 0), Overall!$A1182&lt;&gt;"", MONTH($N1180) &lt;= 7, MONTH($O1180) &gt;= 7), IF($S1180 &lt;&gt; "", $H1180/$S1180, ""), ""), "")</f>
        <v/>
      </c>
      <c r="AN1180" s="10" t="str">
        <f ca="1">IFERROR(IF(AND(NOW()&lt;= EOMONTH(DATE(YEAR($O1180),8, 1), 0), Overall!$A1182&lt;&gt;"", MONTH($N1180) &lt;= 8, MONTH($O1180) &gt;= 8), IF($S1180 &lt;&gt; "", $H1180/$S1180, ""), ""), "")</f>
        <v/>
      </c>
      <c r="AO1180" s="10" t="str">
        <f ca="1">IFERROR(IF(AND(NOW()&lt;= EOMONTH(DATE(YEAR($O1180),9, 1), 0), Overall!$A1182&lt;&gt;"", MONTH($N1180) &lt;= 9, MONTH($O1180) &gt;= 9), IF($S1180 &lt;&gt; "", $H1180/$S1180, ""), ""), "")</f>
        <v/>
      </c>
      <c r="AP1180" s="10" t="str">
        <f ca="1">IFERROR(IF(AND(NOW()&lt;= EOMONTH(DATE(YEAR($O1180),10, 1), 0), Overall!$A1182&lt;&gt;"", MONTH($N1180) &lt;= 10, MONTH($O1180) &gt;= 10), IF($S1180 &lt;&gt; "", $H1180/$S1180, ""), ""), "")</f>
        <v/>
      </c>
      <c r="AQ1180" s="10" t="str">
        <f ca="1">IFERROR(IF(AND(NOW()&lt;= EOMONTH(DATE(YEAR($O1180),11, 1), 0), Overall!$A1182&lt;&gt;"", MONTH($N1180) &lt;=11, MONTH($O1180) &gt;= 11), IF($S1180 &lt;&gt; "", $H1180/$S1180, ""), ""), "")</f>
        <v/>
      </c>
      <c r="AR1180" s="10" t="str">
        <f ca="1">IFERROR(IF(AND(NOW()&lt;= EOMONTH(DATE(YEAR($O1180),12, 1), 0), Overall!$A1182&lt;&gt;"", MONTH($N1180) &lt;= 12, MONTH($O1180) &gt;= 12), IF($S1180 &lt;&gt; "", $H1180/$S1180, ""), ""), "")</f>
        <v/>
      </c>
      <c r="AS1180" s="16">
        <f t="shared" ca="1" si="36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IF(Overall!S1183&lt;&gt;"",_xlfn.VALUETOTEXT(Overall!S1183),"")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7"/>
        <v/>
      </c>
      <c r="T1181" s="10" t="str">
        <f>IF(Overall!$A1183&lt;&gt;"",IF(AND(MONTH($N1181) &lt;= 1, MONTH($O1181) &gt;= 1), IF($S1181 &lt;&gt; "", $H1181/$S1181, ""), ""),"")</f>
        <v/>
      </c>
      <c r="U1181" s="10" t="str">
        <f>IF(Overall!$A1183&lt;&gt;"",IF(AND(MONTH($N1181) &lt;= 2, MONTH($O1181) &gt;= 2), IF($S1181 &lt;&gt; "", $H1181/$S1181, ""), ""),"")</f>
        <v/>
      </c>
      <c r="V1181" s="10" t="str">
        <f>IF(Overall!$A1183&lt;&gt;"",IF(AND(MONTH($N1181) &lt;= 3, MONTH($O1181) &gt;= 3), IF($S1181 &lt;&gt; "", $H1181/$S1181, ""), ""),"")</f>
        <v/>
      </c>
      <c r="W1181" s="10" t="str">
        <f>IF(Overall!$A1183&lt;&gt;"",IF(AND(MONTH($N1181) &lt;= 4, MONTH($O1181) &gt;= 4), IF($S1181 &lt;&gt; "", $H1181/$S1181, ""), ""),"")</f>
        <v/>
      </c>
      <c r="X1181" s="10" t="str">
        <f>IF(Overall!$A1183&lt;&gt;"",IF(AND(MONTH($N1181) &lt;= 5, MONTH($O1181) &gt;= 5), IF($S1181 &lt;&gt; "", $H1181/$S1181, ""), ""),"")</f>
        <v/>
      </c>
      <c r="Y1181" s="10" t="str">
        <f>IF(Overall!$A1183&lt;&gt;"",IF(AND(MONTH($N1181) &lt;= 6, MONTH($O1181) &gt;= 6), IF($S1181 &lt;&gt; "", $H1181/$S1181, ""), ""),"")</f>
        <v/>
      </c>
      <c r="Z1181" s="10" t="str">
        <f>IF(Overall!$A1183&lt;&gt;"",IF(AND(MONTH($N1181) &lt;= 7, MONTH($O1181) &gt;= 7 ), IF($S1181 &lt;&gt; "", $H1181/$S1181, ""), ""),"")</f>
        <v/>
      </c>
      <c r="AA1181" s="10" t="str">
        <f>IF(Overall!$A1183&lt;&gt;"",IF(AND(MONTH($N1181) &lt;= 8, MONTH($O1181) &gt;= 8), IF($S1181 &lt;&gt; "", $H1181/$S1181, ""), ""),"")</f>
        <v/>
      </c>
      <c r="AB1181" s="10" t="str">
        <f>IF(Overall!$A1183&lt;&gt;"",IF(AND(MONTH($N1181) &lt;= 9, MONTH($O1181) &gt;= 9), IF($S1181 &lt;&gt; "", $H1181/$S1181, ""), ""),"")</f>
        <v/>
      </c>
      <c r="AC1181" s="10" t="str">
        <f>IF(Overall!$A1183&lt;&gt;"",IF(AND(MONTH($N1181) &lt;= 10, MONTH($O1181) &gt;= 10), IF($S1181 &lt;&gt; "", $H1181/$S1181, ""), ""),"")</f>
        <v/>
      </c>
      <c r="AD1181" s="10" t="str">
        <f>IF(Overall!$A1183&lt;&gt;"",IF(AND(MONTH($N1181) &lt;= 11, MONTH($O1181) &gt;= 11), IF($S1181 &lt;&gt; "", $H1181/$S1181, ""), ""),"")</f>
        <v/>
      </c>
      <c r="AE1181" s="10" t="str">
        <f>IF(Overall!$A1183&lt;&gt;"",IF(AND(MONTH($N1181) &lt;= 12, MONTH($O1181) &gt;= 12), IF($S1181 &lt;&gt; "", $H1181/$S1181, ""), ""),"")</f>
        <v/>
      </c>
      <c r="AG1181" s="10" t="str">
        <f ca="1">IFERROR(IF(AND(NOW()&lt;= EOMONTH(DATE(YEAR($O1181),1, 1), 0), Overall!$A1183&lt;&gt;"", MONTH($N1181) &lt;= 1, MONTH($O1181) &gt;= 1), IF($S1181 &lt;&gt; "", $H1181/$S1181, ""), ""), "")</f>
        <v/>
      </c>
      <c r="AH1181" s="10" t="str">
        <f ca="1">IFERROR(IF(AND(NOW()&lt;= EOMONTH(DATE(YEAR($O1181),2, 1), 0), Overall!$A1183&lt;&gt;"", MONTH($N1181) &lt;= 2, MONTH($O1181) &gt;= 2), IF($S1181 &lt;&gt; "", $H1181/$S1181, ""), ""), "")</f>
        <v/>
      </c>
      <c r="AI1181" s="10" t="str">
        <f ca="1">IFERROR(IF(AND(NOW()&lt;= EOMONTH(DATE(YEAR($O1181),3, 1), 0), Overall!$A1183&lt;&gt;"", MONTH($N1181) &lt;= 3, MONTH($O1181) &gt;= 3), IF($S1181 &lt;&gt; "", $H1181/$S1181, ""), ""), "")</f>
        <v/>
      </c>
      <c r="AJ1181" s="10" t="str">
        <f ca="1">IFERROR(IF(AND(NOW()&lt;= EOMONTH(DATE(YEAR($O1181),4, 1), 0), Overall!$A1183&lt;&gt;"", MONTH($N1181) &lt;= 4, MONTH($O1181) &gt;= 4), IF($S1181 &lt;&gt; "", $H1181/$S1181, ""), ""), "")</f>
        <v/>
      </c>
      <c r="AK1181" s="10" t="str">
        <f ca="1">IFERROR(IF(AND(NOW()&lt;= EOMONTH(DATE(YEAR($O1181),5, 1), 0), Overall!$A1183&lt;&gt;"", MONTH($N1181) &lt;= 5, MONTH($O1181) &gt;= 5), IF($S1181 &lt;&gt; "", $H1181/$S1181, ""), ""), "")</f>
        <v/>
      </c>
      <c r="AL1181" s="10" t="str">
        <f ca="1">IFERROR(IF(AND(NOW()&lt;= EOMONTH(DATE(YEAR($O1181),6, 1), 0), Overall!$A1183&lt;&gt;"", MONTH($N1181) &lt;= 6, MONTH($O1181) &gt;= 6), IF($S1181 &lt;&gt; "", $H1181/$S1181, ""), ""), "")</f>
        <v/>
      </c>
      <c r="AM1181" s="10" t="str">
        <f ca="1">IFERROR(IF(AND(NOW()&lt;= EOMONTH(DATE(YEAR($O1181),7, 1), 0), Overall!$A1183&lt;&gt;"", MONTH($N1181) &lt;= 7, MONTH($O1181) &gt;= 7), IF($S1181 &lt;&gt; "", $H1181/$S1181, ""), ""), "")</f>
        <v/>
      </c>
      <c r="AN1181" s="10" t="str">
        <f ca="1">IFERROR(IF(AND(NOW()&lt;= EOMONTH(DATE(YEAR($O1181),8, 1), 0), Overall!$A1183&lt;&gt;"", MONTH($N1181) &lt;= 8, MONTH($O1181) &gt;= 8), IF($S1181 &lt;&gt; "", $H1181/$S1181, ""), ""), "")</f>
        <v/>
      </c>
      <c r="AO1181" s="10" t="str">
        <f ca="1">IFERROR(IF(AND(NOW()&lt;= EOMONTH(DATE(YEAR($O1181),9, 1), 0), Overall!$A1183&lt;&gt;"", MONTH($N1181) &lt;= 9, MONTH($O1181) &gt;= 9), IF($S1181 &lt;&gt; "", $H1181/$S1181, ""), ""), "")</f>
        <v/>
      </c>
      <c r="AP1181" s="10" t="str">
        <f ca="1">IFERROR(IF(AND(NOW()&lt;= EOMONTH(DATE(YEAR($O1181),10, 1), 0), Overall!$A1183&lt;&gt;"", MONTH($N1181) &lt;= 10, MONTH($O1181) &gt;= 10), IF($S1181 &lt;&gt; "", $H1181/$S1181, ""), ""), "")</f>
        <v/>
      </c>
      <c r="AQ1181" s="10" t="str">
        <f ca="1">IFERROR(IF(AND(NOW()&lt;= EOMONTH(DATE(YEAR($O1181),11, 1), 0), Overall!$A1183&lt;&gt;"", MONTH($N1181) &lt;=11, MONTH($O1181) &gt;= 11), IF($S1181 &lt;&gt; "", $H1181/$S1181, ""), ""), "")</f>
        <v/>
      </c>
      <c r="AR1181" s="10" t="str">
        <f ca="1">IFERROR(IF(AND(NOW()&lt;= EOMONTH(DATE(YEAR($O1181),12, 1), 0), Overall!$A1183&lt;&gt;"", MONTH($N1181) &lt;= 12, MONTH($O1181) &gt;= 12), IF($S1181 &lt;&gt; "", $H1181/$S1181, ""), ""), "")</f>
        <v/>
      </c>
      <c r="AS1181" s="16">
        <f t="shared" ca="1" si="36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IF(Overall!S1184&lt;&gt;"",_xlfn.VALUETOTEXT(Overall!S1184),"")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7"/>
        <v/>
      </c>
      <c r="T1182" s="10" t="str">
        <f>IF(Overall!$A1184&lt;&gt;"",IF(AND(MONTH($N1182) &lt;= 1, MONTH($O1182) &gt;= 1), IF($S1182 &lt;&gt; "", $H1182/$S1182, ""), ""),"")</f>
        <v/>
      </c>
      <c r="U1182" s="10" t="str">
        <f>IF(Overall!$A1184&lt;&gt;"",IF(AND(MONTH($N1182) &lt;= 2, MONTH($O1182) &gt;= 2), IF($S1182 &lt;&gt; "", $H1182/$S1182, ""), ""),"")</f>
        <v/>
      </c>
      <c r="V1182" s="10" t="str">
        <f>IF(Overall!$A1184&lt;&gt;"",IF(AND(MONTH($N1182) &lt;= 3, MONTH($O1182) &gt;= 3), IF($S1182 &lt;&gt; "", $H1182/$S1182, ""), ""),"")</f>
        <v/>
      </c>
      <c r="W1182" s="10" t="str">
        <f>IF(Overall!$A1184&lt;&gt;"",IF(AND(MONTH($N1182) &lt;= 4, MONTH($O1182) &gt;= 4), IF($S1182 &lt;&gt; "", $H1182/$S1182, ""), ""),"")</f>
        <v/>
      </c>
      <c r="X1182" s="10" t="str">
        <f>IF(Overall!$A1184&lt;&gt;"",IF(AND(MONTH($N1182) &lt;= 5, MONTH($O1182) &gt;= 5), IF($S1182 &lt;&gt; "", $H1182/$S1182, ""), ""),"")</f>
        <v/>
      </c>
      <c r="Y1182" s="10" t="str">
        <f>IF(Overall!$A1184&lt;&gt;"",IF(AND(MONTH($N1182) &lt;= 6, MONTH($O1182) &gt;= 6), IF($S1182 &lt;&gt; "", $H1182/$S1182, ""), ""),"")</f>
        <v/>
      </c>
      <c r="Z1182" s="10" t="str">
        <f>IF(Overall!$A1184&lt;&gt;"",IF(AND(MONTH($N1182) &lt;= 7, MONTH($O1182) &gt;= 7 ), IF($S1182 &lt;&gt; "", $H1182/$S1182, ""), ""),"")</f>
        <v/>
      </c>
      <c r="AA1182" s="10" t="str">
        <f>IF(Overall!$A1184&lt;&gt;"",IF(AND(MONTH($N1182) &lt;= 8, MONTH($O1182) &gt;= 8), IF($S1182 &lt;&gt; "", $H1182/$S1182, ""), ""),"")</f>
        <v/>
      </c>
      <c r="AB1182" s="10" t="str">
        <f>IF(Overall!$A1184&lt;&gt;"",IF(AND(MONTH($N1182) &lt;= 9, MONTH($O1182) &gt;= 9), IF($S1182 &lt;&gt; "", $H1182/$S1182, ""), ""),"")</f>
        <v/>
      </c>
      <c r="AC1182" s="10" t="str">
        <f>IF(Overall!$A1184&lt;&gt;"",IF(AND(MONTH($N1182) &lt;= 10, MONTH($O1182) &gt;= 10), IF($S1182 &lt;&gt; "", $H1182/$S1182, ""), ""),"")</f>
        <v/>
      </c>
      <c r="AD1182" s="10" t="str">
        <f>IF(Overall!$A1184&lt;&gt;"",IF(AND(MONTH($N1182) &lt;= 11, MONTH($O1182) &gt;= 11), IF($S1182 &lt;&gt; "", $H1182/$S1182, ""), ""),"")</f>
        <v/>
      </c>
      <c r="AE1182" s="10" t="str">
        <f>IF(Overall!$A1184&lt;&gt;"",IF(AND(MONTH($N1182) &lt;= 12, MONTH($O1182) &gt;= 12), IF($S1182 &lt;&gt; "", $H1182/$S1182, ""), ""),"")</f>
        <v/>
      </c>
      <c r="AG1182" s="10" t="str">
        <f ca="1">IFERROR(IF(AND(NOW()&lt;= EOMONTH(DATE(YEAR($O1182),1, 1), 0), Overall!$A1184&lt;&gt;"", MONTH($N1182) &lt;= 1, MONTH($O1182) &gt;= 1), IF($S1182 &lt;&gt; "", $H1182/$S1182, ""), ""), "")</f>
        <v/>
      </c>
      <c r="AH1182" s="10" t="str">
        <f ca="1">IFERROR(IF(AND(NOW()&lt;= EOMONTH(DATE(YEAR($O1182),2, 1), 0), Overall!$A1184&lt;&gt;"", MONTH($N1182) &lt;= 2, MONTH($O1182) &gt;= 2), IF($S1182 &lt;&gt; "", $H1182/$S1182, ""), ""), "")</f>
        <v/>
      </c>
      <c r="AI1182" s="10" t="str">
        <f ca="1">IFERROR(IF(AND(NOW()&lt;= EOMONTH(DATE(YEAR($O1182),3, 1), 0), Overall!$A1184&lt;&gt;"", MONTH($N1182) &lt;= 3, MONTH($O1182) &gt;= 3), IF($S1182 &lt;&gt; "", $H1182/$S1182, ""), ""), "")</f>
        <v/>
      </c>
      <c r="AJ1182" s="10" t="str">
        <f ca="1">IFERROR(IF(AND(NOW()&lt;= EOMONTH(DATE(YEAR($O1182),4, 1), 0), Overall!$A1184&lt;&gt;"", MONTH($N1182) &lt;= 4, MONTH($O1182) &gt;= 4), IF($S1182 &lt;&gt; "", $H1182/$S1182, ""), ""), "")</f>
        <v/>
      </c>
      <c r="AK1182" s="10" t="str">
        <f ca="1">IFERROR(IF(AND(NOW()&lt;= EOMONTH(DATE(YEAR($O1182),5, 1), 0), Overall!$A1184&lt;&gt;"", MONTH($N1182) &lt;= 5, MONTH($O1182) &gt;= 5), IF($S1182 &lt;&gt; "", $H1182/$S1182, ""), ""), "")</f>
        <v/>
      </c>
      <c r="AL1182" s="10" t="str">
        <f ca="1">IFERROR(IF(AND(NOW()&lt;= EOMONTH(DATE(YEAR($O1182),6, 1), 0), Overall!$A1184&lt;&gt;"", MONTH($N1182) &lt;= 6, MONTH($O1182) &gt;= 6), IF($S1182 &lt;&gt; "", $H1182/$S1182, ""), ""), "")</f>
        <v/>
      </c>
      <c r="AM1182" s="10" t="str">
        <f ca="1">IFERROR(IF(AND(NOW()&lt;= EOMONTH(DATE(YEAR($O1182),7, 1), 0), Overall!$A1184&lt;&gt;"", MONTH($N1182) &lt;= 7, MONTH($O1182) &gt;= 7), IF($S1182 &lt;&gt; "", $H1182/$S1182, ""), ""), "")</f>
        <v/>
      </c>
      <c r="AN1182" s="10" t="str">
        <f ca="1">IFERROR(IF(AND(NOW()&lt;= EOMONTH(DATE(YEAR($O1182),8, 1), 0), Overall!$A1184&lt;&gt;"", MONTH($N1182) &lt;= 8, MONTH($O1182) &gt;= 8), IF($S1182 &lt;&gt; "", $H1182/$S1182, ""), ""), "")</f>
        <v/>
      </c>
      <c r="AO1182" s="10" t="str">
        <f ca="1">IFERROR(IF(AND(NOW()&lt;= EOMONTH(DATE(YEAR($O1182),9, 1), 0), Overall!$A1184&lt;&gt;"", MONTH($N1182) &lt;= 9, MONTH($O1182) &gt;= 9), IF($S1182 &lt;&gt; "", $H1182/$S1182, ""), ""), "")</f>
        <v/>
      </c>
      <c r="AP1182" s="10" t="str">
        <f ca="1">IFERROR(IF(AND(NOW()&lt;= EOMONTH(DATE(YEAR($O1182),10, 1), 0), Overall!$A1184&lt;&gt;"", MONTH($N1182) &lt;= 10, MONTH($O1182) &gt;= 10), IF($S1182 &lt;&gt; "", $H1182/$S1182, ""), ""), "")</f>
        <v/>
      </c>
      <c r="AQ1182" s="10" t="str">
        <f ca="1">IFERROR(IF(AND(NOW()&lt;= EOMONTH(DATE(YEAR($O1182),11, 1), 0), Overall!$A1184&lt;&gt;"", MONTH($N1182) &lt;=11, MONTH($O1182) &gt;= 11), IF($S1182 &lt;&gt; "", $H1182/$S1182, ""), ""), "")</f>
        <v/>
      </c>
      <c r="AR1182" s="10" t="str">
        <f ca="1">IFERROR(IF(AND(NOW()&lt;= EOMONTH(DATE(YEAR($O1182),12, 1), 0), Overall!$A1184&lt;&gt;"", MONTH($N1182) &lt;= 12, MONTH($O1182) &gt;= 12), IF($S1182 &lt;&gt; "", $H1182/$S1182, ""), ""), "")</f>
        <v/>
      </c>
      <c r="AS1182" s="16">
        <f t="shared" ca="1" si="36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IF(Overall!S1185&lt;&gt;"",_xlfn.VALUETOTEXT(Overall!S1185),"")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7"/>
        <v/>
      </c>
      <c r="T1183" s="10" t="str">
        <f>IF(Overall!$A1185&lt;&gt;"",IF(AND(MONTH($N1183) &lt;= 1, MONTH($O1183) &gt;= 1), IF($S1183 &lt;&gt; "", $H1183/$S1183, ""), ""),"")</f>
        <v/>
      </c>
      <c r="U1183" s="10" t="str">
        <f>IF(Overall!$A1185&lt;&gt;"",IF(AND(MONTH($N1183) &lt;= 2, MONTH($O1183) &gt;= 2), IF($S1183 &lt;&gt; "", $H1183/$S1183, ""), ""),"")</f>
        <v/>
      </c>
      <c r="V1183" s="10" t="str">
        <f>IF(Overall!$A1185&lt;&gt;"",IF(AND(MONTH($N1183) &lt;= 3, MONTH($O1183) &gt;= 3), IF($S1183 &lt;&gt; "", $H1183/$S1183, ""), ""),"")</f>
        <v/>
      </c>
      <c r="W1183" s="10" t="str">
        <f>IF(Overall!$A1185&lt;&gt;"",IF(AND(MONTH($N1183) &lt;= 4, MONTH($O1183) &gt;= 4), IF($S1183 &lt;&gt; "", $H1183/$S1183, ""), ""),"")</f>
        <v/>
      </c>
      <c r="X1183" s="10" t="str">
        <f>IF(Overall!$A1185&lt;&gt;"",IF(AND(MONTH($N1183) &lt;= 5, MONTH($O1183) &gt;= 5), IF($S1183 &lt;&gt; "", $H1183/$S1183, ""), ""),"")</f>
        <v/>
      </c>
      <c r="Y1183" s="10" t="str">
        <f>IF(Overall!$A1185&lt;&gt;"",IF(AND(MONTH($N1183) &lt;= 6, MONTH($O1183) &gt;= 6), IF($S1183 &lt;&gt; "", $H1183/$S1183, ""), ""),"")</f>
        <v/>
      </c>
      <c r="Z1183" s="10" t="str">
        <f>IF(Overall!$A1185&lt;&gt;"",IF(AND(MONTH($N1183) &lt;= 7, MONTH($O1183) &gt;= 7 ), IF($S1183 &lt;&gt; "", $H1183/$S1183, ""), ""),"")</f>
        <v/>
      </c>
      <c r="AA1183" s="10" t="str">
        <f>IF(Overall!$A1185&lt;&gt;"",IF(AND(MONTH($N1183) &lt;= 8, MONTH($O1183) &gt;= 8), IF($S1183 &lt;&gt; "", $H1183/$S1183, ""), ""),"")</f>
        <v/>
      </c>
      <c r="AB1183" s="10" t="str">
        <f>IF(Overall!$A1185&lt;&gt;"",IF(AND(MONTH($N1183) &lt;= 9, MONTH($O1183) &gt;= 9), IF($S1183 &lt;&gt; "", $H1183/$S1183, ""), ""),"")</f>
        <v/>
      </c>
      <c r="AC1183" s="10" t="str">
        <f>IF(Overall!$A1185&lt;&gt;"",IF(AND(MONTH($N1183) &lt;= 10, MONTH($O1183) &gt;= 10), IF($S1183 &lt;&gt; "", $H1183/$S1183, ""), ""),"")</f>
        <v/>
      </c>
      <c r="AD1183" s="10" t="str">
        <f>IF(Overall!$A1185&lt;&gt;"",IF(AND(MONTH($N1183) &lt;= 11, MONTH($O1183) &gt;= 11), IF($S1183 &lt;&gt; "", $H1183/$S1183, ""), ""),"")</f>
        <v/>
      </c>
      <c r="AE1183" s="10" t="str">
        <f>IF(Overall!$A1185&lt;&gt;"",IF(AND(MONTH($N1183) &lt;= 12, MONTH($O1183) &gt;= 12), IF($S1183 &lt;&gt; "", $H1183/$S1183, ""), ""),"")</f>
        <v/>
      </c>
      <c r="AG1183" s="10" t="str">
        <f ca="1">IFERROR(IF(AND(NOW()&lt;= EOMONTH(DATE(YEAR($O1183),1, 1), 0), Overall!$A1185&lt;&gt;"", MONTH($N1183) &lt;= 1, MONTH($O1183) &gt;= 1), IF($S1183 &lt;&gt; "", $H1183/$S1183, ""), ""), "")</f>
        <v/>
      </c>
      <c r="AH1183" s="10" t="str">
        <f ca="1">IFERROR(IF(AND(NOW()&lt;= EOMONTH(DATE(YEAR($O1183),2, 1), 0), Overall!$A1185&lt;&gt;"", MONTH($N1183) &lt;= 2, MONTH($O1183) &gt;= 2), IF($S1183 &lt;&gt; "", $H1183/$S1183, ""), ""), "")</f>
        <v/>
      </c>
      <c r="AI1183" s="10" t="str">
        <f ca="1">IFERROR(IF(AND(NOW()&lt;= EOMONTH(DATE(YEAR($O1183),3, 1), 0), Overall!$A1185&lt;&gt;"", MONTH($N1183) &lt;= 3, MONTH($O1183) &gt;= 3), IF($S1183 &lt;&gt; "", $H1183/$S1183, ""), ""), "")</f>
        <v/>
      </c>
      <c r="AJ1183" s="10" t="str">
        <f ca="1">IFERROR(IF(AND(NOW()&lt;= EOMONTH(DATE(YEAR($O1183),4, 1), 0), Overall!$A1185&lt;&gt;"", MONTH($N1183) &lt;= 4, MONTH($O1183) &gt;= 4), IF($S1183 &lt;&gt; "", $H1183/$S1183, ""), ""), "")</f>
        <v/>
      </c>
      <c r="AK1183" s="10" t="str">
        <f ca="1">IFERROR(IF(AND(NOW()&lt;= EOMONTH(DATE(YEAR($O1183),5, 1), 0), Overall!$A1185&lt;&gt;"", MONTH($N1183) &lt;= 5, MONTH($O1183) &gt;= 5), IF($S1183 &lt;&gt; "", $H1183/$S1183, ""), ""), "")</f>
        <v/>
      </c>
      <c r="AL1183" s="10" t="str">
        <f ca="1">IFERROR(IF(AND(NOW()&lt;= EOMONTH(DATE(YEAR($O1183),6, 1), 0), Overall!$A1185&lt;&gt;"", MONTH($N1183) &lt;= 6, MONTH($O1183) &gt;= 6), IF($S1183 &lt;&gt; "", $H1183/$S1183, ""), ""), "")</f>
        <v/>
      </c>
      <c r="AM1183" s="10" t="str">
        <f ca="1">IFERROR(IF(AND(NOW()&lt;= EOMONTH(DATE(YEAR($O1183),7, 1), 0), Overall!$A1185&lt;&gt;"", MONTH($N1183) &lt;= 7, MONTH($O1183) &gt;= 7), IF($S1183 &lt;&gt; "", $H1183/$S1183, ""), ""), "")</f>
        <v/>
      </c>
      <c r="AN1183" s="10" t="str">
        <f ca="1">IFERROR(IF(AND(NOW()&lt;= EOMONTH(DATE(YEAR($O1183),8, 1), 0), Overall!$A1185&lt;&gt;"", MONTH($N1183) &lt;= 8, MONTH($O1183) &gt;= 8), IF($S1183 &lt;&gt; "", $H1183/$S1183, ""), ""), "")</f>
        <v/>
      </c>
      <c r="AO1183" s="10" t="str">
        <f ca="1">IFERROR(IF(AND(NOW()&lt;= EOMONTH(DATE(YEAR($O1183),9, 1), 0), Overall!$A1185&lt;&gt;"", MONTH($N1183) &lt;= 9, MONTH($O1183) &gt;= 9), IF($S1183 &lt;&gt; "", $H1183/$S1183, ""), ""), "")</f>
        <v/>
      </c>
      <c r="AP1183" s="10" t="str">
        <f ca="1">IFERROR(IF(AND(NOW()&lt;= EOMONTH(DATE(YEAR($O1183),10, 1), 0), Overall!$A1185&lt;&gt;"", MONTH($N1183) &lt;= 10, MONTH($O1183) &gt;= 10), IF($S1183 &lt;&gt; "", $H1183/$S1183, ""), ""), "")</f>
        <v/>
      </c>
      <c r="AQ1183" s="10" t="str">
        <f ca="1">IFERROR(IF(AND(NOW()&lt;= EOMONTH(DATE(YEAR($O1183),11, 1), 0), Overall!$A1185&lt;&gt;"", MONTH($N1183) &lt;=11, MONTH($O1183) &gt;= 11), IF($S1183 &lt;&gt; "", $H1183/$S1183, ""), ""), "")</f>
        <v/>
      </c>
      <c r="AR1183" s="10" t="str">
        <f ca="1">IFERROR(IF(AND(NOW()&lt;= EOMONTH(DATE(YEAR($O1183),12, 1), 0), Overall!$A1185&lt;&gt;"", MONTH($N1183) &lt;= 12, MONTH($O1183) &gt;= 12), IF($S1183 &lt;&gt; "", $H1183/$S1183, ""), ""), "")</f>
        <v/>
      </c>
      <c r="AS1183" s="16">
        <f t="shared" ca="1" si="36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IF(Overall!S1186&lt;&gt;"",_xlfn.VALUETOTEXT(Overall!S1186),"")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7"/>
        <v/>
      </c>
      <c r="T1184" s="10" t="str">
        <f>IF(Overall!$A1186&lt;&gt;"",IF(AND(MONTH($N1184) &lt;= 1, MONTH($O1184) &gt;= 1), IF($S1184 &lt;&gt; "", $H1184/$S1184, ""), ""),"")</f>
        <v/>
      </c>
      <c r="U1184" s="10" t="str">
        <f>IF(Overall!$A1186&lt;&gt;"",IF(AND(MONTH($N1184) &lt;= 2, MONTH($O1184) &gt;= 2), IF($S1184 &lt;&gt; "", $H1184/$S1184, ""), ""),"")</f>
        <v/>
      </c>
      <c r="V1184" s="10" t="str">
        <f>IF(Overall!$A1186&lt;&gt;"",IF(AND(MONTH($N1184) &lt;= 3, MONTH($O1184) &gt;= 3), IF($S1184 &lt;&gt; "", $H1184/$S1184, ""), ""),"")</f>
        <v/>
      </c>
      <c r="W1184" s="10" t="str">
        <f>IF(Overall!$A1186&lt;&gt;"",IF(AND(MONTH($N1184) &lt;= 4, MONTH($O1184) &gt;= 4), IF($S1184 &lt;&gt; "", $H1184/$S1184, ""), ""),"")</f>
        <v/>
      </c>
      <c r="X1184" s="10" t="str">
        <f>IF(Overall!$A1186&lt;&gt;"",IF(AND(MONTH($N1184) &lt;= 5, MONTH($O1184) &gt;= 5), IF($S1184 &lt;&gt; "", $H1184/$S1184, ""), ""),"")</f>
        <v/>
      </c>
      <c r="Y1184" s="10" t="str">
        <f>IF(Overall!$A1186&lt;&gt;"",IF(AND(MONTH($N1184) &lt;= 6, MONTH($O1184) &gt;= 6), IF($S1184 &lt;&gt; "", $H1184/$S1184, ""), ""),"")</f>
        <v/>
      </c>
      <c r="Z1184" s="10" t="str">
        <f>IF(Overall!$A1186&lt;&gt;"",IF(AND(MONTH($N1184) &lt;= 7, MONTH($O1184) &gt;= 7 ), IF($S1184 &lt;&gt; "", $H1184/$S1184, ""), ""),"")</f>
        <v/>
      </c>
      <c r="AA1184" s="10" t="str">
        <f>IF(Overall!$A1186&lt;&gt;"",IF(AND(MONTH($N1184) &lt;= 8, MONTH($O1184) &gt;= 8), IF($S1184 &lt;&gt; "", $H1184/$S1184, ""), ""),"")</f>
        <v/>
      </c>
      <c r="AB1184" s="10" t="str">
        <f>IF(Overall!$A1186&lt;&gt;"",IF(AND(MONTH($N1184) &lt;= 9, MONTH($O1184) &gt;= 9), IF($S1184 &lt;&gt; "", $H1184/$S1184, ""), ""),"")</f>
        <v/>
      </c>
      <c r="AC1184" s="10" t="str">
        <f>IF(Overall!$A1186&lt;&gt;"",IF(AND(MONTH($N1184) &lt;= 10, MONTH($O1184) &gt;= 10), IF($S1184 &lt;&gt; "", $H1184/$S1184, ""), ""),"")</f>
        <v/>
      </c>
      <c r="AD1184" s="10" t="str">
        <f>IF(Overall!$A1186&lt;&gt;"",IF(AND(MONTH($N1184) &lt;= 11, MONTH($O1184) &gt;= 11), IF($S1184 &lt;&gt; "", $H1184/$S1184, ""), ""),"")</f>
        <v/>
      </c>
      <c r="AE1184" s="10" t="str">
        <f>IF(Overall!$A1186&lt;&gt;"",IF(AND(MONTH($N1184) &lt;= 12, MONTH($O1184) &gt;= 12), IF($S1184 &lt;&gt; "", $H1184/$S1184, ""), ""),"")</f>
        <v/>
      </c>
      <c r="AG1184" s="10" t="str">
        <f ca="1">IFERROR(IF(AND(NOW()&lt;= EOMONTH(DATE(YEAR($O1184),1, 1), 0), Overall!$A1186&lt;&gt;"", MONTH($N1184) &lt;= 1, MONTH($O1184) &gt;= 1), IF($S1184 &lt;&gt; "", $H1184/$S1184, ""), ""), "")</f>
        <v/>
      </c>
      <c r="AH1184" s="10" t="str">
        <f ca="1">IFERROR(IF(AND(NOW()&lt;= EOMONTH(DATE(YEAR($O1184),2, 1), 0), Overall!$A1186&lt;&gt;"", MONTH($N1184) &lt;= 2, MONTH($O1184) &gt;= 2), IF($S1184 &lt;&gt; "", $H1184/$S1184, ""), ""), "")</f>
        <v/>
      </c>
      <c r="AI1184" s="10" t="str">
        <f ca="1">IFERROR(IF(AND(NOW()&lt;= EOMONTH(DATE(YEAR($O1184),3, 1), 0), Overall!$A1186&lt;&gt;"", MONTH($N1184) &lt;= 3, MONTH($O1184) &gt;= 3), IF($S1184 &lt;&gt; "", $H1184/$S1184, ""), ""), "")</f>
        <v/>
      </c>
      <c r="AJ1184" s="10" t="str">
        <f ca="1">IFERROR(IF(AND(NOW()&lt;= EOMONTH(DATE(YEAR($O1184),4, 1), 0), Overall!$A1186&lt;&gt;"", MONTH($N1184) &lt;= 4, MONTH($O1184) &gt;= 4), IF($S1184 &lt;&gt; "", $H1184/$S1184, ""), ""), "")</f>
        <v/>
      </c>
      <c r="AK1184" s="10" t="str">
        <f ca="1">IFERROR(IF(AND(NOW()&lt;= EOMONTH(DATE(YEAR($O1184),5, 1), 0), Overall!$A1186&lt;&gt;"", MONTH($N1184) &lt;= 5, MONTH($O1184) &gt;= 5), IF($S1184 &lt;&gt; "", $H1184/$S1184, ""), ""), "")</f>
        <v/>
      </c>
      <c r="AL1184" s="10" t="str">
        <f ca="1">IFERROR(IF(AND(NOW()&lt;= EOMONTH(DATE(YEAR($O1184),6, 1), 0), Overall!$A1186&lt;&gt;"", MONTH($N1184) &lt;= 6, MONTH($O1184) &gt;= 6), IF($S1184 &lt;&gt; "", $H1184/$S1184, ""), ""), "")</f>
        <v/>
      </c>
      <c r="AM1184" s="10" t="str">
        <f ca="1">IFERROR(IF(AND(NOW()&lt;= EOMONTH(DATE(YEAR($O1184),7, 1), 0), Overall!$A1186&lt;&gt;"", MONTH($N1184) &lt;= 7, MONTH($O1184) &gt;= 7), IF($S1184 &lt;&gt; "", $H1184/$S1184, ""), ""), "")</f>
        <v/>
      </c>
      <c r="AN1184" s="10" t="str">
        <f ca="1">IFERROR(IF(AND(NOW()&lt;= EOMONTH(DATE(YEAR($O1184),8, 1), 0), Overall!$A1186&lt;&gt;"", MONTH($N1184) &lt;= 8, MONTH($O1184) &gt;= 8), IF($S1184 &lt;&gt; "", $H1184/$S1184, ""), ""), "")</f>
        <v/>
      </c>
      <c r="AO1184" s="10" t="str">
        <f ca="1">IFERROR(IF(AND(NOW()&lt;= EOMONTH(DATE(YEAR($O1184),9, 1), 0), Overall!$A1186&lt;&gt;"", MONTH($N1184) &lt;= 9, MONTH($O1184) &gt;= 9), IF($S1184 &lt;&gt; "", $H1184/$S1184, ""), ""), "")</f>
        <v/>
      </c>
      <c r="AP1184" s="10" t="str">
        <f ca="1">IFERROR(IF(AND(NOW()&lt;= EOMONTH(DATE(YEAR($O1184),10, 1), 0), Overall!$A1186&lt;&gt;"", MONTH($N1184) &lt;= 10, MONTH($O1184) &gt;= 10), IF($S1184 &lt;&gt; "", $H1184/$S1184, ""), ""), "")</f>
        <v/>
      </c>
      <c r="AQ1184" s="10" t="str">
        <f ca="1">IFERROR(IF(AND(NOW()&lt;= EOMONTH(DATE(YEAR($O1184),11, 1), 0), Overall!$A1186&lt;&gt;"", MONTH($N1184) &lt;=11, MONTH($O1184) &gt;= 11), IF($S1184 &lt;&gt; "", $H1184/$S1184, ""), ""), "")</f>
        <v/>
      </c>
      <c r="AR1184" s="10" t="str">
        <f ca="1">IFERROR(IF(AND(NOW()&lt;= EOMONTH(DATE(YEAR($O1184),12, 1), 0), Overall!$A1186&lt;&gt;"", MONTH($N1184) &lt;= 12, MONTH($O1184) &gt;= 12), IF($S1184 &lt;&gt; "", $H1184/$S1184, ""), ""), "")</f>
        <v/>
      </c>
      <c r="AS1184" s="16">
        <f t="shared" ca="1" si="36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IF(Overall!S1187&lt;&gt;"",_xlfn.VALUETOTEXT(Overall!S1187),"")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7"/>
        <v/>
      </c>
      <c r="T1185" s="10" t="str">
        <f>IF(Overall!$A1187&lt;&gt;"",IF(AND(MONTH($N1185) &lt;= 1, MONTH($O1185) &gt;= 1), IF($S1185 &lt;&gt; "", $H1185/$S1185, ""), ""),"")</f>
        <v/>
      </c>
      <c r="U1185" s="10" t="str">
        <f>IF(Overall!$A1187&lt;&gt;"",IF(AND(MONTH($N1185) &lt;= 2, MONTH($O1185) &gt;= 2), IF($S1185 &lt;&gt; "", $H1185/$S1185, ""), ""),"")</f>
        <v/>
      </c>
      <c r="V1185" s="10" t="str">
        <f>IF(Overall!$A1187&lt;&gt;"",IF(AND(MONTH($N1185) &lt;= 3, MONTH($O1185) &gt;= 3), IF($S1185 &lt;&gt; "", $H1185/$S1185, ""), ""),"")</f>
        <v/>
      </c>
      <c r="W1185" s="10" t="str">
        <f>IF(Overall!$A1187&lt;&gt;"",IF(AND(MONTH($N1185) &lt;= 4, MONTH($O1185) &gt;= 4), IF($S1185 &lt;&gt; "", $H1185/$S1185, ""), ""),"")</f>
        <v/>
      </c>
      <c r="X1185" s="10" t="str">
        <f>IF(Overall!$A1187&lt;&gt;"",IF(AND(MONTH($N1185) &lt;= 5, MONTH($O1185) &gt;= 5), IF($S1185 &lt;&gt; "", $H1185/$S1185, ""), ""),"")</f>
        <v/>
      </c>
      <c r="Y1185" s="10" t="str">
        <f>IF(Overall!$A1187&lt;&gt;"",IF(AND(MONTH($N1185) &lt;= 6, MONTH($O1185) &gt;= 6), IF($S1185 &lt;&gt; "", $H1185/$S1185, ""), ""),"")</f>
        <v/>
      </c>
      <c r="Z1185" s="10" t="str">
        <f>IF(Overall!$A1187&lt;&gt;"",IF(AND(MONTH($N1185) &lt;= 7, MONTH($O1185) &gt;= 7 ), IF($S1185 &lt;&gt; "", $H1185/$S1185, ""), ""),"")</f>
        <v/>
      </c>
      <c r="AA1185" s="10" t="str">
        <f>IF(Overall!$A1187&lt;&gt;"",IF(AND(MONTH($N1185) &lt;= 8, MONTH($O1185) &gt;= 8), IF($S1185 &lt;&gt; "", $H1185/$S1185, ""), ""),"")</f>
        <v/>
      </c>
      <c r="AB1185" s="10" t="str">
        <f>IF(Overall!$A1187&lt;&gt;"",IF(AND(MONTH($N1185) &lt;= 9, MONTH($O1185) &gt;= 9), IF($S1185 &lt;&gt; "", $H1185/$S1185, ""), ""),"")</f>
        <v/>
      </c>
      <c r="AC1185" s="10" t="str">
        <f>IF(Overall!$A1187&lt;&gt;"",IF(AND(MONTH($N1185) &lt;= 10, MONTH($O1185) &gt;= 10), IF($S1185 &lt;&gt; "", $H1185/$S1185, ""), ""),"")</f>
        <v/>
      </c>
      <c r="AD1185" s="10" t="str">
        <f>IF(Overall!$A1187&lt;&gt;"",IF(AND(MONTH($N1185) &lt;= 11, MONTH($O1185) &gt;= 11), IF($S1185 &lt;&gt; "", $H1185/$S1185, ""), ""),"")</f>
        <v/>
      </c>
      <c r="AE1185" s="10" t="str">
        <f>IF(Overall!$A1187&lt;&gt;"",IF(AND(MONTH($N1185) &lt;= 12, MONTH($O1185) &gt;= 12), IF($S1185 &lt;&gt; "", $H1185/$S1185, ""), ""),"")</f>
        <v/>
      </c>
      <c r="AG1185" s="10" t="str">
        <f ca="1">IFERROR(IF(AND(NOW()&lt;= EOMONTH(DATE(YEAR($O1185),1, 1), 0), Overall!$A1187&lt;&gt;"", MONTH($N1185) &lt;= 1, MONTH($O1185) &gt;= 1), IF($S1185 &lt;&gt; "", $H1185/$S1185, ""), ""), "")</f>
        <v/>
      </c>
      <c r="AH1185" s="10" t="str">
        <f ca="1">IFERROR(IF(AND(NOW()&lt;= EOMONTH(DATE(YEAR($O1185),2, 1), 0), Overall!$A1187&lt;&gt;"", MONTH($N1185) &lt;= 2, MONTH($O1185) &gt;= 2), IF($S1185 &lt;&gt; "", $H1185/$S1185, ""), ""), "")</f>
        <v/>
      </c>
      <c r="AI1185" s="10" t="str">
        <f ca="1">IFERROR(IF(AND(NOW()&lt;= EOMONTH(DATE(YEAR($O1185),3, 1), 0), Overall!$A1187&lt;&gt;"", MONTH($N1185) &lt;= 3, MONTH($O1185) &gt;= 3), IF($S1185 &lt;&gt; "", $H1185/$S1185, ""), ""), "")</f>
        <v/>
      </c>
      <c r="AJ1185" s="10" t="str">
        <f ca="1">IFERROR(IF(AND(NOW()&lt;= EOMONTH(DATE(YEAR($O1185),4, 1), 0), Overall!$A1187&lt;&gt;"", MONTH($N1185) &lt;= 4, MONTH($O1185) &gt;= 4), IF($S1185 &lt;&gt; "", $H1185/$S1185, ""), ""), "")</f>
        <v/>
      </c>
      <c r="AK1185" s="10" t="str">
        <f ca="1">IFERROR(IF(AND(NOW()&lt;= EOMONTH(DATE(YEAR($O1185),5, 1), 0), Overall!$A1187&lt;&gt;"", MONTH($N1185) &lt;= 5, MONTH($O1185) &gt;= 5), IF($S1185 &lt;&gt; "", $H1185/$S1185, ""), ""), "")</f>
        <v/>
      </c>
      <c r="AL1185" s="10" t="str">
        <f ca="1">IFERROR(IF(AND(NOW()&lt;= EOMONTH(DATE(YEAR($O1185),6, 1), 0), Overall!$A1187&lt;&gt;"", MONTH($N1185) &lt;= 6, MONTH($O1185) &gt;= 6), IF($S1185 &lt;&gt; "", $H1185/$S1185, ""), ""), "")</f>
        <v/>
      </c>
      <c r="AM1185" s="10" t="str">
        <f ca="1">IFERROR(IF(AND(NOW()&lt;= EOMONTH(DATE(YEAR($O1185),7, 1), 0), Overall!$A1187&lt;&gt;"", MONTH($N1185) &lt;= 7, MONTH($O1185) &gt;= 7), IF($S1185 &lt;&gt; "", $H1185/$S1185, ""), ""), "")</f>
        <v/>
      </c>
      <c r="AN1185" s="10" t="str">
        <f ca="1">IFERROR(IF(AND(NOW()&lt;= EOMONTH(DATE(YEAR($O1185),8, 1), 0), Overall!$A1187&lt;&gt;"", MONTH($N1185) &lt;= 8, MONTH($O1185) &gt;= 8), IF($S1185 &lt;&gt; "", $H1185/$S1185, ""), ""), "")</f>
        <v/>
      </c>
      <c r="AO1185" s="10" t="str">
        <f ca="1">IFERROR(IF(AND(NOW()&lt;= EOMONTH(DATE(YEAR($O1185),9, 1), 0), Overall!$A1187&lt;&gt;"", MONTH($N1185) &lt;= 9, MONTH($O1185) &gt;= 9), IF($S1185 &lt;&gt; "", $H1185/$S1185, ""), ""), "")</f>
        <v/>
      </c>
      <c r="AP1185" s="10" t="str">
        <f ca="1">IFERROR(IF(AND(NOW()&lt;= EOMONTH(DATE(YEAR($O1185),10, 1), 0), Overall!$A1187&lt;&gt;"", MONTH($N1185) &lt;= 10, MONTH($O1185) &gt;= 10), IF($S1185 &lt;&gt; "", $H1185/$S1185, ""), ""), "")</f>
        <v/>
      </c>
      <c r="AQ1185" s="10" t="str">
        <f ca="1">IFERROR(IF(AND(NOW()&lt;= EOMONTH(DATE(YEAR($O1185),11, 1), 0), Overall!$A1187&lt;&gt;"", MONTH($N1185) &lt;=11, MONTH($O1185) &gt;= 11), IF($S1185 &lt;&gt; "", $H1185/$S1185, ""), ""), "")</f>
        <v/>
      </c>
      <c r="AR1185" s="10" t="str">
        <f ca="1">IFERROR(IF(AND(NOW()&lt;= EOMONTH(DATE(YEAR($O1185),12, 1), 0), Overall!$A1187&lt;&gt;"", MONTH($N1185) &lt;= 12, MONTH($O1185) &gt;= 12), IF($S1185 &lt;&gt; "", $H1185/$S1185, ""), ""), "")</f>
        <v/>
      </c>
      <c r="AS1185" s="16">
        <f t="shared" ca="1" si="36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IF(Overall!S1188&lt;&gt;"",_xlfn.VALUETOTEXT(Overall!S1188),"")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7"/>
        <v/>
      </c>
      <c r="T1186" s="10" t="str">
        <f>IF(Overall!$A1188&lt;&gt;"",IF(AND(MONTH($N1186) &lt;= 1, MONTH($O1186) &gt;= 1), IF($S1186 &lt;&gt; "", $H1186/$S1186, ""), ""),"")</f>
        <v/>
      </c>
      <c r="U1186" s="10" t="str">
        <f>IF(Overall!$A1188&lt;&gt;"",IF(AND(MONTH($N1186) &lt;= 2, MONTH($O1186) &gt;= 2), IF($S1186 &lt;&gt; "", $H1186/$S1186, ""), ""),"")</f>
        <v/>
      </c>
      <c r="V1186" s="10" t="str">
        <f>IF(Overall!$A1188&lt;&gt;"",IF(AND(MONTH($N1186) &lt;= 3, MONTH($O1186) &gt;= 3), IF($S1186 &lt;&gt; "", $H1186/$S1186, ""), ""),"")</f>
        <v/>
      </c>
      <c r="W1186" s="10" t="str">
        <f>IF(Overall!$A1188&lt;&gt;"",IF(AND(MONTH($N1186) &lt;= 4, MONTH($O1186) &gt;= 4), IF($S1186 &lt;&gt; "", $H1186/$S1186, ""), ""),"")</f>
        <v/>
      </c>
      <c r="X1186" s="10" t="str">
        <f>IF(Overall!$A1188&lt;&gt;"",IF(AND(MONTH($N1186) &lt;= 5, MONTH($O1186) &gt;= 5), IF($S1186 &lt;&gt; "", $H1186/$S1186, ""), ""),"")</f>
        <v/>
      </c>
      <c r="Y1186" s="10" t="str">
        <f>IF(Overall!$A1188&lt;&gt;"",IF(AND(MONTH($N1186) &lt;= 6, MONTH($O1186) &gt;= 6), IF($S1186 &lt;&gt; "", $H1186/$S1186, ""), ""),"")</f>
        <v/>
      </c>
      <c r="Z1186" s="10" t="str">
        <f>IF(Overall!$A1188&lt;&gt;"",IF(AND(MONTH($N1186) &lt;= 7, MONTH($O1186) &gt;= 7 ), IF($S1186 &lt;&gt; "", $H1186/$S1186, ""), ""),"")</f>
        <v/>
      </c>
      <c r="AA1186" s="10" t="str">
        <f>IF(Overall!$A1188&lt;&gt;"",IF(AND(MONTH($N1186) &lt;= 8, MONTH($O1186) &gt;= 8), IF($S1186 &lt;&gt; "", $H1186/$S1186, ""), ""),"")</f>
        <v/>
      </c>
      <c r="AB1186" s="10" t="str">
        <f>IF(Overall!$A1188&lt;&gt;"",IF(AND(MONTH($N1186) &lt;= 9, MONTH($O1186) &gt;= 9), IF($S1186 &lt;&gt; "", $H1186/$S1186, ""), ""),"")</f>
        <v/>
      </c>
      <c r="AC1186" s="10" t="str">
        <f>IF(Overall!$A1188&lt;&gt;"",IF(AND(MONTH($N1186) &lt;= 10, MONTH($O1186) &gt;= 10), IF($S1186 &lt;&gt; "", $H1186/$S1186, ""), ""),"")</f>
        <v/>
      </c>
      <c r="AD1186" s="10" t="str">
        <f>IF(Overall!$A1188&lt;&gt;"",IF(AND(MONTH($N1186) &lt;= 11, MONTH($O1186) &gt;= 11), IF($S1186 &lt;&gt; "", $H1186/$S1186, ""), ""),"")</f>
        <v/>
      </c>
      <c r="AE1186" s="10" t="str">
        <f>IF(Overall!$A1188&lt;&gt;"",IF(AND(MONTH($N1186) &lt;= 12, MONTH($O1186) &gt;= 12), IF($S1186 &lt;&gt; "", $H1186/$S1186, ""), ""),"")</f>
        <v/>
      </c>
      <c r="AG1186" s="10" t="str">
        <f ca="1">IFERROR(IF(AND(NOW()&lt;= EOMONTH(DATE(YEAR($O1186),1, 1), 0), Overall!$A1188&lt;&gt;"", MONTH($N1186) &lt;= 1, MONTH($O1186) &gt;= 1), IF($S1186 &lt;&gt; "", $H1186/$S1186, ""), ""), "")</f>
        <v/>
      </c>
      <c r="AH1186" s="10" t="str">
        <f ca="1">IFERROR(IF(AND(NOW()&lt;= EOMONTH(DATE(YEAR($O1186),2, 1), 0), Overall!$A1188&lt;&gt;"", MONTH($N1186) &lt;= 2, MONTH($O1186) &gt;= 2), IF($S1186 &lt;&gt; "", $H1186/$S1186, ""), ""), "")</f>
        <v/>
      </c>
      <c r="AI1186" s="10" t="str">
        <f ca="1">IFERROR(IF(AND(NOW()&lt;= EOMONTH(DATE(YEAR($O1186),3, 1), 0), Overall!$A1188&lt;&gt;"", MONTH($N1186) &lt;= 3, MONTH($O1186) &gt;= 3), IF($S1186 &lt;&gt; "", $H1186/$S1186, ""), ""), "")</f>
        <v/>
      </c>
      <c r="AJ1186" s="10" t="str">
        <f ca="1">IFERROR(IF(AND(NOW()&lt;= EOMONTH(DATE(YEAR($O1186),4, 1), 0), Overall!$A1188&lt;&gt;"", MONTH($N1186) &lt;= 4, MONTH($O1186) &gt;= 4), IF($S1186 &lt;&gt; "", $H1186/$S1186, ""), ""), "")</f>
        <v/>
      </c>
      <c r="AK1186" s="10" t="str">
        <f ca="1">IFERROR(IF(AND(NOW()&lt;= EOMONTH(DATE(YEAR($O1186),5, 1), 0), Overall!$A1188&lt;&gt;"", MONTH($N1186) &lt;= 5, MONTH($O1186) &gt;= 5), IF($S1186 &lt;&gt; "", $H1186/$S1186, ""), ""), "")</f>
        <v/>
      </c>
      <c r="AL1186" s="10" t="str">
        <f ca="1">IFERROR(IF(AND(NOW()&lt;= EOMONTH(DATE(YEAR($O1186),6, 1), 0), Overall!$A1188&lt;&gt;"", MONTH($N1186) &lt;= 6, MONTH($O1186) &gt;= 6), IF($S1186 &lt;&gt; "", $H1186/$S1186, ""), ""), "")</f>
        <v/>
      </c>
      <c r="AM1186" s="10" t="str">
        <f ca="1">IFERROR(IF(AND(NOW()&lt;= EOMONTH(DATE(YEAR($O1186),7, 1), 0), Overall!$A1188&lt;&gt;"", MONTH($N1186) &lt;= 7, MONTH($O1186) &gt;= 7), IF($S1186 &lt;&gt; "", $H1186/$S1186, ""), ""), "")</f>
        <v/>
      </c>
      <c r="AN1186" s="10" t="str">
        <f ca="1">IFERROR(IF(AND(NOW()&lt;= EOMONTH(DATE(YEAR($O1186),8, 1), 0), Overall!$A1188&lt;&gt;"", MONTH($N1186) &lt;= 8, MONTH($O1186) &gt;= 8), IF($S1186 &lt;&gt; "", $H1186/$S1186, ""), ""), "")</f>
        <v/>
      </c>
      <c r="AO1186" s="10" t="str">
        <f ca="1">IFERROR(IF(AND(NOW()&lt;= EOMONTH(DATE(YEAR($O1186),9, 1), 0), Overall!$A1188&lt;&gt;"", MONTH($N1186) &lt;= 9, MONTH($O1186) &gt;= 9), IF($S1186 &lt;&gt; "", $H1186/$S1186, ""), ""), "")</f>
        <v/>
      </c>
      <c r="AP1186" s="10" t="str">
        <f ca="1">IFERROR(IF(AND(NOW()&lt;= EOMONTH(DATE(YEAR($O1186),10, 1), 0), Overall!$A1188&lt;&gt;"", MONTH($N1186) &lt;= 10, MONTH($O1186) &gt;= 10), IF($S1186 &lt;&gt; "", $H1186/$S1186, ""), ""), "")</f>
        <v/>
      </c>
      <c r="AQ1186" s="10" t="str">
        <f ca="1">IFERROR(IF(AND(NOW()&lt;= EOMONTH(DATE(YEAR($O1186),11, 1), 0), Overall!$A1188&lt;&gt;"", MONTH($N1186) &lt;=11, MONTH($O1186) &gt;= 11), IF($S1186 &lt;&gt; "", $H1186/$S1186, ""), ""), "")</f>
        <v/>
      </c>
      <c r="AR1186" s="10" t="str">
        <f ca="1">IFERROR(IF(AND(NOW()&lt;= EOMONTH(DATE(YEAR($O1186),12, 1), 0), Overall!$A1188&lt;&gt;"", MONTH($N1186) &lt;= 12, MONTH($O1186) &gt;= 12), IF($S1186 &lt;&gt; "", $H1186/$S1186, ""), ""), "")</f>
        <v/>
      </c>
      <c r="AS1186" s="16">
        <f t="shared" ca="1" si="36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IF(Overall!S1189&lt;&gt;"",_xlfn.VALUETOTEXT(Overall!S1189),"")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7"/>
        <v/>
      </c>
      <c r="T1187" s="10" t="str">
        <f>IF(Overall!$A1189&lt;&gt;"",IF(AND(MONTH($N1187) &lt;= 1, MONTH($O1187) &gt;= 1), IF($S1187 &lt;&gt; "", $H1187/$S1187, ""), ""),"")</f>
        <v/>
      </c>
      <c r="U1187" s="10" t="str">
        <f>IF(Overall!$A1189&lt;&gt;"",IF(AND(MONTH($N1187) &lt;= 2, MONTH($O1187) &gt;= 2), IF($S1187 &lt;&gt; "", $H1187/$S1187, ""), ""),"")</f>
        <v/>
      </c>
      <c r="V1187" s="10" t="str">
        <f>IF(Overall!$A1189&lt;&gt;"",IF(AND(MONTH($N1187) &lt;= 3, MONTH($O1187) &gt;= 3), IF($S1187 &lt;&gt; "", $H1187/$S1187, ""), ""),"")</f>
        <v/>
      </c>
      <c r="W1187" s="10" t="str">
        <f>IF(Overall!$A1189&lt;&gt;"",IF(AND(MONTH($N1187) &lt;= 4, MONTH($O1187) &gt;= 4), IF($S1187 &lt;&gt; "", $H1187/$S1187, ""), ""),"")</f>
        <v/>
      </c>
      <c r="X1187" s="10" t="str">
        <f>IF(Overall!$A1189&lt;&gt;"",IF(AND(MONTH($N1187) &lt;= 5, MONTH($O1187) &gt;= 5), IF($S1187 &lt;&gt; "", $H1187/$S1187, ""), ""),"")</f>
        <v/>
      </c>
      <c r="Y1187" s="10" t="str">
        <f>IF(Overall!$A1189&lt;&gt;"",IF(AND(MONTH($N1187) &lt;= 6, MONTH($O1187) &gt;= 6), IF($S1187 &lt;&gt; "", $H1187/$S1187, ""), ""),"")</f>
        <v/>
      </c>
      <c r="Z1187" s="10" t="str">
        <f>IF(Overall!$A1189&lt;&gt;"",IF(AND(MONTH($N1187) &lt;= 7, MONTH($O1187) &gt;= 7 ), IF($S1187 &lt;&gt; "", $H1187/$S1187, ""), ""),"")</f>
        <v/>
      </c>
      <c r="AA1187" s="10" t="str">
        <f>IF(Overall!$A1189&lt;&gt;"",IF(AND(MONTH($N1187) &lt;= 8, MONTH($O1187) &gt;= 8), IF($S1187 &lt;&gt; "", $H1187/$S1187, ""), ""),"")</f>
        <v/>
      </c>
      <c r="AB1187" s="10" t="str">
        <f>IF(Overall!$A1189&lt;&gt;"",IF(AND(MONTH($N1187) &lt;= 9, MONTH($O1187) &gt;= 9), IF($S1187 &lt;&gt; "", $H1187/$S1187, ""), ""),"")</f>
        <v/>
      </c>
      <c r="AC1187" s="10" t="str">
        <f>IF(Overall!$A1189&lt;&gt;"",IF(AND(MONTH($N1187) &lt;= 10, MONTH($O1187) &gt;= 10), IF($S1187 &lt;&gt; "", $H1187/$S1187, ""), ""),"")</f>
        <v/>
      </c>
      <c r="AD1187" s="10" t="str">
        <f>IF(Overall!$A1189&lt;&gt;"",IF(AND(MONTH($N1187) &lt;= 11, MONTH($O1187) &gt;= 11), IF($S1187 &lt;&gt; "", $H1187/$S1187, ""), ""),"")</f>
        <v/>
      </c>
      <c r="AE1187" s="10" t="str">
        <f>IF(Overall!$A1189&lt;&gt;"",IF(AND(MONTH($N1187) &lt;= 12, MONTH($O1187) &gt;= 12), IF($S1187 &lt;&gt; "", $H1187/$S1187, ""), ""),"")</f>
        <v/>
      </c>
      <c r="AG1187" s="10" t="str">
        <f ca="1">IFERROR(IF(AND(NOW()&lt;= EOMONTH(DATE(YEAR($O1187),1, 1), 0), Overall!$A1189&lt;&gt;"", MONTH($N1187) &lt;= 1, MONTH($O1187) &gt;= 1), IF($S1187 &lt;&gt; "", $H1187/$S1187, ""), ""), "")</f>
        <v/>
      </c>
      <c r="AH1187" s="10" t="str">
        <f ca="1">IFERROR(IF(AND(NOW()&lt;= EOMONTH(DATE(YEAR($O1187),2, 1), 0), Overall!$A1189&lt;&gt;"", MONTH($N1187) &lt;= 2, MONTH($O1187) &gt;= 2), IF($S1187 &lt;&gt; "", $H1187/$S1187, ""), ""), "")</f>
        <v/>
      </c>
      <c r="AI1187" s="10" t="str">
        <f ca="1">IFERROR(IF(AND(NOW()&lt;= EOMONTH(DATE(YEAR($O1187),3, 1), 0), Overall!$A1189&lt;&gt;"", MONTH($N1187) &lt;= 3, MONTH($O1187) &gt;= 3), IF($S1187 &lt;&gt; "", $H1187/$S1187, ""), ""), "")</f>
        <v/>
      </c>
      <c r="AJ1187" s="10" t="str">
        <f ca="1">IFERROR(IF(AND(NOW()&lt;= EOMONTH(DATE(YEAR($O1187),4, 1), 0), Overall!$A1189&lt;&gt;"", MONTH($N1187) &lt;= 4, MONTH($O1187) &gt;= 4), IF($S1187 &lt;&gt; "", $H1187/$S1187, ""), ""), "")</f>
        <v/>
      </c>
      <c r="AK1187" s="10" t="str">
        <f ca="1">IFERROR(IF(AND(NOW()&lt;= EOMONTH(DATE(YEAR($O1187),5, 1), 0), Overall!$A1189&lt;&gt;"", MONTH($N1187) &lt;= 5, MONTH($O1187) &gt;= 5), IF($S1187 &lt;&gt; "", $H1187/$S1187, ""), ""), "")</f>
        <v/>
      </c>
      <c r="AL1187" s="10" t="str">
        <f ca="1">IFERROR(IF(AND(NOW()&lt;= EOMONTH(DATE(YEAR($O1187),6, 1), 0), Overall!$A1189&lt;&gt;"", MONTH($N1187) &lt;= 6, MONTH($O1187) &gt;= 6), IF($S1187 &lt;&gt; "", $H1187/$S1187, ""), ""), "")</f>
        <v/>
      </c>
      <c r="AM1187" s="10" t="str">
        <f ca="1">IFERROR(IF(AND(NOW()&lt;= EOMONTH(DATE(YEAR($O1187),7, 1), 0), Overall!$A1189&lt;&gt;"", MONTH($N1187) &lt;= 7, MONTH($O1187) &gt;= 7), IF($S1187 &lt;&gt; "", $H1187/$S1187, ""), ""), "")</f>
        <v/>
      </c>
      <c r="AN1187" s="10" t="str">
        <f ca="1">IFERROR(IF(AND(NOW()&lt;= EOMONTH(DATE(YEAR($O1187),8, 1), 0), Overall!$A1189&lt;&gt;"", MONTH($N1187) &lt;= 8, MONTH($O1187) &gt;= 8), IF($S1187 &lt;&gt; "", $H1187/$S1187, ""), ""), "")</f>
        <v/>
      </c>
      <c r="AO1187" s="10" t="str">
        <f ca="1">IFERROR(IF(AND(NOW()&lt;= EOMONTH(DATE(YEAR($O1187),9, 1), 0), Overall!$A1189&lt;&gt;"", MONTH($N1187) &lt;= 9, MONTH($O1187) &gt;= 9), IF($S1187 &lt;&gt; "", $H1187/$S1187, ""), ""), "")</f>
        <v/>
      </c>
      <c r="AP1187" s="10" t="str">
        <f ca="1">IFERROR(IF(AND(NOW()&lt;= EOMONTH(DATE(YEAR($O1187),10, 1), 0), Overall!$A1189&lt;&gt;"", MONTH($N1187) &lt;= 10, MONTH($O1187) &gt;= 10), IF($S1187 &lt;&gt; "", $H1187/$S1187, ""), ""), "")</f>
        <v/>
      </c>
      <c r="AQ1187" s="10" t="str">
        <f ca="1">IFERROR(IF(AND(NOW()&lt;= EOMONTH(DATE(YEAR($O1187),11, 1), 0), Overall!$A1189&lt;&gt;"", MONTH($N1187) &lt;=11, MONTH($O1187) &gt;= 11), IF($S1187 &lt;&gt; "", $H1187/$S1187, ""), ""), "")</f>
        <v/>
      </c>
      <c r="AR1187" s="10" t="str">
        <f ca="1">IFERROR(IF(AND(NOW()&lt;= EOMONTH(DATE(YEAR($O1187),12, 1), 0), Overall!$A1189&lt;&gt;"", MONTH($N1187) &lt;= 12, MONTH($O1187) &gt;= 12), IF($S1187 &lt;&gt; "", $H1187/$S1187, ""), ""), "")</f>
        <v/>
      </c>
      <c r="AS1187" s="16">
        <f t="shared" ca="1" si="36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IF(Overall!S1190&lt;&gt;"",_xlfn.VALUETOTEXT(Overall!S1190),"")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7"/>
        <v/>
      </c>
      <c r="T1188" s="10" t="str">
        <f>IF(Overall!$A1190&lt;&gt;"",IF(AND(MONTH($N1188) &lt;= 1, MONTH($O1188) &gt;= 1), IF($S1188 &lt;&gt; "", $H1188/$S1188, ""), ""),"")</f>
        <v/>
      </c>
      <c r="U1188" s="10" t="str">
        <f>IF(Overall!$A1190&lt;&gt;"",IF(AND(MONTH($N1188) &lt;= 2, MONTH($O1188) &gt;= 2), IF($S1188 &lt;&gt; "", $H1188/$S1188, ""), ""),"")</f>
        <v/>
      </c>
      <c r="V1188" s="10" t="str">
        <f>IF(Overall!$A1190&lt;&gt;"",IF(AND(MONTH($N1188) &lt;= 3, MONTH($O1188) &gt;= 3), IF($S1188 &lt;&gt; "", $H1188/$S1188, ""), ""),"")</f>
        <v/>
      </c>
      <c r="W1188" s="10" t="str">
        <f>IF(Overall!$A1190&lt;&gt;"",IF(AND(MONTH($N1188) &lt;= 4, MONTH($O1188) &gt;= 4), IF($S1188 &lt;&gt; "", $H1188/$S1188, ""), ""),"")</f>
        <v/>
      </c>
      <c r="X1188" s="10" t="str">
        <f>IF(Overall!$A1190&lt;&gt;"",IF(AND(MONTH($N1188) &lt;= 5, MONTH($O1188) &gt;= 5), IF($S1188 &lt;&gt; "", $H1188/$S1188, ""), ""),"")</f>
        <v/>
      </c>
      <c r="Y1188" s="10" t="str">
        <f>IF(Overall!$A1190&lt;&gt;"",IF(AND(MONTH($N1188) &lt;= 6, MONTH($O1188) &gt;= 6), IF($S1188 &lt;&gt; "", $H1188/$S1188, ""), ""),"")</f>
        <v/>
      </c>
      <c r="Z1188" s="10" t="str">
        <f>IF(Overall!$A1190&lt;&gt;"",IF(AND(MONTH($N1188) &lt;= 7, MONTH($O1188) &gt;= 7 ), IF($S1188 &lt;&gt; "", $H1188/$S1188, ""), ""),"")</f>
        <v/>
      </c>
      <c r="AA1188" s="10" t="str">
        <f>IF(Overall!$A1190&lt;&gt;"",IF(AND(MONTH($N1188) &lt;= 8, MONTH($O1188) &gt;= 8), IF($S1188 &lt;&gt; "", $H1188/$S1188, ""), ""),"")</f>
        <v/>
      </c>
      <c r="AB1188" s="10" t="str">
        <f>IF(Overall!$A1190&lt;&gt;"",IF(AND(MONTH($N1188) &lt;= 9, MONTH($O1188) &gt;= 9), IF($S1188 &lt;&gt; "", $H1188/$S1188, ""), ""),"")</f>
        <v/>
      </c>
      <c r="AC1188" s="10" t="str">
        <f>IF(Overall!$A1190&lt;&gt;"",IF(AND(MONTH($N1188) &lt;= 10, MONTH($O1188) &gt;= 10), IF($S1188 &lt;&gt; "", $H1188/$S1188, ""), ""),"")</f>
        <v/>
      </c>
      <c r="AD1188" s="10" t="str">
        <f>IF(Overall!$A1190&lt;&gt;"",IF(AND(MONTH($N1188) &lt;= 11, MONTH($O1188) &gt;= 11), IF($S1188 &lt;&gt; "", $H1188/$S1188, ""), ""),"")</f>
        <v/>
      </c>
      <c r="AE1188" s="10" t="str">
        <f>IF(Overall!$A1190&lt;&gt;"",IF(AND(MONTH($N1188) &lt;= 12, MONTH($O1188) &gt;= 12), IF($S1188 &lt;&gt; "", $H1188/$S1188, ""), ""),"")</f>
        <v/>
      </c>
      <c r="AG1188" s="10" t="str">
        <f ca="1">IFERROR(IF(AND(NOW()&lt;= EOMONTH(DATE(YEAR($O1188),1, 1), 0), Overall!$A1190&lt;&gt;"", MONTH($N1188) &lt;= 1, MONTH($O1188) &gt;= 1), IF($S1188 &lt;&gt; "", $H1188/$S1188, ""), ""), "")</f>
        <v/>
      </c>
      <c r="AH1188" s="10" t="str">
        <f ca="1">IFERROR(IF(AND(NOW()&lt;= EOMONTH(DATE(YEAR($O1188),2, 1), 0), Overall!$A1190&lt;&gt;"", MONTH($N1188) &lt;= 2, MONTH($O1188) &gt;= 2), IF($S1188 &lt;&gt; "", $H1188/$S1188, ""), ""), "")</f>
        <v/>
      </c>
      <c r="AI1188" s="10" t="str">
        <f ca="1">IFERROR(IF(AND(NOW()&lt;= EOMONTH(DATE(YEAR($O1188),3, 1), 0), Overall!$A1190&lt;&gt;"", MONTH($N1188) &lt;= 3, MONTH($O1188) &gt;= 3), IF($S1188 &lt;&gt; "", $H1188/$S1188, ""), ""), "")</f>
        <v/>
      </c>
      <c r="AJ1188" s="10" t="str">
        <f ca="1">IFERROR(IF(AND(NOW()&lt;= EOMONTH(DATE(YEAR($O1188),4, 1), 0), Overall!$A1190&lt;&gt;"", MONTH($N1188) &lt;= 4, MONTH($O1188) &gt;= 4), IF($S1188 &lt;&gt; "", $H1188/$S1188, ""), ""), "")</f>
        <v/>
      </c>
      <c r="AK1188" s="10" t="str">
        <f ca="1">IFERROR(IF(AND(NOW()&lt;= EOMONTH(DATE(YEAR($O1188),5, 1), 0), Overall!$A1190&lt;&gt;"", MONTH($N1188) &lt;= 5, MONTH($O1188) &gt;= 5), IF($S1188 &lt;&gt; "", $H1188/$S1188, ""), ""), "")</f>
        <v/>
      </c>
      <c r="AL1188" s="10" t="str">
        <f ca="1">IFERROR(IF(AND(NOW()&lt;= EOMONTH(DATE(YEAR($O1188),6, 1), 0), Overall!$A1190&lt;&gt;"", MONTH($N1188) &lt;= 6, MONTH($O1188) &gt;= 6), IF($S1188 &lt;&gt; "", $H1188/$S1188, ""), ""), "")</f>
        <v/>
      </c>
      <c r="AM1188" s="10" t="str">
        <f ca="1">IFERROR(IF(AND(NOW()&lt;= EOMONTH(DATE(YEAR($O1188),7, 1), 0), Overall!$A1190&lt;&gt;"", MONTH($N1188) &lt;= 7, MONTH($O1188) &gt;= 7), IF($S1188 &lt;&gt; "", $H1188/$S1188, ""), ""), "")</f>
        <v/>
      </c>
      <c r="AN1188" s="10" t="str">
        <f ca="1">IFERROR(IF(AND(NOW()&lt;= EOMONTH(DATE(YEAR($O1188),8, 1), 0), Overall!$A1190&lt;&gt;"", MONTH($N1188) &lt;= 8, MONTH($O1188) &gt;= 8), IF($S1188 &lt;&gt; "", $H1188/$S1188, ""), ""), "")</f>
        <v/>
      </c>
      <c r="AO1188" s="10" t="str">
        <f ca="1">IFERROR(IF(AND(NOW()&lt;= EOMONTH(DATE(YEAR($O1188),9, 1), 0), Overall!$A1190&lt;&gt;"", MONTH($N1188) &lt;= 9, MONTH($O1188) &gt;= 9), IF($S1188 &lt;&gt; "", $H1188/$S1188, ""), ""), "")</f>
        <v/>
      </c>
      <c r="AP1188" s="10" t="str">
        <f ca="1">IFERROR(IF(AND(NOW()&lt;= EOMONTH(DATE(YEAR($O1188),10, 1), 0), Overall!$A1190&lt;&gt;"", MONTH($N1188) &lt;= 10, MONTH($O1188) &gt;= 10), IF($S1188 &lt;&gt; "", $H1188/$S1188, ""), ""), "")</f>
        <v/>
      </c>
      <c r="AQ1188" s="10" t="str">
        <f ca="1">IFERROR(IF(AND(NOW()&lt;= EOMONTH(DATE(YEAR($O1188),11, 1), 0), Overall!$A1190&lt;&gt;"", MONTH($N1188) &lt;=11, MONTH($O1188) &gt;= 11), IF($S1188 &lt;&gt; "", $H1188/$S1188, ""), ""), "")</f>
        <v/>
      </c>
      <c r="AR1188" s="10" t="str">
        <f ca="1">IFERROR(IF(AND(NOW()&lt;= EOMONTH(DATE(YEAR($O1188),12, 1), 0), Overall!$A1190&lt;&gt;"", MONTH($N1188) &lt;= 12, MONTH($O1188) &gt;= 12), IF($S1188 &lt;&gt; "", $H1188/$S1188, ""), ""), "")</f>
        <v/>
      </c>
      <c r="AS1188" s="16">
        <f t="shared" ca="1" si="36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IF(Overall!S1191&lt;&gt;"",_xlfn.VALUETOTEXT(Overall!S1191),"")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7"/>
        <v/>
      </c>
      <c r="T1189" s="10" t="str">
        <f>IF(Overall!$A1191&lt;&gt;"",IF(AND(MONTH($N1189) &lt;= 1, MONTH($O1189) &gt;= 1), IF($S1189 &lt;&gt; "", $H1189/$S1189, ""), ""),"")</f>
        <v/>
      </c>
      <c r="U1189" s="10" t="str">
        <f>IF(Overall!$A1191&lt;&gt;"",IF(AND(MONTH($N1189) &lt;= 2, MONTH($O1189) &gt;= 2), IF($S1189 &lt;&gt; "", $H1189/$S1189, ""), ""),"")</f>
        <v/>
      </c>
      <c r="V1189" s="10" t="str">
        <f>IF(Overall!$A1191&lt;&gt;"",IF(AND(MONTH($N1189) &lt;= 3, MONTH($O1189) &gt;= 3), IF($S1189 &lt;&gt; "", $H1189/$S1189, ""), ""),"")</f>
        <v/>
      </c>
      <c r="W1189" s="10" t="str">
        <f>IF(Overall!$A1191&lt;&gt;"",IF(AND(MONTH($N1189) &lt;= 4, MONTH($O1189) &gt;= 4), IF($S1189 &lt;&gt; "", $H1189/$S1189, ""), ""),"")</f>
        <v/>
      </c>
      <c r="X1189" s="10" t="str">
        <f>IF(Overall!$A1191&lt;&gt;"",IF(AND(MONTH($N1189) &lt;= 5, MONTH($O1189) &gt;= 5), IF($S1189 &lt;&gt; "", $H1189/$S1189, ""), ""),"")</f>
        <v/>
      </c>
      <c r="Y1189" s="10" t="str">
        <f>IF(Overall!$A1191&lt;&gt;"",IF(AND(MONTH($N1189) &lt;= 6, MONTH($O1189) &gt;= 6), IF($S1189 &lt;&gt; "", $H1189/$S1189, ""), ""),"")</f>
        <v/>
      </c>
      <c r="Z1189" s="10" t="str">
        <f>IF(Overall!$A1191&lt;&gt;"",IF(AND(MONTH($N1189) &lt;= 7, MONTH($O1189) &gt;= 7 ), IF($S1189 &lt;&gt; "", $H1189/$S1189, ""), ""),"")</f>
        <v/>
      </c>
      <c r="AA1189" s="10" t="str">
        <f>IF(Overall!$A1191&lt;&gt;"",IF(AND(MONTH($N1189) &lt;= 8, MONTH($O1189) &gt;= 8), IF($S1189 &lt;&gt; "", $H1189/$S1189, ""), ""),"")</f>
        <v/>
      </c>
      <c r="AB1189" s="10" t="str">
        <f>IF(Overall!$A1191&lt;&gt;"",IF(AND(MONTH($N1189) &lt;= 9, MONTH($O1189) &gt;= 9), IF($S1189 &lt;&gt; "", $H1189/$S1189, ""), ""),"")</f>
        <v/>
      </c>
      <c r="AC1189" s="10" t="str">
        <f>IF(Overall!$A1191&lt;&gt;"",IF(AND(MONTH($N1189) &lt;= 10, MONTH($O1189) &gt;= 10), IF($S1189 &lt;&gt; "", $H1189/$S1189, ""), ""),"")</f>
        <v/>
      </c>
      <c r="AD1189" s="10" t="str">
        <f>IF(Overall!$A1191&lt;&gt;"",IF(AND(MONTH($N1189) &lt;= 11, MONTH($O1189) &gt;= 11), IF($S1189 &lt;&gt; "", $H1189/$S1189, ""), ""),"")</f>
        <v/>
      </c>
      <c r="AE1189" s="10" t="str">
        <f>IF(Overall!$A1191&lt;&gt;"",IF(AND(MONTH($N1189) &lt;= 12, MONTH($O1189) &gt;= 12), IF($S1189 &lt;&gt; "", $H1189/$S1189, ""), ""),"")</f>
        <v/>
      </c>
      <c r="AG1189" s="10" t="str">
        <f ca="1">IFERROR(IF(AND(NOW()&lt;= EOMONTH(DATE(YEAR($O1189),1, 1), 0), Overall!$A1191&lt;&gt;"", MONTH($N1189) &lt;= 1, MONTH($O1189) &gt;= 1), IF($S1189 &lt;&gt; "", $H1189/$S1189, ""), ""), "")</f>
        <v/>
      </c>
      <c r="AH1189" s="10" t="str">
        <f ca="1">IFERROR(IF(AND(NOW()&lt;= EOMONTH(DATE(YEAR($O1189),2, 1), 0), Overall!$A1191&lt;&gt;"", MONTH($N1189) &lt;= 2, MONTH($O1189) &gt;= 2), IF($S1189 &lt;&gt; "", $H1189/$S1189, ""), ""), "")</f>
        <v/>
      </c>
      <c r="AI1189" s="10" t="str">
        <f ca="1">IFERROR(IF(AND(NOW()&lt;= EOMONTH(DATE(YEAR($O1189),3, 1), 0), Overall!$A1191&lt;&gt;"", MONTH($N1189) &lt;= 3, MONTH($O1189) &gt;= 3), IF($S1189 &lt;&gt; "", $H1189/$S1189, ""), ""), "")</f>
        <v/>
      </c>
      <c r="AJ1189" s="10" t="str">
        <f ca="1">IFERROR(IF(AND(NOW()&lt;= EOMONTH(DATE(YEAR($O1189),4, 1), 0), Overall!$A1191&lt;&gt;"", MONTH($N1189) &lt;= 4, MONTH($O1189) &gt;= 4), IF($S1189 &lt;&gt; "", $H1189/$S1189, ""), ""), "")</f>
        <v/>
      </c>
      <c r="AK1189" s="10" t="str">
        <f ca="1">IFERROR(IF(AND(NOW()&lt;= EOMONTH(DATE(YEAR($O1189),5, 1), 0), Overall!$A1191&lt;&gt;"", MONTH($N1189) &lt;= 5, MONTH($O1189) &gt;= 5), IF($S1189 &lt;&gt; "", $H1189/$S1189, ""), ""), "")</f>
        <v/>
      </c>
      <c r="AL1189" s="10" t="str">
        <f ca="1">IFERROR(IF(AND(NOW()&lt;= EOMONTH(DATE(YEAR($O1189),6, 1), 0), Overall!$A1191&lt;&gt;"", MONTH($N1189) &lt;= 6, MONTH($O1189) &gt;= 6), IF($S1189 &lt;&gt; "", $H1189/$S1189, ""), ""), "")</f>
        <v/>
      </c>
      <c r="AM1189" s="10" t="str">
        <f ca="1">IFERROR(IF(AND(NOW()&lt;= EOMONTH(DATE(YEAR($O1189),7, 1), 0), Overall!$A1191&lt;&gt;"", MONTH($N1189) &lt;= 7, MONTH($O1189) &gt;= 7), IF($S1189 &lt;&gt; "", $H1189/$S1189, ""), ""), "")</f>
        <v/>
      </c>
      <c r="AN1189" s="10" t="str">
        <f ca="1">IFERROR(IF(AND(NOW()&lt;= EOMONTH(DATE(YEAR($O1189),8, 1), 0), Overall!$A1191&lt;&gt;"", MONTH($N1189) &lt;= 8, MONTH($O1189) &gt;= 8), IF($S1189 &lt;&gt; "", $H1189/$S1189, ""), ""), "")</f>
        <v/>
      </c>
      <c r="AO1189" s="10" t="str">
        <f ca="1">IFERROR(IF(AND(NOW()&lt;= EOMONTH(DATE(YEAR($O1189),9, 1), 0), Overall!$A1191&lt;&gt;"", MONTH($N1189) &lt;= 9, MONTH($O1189) &gt;= 9), IF($S1189 &lt;&gt; "", $H1189/$S1189, ""), ""), "")</f>
        <v/>
      </c>
      <c r="AP1189" s="10" t="str">
        <f ca="1">IFERROR(IF(AND(NOW()&lt;= EOMONTH(DATE(YEAR($O1189),10, 1), 0), Overall!$A1191&lt;&gt;"", MONTH($N1189) &lt;= 10, MONTH($O1189) &gt;= 10), IF($S1189 &lt;&gt; "", $H1189/$S1189, ""), ""), "")</f>
        <v/>
      </c>
      <c r="AQ1189" s="10" t="str">
        <f ca="1">IFERROR(IF(AND(NOW()&lt;= EOMONTH(DATE(YEAR($O1189),11, 1), 0), Overall!$A1191&lt;&gt;"", MONTH($N1189) &lt;=11, MONTH($O1189) &gt;= 11), IF($S1189 &lt;&gt; "", $H1189/$S1189, ""), ""), "")</f>
        <v/>
      </c>
      <c r="AR1189" s="10" t="str">
        <f ca="1">IFERROR(IF(AND(NOW()&lt;= EOMONTH(DATE(YEAR($O1189),12, 1), 0), Overall!$A1191&lt;&gt;"", MONTH($N1189) &lt;= 12, MONTH($O1189) &gt;= 12), IF($S1189 &lt;&gt; "", $H1189/$S1189, ""), ""), "")</f>
        <v/>
      </c>
      <c r="AS1189" s="16">
        <f t="shared" ca="1" si="36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IF(Overall!S1192&lt;&gt;"",_xlfn.VALUETOTEXT(Overall!S1192),"")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si="37"/>
        <v/>
      </c>
      <c r="T1190" s="10" t="str">
        <f>IF(Overall!$A1192&lt;&gt;"",IF(AND(MONTH($N1190) &lt;= 1, MONTH($O1190) &gt;= 1), IF($S1190 &lt;&gt; "", $H1190/$S1190, ""), ""),"")</f>
        <v/>
      </c>
      <c r="U1190" s="10" t="str">
        <f>IF(Overall!$A1192&lt;&gt;"",IF(AND(MONTH($N1190) &lt;= 2, MONTH($O1190) &gt;= 2), IF($S1190 &lt;&gt; "", $H1190/$S1190, ""), ""),"")</f>
        <v/>
      </c>
      <c r="V1190" s="10" t="str">
        <f>IF(Overall!$A1192&lt;&gt;"",IF(AND(MONTH($N1190) &lt;= 3, MONTH($O1190) &gt;= 3), IF($S1190 &lt;&gt; "", $H1190/$S1190, ""), ""),"")</f>
        <v/>
      </c>
      <c r="W1190" s="10" t="str">
        <f>IF(Overall!$A1192&lt;&gt;"",IF(AND(MONTH($N1190) &lt;= 4, MONTH($O1190) &gt;= 4), IF($S1190 &lt;&gt; "", $H1190/$S1190, ""), ""),"")</f>
        <v/>
      </c>
      <c r="X1190" s="10" t="str">
        <f>IF(Overall!$A1192&lt;&gt;"",IF(AND(MONTH($N1190) &lt;= 5, MONTH($O1190) &gt;= 5), IF($S1190 &lt;&gt; "", $H1190/$S1190, ""), ""),"")</f>
        <v/>
      </c>
      <c r="Y1190" s="10" t="str">
        <f>IF(Overall!$A1192&lt;&gt;"",IF(AND(MONTH($N1190) &lt;= 6, MONTH($O1190) &gt;= 6), IF($S1190 &lt;&gt; "", $H1190/$S1190, ""), ""),"")</f>
        <v/>
      </c>
      <c r="Z1190" s="10" t="str">
        <f>IF(Overall!$A1192&lt;&gt;"",IF(AND(MONTH($N1190) &lt;= 7, MONTH($O1190) &gt;= 7 ), IF($S1190 &lt;&gt; "", $H1190/$S1190, ""), ""),"")</f>
        <v/>
      </c>
      <c r="AA1190" s="10" t="str">
        <f>IF(Overall!$A1192&lt;&gt;"",IF(AND(MONTH($N1190) &lt;= 8, MONTH($O1190) &gt;= 8), IF($S1190 &lt;&gt; "", $H1190/$S1190, ""), ""),"")</f>
        <v/>
      </c>
      <c r="AB1190" s="10" t="str">
        <f>IF(Overall!$A1192&lt;&gt;"",IF(AND(MONTH($N1190) &lt;= 9, MONTH($O1190) &gt;= 9), IF($S1190 &lt;&gt; "", $H1190/$S1190, ""), ""),"")</f>
        <v/>
      </c>
      <c r="AC1190" s="10" t="str">
        <f>IF(Overall!$A1192&lt;&gt;"",IF(AND(MONTH($N1190) &lt;= 10, MONTH($O1190) &gt;= 10), IF($S1190 &lt;&gt; "", $H1190/$S1190, ""), ""),"")</f>
        <v/>
      </c>
      <c r="AD1190" s="10" t="str">
        <f>IF(Overall!$A1192&lt;&gt;"",IF(AND(MONTH($N1190) &lt;= 11, MONTH($O1190) &gt;= 11), IF($S1190 &lt;&gt; "", $H1190/$S1190, ""), ""),"")</f>
        <v/>
      </c>
      <c r="AE1190" s="10" t="str">
        <f>IF(Overall!$A1192&lt;&gt;"",IF(AND(MONTH($N1190) &lt;= 12, MONTH($O1190) &gt;= 12), IF($S1190 &lt;&gt; "", $H1190/$S1190, ""), ""),"")</f>
        <v/>
      </c>
      <c r="AG1190" s="10" t="str">
        <f ca="1">IFERROR(IF(AND(NOW()&lt;= EOMONTH(DATE(YEAR($O1190),1, 1), 0), Overall!$A1192&lt;&gt;"", MONTH($N1190) &lt;= 1, MONTH($O1190) &gt;= 1), IF($S1190 &lt;&gt; "", $H1190/$S1190, ""), ""), "")</f>
        <v/>
      </c>
      <c r="AH1190" s="10" t="str">
        <f ca="1">IFERROR(IF(AND(NOW()&lt;= EOMONTH(DATE(YEAR($O1190),2, 1), 0), Overall!$A1192&lt;&gt;"", MONTH($N1190) &lt;= 2, MONTH($O1190) &gt;= 2), IF($S1190 &lt;&gt; "", $H1190/$S1190, ""), ""), "")</f>
        <v/>
      </c>
      <c r="AI1190" s="10" t="str">
        <f ca="1">IFERROR(IF(AND(NOW()&lt;= EOMONTH(DATE(YEAR($O1190),3, 1), 0), Overall!$A1192&lt;&gt;"", MONTH($N1190) &lt;= 3, MONTH($O1190) &gt;= 3), IF($S1190 &lt;&gt; "", $H1190/$S1190, ""), ""), "")</f>
        <v/>
      </c>
      <c r="AJ1190" s="10" t="str">
        <f ca="1">IFERROR(IF(AND(NOW()&lt;= EOMONTH(DATE(YEAR($O1190),4, 1), 0), Overall!$A1192&lt;&gt;"", MONTH($N1190) &lt;= 4, MONTH($O1190) &gt;= 4), IF($S1190 &lt;&gt; "", $H1190/$S1190, ""), ""), "")</f>
        <v/>
      </c>
      <c r="AK1190" s="10" t="str">
        <f ca="1">IFERROR(IF(AND(NOW()&lt;= EOMONTH(DATE(YEAR($O1190),5, 1), 0), Overall!$A1192&lt;&gt;"", MONTH($N1190) &lt;= 5, MONTH($O1190) &gt;= 5), IF($S1190 &lt;&gt; "", $H1190/$S1190, ""), ""), "")</f>
        <v/>
      </c>
      <c r="AL1190" s="10" t="str">
        <f ca="1">IFERROR(IF(AND(NOW()&lt;= EOMONTH(DATE(YEAR($O1190),6, 1), 0), Overall!$A1192&lt;&gt;"", MONTH($N1190) &lt;= 6, MONTH($O1190) &gt;= 6), IF($S1190 &lt;&gt; "", $H1190/$S1190, ""), ""), "")</f>
        <v/>
      </c>
      <c r="AM1190" s="10" t="str">
        <f ca="1">IFERROR(IF(AND(NOW()&lt;= EOMONTH(DATE(YEAR($O1190),7, 1), 0), Overall!$A1192&lt;&gt;"", MONTH($N1190) &lt;= 7, MONTH($O1190) &gt;= 7), IF($S1190 &lt;&gt; "", $H1190/$S1190, ""), ""), "")</f>
        <v/>
      </c>
      <c r="AN1190" s="10" t="str">
        <f ca="1">IFERROR(IF(AND(NOW()&lt;= EOMONTH(DATE(YEAR($O1190),8, 1), 0), Overall!$A1192&lt;&gt;"", MONTH($N1190) &lt;= 8, MONTH($O1190) &gt;= 8), IF($S1190 &lt;&gt; "", $H1190/$S1190, ""), ""), "")</f>
        <v/>
      </c>
      <c r="AO1190" s="10" t="str">
        <f ca="1">IFERROR(IF(AND(NOW()&lt;= EOMONTH(DATE(YEAR($O1190),9, 1), 0), Overall!$A1192&lt;&gt;"", MONTH($N1190) &lt;= 9, MONTH($O1190) &gt;= 9), IF($S1190 &lt;&gt; "", $H1190/$S1190, ""), ""), "")</f>
        <v/>
      </c>
      <c r="AP1190" s="10" t="str">
        <f ca="1">IFERROR(IF(AND(NOW()&lt;= EOMONTH(DATE(YEAR($O1190),10, 1), 0), Overall!$A1192&lt;&gt;"", MONTH($N1190) &lt;= 10, MONTH($O1190) &gt;= 10), IF($S1190 &lt;&gt; "", $H1190/$S1190, ""), ""), "")</f>
        <v/>
      </c>
      <c r="AQ1190" s="10" t="str">
        <f ca="1">IFERROR(IF(AND(NOW()&lt;= EOMONTH(DATE(YEAR($O1190),11, 1), 0), Overall!$A1192&lt;&gt;"", MONTH($N1190) &lt;=11, MONTH($O1190) &gt;= 11), IF($S1190 &lt;&gt; "", $H1190/$S1190, ""), ""), "")</f>
        <v/>
      </c>
      <c r="AR1190" s="10" t="str">
        <f ca="1">IFERROR(IF(AND(NOW()&lt;= EOMONTH(DATE(YEAR($O1190),12, 1), 0), Overall!$A1192&lt;&gt;"", MONTH($N1190) &lt;= 12, MONTH($O1190) &gt;= 12), IF($S1190 &lt;&gt; "", $H1190/$S1190, ""), ""), "")</f>
        <v/>
      </c>
      <c r="AS1190" s="16">
        <f t="shared" ref="AS1190:AS1208" ca="1" si="38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IF(Overall!S1193&lt;&gt;"",_xlfn.VALUETOTEXT(Overall!S1193),"")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7"/>
        <v/>
      </c>
      <c r="T1191" s="10" t="str">
        <f>IF(Overall!$A1193&lt;&gt;"",IF(AND(MONTH($N1191) &lt;= 1, MONTH($O1191) &gt;= 1), IF($S1191 &lt;&gt; "", $H1191/$S1191, ""), ""),"")</f>
        <v/>
      </c>
      <c r="U1191" s="10" t="str">
        <f>IF(Overall!$A1193&lt;&gt;"",IF(AND(MONTH($N1191) &lt;= 2, MONTH($O1191) &gt;= 2), IF($S1191 &lt;&gt; "", $H1191/$S1191, ""), ""),"")</f>
        <v/>
      </c>
      <c r="V1191" s="10" t="str">
        <f>IF(Overall!$A1193&lt;&gt;"",IF(AND(MONTH($N1191) &lt;= 3, MONTH($O1191) &gt;= 3), IF($S1191 &lt;&gt; "", $H1191/$S1191, ""), ""),"")</f>
        <v/>
      </c>
      <c r="W1191" s="10" t="str">
        <f>IF(Overall!$A1193&lt;&gt;"",IF(AND(MONTH($N1191) &lt;= 4, MONTH($O1191) &gt;= 4), IF($S1191 &lt;&gt; "", $H1191/$S1191, ""), ""),"")</f>
        <v/>
      </c>
      <c r="X1191" s="10" t="str">
        <f>IF(Overall!$A1193&lt;&gt;"",IF(AND(MONTH($N1191) &lt;= 5, MONTH($O1191) &gt;= 5), IF($S1191 &lt;&gt; "", $H1191/$S1191, ""), ""),"")</f>
        <v/>
      </c>
      <c r="Y1191" s="10" t="str">
        <f>IF(Overall!$A1193&lt;&gt;"",IF(AND(MONTH($N1191) &lt;= 6, MONTH($O1191) &gt;= 6), IF($S1191 &lt;&gt; "", $H1191/$S1191, ""), ""),"")</f>
        <v/>
      </c>
      <c r="Z1191" s="10" t="str">
        <f>IF(Overall!$A1193&lt;&gt;"",IF(AND(MONTH($N1191) &lt;= 7, MONTH($O1191) &gt;= 7 ), IF($S1191 &lt;&gt; "", $H1191/$S1191, ""), ""),"")</f>
        <v/>
      </c>
      <c r="AA1191" s="10" t="str">
        <f>IF(Overall!$A1193&lt;&gt;"",IF(AND(MONTH($N1191) &lt;= 8, MONTH($O1191) &gt;= 8), IF($S1191 &lt;&gt; "", $H1191/$S1191, ""), ""),"")</f>
        <v/>
      </c>
      <c r="AB1191" s="10" t="str">
        <f>IF(Overall!$A1193&lt;&gt;"",IF(AND(MONTH($N1191) &lt;= 9, MONTH($O1191) &gt;= 9), IF($S1191 &lt;&gt; "", $H1191/$S1191, ""), ""),"")</f>
        <v/>
      </c>
      <c r="AC1191" s="10" t="str">
        <f>IF(Overall!$A1193&lt;&gt;"",IF(AND(MONTH($N1191) &lt;= 10, MONTH($O1191) &gt;= 10), IF($S1191 &lt;&gt; "", $H1191/$S1191, ""), ""),"")</f>
        <v/>
      </c>
      <c r="AD1191" s="10" t="str">
        <f>IF(Overall!$A1193&lt;&gt;"",IF(AND(MONTH($N1191) &lt;= 11, MONTH($O1191) &gt;= 11), IF($S1191 &lt;&gt; "", $H1191/$S1191, ""), ""),"")</f>
        <v/>
      </c>
      <c r="AE1191" s="10" t="str">
        <f>IF(Overall!$A1193&lt;&gt;"",IF(AND(MONTH($N1191) &lt;= 12, MONTH($O1191) &gt;= 12), IF($S1191 &lt;&gt; "", $H1191/$S1191, ""), ""),"")</f>
        <v/>
      </c>
      <c r="AG1191" s="10" t="str">
        <f ca="1">IFERROR(IF(AND(NOW()&lt;= EOMONTH(DATE(YEAR($O1191),1, 1), 0), Overall!$A1193&lt;&gt;"", MONTH($N1191) &lt;= 1, MONTH($O1191) &gt;= 1), IF($S1191 &lt;&gt; "", $H1191/$S1191, ""), ""), "")</f>
        <v/>
      </c>
      <c r="AH1191" s="10" t="str">
        <f ca="1">IFERROR(IF(AND(NOW()&lt;= EOMONTH(DATE(YEAR($O1191),2, 1), 0), Overall!$A1193&lt;&gt;"", MONTH($N1191) &lt;= 2, MONTH($O1191) &gt;= 2), IF($S1191 &lt;&gt; "", $H1191/$S1191, ""), ""), "")</f>
        <v/>
      </c>
      <c r="AI1191" s="10" t="str">
        <f ca="1">IFERROR(IF(AND(NOW()&lt;= EOMONTH(DATE(YEAR($O1191),3, 1), 0), Overall!$A1193&lt;&gt;"", MONTH($N1191) &lt;= 3, MONTH($O1191) &gt;= 3), IF($S1191 &lt;&gt; "", $H1191/$S1191, ""), ""), "")</f>
        <v/>
      </c>
      <c r="AJ1191" s="10" t="str">
        <f ca="1">IFERROR(IF(AND(NOW()&lt;= EOMONTH(DATE(YEAR($O1191),4, 1), 0), Overall!$A1193&lt;&gt;"", MONTH($N1191) &lt;= 4, MONTH($O1191) &gt;= 4), IF($S1191 &lt;&gt; "", $H1191/$S1191, ""), ""), "")</f>
        <v/>
      </c>
      <c r="AK1191" s="10" t="str">
        <f ca="1">IFERROR(IF(AND(NOW()&lt;= EOMONTH(DATE(YEAR($O1191),5, 1), 0), Overall!$A1193&lt;&gt;"", MONTH($N1191) &lt;= 5, MONTH($O1191) &gt;= 5), IF($S1191 &lt;&gt; "", $H1191/$S1191, ""), ""), "")</f>
        <v/>
      </c>
      <c r="AL1191" s="10" t="str">
        <f ca="1">IFERROR(IF(AND(NOW()&lt;= EOMONTH(DATE(YEAR($O1191),6, 1), 0), Overall!$A1193&lt;&gt;"", MONTH($N1191) &lt;= 6, MONTH($O1191) &gt;= 6), IF($S1191 &lt;&gt; "", $H1191/$S1191, ""), ""), "")</f>
        <v/>
      </c>
      <c r="AM1191" s="10" t="str">
        <f ca="1">IFERROR(IF(AND(NOW()&lt;= EOMONTH(DATE(YEAR($O1191),7, 1), 0), Overall!$A1193&lt;&gt;"", MONTH($N1191) &lt;= 7, MONTH($O1191) &gt;= 7), IF($S1191 &lt;&gt; "", $H1191/$S1191, ""), ""), "")</f>
        <v/>
      </c>
      <c r="AN1191" s="10" t="str">
        <f ca="1">IFERROR(IF(AND(NOW()&lt;= EOMONTH(DATE(YEAR($O1191),8, 1), 0), Overall!$A1193&lt;&gt;"", MONTH($N1191) &lt;= 8, MONTH($O1191) &gt;= 8), IF($S1191 &lt;&gt; "", $H1191/$S1191, ""), ""), "")</f>
        <v/>
      </c>
      <c r="AO1191" s="10" t="str">
        <f ca="1">IFERROR(IF(AND(NOW()&lt;= EOMONTH(DATE(YEAR($O1191),9, 1), 0), Overall!$A1193&lt;&gt;"", MONTH($N1191) &lt;= 9, MONTH($O1191) &gt;= 9), IF($S1191 &lt;&gt; "", $H1191/$S1191, ""), ""), "")</f>
        <v/>
      </c>
      <c r="AP1191" s="10" t="str">
        <f ca="1">IFERROR(IF(AND(NOW()&lt;= EOMONTH(DATE(YEAR($O1191),10, 1), 0), Overall!$A1193&lt;&gt;"", MONTH($N1191) &lt;= 10, MONTH($O1191) &gt;= 10), IF($S1191 &lt;&gt; "", $H1191/$S1191, ""), ""), "")</f>
        <v/>
      </c>
      <c r="AQ1191" s="10" t="str">
        <f ca="1">IFERROR(IF(AND(NOW()&lt;= EOMONTH(DATE(YEAR($O1191),11, 1), 0), Overall!$A1193&lt;&gt;"", MONTH($N1191) &lt;=11, MONTH($O1191) &gt;= 11), IF($S1191 &lt;&gt; "", $H1191/$S1191, ""), ""), "")</f>
        <v/>
      </c>
      <c r="AR1191" s="10" t="str">
        <f ca="1">IFERROR(IF(AND(NOW()&lt;= EOMONTH(DATE(YEAR($O1191),12, 1), 0), Overall!$A1193&lt;&gt;"", MONTH($N1191) &lt;= 12, MONTH($O1191) &gt;= 12), IF($S1191 &lt;&gt; "", $H1191/$S1191, ""), ""), "")</f>
        <v/>
      </c>
      <c r="AS1191" s="16">
        <f t="shared" ca="1" si="38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IF(Overall!S1194&lt;&gt;"",_xlfn.VALUETOTEXT(Overall!S1194),"")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7"/>
        <v/>
      </c>
      <c r="T1192" s="10" t="str">
        <f>IF(Overall!$A1194&lt;&gt;"",IF(AND(MONTH($N1192) &lt;= 1, MONTH($O1192) &gt;= 1), IF($S1192 &lt;&gt; "", $H1192/$S1192, ""), ""),"")</f>
        <v/>
      </c>
      <c r="U1192" s="10" t="str">
        <f>IF(Overall!$A1194&lt;&gt;"",IF(AND(MONTH($N1192) &lt;= 2, MONTH($O1192) &gt;= 2), IF($S1192 &lt;&gt; "", $H1192/$S1192, ""), ""),"")</f>
        <v/>
      </c>
      <c r="V1192" s="10" t="str">
        <f>IF(Overall!$A1194&lt;&gt;"",IF(AND(MONTH($N1192) &lt;= 3, MONTH($O1192) &gt;= 3), IF($S1192 &lt;&gt; "", $H1192/$S1192, ""), ""),"")</f>
        <v/>
      </c>
      <c r="W1192" s="10" t="str">
        <f>IF(Overall!$A1194&lt;&gt;"",IF(AND(MONTH($N1192) &lt;= 4, MONTH($O1192) &gt;= 4), IF($S1192 &lt;&gt; "", $H1192/$S1192, ""), ""),"")</f>
        <v/>
      </c>
      <c r="X1192" s="10" t="str">
        <f>IF(Overall!$A1194&lt;&gt;"",IF(AND(MONTH($N1192) &lt;= 5, MONTH($O1192) &gt;= 5), IF($S1192 &lt;&gt; "", $H1192/$S1192, ""), ""),"")</f>
        <v/>
      </c>
      <c r="Y1192" s="10" t="str">
        <f>IF(Overall!$A1194&lt;&gt;"",IF(AND(MONTH($N1192) &lt;= 6, MONTH($O1192) &gt;= 6), IF($S1192 &lt;&gt; "", $H1192/$S1192, ""), ""),"")</f>
        <v/>
      </c>
      <c r="Z1192" s="10" t="str">
        <f>IF(Overall!$A1194&lt;&gt;"",IF(AND(MONTH($N1192) &lt;= 7, MONTH($O1192) &gt;= 7 ), IF($S1192 &lt;&gt; "", $H1192/$S1192, ""), ""),"")</f>
        <v/>
      </c>
      <c r="AA1192" s="10" t="str">
        <f>IF(Overall!$A1194&lt;&gt;"",IF(AND(MONTH($N1192) &lt;= 8, MONTH($O1192) &gt;= 8), IF($S1192 &lt;&gt; "", $H1192/$S1192, ""), ""),"")</f>
        <v/>
      </c>
      <c r="AB1192" s="10" t="str">
        <f>IF(Overall!$A1194&lt;&gt;"",IF(AND(MONTH($N1192) &lt;= 9, MONTH($O1192) &gt;= 9), IF($S1192 &lt;&gt; "", $H1192/$S1192, ""), ""),"")</f>
        <v/>
      </c>
      <c r="AC1192" s="10" t="str">
        <f>IF(Overall!$A1194&lt;&gt;"",IF(AND(MONTH($N1192) &lt;= 10, MONTH($O1192) &gt;= 10), IF($S1192 &lt;&gt; "", $H1192/$S1192, ""), ""),"")</f>
        <v/>
      </c>
      <c r="AD1192" s="10" t="str">
        <f>IF(Overall!$A1194&lt;&gt;"",IF(AND(MONTH($N1192) &lt;= 11, MONTH($O1192) &gt;= 11), IF($S1192 &lt;&gt; "", $H1192/$S1192, ""), ""),"")</f>
        <v/>
      </c>
      <c r="AE1192" s="10" t="str">
        <f>IF(Overall!$A1194&lt;&gt;"",IF(AND(MONTH($N1192) &lt;= 12, MONTH($O1192) &gt;= 12), IF($S1192 &lt;&gt; "", $H1192/$S1192, ""), ""),"")</f>
        <v/>
      </c>
      <c r="AG1192" s="10" t="str">
        <f ca="1">IFERROR(IF(AND(NOW()&lt;= EOMONTH(DATE(YEAR($O1192),1, 1), 0), Overall!$A1194&lt;&gt;"", MONTH($N1192) &lt;= 1, MONTH($O1192) &gt;= 1), IF($S1192 &lt;&gt; "", $H1192/$S1192, ""), ""), "")</f>
        <v/>
      </c>
      <c r="AH1192" s="10" t="str">
        <f ca="1">IFERROR(IF(AND(NOW()&lt;= EOMONTH(DATE(YEAR($O1192),2, 1), 0), Overall!$A1194&lt;&gt;"", MONTH($N1192) &lt;= 2, MONTH($O1192) &gt;= 2), IF($S1192 &lt;&gt; "", $H1192/$S1192, ""), ""), "")</f>
        <v/>
      </c>
      <c r="AI1192" s="10" t="str">
        <f ca="1">IFERROR(IF(AND(NOW()&lt;= EOMONTH(DATE(YEAR($O1192),3, 1), 0), Overall!$A1194&lt;&gt;"", MONTH($N1192) &lt;= 3, MONTH($O1192) &gt;= 3), IF($S1192 &lt;&gt; "", $H1192/$S1192, ""), ""), "")</f>
        <v/>
      </c>
      <c r="AJ1192" s="10" t="str">
        <f ca="1">IFERROR(IF(AND(NOW()&lt;= EOMONTH(DATE(YEAR($O1192),4, 1), 0), Overall!$A1194&lt;&gt;"", MONTH($N1192) &lt;= 4, MONTH($O1192) &gt;= 4), IF($S1192 &lt;&gt; "", $H1192/$S1192, ""), ""), "")</f>
        <v/>
      </c>
      <c r="AK1192" s="10" t="str">
        <f ca="1">IFERROR(IF(AND(NOW()&lt;= EOMONTH(DATE(YEAR($O1192),5, 1), 0), Overall!$A1194&lt;&gt;"", MONTH($N1192) &lt;= 5, MONTH($O1192) &gt;= 5), IF($S1192 &lt;&gt; "", $H1192/$S1192, ""), ""), "")</f>
        <v/>
      </c>
      <c r="AL1192" s="10" t="str">
        <f ca="1">IFERROR(IF(AND(NOW()&lt;= EOMONTH(DATE(YEAR($O1192),6, 1), 0), Overall!$A1194&lt;&gt;"", MONTH($N1192) &lt;= 6, MONTH($O1192) &gt;= 6), IF($S1192 &lt;&gt; "", $H1192/$S1192, ""), ""), "")</f>
        <v/>
      </c>
      <c r="AM1192" s="10" t="str">
        <f ca="1">IFERROR(IF(AND(NOW()&lt;= EOMONTH(DATE(YEAR($O1192),7, 1), 0), Overall!$A1194&lt;&gt;"", MONTH($N1192) &lt;= 7, MONTH($O1192) &gt;= 7), IF($S1192 &lt;&gt; "", $H1192/$S1192, ""), ""), "")</f>
        <v/>
      </c>
      <c r="AN1192" s="10" t="str">
        <f ca="1">IFERROR(IF(AND(NOW()&lt;= EOMONTH(DATE(YEAR($O1192),8, 1), 0), Overall!$A1194&lt;&gt;"", MONTH($N1192) &lt;= 8, MONTH($O1192) &gt;= 8), IF($S1192 &lt;&gt; "", $H1192/$S1192, ""), ""), "")</f>
        <v/>
      </c>
      <c r="AO1192" s="10" t="str">
        <f ca="1">IFERROR(IF(AND(NOW()&lt;= EOMONTH(DATE(YEAR($O1192),9, 1), 0), Overall!$A1194&lt;&gt;"", MONTH($N1192) &lt;= 9, MONTH($O1192) &gt;= 9), IF($S1192 &lt;&gt; "", $H1192/$S1192, ""), ""), "")</f>
        <v/>
      </c>
      <c r="AP1192" s="10" t="str">
        <f ca="1">IFERROR(IF(AND(NOW()&lt;= EOMONTH(DATE(YEAR($O1192),10, 1), 0), Overall!$A1194&lt;&gt;"", MONTH($N1192) &lt;= 10, MONTH($O1192) &gt;= 10), IF($S1192 &lt;&gt; "", $H1192/$S1192, ""), ""), "")</f>
        <v/>
      </c>
      <c r="AQ1192" s="10" t="str">
        <f ca="1">IFERROR(IF(AND(NOW()&lt;= EOMONTH(DATE(YEAR($O1192),11, 1), 0), Overall!$A1194&lt;&gt;"", MONTH($N1192) &lt;=11, MONTH($O1192) &gt;= 11), IF($S1192 &lt;&gt; "", $H1192/$S1192, ""), ""), "")</f>
        <v/>
      </c>
      <c r="AR1192" s="10" t="str">
        <f ca="1">IFERROR(IF(AND(NOW()&lt;= EOMONTH(DATE(YEAR($O1192),12, 1), 0), Overall!$A1194&lt;&gt;"", MONTH($N1192) &lt;= 12, MONTH($O1192) &gt;= 12), IF($S1192 &lt;&gt; "", $H1192/$S1192, ""), ""), "")</f>
        <v/>
      </c>
      <c r="AS1192" s="16">
        <f t="shared" ca="1" si="38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IF(Overall!S1195&lt;&gt;"",_xlfn.VALUETOTEXT(Overall!S1195),"")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7"/>
        <v/>
      </c>
      <c r="T1193" s="10" t="str">
        <f>IF(Overall!$A1195&lt;&gt;"",IF(AND(MONTH($N1193) &lt;= 1, MONTH($O1193) &gt;= 1), IF($S1193 &lt;&gt; "", $H1193/$S1193, ""), ""),"")</f>
        <v/>
      </c>
      <c r="U1193" s="10" t="str">
        <f>IF(Overall!$A1195&lt;&gt;"",IF(AND(MONTH($N1193) &lt;= 2, MONTH($O1193) &gt;= 2), IF($S1193 &lt;&gt; "", $H1193/$S1193, ""), ""),"")</f>
        <v/>
      </c>
      <c r="V1193" s="10" t="str">
        <f>IF(Overall!$A1195&lt;&gt;"",IF(AND(MONTH($N1193) &lt;= 3, MONTH($O1193) &gt;= 3), IF($S1193 &lt;&gt; "", $H1193/$S1193, ""), ""),"")</f>
        <v/>
      </c>
      <c r="W1193" s="10" t="str">
        <f>IF(Overall!$A1195&lt;&gt;"",IF(AND(MONTH($N1193) &lt;= 4, MONTH($O1193) &gt;= 4), IF($S1193 &lt;&gt; "", $H1193/$S1193, ""), ""),"")</f>
        <v/>
      </c>
      <c r="X1193" s="10" t="str">
        <f>IF(Overall!$A1195&lt;&gt;"",IF(AND(MONTH($N1193) &lt;= 5, MONTH($O1193) &gt;= 5), IF($S1193 &lt;&gt; "", $H1193/$S1193, ""), ""),"")</f>
        <v/>
      </c>
      <c r="Y1193" s="10" t="str">
        <f>IF(Overall!$A1195&lt;&gt;"",IF(AND(MONTH($N1193) &lt;= 6, MONTH($O1193) &gt;= 6), IF($S1193 &lt;&gt; "", $H1193/$S1193, ""), ""),"")</f>
        <v/>
      </c>
      <c r="Z1193" s="10" t="str">
        <f>IF(Overall!$A1195&lt;&gt;"",IF(AND(MONTH($N1193) &lt;= 7, MONTH($O1193) &gt;= 7 ), IF($S1193 &lt;&gt; "", $H1193/$S1193, ""), ""),"")</f>
        <v/>
      </c>
      <c r="AA1193" s="10" t="str">
        <f>IF(Overall!$A1195&lt;&gt;"",IF(AND(MONTH($N1193) &lt;= 8, MONTH($O1193) &gt;= 8), IF($S1193 &lt;&gt; "", $H1193/$S1193, ""), ""),"")</f>
        <v/>
      </c>
      <c r="AB1193" s="10" t="str">
        <f>IF(Overall!$A1195&lt;&gt;"",IF(AND(MONTH($N1193) &lt;= 9, MONTH($O1193) &gt;= 9), IF($S1193 &lt;&gt; "", $H1193/$S1193, ""), ""),"")</f>
        <v/>
      </c>
      <c r="AC1193" s="10" t="str">
        <f>IF(Overall!$A1195&lt;&gt;"",IF(AND(MONTH($N1193) &lt;= 10, MONTH($O1193) &gt;= 10), IF($S1193 &lt;&gt; "", $H1193/$S1193, ""), ""),"")</f>
        <v/>
      </c>
      <c r="AD1193" s="10" t="str">
        <f>IF(Overall!$A1195&lt;&gt;"",IF(AND(MONTH($N1193) &lt;= 11, MONTH($O1193) &gt;= 11), IF($S1193 &lt;&gt; "", $H1193/$S1193, ""), ""),"")</f>
        <v/>
      </c>
      <c r="AE1193" s="10" t="str">
        <f>IF(Overall!$A1195&lt;&gt;"",IF(AND(MONTH($N1193) &lt;= 12, MONTH($O1193) &gt;= 12), IF($S1193 &lt;&gt; "", $H1193/$S1193, ""), ""),"")</f>
        <v/>
      </c>
      <c r="AG1193" s="10" t="str">
        <f ca="1">IFERROR(IF(AND(NOW()&lt;= EOMONTH(DATE(YEAR($O1193),1, 1), 0), Overall!$A1195&lt;&gt;"", MONTH($N1193) &lt;= 1, MONTH($O1193) &gt;= 1), IF($S1193 &lt;&gt; "", $H1193/$S1193, ""), ""), "")</f>
        <v/>
      </c>
      <c r="AH1193" s="10" t="str">
        <f ca="1">IFERROR(IF(AND(NOW()&lt;= EOMONTH(DATE(YEAR($O1193),2, 1), 0), Overall!$A1195&lt;&gt;"", MONTH($N1193) &lt;= 2, MONTH($O1193) &gt;= 2), IF($S1193 &lt;&gt; "", $H1193/$S1193, ""), ""), "")</f>
        <v/>
      </c>
      <c r="AI1193" s="10" t="str">
        <f ca="1">IFERROR(IF(AND(NOW()&lt;= EOMONTH(DATE(YEAR($O1193),3, 1), 0), Overall!$A1195&lt;&gt;"", MONTH($N1193) &lt;= 3, MONTH($O1193) &gt;= 3), IF($S1193 &lt;&gt; "", $H1193/$S1193, ""), ""), "")</f>
        <v/>
      </c>
      <c r="AJ1193" s="10" t="str">
        <f ca="1">IFERROR(IF(AND(NOW()&lt;= EOMONTH(DATE(YEAR($O1193),4, 1), 0), Overall!$A1195&lt;&gt;"", MONTH($N1193) &lt;= 4, MONTH($O1193) &gt;= 4), IF($S1193 &lt;&gt; "", $H1193/$S1193, ""), ""), "")</f>
        <v/>
      </c>
      <c r="AK1193" s="10" t="str">
        <f ca="1">IFERROR(IF(AND(NOW()&lt;= EOMONTH(DATE(YEAR($O1193),5, 1), 0), Overall!$A1195&lt;&gt;"", MONTH($N1193) &lt;= 5, MONTH($O1193) &gt;= 5), IF($S1193 &lt;&gt; "", $H1193/$S1193, ""), ""), "")</f>
        <v/>
      </c>
      <c r="AL1193" s="10" t="str">
        <f ca="1">IFERROR(IF(AND(NOW()&lt;= EOMONTH(DATE(YEAR($O1193),6, 1), 0), Overall!$A1195&lt;&gt;"", MONTH($N1193) &lt;= 6, MONTH($O1193) &gt;= 6), IF($S1193 &lt;&gt; "", $H1193/$S1193, ""), ""), "")</f>
        <v/>
      </c>
      <c r="AM1193" s="10" t="str">
        <f ca="1">IFERROR(IF(AND(NOW()&lt;= EOMONTH(DATE(YEAR($O1193),7, 1), 0), Overall!$A1195&lt;&gt;"", MONTH($N1193) &lt;= 7, MONTH($O1193) &gt;= 7), IF($S1193 &lt;&gt; "", $H1193/$S1193, ""), ""), "")</f>
        <v/>
      </c>
      <c r="AN1193" s="10" t="str">
        <f ca="1">IFERROR(IF(AND(NOW()&lt;= EOMONTH(DATE(YEAR($O1193),8, 1), 0), Overall!$A1195&lt;&gt;"", MONTH($N1193) &lt;= 8, MONTH($O1193) &gt;= 8), IF($S1193 &lt;&gt; "", $H1193/$S1193, ""), ""), "")</f>
        <v/>
      </c>
      <c r="AO1193" s="10" t="str">
        <f ca="1">IFERROR(IF(AND(NOW()&lt;= EOMONTH(DATE(YEAR($O1193),9, 1), 0), Overall!$A1195&lt;&gt;"", MONTH($N1193) &lt;= 9, MONTH($O1193) &gt;= 9), IF($S1193 &lt;&gt; "", $H1193/$S1193, ""), ""), "")</f>
        <v/>
      </c>
      <c r="AP1193" s="10" t="str">
        <f ca="1">IFERROR(IF(AND(NOW()&lt;= EOMONTH(DATE(YEAR($O1193),10, 1), 0), Overall!$A1195&lt;&gt;"", MONTH($N1193) &lt;= 10, MONTH($O1193) &gt;= 10), IF($S1193 &lt;&gt; "", $H1193/$S1193, ""), ""), "")</f>
        <v/>
      </c>
      <c r="AQ1193" s="10" t="str">
        <f ca="1">IFERROR(IF(AND(NOW()&lt;= EOMONTH(DATE(YEAR($O1193),11, 1), 0), Overall!$A1195&lt;&gt;"", MONTH($N1193) &lt;=11, MONTH($O1193) &gt;= 11), IF($S1193 &lt;&gt; "", $H1193/$S1193, ""), ""), "")</f>
        <v/>
      </c>
      <c r="AR1193" s="10" t="str">
        <f ca="1">IFERROR(IF(AND(NOW()&lt;= EOMONTH(DATE(YEAR($O1193),12, 1), 0), Overall!$A1195&lt;&gt;"", MONTH($N1193) &lt;= 12, MONTH($O1193) &gt;= 12), IF($S1193 &lt;&gt; "", $H1193/$S1193, ""), ""), "")</f>
        <v/>
      </c>
      <c r="AS1193" s="16">
        <f t="shared" ca="1" si="38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IF(Overall!S1196&lt;&gt;"",_xlfn.VALUETOTEXT(Overall!S1196),"")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7"/>
        <v/>
      </c>
      <c r="T1194" s="10" t="str">
        <f>IF(Overall!$A1196&lt;&gt;"",IF(AND(MONTH($N1194) &lt;= 1, MONTH($O1194) &gt;= 1), IF($S1194 &lt;&gt; "", $H1194/$S1194, ""), ""),"")</f>
        <v/>
      </c>
      <c r="U1194" s="10" t="str">
        <f>IF(Overall!$A1196&lt;&gt;"",IF(AND(MONTH($N1194) &lt;= 2, MONTH($O1194) &gt;= 2), IF($S1194 &lt;&gt; "", $H1194/$S1194, ""), ""),"")</f>
        <v/>
      </c>
      <c r="V1194" s="10" t="str">
        <f>IF(Overall!$A1196&lt;&gt;"",IF(AND(MONTH($N1194) &lt;= 3, MONTH($O1194) &gt;= 3), IF($S1194 &lt;&gt; "", $H1194/$S1194, ""), ""),"")</f>
        <v/>
      </c>
      <c r="W1194" s="10" t="str">
        <f>IF(Overall!$A1196&lt;&gt;"",IF(AND(MONTH($N1194) &lt;= 4, MONTH($O1194) &gt;= 4), IF($S1194 &lt;&gt; "", $H1194/$S1194, ""), ""),"")</f>
        <v/>
      </c>
      <c r="X1194" s="10" t="str">
        <f>IF(Overall!$A1196&lt;&gt;"",IF(AND(MONTH($N1194) &lt;= 5, MONTH($O1194) &gt;= 5), IF($S1194 &lt;&gt; "", $H1194/$S1194, ""), ""),"")</f>
        <v/>
      </c>
      <c r="Y1194" s="10" t="str">
        <f>IF(Overall!$A1196&lt;&gt;"",IF(AND(MONTH($N1194) &lt;= 6, MONTH($O1194) &gt;= 6), IF($S1194 &lt;&gt; "", $H1194/$S1194, ""), ""),"")</f>
        <v/>
      </c>
      <c r="Z1194" s="10" t="str">
        <f>IF(Overall!$A1196&lt;&gt;"",IF(AND(MONTH($N1194) &lt;= 7, MONTH($O1194) &gt;= 7 ), IF($S1194 &lt;&gt; "", $H1194/$S1194, ""), ""),"")</f>
        <v/>
      </c>
      <c r="AA1194" s="10" t="str">
        <f>IF(Overall!$A1196&lt;&gt;"",IF(AND(MONTH($N1194) &lt;= 8, MONTH($O1194) &gt;= 8), IF($S1194 &lt;&gt; "", $H1194/$S1194, ""), ""),"")</f>
        <v/>
      </c>
      <c r="AB1194" s="10" t="str">
        <f>IF(Overall!$A1196&lt;&gt;"",IF(AND(MONTH($N1194) &lt;= 9, MONTH($O1194) &gt;= 9), IF($S1194 &lt;&gt; "", $H1194/$S1194, ""), ""),"")</f>
        <v/>
      </c>
      <c r="AC1194" s="10" t="str">
        <f>IF(Overall!$A1196&lt;&gt;"",IF(AND(MONTH($N1194) &lt;= 10, MONTH($O1194) &gt;= 10), IF($S1194 &lt;&gt; "", $H1194/$S1194, ""), ""),"")</f>
        <v/>
      </c>
      <c r="AD1194" s="10" t="str">
        <f>IF(Overall!$A1196&lt;&gt;"",IF(AND(MONTH($N1194) &lt;= 11, MONTH($O1194) &gt;= 11), IF($S1194 &lt;&gt; "", $H1194/$S1194, ""), ""),"")</f>
        <v/>
      </c>
      <c r="AE1194" s="10" t="str">
        <f>IF(Overall!$A1196&lt;&gt;"",IF(AND(MONTH($N1194) &lt;= 12, MONTH($O1194) &gt;= 12), IF($S1194 &lt;&gt; "", $H1194/$S1194, ""), ""),"")</f>
        <v/>
      </c>
      <c r="AG1194" s="10" t="str">
        <f ca="1">IFERROR(IF(AND(NOW()&lt;= EOMONTH(DATE(YEAR($O1194),1, 1), 0), Overall!$A1196&lt;&gt;"", MONTH($N1194) &lt;= 1, MONTH($O1194) &gt;= 1), IF($S1194 &lt;&gt; "", $H1194/$S1194, ""), ""), "")</f>
        <v/>
      </c>
      <c r="AH1194" s="10" t="str">
        <f ca="1">IFERROR(IF(AND(NOW()&lt;= EOMONTH(DATE(YEAR($O1194),2, 1), 0), Overall!$A1196&lt;&gt;"", MONTH($N1194) &lt;= 2, MONTH($O1194) &gt;= 2), IF($S1194 &lt;&gt; "", $H1194/$S1194, ""), ""), "")</f>
        <v/>
      </c>
      <c r="AI1194" s="10" t="str">
        <f ca="1">IFERROR(IF(AND(NOW()&lt;= EOMONTH(DATE(YEAR($O1194),3, 1), 0), Overall!$A1196&lt;&gt;"", MONTH($N1194) &lt;= 3, MONTH($O1194) &gt;= 3), IF($S1194 &lt;&gt; "", $H1194/$S1194, ""), ""), "")</f>
        <v/>
      </c>
      <c r="AJ1194" s="10" t="str">
        <f ca="1">IFERROR(IF(AND(NOW()&lt;= EOMONTH(DATE(YEAR($O1194),4, 1), 0), Overall!$A1196&lt;&gt;"", MONTH($N1194) &lt;= 4, MONTH($O1194) &gt;= 4), IF($S1194 &lt;&gt; "", $H1194/$S1194, ""), ""), "")</f>
        <v/>
      </c>
      <c r="AK1194" s="10" t="str">
        <f ca="1">IFERROR(IF(AND(NOW()&lt;= EOMONTH(DATE(YEAR($O1194),5, 1), 0), Overall!$A1196&lt;&gt;"", MONTH($N1194) &lt;= 5, MONTH($O1194) &gt;= 5), IF($S1194 &lt;&gt; "", $H1194/$S1194, ""), ""), "")</f>
        <v/>
      </c>
      <c r="AL1194" s="10" t="str">
        <f ca="1">IFERROR(IF(AND(NOW()&lt;= EOMONTH(DATE(YEAR($O1194),6, 1), 0), Overall!$A1196&lt;&gt;"", MONTH($N1194) &lt;= 6, MONTH($O1194) &gt;= 6), IF($S1194 &lt;&gt; "", $H1194/$S1194, ""), ""), "")</f>
        <v/>
      </c>
      <c r="AM1194" s="10" t="str">
        <f ca="1">IFERROR(IF(AND(NOW()&lt;= EOMONTH(DATE(YEAR($O1194),7, 1), 0), Overall!$A1196&lt;&gt;"", MONTH($N1194) &lt;= 7, MONTH($O1194) &gt;= 7), IF($S1194 &lt;&gt; "", $H1194/$S1194, ""), ""), "")</f>
        <v/>
      </c>
      <c r="AN1194" s="10" t="str">
        <f ca="1">IFERROR(IF(AND(NOW()&lt;= EOMONTH(DATE(YEAR($O1194),8, 1), 0), Overall!$A1196&lt;&gt;"", MONTH($N1194) &lt;= 8, MONTH($O1194) &gt;= 8), IF($S1194 &lt;&gt; "", $H1194/$S1194, ""), ""), "")</f>
        <v/>
      </c>
      <c r="AO1194" s="10" t="str">
        <f ca="1">IFERROR(IF(AND(NOW()&lt;= EOMONTH(DATE(YEAR($O1194),9, 1), 0), Overall!$A1196&lt;&gt;"", MONTH($N1194) &lt;= 9, MONTH($O1194) &gt;= 9), IF($S1194 &lt;&gt; "", $H1194/$S1194, ""), ""), "")</f>
        <v/>
      </c>
      <c r="AP1194" s="10" t="str">
        <f ca="1">IFERROR(IF(AND(NOW()&lt;= EOMONTH(DATE(YEAR($O1194),10, 1), 0), Overall!$A1196&lt;&gt;"", MONTH($N1194) &lt;= 10, MONTH($O1194) &gt;= 10), IF($S1194 &lt;&gt; "", $H1194/$S1194, ""), ""), "")</f>
        <v/>
      </c>
      <c r="AQ1194" s="10" t="str">
        <f ca="1">IFERROR(IF(AND(NOW()&lt;= EOMONTH(DATE(YEAR($O1194),11, 1), 0), Overall!$A1196&lt;&gt;"", MONTH($N1194) &lt;=11, MONTH($O1194) &gt;= 11), IF($S1194 &lt;&gt; "", $H1194/$S1194, ""), ""), "")</f>
        <v/>
      </c>
      <c r="AR1194" s="10" t="str">
        <f ca="1">IFERROR(IF(AND(NOW()&lt;= EOMONTH(DATE(YEAR($O1194),12, 1), 0), Overall!$A1196&lt;&gt;"", MONTH($N1194) &lt;= 12, MONTH($O1194) &gt;= 12), IF($S1194 &lt;&gt; "", $H1194/$S1194, ""), ""), "")</f>
        <v/>
      </c>
      <c r="AS1194" s="16">
        <f t="shared" ca="1" si="38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IF(Overall!S1197&lt;&gt;"",_xlfn.VALUETOTEXT(Overall!S1197),"")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7"/>
        <v/>
      </c>
      <c r="T1195" s="10" t="str">
        <f>IF(Overall!$A1197&lt;&gt;"",IF(AND(MONTH($N1195) &lt;= 1, MONTH($O1195) &gt;= 1), IF($S1195 &lt;&gt; "", $H1195/$S1195, ""), ""),"")</f>
        <v/>
      </c>
      <c r="U1195" s="10" t="str">
        <f>IF(Overall!$A1197&lt;&gt;"",IF(AND(MONTH($N1195) &lt;= 2, MONTH($O1195) &gt;= 2), IF($S1195 &lt;&gt; "", $H1195/$S1195, ""), ""),"")</f>
        <v/>
      </c>
      <c r="V1195" s="10" t="str">
        <f>IF(Overall!$A1197&lt;&gt;"",IF(AND(MONTH($N1195) &lt;= 3, MONTH($O1195) &gt;= 3), IF($S1195 &lt;&gt; "", $H1195/$S1195, ""), ""),"")</f>
        <v/>
      </c>
      <c r="W1195" s="10" t="str">
        <f>IF(Overall!$A1197&lt;&gt;"",IF(AND(MONTH($N1195) &lt;= 4, MONTH($O1195) &gt;= 4), IF($S1195 &lt;&gt; "", $H1195/$S1195, ""), ""),"")</f>
        <v/>
      </c>
      <c r="X1195" s="10" t="str">
        <f>IF(Overall!$A1197&lt;&gt;"",IF(AND(MONTH($N1195) &lt;= 5, MONTH($O1195) &gt;= 5), IF($S1195 &lt;&gt; "", $H1195/$S1195, ""), ""),"")</f>
        <v/>
      </c>
      <c r="Y1195" s="10" t="str">
        <f>IF(Overall!$A1197&lt;&gt;"",IF(AND(MONTH($N1195) &lt;= 6, MONTH($O1195) &gt;= 6), IF($S1195 &lt;&gt; "", $H1195/$S1195, ""), ""),"")</f>
        <v/>
      </c>
      <c r="Z1195" s="10" t="str">
        <f>IF(Overall!$A1197&lt;&gt;"",IF(AND(MONTH($N1195) &lt;= 7, MONTH($O1195) &gt;= 7 ), IF($S1195 &lt;&gt; "", $H1195/$S1195, ""), ""),"")</f>
        <v/>
      </c>
      <c r="AA1195" s="10" t="str">
        <f>IF(Overall!$A1197&lt;&gt;"",IF(AND(MONTH($N1195) &lt;= 8, MONTH($O1195) &gt;= 8), IF($S1195 &lt;&gt; "", $H1195/$S1195, ""), ""),"")</f>
        <v/>
      </c>
      <c r="AB1195" s="10" t="str">
        <f>IF(Overall!$A1197&lt;&gt;"",IF(AND(MONTH($N1195) &lt;= 9, MONTH($O1195) &gt;= 9), IF($S1195 &lt;&gt; "", $H1195/$S1195, ""), ""),"")</f>
        <v/>
      </c>
      <c r="AC1195" s="10" t="str">
        <f>IF(Overall!$A1197&lt;&gt;"",IF(AND(MONTH($N1195) &lt;= 10, MONTH($O1195) &gt;= 10), IF($S1195 &lt;&gt; "", $H1195/$S1195, ""), ""),"")</f>
        <v/>
      </c>
      <c r="AD1195" s="10" t="str">
        <f>IF(Overall!$A1197&lt;&gt;"",IF(AND(MONTH($N1195) &lt;= 11, MONTH($O1195) &gt;= 11), IF($S1195 &lt;&gt; "", $H1195/$S1195, ""), ""),"")</f>
        <v/>
      </c>
      <c r="AE1195" s="10" t="str">
        <f>IF(Overall!$A1197&lt;&gt;"",IF(AND(MONTH($N1195) &lt;= 12, MONTH($O1195) &gt;= 12), IF($S1195 &lt;&gt; "", $H1195/$S1195, ""), ""),"")</f>
        <v/>
      </c>
      <c r="AG1195" s="10" t="str">
        <f ca="1">IFERROR(IF(AND(NOW()&lt;= EOMONTH(DATE(YEAR($O1195),1, 1), 0), Overall!$A1197&lt;&gt;"", MONTH($N1195) &lt;= 1, MONTH($O1195) &gt;= 1), IF($S1195 &lt;&gt; "", $H1195/$S1195, ""), ""), "")</f>
        <v/>
      </c>
      <c r="AH1195" s="10" t="str">
        <f ca="1">IFERROR(IF(AND(NOW()&lt;= EOMONTH(DATE(YEAR($O1195),2, 1), 0), Overall!$A1197&lt;&gt;"", MONTH($N1195) &lt;= 2, MONTH($O1195) &gt;= 2), IF($S1195 &lt;&gt; "", $H1195/$S1195, ""), ""), "")</f>
        <v/>
      </c>
      <c r="AI1195" s="10" t="str">
        <f ca="1">IFERROR(IF(AND(NOW()&lt;= EOMONTH(DATE(YEAR($O1195),3, 1), 0), Overall!$A1197&lt;&gt;"", MONTH($N1195) &lt;= 3, MONTH($O1195) &gt;= 3), IF($S1195 &lt;&gt; "", $H1195/$S1195, ""), ""), "")</f>
        <v/>
      </c>
      <c r="AJ1195" s="10" t="str">
        <f ca="1">IFERROR(IF(AND(NOW()&lt;= EOMONTH(DATE(YEAR($O1195),4, 1), 0), Overall!$A1197&lt;&gt;"", MONTH($N1195) &lt;= 4, MONTH($O1195) &gt;= 4), IF($S1195 &lt;&gt; "", $H1195/$S1195, ""), ""), "")</f>
        <v/>
      </c>
      <c r="AK1195" s="10" t="str">
        <f ca="1">IFERROR(IF(AND(NOW()&lt;= EOMONTH(DATE(YEAR($O1195),5, 1), 0), Overall!$A1197&lt;&gt;"", MONTH($N1195) &lt;= 5, MONTH($O1195) &gt;= 5), IF($S1195 &lt;&gt; "", $H1195/$S1195, ""), ""), "")</f>
        <v/>
      </c>
      <c r="AL1195" s="10" t="str">
        <f ca="1">IFERROR(IF(AND(NOW()&lt;= EOMONTH(DATE(YEAR($O1195),6, 1), 0), Overall!$A1197&lt;&gt;"", MONTH($N1195) &lt;= 6, MONTH($O1195) &gt;= 6), IF($S1195 &lt;&gt; "", $H1195/$S1195, ""), ""), "")</f>
        <v/>
      </c>
      <c r="AM1195" s="10" t="str">
        <f ca="1">IFERROR(IF(AND(NOW()&lt;= EOMONTH(DATE(YEAR($O1195),7, 1), 0), Overall!$A1197&lt;&gt;"", MONTH($N1195) &lt;= 7, MONTH($O1195) &gt;= 7), IF($S1195 &lt;&gt; "", $H1195/$S1195, ""), ""), "")</f>
        <v/>
      </c>
      <c r="AN1195" s="10" t="str">
        <f ca="1">IFERROR(IF(AND(NOW()&lt;= EOMONTH(DATE(YEAR($O1195),8, 1), 0), Overall!$A1197&lt;&gt;"", MONTH($N1195) &lt;= 8, MONTH($O1195) &gt;= 8), IF($S1195 &lt;&gt; "", $H1195/$S1195, ""), ""), "")</f>
        <v/>
      </c>
      <c r="AO1195" s="10" t="str">
        <f ca="1">IFERROR(IF(AND(NOW()&lt;= EOMONTH(DATE(YEAR($O1195),9, 1), 0), Overall!$A1197&lt;&gt;"", MONTH($N1195) &lt;= 9, MONTH($O1195) &gt;= 9), IF($S1195 &lt;&gt; "", $H1195/$S1195, ""), ""), "")</f>
        <v/>
      </c>
      <c r="AP1195" s="10" t="str">
        <f ca="1">IFERROR(IF(AND(NOW()&lt;= EOMONTH(DATE(YEAR($O1195),10, 1), 0), Overall!$A1197&lt;&gt;"", MONTH($N1195) &lt;= 10, MONTH($O1195) &gt;= 10), IF($S1195 &lt;&gt; "", $H1195/$S1195, ""), ""), "")</f>
        <v/>
      </c>
      <c r="AQ1195" s="10" t="str">
        <f ca="1">IFERROR(IF(AND(NOW()&lt;= EOMONTH(DATE(YEAR($O1195),11, 1), 0), Overall!$A1197&lt;&gt;"", MONTH($N1195) &lt;=11, MONTH($O1195) &gt;= 11), IF($S1195 &lt;&gt; "", $H1195/$S1195, ""), ""), "")</f>
        <v/>
      </c>
      <c r="AR1195" s="10" t="str">
        <f ca="1">IFERROR(IF(AND(NOW()&lt;= EOMONTH(DATE(YEAR($O1195),12, 1), 0), Overall!$A1197&lt;&gt;"", MONTH($N1195) &lt;= 12, MONTH($O1195) &gt;= 12), IF($S1195 &lt;&gt; "", $H1195/$S1195, ""), ""), "")</f>
        <v/>
      </c>
      <c r="AS1195" s="16">
        <f t="shared" ca="1" si="38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IF(Overall!S1198&lt;&gt;"",_xlfn.VALUETOTEXT(Overall!S1198),"")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7"/>
        <v/>
      </c>
      <c r="T1196" s="10" t="str">
        <f>IF(Overall!$A1198&lt;&gt;"",IF(AND(MONTH($N1196) &lt;= 1, MONTH($O1196) &gt;= 1), IF($S1196 &lt;&gt; "", $H1196/$S1196, ""), ""),"")</f>
        <v/>
      </c>
      <c r="U1196" s="10" t="str">
        <f>IF(Overall!$A1198&lt;&gt;"",IF(AND(MONTH($N1196) &lt;= 2, MONTH($O1196) &gt;= 2), IF($S1196 &lt;&gt; "", $H1196/$S1196, ""), ""),"")</f>
        <v/>
      </c>
      <c r="V1196" s="10" t="str">
        <f>IF(Overall!$A1198&lt;&gt;"",IF(AND(MONTH($N1196) &lt;= 3, MONTH($O1196) &gt;= 3), IF($S1196 &lt;&gt; "", $H1196/$S1196, ""), ""),"")</f>
        <v/>
      </c>
      <c r="W1196" s="10" t="str">
        <f>IF(Overall!$A1198&lt;&gt;"",IF(AND(MONTH($N1196) &lt;= 4, MONTH($O1196) &gt;= 4), IF($S1196 &lt;&gt; "", $H1196/$S1196, ""), ""),"")</f>
        <v/>
      </c>
      <c r="X1196" s="10" t="str">
        <f>IF(Overall!$A1198&lt;&gt;"",IF(AND(MONTH($N1196) &lt;= 5, MONTH($O1196) &gt;= 5), IF($S1196 &lt;&gt; "", $H1196/$S1196, ""), ""),"")</f>
        <v/>
      </c>
      <c r="Y1196" s="10" t="str">
        <f>IF(Overall!$A1198&lt;&gt;"",IF(AND(MONTH($N1196) &lt;= 6, MONTH($O1196) &gt;= 6), IF($S1196 &lt;&gt; "", $H1196/$S1196, ""), ""),"")</f>
        <v/>
      </c>
      <c r="Z1196" s="10" t="str">
        <f>IF(Overall!$A1198&lt;&gt;"",IF(AND(MONTH($N1196) &lt;= 7, MONTH($O1196) &gt;= 7 ), IF($S1196 &lt;&gt; "", $H1196/$S1196, ""), ""),"")</f>
        <v/>
      </c>
      <c r="AA1196" s="10" t="str">
        <f>IF(Overall!$A1198&lt;&gt;"",IF(AND(MONTH($N1196) &lt;= 8, MONTH($O1196) &gt;= 8), IF($S1196 &lt;&gt; "", $H1196/$S1196, ""), ""),"")</f>
        <v/>
      </c>
      <c r="AB1196" s="10" t="str">
        <f>IF(Overall!$A1198&lt;&gt;"",IF(AND(MONTH($N1196) &lt;= 9, MONTH($O1196) &gt;= 9), IF($S1196 &lt;&gt; "", $H1196/$S1196, ""), ""),"")</f>
        <v/>
      </c>
      <c r="AC1196" s="10" t="str">
        <f>IF(Overall!$A1198&lt;&gt;"",IF(AND(MONTH($N1196) &lt;= 10, MONTH($O1196) &gt;= 10), IF($S1196 &lt;&gt; "", $H1196/$S1196, ""), ""),"")</f>
        <v/>
      </c>
      <c r="AD1196" s="10" t="str">
        <f>IF(Overall!$A1198&lt;&gt;"",IF(AND(MONTH($N1196) &lt;= 11, MONTH($O1196) &gt;= 11), IF($S1196 &lt;&gt; "", $H1196/$S1196, ""), ""),"")</f>
        <v/>
      </c>
      <c r="AE1196" s="10" t="str">
        <f>IF(Overall!$A1198&lt;&gt;"",IF(AND(MONTH($N1196) &lt;= 12, MONTH($O1196) &gt;= 12), IF($S1196 &lt;&gt; "", $H1196/$S1196, ""), ""),"")</f>
        <v/>
      </c>
      <c r="AG1196" s="10" t="str">
        <f ca="1">IFERROR(IF(AND(NOW()&lt;= EOMONTH(DATE(YEAR($O1196),1, 1), 0), Overall!$A1198&lt;&gt;"", MONTH($N1196) &lt;= 1, MONTH($O1196) &gt;= 1), IF($S1196 &lt;&gt; "", $H1196/$S1196, ""), ""), "")</f>
        <v/>
      </c>
      <c r="AH1196" s="10" t="str">
        <f ca="1">IFERROR(IF(AND(NOW()&lt;= EOMONTH(DATE(YEAR($O1196),2, 1), 0), Overall!$A1198&lt;&gt;"", MONTH($N1196) &lt;= 2, MONTH($O1196) &gt;= 2), IF($S1196 &lt;&gt; "", $H1196/$S1196, ""), ""), "")</f>
        <v/>
      </c>
      <c r="AI1196" s="10" t="str">
        <f ca="1">IFERROR(IF(AND(NOW()&lt;= EOMONTH(DATE(YEAR($O1196),3, 1), 0), Overall!$A1198&lt;&gt;"", MONTH($N1196) &lt;= 3, MONTH($O1196) &gt;= 3), IF($S1196 &lt;&gt; "", $H1196/$S1196, ""), ""), "")</f>
        <v/>
      </c>
      <c r="AJ1196" s="10" t="str">
        <f ca="1">IFERROR(IF(AND(NOW()&lt;= EOMONTH(DATE(YEAR($O1196),4, 1), 0), Overall!$A1198&lt;&gt;"", MONTH($N1196) &lt;= 4, MONTH($O1196) &gt;= 4), IF($S1196 &lt;&gt; "", $H1196/$S1196, ""), ""), "")</f>
        <v/>
      </c>
      <c r="AK1196" s="10" t="str">
        <f ca="1">IFERROR(IF(AND(NOW()&lt;= EOMONTH(DATE(YEAR($O1196),5, 1), 0), Overall!$A1198&lt;&gt;"", MONTH($N1196) &lt;= 5, MONTH($O1196) &gt;= 5), IF($S1196 &lt;&gt; "", $H1196/$S1196, ""), ""), "")</f>
        <v/>
      </c>
      <c r="AL1196" s="10" t="str">
        <f ca="1">IFERROR(IF(AND(NOW()&lt;= EOMONTH(DATE(YEAR($O1196),6, 1), 0), Overall!$A1198&lt;&gt;"", MONTH($N1196) &lt;= 6, MONTH($O1196) &gt;= 6), IF($S1196 &lt;&gt; "", $H1196/$S1196, ""), ""), "")</f>
        <v/>
      </c>
      <c r="AM1196" s="10" t="str">
        <f ca="1">IFERROR(IF(AND(NOW()&lt;= EOMONTH(DATE(YEAR($O1196),7, 1), 0), Overall!$A1198&lt;&gt;"", MONTH($N1196) &lt;= 7, MONTH($O1196) &gt;= 7), IF($S1196 &lt;&gt; "", $H1196/$S1196, ""), ""), "")</f>
        <v/>
      </c>
      <c r="AN1196" s="10" t="str">
        <f ca="1">IFERROR(IF(AND(NOW()&lt;= EOMONTH(DATE(YEAR($O1196),8, 1), 0), Overall!$A1198&lt;&gt;"", MONTH($N1196) &lt;= 8, MONTH($O1196) &gt;= 8), IF($S1196 &lt;&gt; "", $H1196/$S1196, ""), ""), "")</f>
        <v/>
      </c>
      <c r="AO1196" s="10" t="str">
        <f ca="1">IFERROR(IF(AND(NOW()&lt;= EOMONTH(DATE(YEAR($O1196),9, 1), 0), Overall!$A1198&lt;&gt;"", MONTH($N1196) &lt;= 9, MONTH($O1196) &gt;= 9), IF($S1196 &lt;&gt; "", $H1196/$S1196, ""), ""), "")</f>
        <v/>
      </c>
      <c r="AP1196" s="10" t="str">
        <f ca="1">IFERROR(IF(AND(NOW()&lt;= EOMONTH(DATE(YEAR($O1196),10, 1), 0), Overall!$A1198&lt;&gt;"", MONTH($N1196) &lt;= 10, MONTH($O1196) &gt;= 10), IF($S1196 &lt;&gt; "", $H1196/$S1196, ""), ""), "")</f>
        <v/>
      </c>
      <c r="AQ1196" s="10" t="str">
        <f ca="1">IFERROR(IF(AND(NOW()&lt;= EOMONTH(DATE(YEAR($O1196),11, 1), 0), Overall!$A1198&lt;&gt;"", MONTH($N1196) &lt;=11, MONTH($O1196) &gt;= 11), IF($S1196 &lt;&gt; "", $H1196/$S1196, ""), ""), "")</f>
        <v/>
      </c>
      <c r="AR1196" s="10" t="str">
        <f ca="1">IFERROR(IF(AND(NOW()&lt;= EOMONTH(DATE(YEAR($O1196),12, 1), 0), Overall!$A1198&lt;&gt;"", MONTH($N1196) &lt;= 12, MONTH($O1196) &gt;= 12), IF($S1196 &lt;&gt; "", $H1196/$S1196, ""), ""), "")</f>
        <v/>
      </c>
      <c r="AS1196" s="16">
        <f t="shared" ca="1" si="38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IF(Overall!S1199&lt;&gt;"",_xlfn.VALUETOTEXT(Overall!S1199),"")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7"/>
        <v/>
      </c>
      <c r="T1197" s="10" t="str">
        <f>IF(Overall!$A1199&lt;&gt;"",IF(AND(MONTH($N1197) &lt;= 1, MONTH($O1197) &gt;= 1), IF($S1197 &lt;&gt; "", $H1197/$S1197, ""), ""),"")</f>
        <v/>
      </c>
      <c r="U1197" s="10" t="str">
        <f>IF(Overall!$A1199&lt;&gt;"",IF(AND(MONTH($N1197) &lt;= 2, MONTH($O1197) &gt;= 2), IF($S1197 &lt;&gt; "", $H1197/$S1197, ""), ""),"")</f>
        <v/>
      </c>
      <c r="V1197" s="10" t="str">
        <f>IF(Overall!$A1199&lt;&gt;"",IF(AND(MONTH($N1197) &lt;= 3, MONTH($O1197) &gt;= 3), IF($S1197 &lt;&gt; "", $H1197/$S1197, ""), ""),"")</f>
        <v/>
      </c>
      <c r="W1197" s="10" t="str">
        <f>IF(Overall!$A1199&lt;&gt;"",IF(AND(MONTH($N1197) &lt;= 4, MONTH($O1197) &gt;= 4), IF($S1197 &lt;&gt; "", $H1197/$S1197, ""), ""),"")</f>
        <v/>
      </c>
      <c r="X1197" s="10" t="str">
        <f>IF(Overall!$A1199&lt;&gt;"",IF(AND(MONTH($N1197) &lt;= 5, MONTH($O1197) &gt;= 5), IF($S1197 &lt;&gt; "", $H1197/$S1197, ""), ""),"")</f>
        <v/>
      </c>
      <c r="Y1197" s="10" t="str">
        <f>IF(Overall!$A1199&lt;&gt;"",IF(AND(MONTH($N1197) &lt;= 6, MONTH($O1197) &gt;= 6), IF($S1197 &lt;&gt; "", $H1197/$S1197, ""), ""),"")</f>
        <v/>
      </c>
      <c r="Z1197" s="10" t="str">
        <f>IF(Overall!$A1199&lt;&gt;"",IF(AND(MONTH($N1197) &lt;= 7, MONTH($O1197) &gt;= 7 ), IF($S1197 &lt;&gt; "", $H1197/$S1197, ""), ""),"")</f>
        <v/>
      </c>
      <c r="AA1197" s="10" t="str">
        <f>IF(Overall!$A1199&lt;&gt;"",IF(AND(MONTH($N1197) &lt;= 8, MONTH($O1197) &gt;= 8), IF($S1197 &lt;&gt; "", $H1197/$S1197, ""), ""),"")</f>
        <v/>
      </c>
      <c r="AB1197" s="10" t="str">
        <f>IF(Overall!$A1199&lt;&gt;"",IF(AND(MONTH($N1197) &lt;= 9, MONTH($O1197) &gt;= 9), IF($S1197 &lt;&gt; "", $H1197/$S1197, ""), ""),"")</f>
        <v/>
      </c>
      <c r="AC1197" s="10" t="str">
        <f>IF(Overall!$A1199&lt;&gt;"",IF(AND(MONTH($N1197) &lt;= 10, MONTH($O1197) &gt;= 10), IF($S1197 &lt;&gt; "", $H1197/$S1197, ""), ""),"")</f>
        <v/>
      </c>
      <c r="AD1197" s="10" t="str">
        <f>IF(Overall!$A1199&lt;&gt;"",IF(AND(MONTH($N1197) &lt;= 11, MONTH($O1197) &gt;= 11), IF($S1197 &lt;&gt; "", $H1197/$S1197, ""), ""),"")</f>
        <v/>
      </c>
      <c r="AE1197" s="10" t="str">
        <f>IF(Overall!$A1199&lt;&gt;"",IF(AND(MONTH($N1197) &lt;= 12, MONTH($O1197) &gt;= 12), IF($S1197 &lt;&gt; "", $H1197/$S1197, ""), ""),"")</f>
        <v/>
      </c>
      <c r="AG1197" s="10" t="str">
        <f ca="1">IFERROR(IF(AND(NOW()&lt;= EOMONTH(DATE(YEAR($O1197),1, 1), 0), Overall!$A1199&lt;&gt;"", MONTH($N1197) &lt;= 1, MONTH($O1197) &gt;= 1), IF($S1197 &lt;&gt; "", $H1197/$S1197, ""), ""), "")</f>
        <v/>
      </c>
      <c r="AH1197" s="10" t="str">
        <f ca="1">IFERROR(IF(AND(NOW()&lt;= EOMONTH(DATE(YEAR($O1197),2, 1), 0), Overall!$A1199&lt;&gt;"", MONTH($N1197) &lt;= 2, MONTH($O1197) &gt;= 2), IF($S1197 &lt;&gt; "", $H1197/$S1197, ""), ""), "")</f>
        <v/>
      </c>
      <c r="AI1197" s="10" t="str">
        <f ca="1">IFERROR(IF(AND(NOW()&lt;= EOMONTH(DATE(YEAR($O1197),3, 1), 0), Overall!$A1199&lt;&gt;"", MONTH($N1197) &lt;= 3, MONTH($O1197) &gt;= 3), IF($S1197 &lt;&gt; "", $H1197/$S1197, ""), ""), "")</f>
        <v/>
      </c>
      <c r="AJ1197" s="10" t="str">
        <f ca="1">IFERROR(IF(AND(NOW()&lt;= EOMONTH(DATE(YEAR($O1197),4, 1), 0), Overall!$A1199&lt;&gt;"", MONTH($N1197) &lt;= 4, MONTH($O1197) &gt;= 4), IF($S1197 &lt;&gt; "", $H1197/$S1197, ""), ""), "")</f>
        <v/>
      </c>
      <c r="AK1197" s="10" t="str">
        <f ca="1">IFERROR(IF(AND(NOW()&lt;= EOMONTH(DATE(YEAR($O1197),5, 1), 0), Overall!$A1199&lt;&gt;"", MONTH($N1197) &lt;= 5, MONTH($O1197) &gt;= 5), IF($S1197 &lt;&gt; "", $H1197/$S1197, ""), ""), "")</f>
        <v/>
      </c>
      <c r="AL1197" s="10" t="str">
        <f ca="1">IFERROR(IF(AND(NOW()&lt;= EOMONTH(DATE(YEAR($O1197),6, 1), 0), Overall!$A1199&lt;&gt;"", MONTH($N1197) &lt;= 6, MONTH($O1197) &gt;= 6), IF($S1197 &lt;&gt; "", $H1197/$S1197, ""), ""), "")</f>
        <v/>
      </c>
      <c r="AM1197" s="10" t="str">
        <f ca="1">IFERROR(IF(AND(NOW()&lt;= EOMONTH(DATE(YEAR($O1197),7, 1), 0), Overall!$A1199&lt;&gt;"", MONTH($N1197) &lt;= 7, MONTH($O1197) &gt;= 7), IF($S1197 &lt;&gt; "", $H1197/$S1197, ""), ""), "")</f>
        <v/>
      </c>
      <c r="AN1197" s="10" t="str">
        <f ca="1">IFERROR(IF(AND(NOW()&lt;= EOMONTH(DATE(YEAR($O1197),8, 1), 0), Overall!$A1199&lt;&gt;"", MONTH($N1197) &lt;= 8, MONTH($O1197) &gt;= 8), IF($S1197 &lt;&gt; "", $H1197/$S1197, ""), ""), "")</f>
        <v/>
      </c>
      <c r="AO1197" s="10" t="str">
        <f ca="1">IFERROR(IF(AND(NOW()&lt;= EOMONTH(DATE(YEAR($O1197),9, 1), 0), Overall!$A1199&lt;&gt;"", MONTH($N1197) &lt;= 9, MONTH($O1197) &gt;= 9), IF($S1197 &lt;&gt; "", $H1197/$S1197, ""), ""), "")</f>
        <v/>
      </c>
      <c r="AP1197" s="10" t="str">
        <f ca="1">IFERROR(IF(AND(NOW()&lt;= EOMONTH(DATE(YEAR($O1197),10, 1), 0), Overall!$A1199&lt;&gt;"", MONTH($N1197) &lt;= 10, MONTH($O1197) &gt;= 10), IF($S1197 &lt;&gt; "", $H1197/$S1197, ""), ""), "")</f>
        <v/>
      </c>
      <c r="AQ1197" s="10" t="str">
        <f ca="1">IFERROR(IF(AND(NOW()&lt;= EOMONTH(DATE(YEAR($O1197),11, 1), 0), Overall!$A1199&lt;&gt;"", MONTH($N1197) &lt;=11, MONTH($O1197) &gt;= 11), IF($S1197 &lt;&gt; "", $H1197/$S1197, ""), ""), "")</f>
        <v/>
      </c>
      <c r="AR1197" s="10" t="str">
        <f ca="1">IFERROR(IF(AND(NOW()&lt;= EOMONTH(DATE(YEAR($O1197),12, 1), 0), Overall!$A1199&lt;&gt;"", MONTH($N1197) &lt;= 12, MONTH($O1197) &gt;= 12), IF($S1197 &lt;&gt; "", $H1197/$S1197, ""), ""), "")</f>
        <v/>
      </c>
      <c r="AS1197" s="16">
        <f t="shared" ca="1" si="38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IF(Overall!S1200&lt;&gt;"",_xlfn.VALUETOTEXT(Overall!S1200),"")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7"/>
        <v/>
      </c>
      <c r="T1198" s="10" t="str">
        <f>IF(Overall!$A1200&lt;&gt;"",IF(AND(MONTH($N1198) &lt;= 1, MONTH($O1198) &gt;= 1), IF($S1198 &lt;&gt; "", $H1198/$S1198, ""), ""),"")</f>
        <v/>
      </c>
      <c r="U1198" s="10" t="str">
        <f>IF(Overall!$A1200&lt;&gt;"",IF(AND(MONTH($N1198) &lt;= 2, MONTH($O1198) &gt;= 2), IF($S1198 &lt;&gt; "", $H1198/$S1198, ""), ""),"")</f>
        <v/>
      </c>
      <c r="V1198" s="10" t="str">
        <f>IF(Overall!$A1200&lt;&gt;"",IF(AND(MONTH($N1198) &lt;= 3, MONTH($O1198) &gt;= 3), IF($S1198 &lt;&gt; "", $H1198/$S1198, ""), ""),"")</f>
        <v/>
      </c>
      <c r="W1198" s="10" t="str">
        <f>IF(Overall!$A1200&lt;&gt;"",IF(AND(MONTH($N1198) &lt;= 4, MONTH($O1198) &gt;= 4), IF($S1198 &lt;&gt; "", $H1198/$S1198, ""), ""),"")</f>
        <v/>
      </c>
      <c r="X1198" s="10" t="str">
        <f>IF(Overall!$A1200&lt;&gt;"",IF(AND(MONTH($N1198) &lt;= 5, MONTH($O1198) &gt;= 5), IF($S1198 &lt;&gt; "", $H1198/$S1198, ""), ""),"")</f>
        <v/>
      </c>
      <c r="Y1198" s="10" t="str">
        <f>IF(Overall!$A1200&lt;&gt;"",IF(AND(MONTH($N1198) &lt;= 6, MONTH($O1198) &gt;= 6), IF($S1198 &lt;&gt; "", $H1198/$S1198, ""), ""),"")</f>
        <v/>
      </c>
      <c r="Z1198" s="10" t="str">
        <f>IF(Overall!$A1200&lt;&gt;"",IF(AND(MONTH($N1198) &lt;= 7, MONTH($O1198) &gt;= 7 ), IF($S1198 &lt;&gt; "", $H1198/$S1198, ""), ""),"")</f>
        <v/>
      </c>
      <c r="AA1198" s="10" t="str">
        <f>IF(Overall!$A1200&lt;&gt;"",IF(AND(MONTH($N1198) &lt;= 8, MONTH($O1198) &gt;= 8), IF($S1198 &lt;&gt; "", $H1198/$S1198, ""), ""),"")</f>
        <v/>
      </c>
      <c r="AB1198" s="10" t="str">
        <f>IF(Overall!$A1200&lt;&gt;"",IF(AND(MONTH($N1198) &lt;= 9, MONTH($O1198) &gt;= 9), IF($S1198 &lt;&gt; "", $H1198/$S1198, ""), ""),"")</f>
        <v/>
      </c>
      <c r="AC1198" s="10" t="str">
        <f>IF(Overall!$A1200&lt;&gt;"",IF(AND(MONTH($N1198) &lt;= 10, MONTH($O1198) &gt;= 10), IF($S1198 &lt;&gt; "", $H1198/$S1198, ""), ""),"")</f>
        <v/>
      </c>
      <c r="AD1198" s="10" t="str">
        <f>IF(Overall!$A1200&lt;&gt;"",IF(AND(MONTH($N1198) &lt;= 11, MONTH($O1198) &gt;= 11), IF($S1198 &lt;&gt; "", $H1198/$S1198, ""), ""),"")</f>
        <v/>
      </c>
      <c r="AE1198" s="10" t="str">
        <f>IF(Overall!$A1200&lt;&gt;"",IF(AND(MONTH($N1198) &lt;= 12, MONTH($O1198) &gt;= 12), IF($S1198 &lt;&gt; "", $H1198/$S1198, ""), ""),"")</f>
        <v/>
      </c>
      <c r="AG1198" s="10" t="str">
        <f ca="1">IFERROR(IF(AND(NOW()&lt;= EOMONTH(DATE(YEAR($O1198),1, 1), 0), Overall!$A1200&lt;&gt;"", MONTH($N1198) &lt;= 1, MONTH($O1198) &gt;= 1), IF($S1198 &lt;&gt; "", $H1198/$S1198, ""), ""), "")</f>
        <v/>
      </c>
      <c r="AH1198" s="10" t="str">
        <f ca="1">IFERROR(IF(AND(NOW()&lt;= EOMONTH(DATE(YEAR($O1198),2, 1), 0), Overall!$A1200&lt;&gt;"", MONTH($N1198) &lt;= 2, MONTH($O1198) &gt;= 2), IF($S1198 &lt;&gt; "", $H1198/$S1198, ""), ""), "")</f>
        <v/>
      </c>
      <c r="AI1198" s="10" t="str">
        <f ca="1">IFERROR(IF(AND(NOW()&lt;= EOMONTH(DATE(YEAR($O1198),3, 1), 0), Overall!$A1200&lt;&gt;"", MONTH($N1198) &lt;= 3, MONTH($O1198) &gt;= 3), IF($S1198 &lt;&gt; "", $H1198/$S1198, ""), ""), "")</f>
        <v/>
      </c>
      <c r="AJ1198" s="10" t="str">
        <f ca="1">IFERROR(IF(AND(NOW()&lt;= EOMONTH(DATE(YEAR($O1198),4, 1), 0), Overall!$A1200&lt;&gt;"", MONTH($N1198) &lt;= 4, MONTH($O1198) &gt;= 4), IF($S1198 &lt;&gt; "", $H1198/$S1198, ""), ""), "")</f>
        <v/>
      </c>
      <c r="AK1198" s="10" t="str">
        <f ca="1">IFERROR(IF(AND(NOW()&lt;= EOMONTH(DATE(YEAR($O1198),5, 1), 0), Overall!$A1200&lt;&gt;"", MONTH($N1198) &lt;= 5, MONTH($O1198) &gt;= 5), IF($S1198 &lt;&gt; "", $H1198/$S1198, ""), ""), "")</f>
        <v/>
      </c>
      <c r="AL1198" s="10" t="str">
        <f ca="1">IFERROR(IF(AND(NOW()&lt;= EOMONTH(DATE(YEAR($O1198),6, 1), 0), Overall!$A1200&lt;&gt;"", MONTH($N1198) &lt;= 6, MONTH($O1198) &gt;= 6), IF($S1198 &lt;&gt; "", $H1198/$S1198, ""), ""), "")</f>
        <v/>
      </c>
      <c r="AM1198" s="10" t="str">
        <f ca="1">IFERROR(IF(AND(NOW()&lt;= EOMONTH(DATE(YEAR($O1198),7, 1), 0), Overall!$A1200&lt;&gt;"", MONTH($N1198) &lt;= 7, MONTH($O1198) &gt;= 7), IF($S1198 &lt;&gt; "", $H1198/$S1198, ""), ""), "")</f>
        <v/>
      </c>
      <c r="AN1198" s="10" t="str">
        <f ca="1">IFERROR(IF(AND(NOW()&lt;= EOMONTH(DATE(YEAR($O1198),8, 1), 0), Overall!$A1200&lt;&gt;"", MONTH($N1198) &lt;= 8, MONTH($O1198) &gt;= 8), IF($S1198 &lt;&gt; "", $H1198/$S1198, ""), ""), "")</f>
        <v/>
      </c>
      <c r="AO1198" s="10" t="str">
        <f ca="1">IFERROR(IF(AND(NOW()&lt;= EOMONTH(DATE(YEAR($O1198),9, 1), 0), Overall!$A1200&lt;&gt;"", MONTH($N1198) &lt;= 9, MONTH($O1198) &gt;= 9), IF($S1198 &lt;&gt; "", $H1198/$S1198, ""), ""), "")</f>
        <v/>
      </c>
      <c r="AP1198" s="10" t="str">
        <f ca="1">IFERROR(IF(AND(NOW()&lt;= EOMONTH(DATE(YEAR($O1198),10, 1), 0), Overall!$A1200&lt;&gt;"", MONTH($N1198) &lt;= 10, MONTH($O1198) &gt;= 10), IF($S1198 &lt;&gt; "", $H1198/$S1198, ""), ""), "")</f>
        <v/>
      </c>
      <c r="AQ1198" s="10" t="str">
        <f ca="1">IFERROR(IF(AND(NOW()&lt;= EOMONTH(DATE(YEAR($O1198),11, 1), 0), Overall!$A1200&lt;&gt;"", MONTH($N1198) &lt;=11, MONTH($O1198) &gt;= 11), IF($S1198 &lt;&gt; "", $H1198/$S1198, ""), ""), "")</f>
        <v/>
      </c>
      <c r="AR1198" s="10" t="str">
        <f ca="1">IFERROR(IF(AND(NOW()&lt;= EOMONTH(DATE(YEAR($O1198),12, 1), 0), Overall!$A1200&lt;&gt;"", MONTH($N1198) &lt;= 12, MONTH($O1198) &gt;= 12), IF($S1198 &lt;&gt; "", $H1198/$S1198, ""), ""), "")</f>
        <v/>
      </c>
      <c r="AS1198" s="16">
        <f t="shared" ca="1" si="38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IF(Overall!S1201&lt;&gt;"",_xlfn.VALUETOTEXT(Overall!S1201),"")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7"/>
        <v/>
      </c>
      <c r="T1199" s="10" t="str">
        <f>IF(Overall!$A1201&lt;&gt;"",IF(AND(MONTH($N1199) &lt;= 1, MONTH($O1199) &gt;= 1), IF($S1199 &lt;&gt; "", $H1199/$S1199, ""), ""),"")</f>
        <v/>
      </c>
      <c r="U1199" s="10" t="str">
        <f>IF(Overall!$A1201&lt;&gt;"",IF(AND(MONTH($N1199) &lt;= 2, MONTH($O1199) &gt;= 2), IF($S1199 &lt;&gt; "", $H1199/$S1199, ""), ""),"")</f>
        <v/>
      </c>
      <c r="V1199" s="10" t="str">
        <f>IF(Overall!$A1201&lt;&gt;"",IF(AND(MONTH($N1199) &lt;= 3, MONTH($O1199) &gt;= 3), IF($S1199 &lt;&gt; "", $H1199/$S1199, ""), ""),"")</f>
        <v/>
      </c>
      <c r="W1199" s="10" t="str">
        <f>IF(Overall!$A1201&lt;&gt;"",IF(AND(MONTH($N1199) &lt;= 4, MONTH($O1199) &gt;= 4), IF($S1199 &lt;&gt; "", $H1199/$S1199, ""), ""),"")</f>
        <v/>
      </c>
      <c r="X1199" s="10" t="str">
        <f>IF(Overall!$A1201&lt;&gt;"",IF(AND(MONTH($N1199) &lt;= 5, MONTH($O1199) &gt;= 5), IF($S1199 &lt;&gt; "", $H1199/$S1199, ""), ""),"")</f>
        <v/>
      </c>
      <c r="Y1199" s="10" t="str">
        <f>IF(Overall!$A1201&lt;&gt;"",IF(AND(MONTH($N1199) &lt;= 6, MONTH($O1199) &gt;= 6), IF($S1199 &lt;&gt; "", $H1199/$S1199, ""), ""),"")</f>
        <v/>
      </c>
      <c r="Z1199" s="10" t="str">
        <f>IF(Overall!$A1201&lt;&gt;"",IF(AND(MONTH($N1199) &lt;= 7, MONTH($O1199) &gt;= 7 ), IF($S1199 &lt;&gt; "", $H1199/$S1199, ""), ""),"")</f>
        <v/>
      </c>
      <c r="AA1199" s="10" t="str">
        <f>IF(Overall!$A1201&lt;&gt;"",IF(AND(MONTH($N1199) &lt;= 8, MONTH($O1199) &gt;= 8), IF($S1199 &lt;&gt; "", $H1199/$S1199, ""), ""),"")</f>
        <v/>
      </c>
      <c r="AB1199" s="10" t="str">
        <f>IF(Overall!$A1201&lt;&gt;"",IF(AND(MONTH($N1199) &lt;= 9, MONTH($O1199) &gt;= 9), IF($S1199 &lt;&gt; "", $H1199/$S1199, ""), ""),"")</f>
        <v/>
      </c>
      <c r="AC1199" s="10" t="str">
        <f>IF(Overall!$A1201&lt;&gt;"",IF(AND(MONTH($N1199) &lt;= 10, MONTH($O1199) &gt;= 10), IF($S1199 &lt;&gt; "", $H1199/$S1199, ""), ""),"")</f>
        <v/>
      </c>
      <c r="AD1199" s="10" t="str">
        <f>IF(Overall!$A1201&lt;&gt;"",IF(AND(MONTH($N1199) &lt;= 11, MONTH($O1199) &gt;= 11), IF($S1199 &lt;&gt; "", $H1199/$S1199, ""), ""),"")</f>
        <v/>
      </c>
      <c r="AE1199" s="10" t="str">
        <f>IF(Overall!$A1201&lt;&gt;"",IF(AND(MONTH($N1199) &lt;= 12, MONTH($O1199) &gt;= 12), IF($S1199 &lt;&gt; "", $H1199/$S1199, ""), ""),"")</f>
        <v/>
      </c>
      <c r="AG1199" s="10" t="str">
        <f ca="1">IFERROR(IF(AND(NOW()&lt;= EOMONTH(DATE(YEAR($O1199),1, 1), 0), Overall!$A1201&lt;&gt;"", MONTH($N1199) &lt;= 1, MONTH($O1199) &gt;= 1), IF($S1199 &lt;&gt; "", $H1199/$S1199, ""), ""), "")</f>
        <v/>
      </c>
      <c r="AH1199" s="10" t="str">
        <f ca="1">IFERROR(IF(AND(NOW()&lt;= EOMONTH(DATE(YEAR($O1199),2, 1), 0), Overall!$A1201&lt;&gt;"", MONTH($N1199) &lt;= 2, MONTH($O1199) &gt;= 2), IF($S1199 &lt;&gt; "", $H1199/$S1199, ""), ""), "")</f>
        <v/>
      </c>
      <c r="AI1199" s="10" t="str">
        <f ca="1">IFERROR(IF(AND(NOW()&lt;= EOMONTH(DATE(YEAR($O1199),3, 1), 0), Overall!$A1201&lt;&gt;"", MONTH($N1199) &lt;= 3, MONTH($O1199) &gt;= 3), IF($S1199 &lt;&gt; "", $H1199/$S1199, ""), ""), "")</f>
        <v/>
      </c>
      <c r="AJ1199" s="10" t="str">
        <f ca="1">IFERROR(IF(AND(NOW()&lt;= EOMONTH(DATE(YEAR($O1199),4, 1), 0), Overall!$A1201&lt;&gt;"", MONTH($N1199) &lt;= 4, MONTH($O1199) &gt;= 4), IF($S1199 &lt;&gt; "", $H1199/$S1199, ""), ""), "")</f>
        <v/>
      </c>
      <c r="AK1199" s="10" t="str">
        <f ca="1">IFERROR(IF(AND(NOW()&lt;= EOMONTH(DATE(YEAR($O1199),5, 1), 0), Overall!$A1201&lt;&gt;"", MONTH($N1199) &lt;= 5, MONTH($O1199) &gt;= 5), IF($S1199 &lt;&gt; "", $H1199/$S1199, ""), ""), "")</f>
        <v/>
      </c>
      <c r="AL1199" s="10" t="str">
        <f ca="1">IFERROR(IF(AND(NOW()&lt;= EOMONTH(DATE(YEAR($O1199),6, 1), 0), Overall!$A1201&lt;&gt;"", MONTH($N1199) &lt;= 6, MONTH($O1199) &gt;= 6), IF($S1199 &lt;&gt; "", $H1199/$S1199, ""), ""), "")</f>
        <v/>
      </c>
      <c r="AM1199" s="10" t="str">
        <f ca="1">IFERROR(IF(AND(NOW()&lt;= EOMONTH(DATE(YEAR($O1199),7, 1), 0), Overall!$A1201&lt;&gt;"", MONTH($N1199) &lt;= 7, MONTH($O1199) &gt;= 7), IF($S1199 &lt;&gt; "", $H1199/$S1199, ""), ""), "")</f>
        <v/>
      </c>
      <c r="AN1199" s="10" t="str">
        <f ca="1">IFERROR(IF(AND(NOW()&lt;= EOMONTH(DATE(YEAR($O1199),8, 1), 0), Overall!$A1201&lt;&gt;"", MONTH($N1199) &lt;= 8, MONTH($O1199) &gt;= 8), IF($S1199 &lt;&gt; "", $H1199/$S1199, ""), ""), "")</f>
        <v/>
      </c>
      <c r="AO1199" s="10" t="str">
        <f ca="1">IFERROR(IF(AND(NOW()&lt;= EOMONTH(DATE(YEAR($O1199),9, 1), 0), Overall!$A1201&lt;&gt;"", MONTH($N1199) &lt;= 9, MONTH($O1199) &gt;= 9), IF($S1199 &lt;&gt; "", $H1199/$S1199, ""), ""), "")</f>
        <v/>
      </c>
      <c r="AP1199" s="10" t="str">
        <f ca="1">IFERROR(IF(AND(NOW()&lt;= EOMONTH(DATE(YEAR($O1199),10, 1), 0), Overall!$A1201&lt;&gt;"", MONTH($N1199) &lt;= 10, MONTH($O1199) &gt;= 10), IF($S1199 &lt;&gt; "", $H1199/$S1199, ""), ""), "")</f>
        <v/>
      </c>
      <c r="AQ1199" s="10" t="str">
        <f ca="1">IFERROR(IF(AND(NOW()&lt;= EOMONTH(DATE(YEAR($O1199),11, 1), 0), Overall!$A1201&lt;&gt;"", MONTH($N1199) &lt;=11, MONTH($O1199) &gt;= 11), IF($S1199 &lt;&gt; "", $H1199/$S1199, ""), ""), "")</f>
        <v/>
      </c>
      <c r="AR1199" s="10" t="str">
        <f ca="1">IFERROR(IF(AND(NOW()&lt;= EOMONTH(DATE(YEAR($O1199),12, 1), 0), Overall!$A1201&lt;&gt;"", MONTH($N1199) &lt;= 12, MONTH($O1199) &gt;= 12), IF($S1199 &lt;&gt; "", $H1199/$S1199, ""), ""), "")</f>
        <v/>
      </c>
      <c r="AS1199" s="16">
        <f t="shared" ca="1" si="38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IF(Overall!S1202&lt;&gt;"",_xlfn.VALUETOTEXT(Overall!S1202),"")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7"/>
        <v/>
      </c>
      <c r="T1200" s="10" t="str">
        <f>IF(Overall!$A1202&lt;&gt;"",IF(AND(MONTH($N1200) &lt;= 1, MONTH($O1200) &gt;= 1), IF($S1200 &lt;&gt; "", $H1200/$S1200, ""), ""),"")</f>
        <v/>
      </c>
      <c r="U1200" s="10" t="str">
        <f>IF(Overall!$A1202&lt;&gt;"",IF(AND(MONTH($N1200) &lt;= 2, MONTH($O1200) &gt;= 2), IF($S1200 &lt;&gt; "", $H1200/$S1200, ""), ""),"")</f>
        <v/>
      </c>
      <c r="V1200" s="10" t="str">
        <f>IF(Overall!$A1202&lt;&gt;"",IF(AND(MONTH($N1200) &lt;= 3, MONTH($O1200) &gt;= 3), IF($S1200 &lt;&gt; "", $H1200/$S1200, ""), ""),"")</f>
        <v/>
      </c>
      <c r="W1200" s="10" t="str">
        <f>IF(Overall!$A1202&lt;&gt;"",IF(AND(MONTH($N1200) &lt;= 4, MONTH($O1200) &gt;= 4), IF($S1200 &lt;&gt; "", $H1200/$S1200, ""), ""),"")</f>
        <v/>
      </c>
      <c r="X1200" s="10" t="str">
        <f>IF(Overall!$A1202&lt;&gt;"",IF(AND(MONTH($N1200) &lt;= 5, MONTH($O1200) &gt;= 5), IF($S1200 &lt;&gt; "", $H1200/$S1200, ""), ""),"")</f>
        <v/>
      </c>
      <c r="Y1200" s="10" t="str">
        <f>IF(Overall!$A1202&lt;&gt;"",IF(AND(MONTH($N1200) &lt;= 6, MONTH($O1200) &gt;= 6), IF($S1200 &lt;&gt; "", $H1200/$S1200, ""), ""),"")</f>
        <v/>
      </c>
      <c r="Z1200" s="10" t="str">
        <f>IF(Overall!$A1202&lt;&gt;"",IF(AND(MONTH($N1200) &lt;= 7, MONTH($O1200) &gt;= 7 ), IF($S1200 &lt;&gt; "", $H1200/$S1200, ""), ""),"")</f>
        <v/>
      </c>
      <c r="AA1200" s="10" t="str">
        <f>IF(Overall!$A1202&lt;&gt;"",IF(AND(MONTH($N1200) &lt;= 8, MONTH($O1200) &gt;= 8), IF($S1200 &lt;&gt; "", $H1200/$S1200, ""), ""),"")</f>
        <v/>
      </c>
      <c r="AB1200" s="10" t="str">
        <f>IF(Overall!$A1202&lt;&gt;"",IF(AND(MONTH($N1200) &lt;= 9, MONTH($O1200) &gt;= 9), IF($S1200 &lt;&gt; "", $H1200/$S1200, ""), ""),"")</f>
        <v/>
      </c>
      <c r="AC1200" s="10" t="str">
        <f>IF(Overall!$A1202&lt;&gt;"",IF(AND(MONTH($N1200) &lt;= 10, MONTH($O1200) &gt;= 10), IF($S1200 &lt;&gt; "", $H1200/$S1200, ""), ""),"")</f>
        <v/>
      </c>
      <c r="AD1200" s="10" t="str">
        <f>IF(Overall!$A1202&lt;&gt;"",IF(AND(MONTH($N1200) &lt;= 11, MONTH($O1200) &gt;= 11), IF($S1200 &lt;&gt; "", $H1200/$S1200, ""), ""),"")</f>
        <v/>
      </c>
      <c r="AE1200" s="10" t="str">
        <f>IF(Overall!$A1202&lt;&gt;"",IF(AND(MONTH($N1200) &lt;= 12, MONTH($O1200) &gt;= 12), IF($S1200 &lt;&gt; "", $H1200/$S1200, ""), ""),"")</f>
        <v/>
      </c>
      <c r="AG1200" s="10" t="str">
        <f ca="1">IFERROR(IF(AND(NOW()&lt;= EOMONTH(DATE(YEAR($O1200),1, 1), 0), Overall!$A1202&lt;&gt;"", MONTH($N1200) &lt;= 1, MONTH($O1200) &gt;= 1), IF($S1200 &lt;&gt; "", $H1200/$S1200, ""), ""), "")</f>
        <v/>
      </c>
      <c r="AH1200" s="10" t="str">
        <f ca="1">IFERROR(IF(AND(NOW()&lt;= EOMONTH(DATE(YEAR($O1200),2, 1), 0), Overall!$A1202&lt;&gt;"", MONTH($N1200) &lt;= 2, MONTH($O1200) &gt;= 2), IF($S1200 &lt;&gt; "", $H1200/$S1200, ""), ""), "")</f>
        <v/>
      </c>
      <c r="AI1200" s="10" t="str">
        <f ca="1">IFERROR(IF(AND(NOW()&lt;= EOMONTH(DATE(YEAR($O1200),3, 1), 0), Overall!$A1202&lt;&gt;"", MONTH($N1200) &lt;= 3, MONTH($O1200) &gt;= 3), IF($S1200 &lt;&gt; "", $H1200/$S1200, ""), ""), "")</f>
        <v/>
      </c>
      <c r="AJ1200" s="10" t="str">
        <f ca="1">IFERROR(IF(AND(NOW()&lt;= EOMONTH(DATE(YEAR($O1200),4, 1), 0), Overall!$A1202&lt;&gt;"", MONTH($N1200) &lt;= 4, MONTH($O1200) &gt;= 4), IF($S1200 &lt;&gt; "", $H1200/$S1200, ""), ""), "")</f>
        <v/>
      </c>
      <c r="AK1200" s="10" t="str">
        <f ca="1">IFERROR(IF(AND(NOW()&lt;= EOMONTH(DATE(YEAR($O1200),5, 1), 0), Overall!$A1202&lt;&gt;"", MONTH($N1200) &lt;= 5, MONTH($O1200) &gt;= 5), IF($S1200 &lt;&gt; "", $H1200/$S1200, ""), ""), "")</f>
        <v/>
      </c>
      <c r="AL1200" s="10" t="str">
        <f ca="1">IFERROR(IF(AND(NOW()&lt;= EOMONTH(DATE(YEAR($O1200),6, 1), 0), Overall!$A1202&lt;&gt;"", MONTH($N1200) &lt;= 6, MONTH($O1200) &gt;= 6), IF($S1200 &lt;&gt; "", $H1200/$S1200, ""), ""), "")</f>
        <v/>
      </c>
      <c r="AM1200" s="10" t="str">
        <f ca="1">IFERROR(IF(AND(NOW()&lt;= EOMONTH(DATE(YEAR($O1200),7, 1), 0), Overall!$A1202&lt;&gt;"", MONTH($N1200) &lt;= 7, MONTH($O1200) &gt;= 7), IF($S1200 &lt;&gt; "", $H1200/$S1200, ""), ""), "")</f>
        <v/>
      </c>
      <c r="AN1200" s="10" t="str">
        <f ca="1">IFERROR(IF(AND(NOW()&lt;= EOMONTH(DATE(YEAR($O1200),8, 1), 0), Overall!$A1202&lt;&gt;"", MONTH($N1200) &lt;= 8, MONTH($O1200) &gt;= 8), IF($S1200 &lt;&gt; "", $H1200/$S1200, ""), ""), "")</f>
        <v/>
      </c>
      <c r="AO1200" s="10" t="str">
        <f ca="1">IFERROR(IF(AND(NOW()&lt;= EOMONTH(DATE(YEAR($O1200),9, 1), 0), Overall!$A1202&lt;&gt;"", MONTH($N1200) &lt;= 9, MONTH($O1200) &gt;= 9), IF($S1200 &lt;&gt; "", $H1200/$S1200, ""), ""), "")</f>
        <v/>
      </c>
      <c r="AP1200" s="10" t="str">
        <f ca="1">IFERROR(IF(AND(NOW()&lt;= EOMONTH(DATE(YEAR($O1200),10, 1), 0), Overall!$A1202&lt;&gt;"", MONTH($N1200) &lt;= 10, MONTH($O1200) &gt;= 10), IF($S1200 &lt;&gt; "", $H1200/$S1200, ""), ""), "")</f>
        <v/>
      </c>
      <c r="AQ1200" s="10" t="str">
        <f ca="1">IFERROR(IF(AND(NOW()&lt;= EOMONTH(DATE(YEAR($O1200),11, 1), 0), Overall!$A1202&lt;&gt;"", MONTH($N1200) &lt;=11, MONTH($O1200) &gt;= 11), IF($S1200 &lt;&gt; "", $H1200/$S1200, ""), ""), "")</f>
        <v/>
      </c>
      <c r="AR1200" s="10" t="str">
        <f ca="1">IFERROR(IF(AND(NOW()&lt;= EOMONTH(DATE(YEAR($O1200),12, 1), 0), Overall!$A1202&lt;&gt;"", MONTH($N1200) &lt;= 12, MONTH($O1200) &gt;= 12), IF($S1200 &lt;&gt; "", $H1200/$S1200, ""), ""), "")</f>
        <v/>
      </c>
      <c r="AS1200" s="16">
        <f t="shared" ca="1" si="38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IF(Overall!S1203&lt;&gt;"",_xlfn.VALUETOTEXT(Overall!S1203),"")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7"/>
        <v/>
      </c>
      <c r="T1201" s="10" t="str">
        <f>IF(Overall!$A1203&lt;&gt;"",IF(AND(MONTH($N1201) &lt;= 1, MONTH($O1201) &gt;= 1), IF($S1201 &lt;&gt; "", $H1201/$S1201, ""), ""),"")</f>
        <v/>
      </c>
      <c r="U1201" s="10" t="str">
        <f>IF(Overall!$A1203&lt;&gt;"",IF(AND(MONTH($N1201) &lt;= 2, MONTH($O1201) &gt;= 2), IF($S1201 &lt;&gt; "", $H1201/$S1201, ""), ""),"")</f>
        <v/>
      </c>
      <c r="V1201" s="10" t="str">
        <f>IF(Overall!$A1203&lt;&gt;"",IF(AND(MONTH($N1201) &lt;= 3, MONTH($O1201) &gt;= 3), IF($S1201 &lt;&gt; "", $H1201/$S1201, ""), ""),"")</f>
        <v/>
      </c>
      <c r="W1201" s="10" t="str">
        <f>IF(Overall!$A1203&lt;&gt;"",IF(AND(MONTH($N1201) &lt;= 4, MONTH($O1201) &gt;= 4), IF($S1201 &lt;&gt; "", $H1201/$S1201, ""), ""),"")</f>
        <v/>
      </c>
      <c r="X1201" s="10" t="str">
        <f>IF(Overall!$A1203&lt;&gt;"",IF(AND(MONTH($N1201) &lt;= 5, MONTH($O1201) &gt;= 5), IF($S1201 &lt;&gt; "", $H1201/$S1201, ""), ""),"")</f>
        <v/>
      </c>
      <c r="Y1201" s="10" t="str">
        <f>IF(Overall!$A1203&lt;&gt;"",IF(AND(MONTH($N1201) &lt;= 6, MONTH($O1201) &gt;= 6), IF($S1201 &lt;&gt; "", $H1201/$S1201, ""), ""),"")</f>
        <v/>
      </c>
      <c r="Z1201" s="10" t="str">
        <f>IF(Overall!$A1203&lt;&gt;"",IF(AND(MONTH($N1201) &lt;= 7, MONTH($O1201) &gt;= 7 ), IF($S1201 &lt;&gt; "", $H1201/$S1201, ""), ""),"")</f>
        <v/>
      </c>
      <c r="AA1201" s="10" t="str">
        <f>IF(Overall!$A1203&lt;&gt;"",IF(AND(MONTH($N1201) &lt;= 8, MONTH($O1201) &gt;= 8), IF($S1201 &lt;&gt; "", $H1201/$S1201, ""), ""),"")</f>
        <v/>
      </c>
      <c r="AB1201" s="10" t="str">
        <f>IF(Overall!$A1203&lt;&gt;"",IF(AND(MONTH($N1201) &lt;= 9, MONTH($O1201) &gt;= 9), IF($S1201 &lt;&gt; "", $H1201/$S1201, ""), ""),"")</f>
        <v/>
      </c>
      <c r="AC1201" s="10" t="str">
        <f>IF(Overall!$A1203&lt;&gt;"",IF(AND(MONTH($N1201) &lt;= 10, MONTH($O1201) &gt;= 10), IF($S1201 &lt;&gt; "", $H1201/$S1201, ""), ""),"")</f>
        <v/>
      </c>
      <c r="AD1201" s="10" t="str">
        <f>IF(Overall!$A1203&lt;&gt;"",IF(AND(MONTH($N1201) &lt;= 11, MONTH($O1201) &gt;= 11), IF($S1201 &lt;&gt; "", $H1201/$S1201, ""), ""),"")</f>
        <v/>
      </c>
      <c r="AE1201" s="10" t="str">
        <f>IF(Overall!$A1203&lt;&gt;"",IF(AND(MONTH($N1201) &lt;= 12, MONTH($O1201) &gt;= 12), IF($S1201 &lt;&gt; "", $H1201/$S1201, ""), ""),"")</f>
        <v/>
      </c>
      <c r="AG1201" s="10" t="str">
        <f ca="1">IFERROR(IF(AND(NOW()&lt;= EOMONTH(DATE(YEAR($O1201),1, 1), 0), Overall!$A1203&lt;&gt;"", MONTH($N1201) &lt;= 1, MONTH($O1201) &gt;= 1), IF($S1201 &lt;&gt; "", $H1201/$S1201, ""), ""), "")</f>
        <v/>
      </c>
      <c r="AH1201" s="10" t="str">
        <f ca="1">IFERROR(IF(AND(NOW()&lt;= EOMONTH(DATE(YEAR($O1201),2, 1), 0), Overall!$A1203&lt;&gt;"", MONTH($N1201) &lt;= 2, MONTH($O1201) &gt;= 2), IF($S1201 &lt;&gt; "", $H1201/$S1201, ""), ""), "")</f>
        <v/>
      </c>
      <c r="AI1201" s="10" t="str">
        <f ca="1">IFERROR(IF(AND(NOW()&lt;= EOMONTH(DATE(YEAR($O1201),3, 1), 0), Overall!$A1203&lt;&gt;"", MONTH($N1201) &lt;= 3, MONTH($O1201) &gt;= 3), IF($S1201 &lt;&gt; "", $H1201/$S1201, ""), ""), "")</f>
        <v/>
      </c>
      <c r="AJ1201" s="10" t="str">
        <f ca="1">IFERROR(IF(AND(NOW()&lt;= EOMONTH(DATE(YEAR($O1201),4, 1), 0), Overall!$A1203&lt;&gt;"", MONTH($N1201) &lt;= 4, MONTH($O1201) &gt;= 4), IF($S1201 &lt;&gt; "", $H1201/$S1201, ""), ""), "")</f>
        <v/>
      </c>
      <c r="AK1201" s="10" t="str">
        <f ca="1">IFERROR(IF(AND(NOW()&lt;= EOMONTH(DATE(YEAR($O1201),5, 1), 0), Overall!$A1203&lt;&gt;"", MONTH($N1201) &lt;= 5, MONTH($O1201) &gt;= 5), IF($S1201 &lt;&gt; "", $H1201/$S1201, ""), ""), "")</f>
        <v/>
      </c>
      <c r="AL1201" s="10" t="str">
        <f ca="1">IFERROR(IF(AND(NOW()&lt;= EOMONTH(DATE(YEAR($O1201),6, 1), 0), Overall!$A1203&lt;&gt;"", MONTH($N1201) &lt;= 6, MONTH($O1201) &gt;= 6), IF($S1201 &lt;&gt; "", $H1201/$S1201, ""), ""), "")</f>
        <v/>
      </c>
      <c r="AM1201" s="10" t="str">
        <f ca="1">IFERROR(IF(AND(NOW()&lt;= EOMONTH(DATE(YEAR($O1201),7, 1), 0), Overall!$A1203&lt;&gt;"", MONTH($N1201) &lt;= 7, MONTH($O1201) &gt;= 7), IF($S1201 &lt;&gt; "", $H1201/$S1201, ""), ""), "")</f>
        <v/>
      </c>
      <c r="AN1201" s="10" t="str">
        <f ca="1">IFERROR(IF(AND(NOW()&lt;= EOMONTH(DATE(YEAR($O1201),8, 1), 0), Overall!$A1203&lt;&gt;"", MONTH($N1201) &lt;= 8, MONTH($O1201) &gt;= 8), IF($S1201 &lt;&gt; "", $H1201/$S1201, ""), ""), "")</f>
        <v/>
      </c>
      <c r="AO1201" s="10" t="str">
        <f ca="1">IFERROR(IF(AND(NOW()&lt;= EOMONTH(DATE(YEAR($O1201),9, 1), 0), Overall!$A1203&lt;&gt;"", MONTH($N1201) &lt;= 9, MONTH($O1201) &gt;= 9), IF($S1201 &lt;&gt; "", $H1201/$S1201, ""), ""), "")</f>
        <v/>
      </c>
      <c r="AP1201" s="10" t="str">
        <f ca="1">IFERROR(IF(AND(NOW()&lt;= EOMONTH(DATE(YEAR($O1201),10, 1), 0), Overall!$A1203&lt;&gt;"", MONTH($N1201) &lt;= 10, MONTH($O1201) &gt;= 10), IF($S1201 &lt;&gt; "", $H1201/$S1201, ""), ""), "")</f>
        <v/>
      </c>
      <c r="AQ1201" s="10" t="str">
        <f ca="1">IFERROR(IF(AND(NOW()&lt;= EOMONTH(DATE(YEAR($O1201),11, 1), 0), Overall!$A1203&lt;&gt;"", MONTH($N1201) &lt;=11, MONTH($O1201) &gt;= 11), IF($S1201 &lt;&gt; "", $H1201/$S1201, ""), ""), "")</f>
        <v/>
      </c>
      <c r="AR1201" s="10" t="str">
        <f ca="1">IFERROR(IF(AND(NOW()&lt;= EOMONTH(DATE(YEAR($O1201),12, 1), 0), Overall!$A1203&lt;&gt;"", MONTH($N1201) &lt;= 12, MONTH($O1201) &gt;= 12), IF($S1201 &lt;&gt; "", $H1201/$S1201, ""), ""), "")</f>
        <v/>
      </c>
      <c r="AS1201" s="16">
        <f t="shared" ca="1" si="38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IF(Overall!S1204&lt;&gt;"",_xlfn.VALUETOTEXT(Overall!S1204),"")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7"/>
        <v/>
      </c>
      <c r="T1202" s="10" t="str">
        <f>IF(Overall!$A1204&lt;&gt;"",IF(AND(MONTH($N1202) &lt;= 1, MONTH($O1202) &gt;= 1), IF($S1202 &lt;&gt; "", $H1202/$S1202, ""), ""),"")</f>
        <v/>
      </c>
      <c r="U1202" s="10" t="str">
        <f>IF(Overall!$A1204&lt;&gt;"",IF(AND(MONTH($N1202) &lt;= 2, MONTH($O1202) &gt;= 2), IF($S1202 &lt;&gt; "", $H1202/$S1202, ""), ""),"")</f>
        <v/>
      </c>
      <c r="V1202" s="10" t="str">
        <f>IF(Overall!$A1204&lt;&gt;"",IF(AND(MONTH($N1202) &lt;= 3, MONTH($O1202) &gt;= 3), IF($S1202 &lt;&gt; "", $H1202/$S1202, ""), ""),"")</f>
        <v/>
      </c>
      <c r="W1202" s="10" t="str">
        <f>IF(Overall!$A1204&lt;&gt;"",IF(AND(MONTH($N1202) &lt;= 4, MONTH($O1202) &gt;= 4), IF($S1202 &lt;&gt; "", $H1202/$S1202, ""), ""),"")</f>
        <v/>
      </c>
      <c r="X1202" s="10" t="str">
        <f>IF(Overall!$A1204&lt;&gt;"",IF(AND(MONTH($N1202) &lt;= 5, MONTH($O1202) &gt;= 5), IF($S1202 &lt;&gt; "", $H1202/$S1202, ""), ""),"")</f>
        <v/>
      </c>
      <c r="Y1202" s="10" t="str">
        <f>IF(Overall!$A1204&lt;&gt;"",IF(AND(MONTH($N1202) &lt;= 6, MONTH($O1202) &gt;= 6), IF($S1202 &lt;&gt; "", $H1202/$S1202, ""), ""),"")</f>
        <v/>
      </c>
      <c r="Z1202" s="10" t="str">
        <f>IF(Overall!$A1204&lt;&gt;"",IF(AND(MONTH($N1202) &lt;= 7, MONTH($O1202) &gt;= 7 ), IF($S1202 &lt;&gt; "", $H1202/$S1202, ""), ""),"")</f>
        <v/>
      </c>
      <c r="AA1202" s="10" t="str">
        <f>IF(Overall!$A1204&lt;&gt;"",IF(AND(MONTH($N1202) &lt;= 8, MONTH($O1202) &gt;= 8), IF($S1202 &lt;&gt; "", $H1202/$S1202, ""), ""),"")</f>
        <v/>
      </c>
      <c r="AB1202" s="10" t="str">
        <f>IF(Overall!$A1204&lt;&gt;"",IF(AND(MONTH($N1202) &lt;= 9, MONTH($O1202) &gt;= 9), IF($S1202 &lt;&gt; "", $H1202/$S1202, ""), ""),"")</f>
        <v/>
      </c>
      <c r="AC1202" s="10" t="str">
        <f>IF(Overall!$A1204&lt;&gt;"",IF(AND(MONTH($N1202) &lt;= 10, MONTH($O1202) &gt;= 10), IF($S1202 &lt;&gt; "", $H1202/$S1202, ""), ""),"")</f>
        <v/>
      </c>
      <c r="AD1202" s="10" t="str">
        <f>IF(Overall!$A1204&lt;&gt;"",IF(AND(MONTH($N1202) &lt;= 11, MONTH($O1202) &gt;= 11), IF($S1202 &lt;&gt; "", $H1202/$S1202, ""), ""),"")</f>
        <v/>
      </c>
      <c r="AE1202" s="10" t="str">
        <f>IF(Overall!$A1204&lt;&gt;"",IF(AND(MONTH($N1202) &lt;= 12, MONTH($O1202) &gt;= 12), IF($S1202 &lt;&gt; "", $H1202/$S1202, ""), ""),"")</f>
        <v/>
      </c>
      <c r="AG1202" s="10" t="str">
        <f ca="1">IFERROR(IF(AND(NOW()&lt;= EOMONTH(DATE(YEAR($O1202),1, 1), 0), Overall!$A1204&lt;&gt;"", MONTH($N1202) &lt;= 1, MONTH($O1202) &gt;= 1), IF($S1202 &lt;&gt; "", $H1202/$S1202, ""), ""), "")</f>
        <v/>
      </c>
      <c r="AH1202" s="10" t="str">
        <f ca="1">IFERROR(IF(AND(NOW()&lt;= EOMONTH(DATE(YEAR($O1202),2, 1), 0), Overall!$A1204&lt;&gt;"", MONTH($N1202) &lt;= 2, MONTH($O1202) &gt;= 2), IF($S1202 &lt;&gt; "", $H1202/$S1202, ""), ""), "")</f>
        <v/>
      </c>
      <c r="AI1202" s="10" t="str">
        <f ca="1">IFERROR(IF(AND(NOW()&lt;= EOMONTH(DATE(YEAR($O1202),3, 1), 0), Overall!$A1204&lt;&gt;"", MONTH($N1202) &lt;= 3, MONTH($O1202) &gt;= 3), IF($S1202 &lt;&gt; "", $H1202/$S1202, ""), ""), "")</f>
        <v/>
      </c>
      <c r="AJ1202" s="10" t="str">
        <f ca="1">IFERROR(IF(AND(NOW()&lt;= EOMONTH(DATE(YEAR($O1202),4, 1), 0), Overall!$A1204&lt;&gt;"", MONTH($N1202) &lt;= 4, MONTH($O1202) &gt;= 4), IF($S1202 &lt;&gt; "", $H1202/$S1202, ""), ""), "")</f>
        <v/>
      </c>
      <c r="AK1202" s="10" t="str">
        <f ca="1">IFERROR(IF(AND(NOW()&lt;= EOMONTH(DATE(YEAR($O1202),5, 1), 0), Overall!$A1204&lt;&gt;"", MONTH($N1202) &lt;= 5, MONTH($O1202) &gt;= 5), IF($S1202 &lt;&gt; "", $H1202/$S1202, ""), ""), "")</f>
        <v/>
      </c>
      <c r="AL1202" s="10" t="str">
        <f ca="1">IFERROR(IF(AND(NOW()&lt;= EOMONTH(DATE(YEAR($O1202),6, 1), 0), Overall!$A1204&lt;&gt;"", MONTH($N1202) &lt;= 6, MONTH($O1202) &gt;= 6), IF($S1202 &lt;&gt; "", $H1202/$S1202, ""), ""), "")</f>
        <v/>
      </c>
      <c r="AM1202" s="10" t="str">
        <f ca="1">IFERROR(IF(AND(NOW()&lt;= EOMONTH(DATE(YEAR($O1202),7, 1), 0), Overall!$A1204&lt;&gt;"", MONTH($N1202) &lt;= 7, MONTH($O1202) &gt;= 7), IF($S1202 &lt;&gt; "", $H1202/$S1202, ""), ""), "")</f>
        <v/>
      </c>
      <c r="AN1202" s="10" t="str">
        <f ca="1">IFERROR(IF(AND(NOW()&lt;= EOMONTH(DATE(YEAR($O1202),8, 1), 0), Overall!$A1204&lt;&gt;"", MONTH($N1202) &lt;= 8, MONTH($O1202) &gt;= 8), IF($S1202 &lt;&gt; "", $H1202/$S1202, ""), ""), "")</f>
        <v/>
      </c>
      <c r="AO1202" s="10" t="str">
        <f ca="1">IFERROR(IF(AND(NOW()&lt;= EOMONTH(DATE(YEAR($O1202),9, 1), 0), Overall!$A1204&lt;&gt;"", MONTH($N1202) &lt;= 9, MONTH($O1202) &gt;= 9), IF($S1202 &lt;&gt; "", $H1202/$S1202, ""), ""), "")</f>
        <v/>
      </c>
      <c r="AP1202" s="10" t="str">
        <f ca="1">IFERROR(IF(AND(NOW()&lt;= EOMONTH(DATE(YEAR($O1202),10, 1), 0), Overall!$A1204&lt;&gt;"", MONTH($N1202) &lt;= 10, MONTH($O1202) &gt;= 10), IF($S1202 &lt;&gt; "", $H1202/$S1202, ""), ""), "")</f>
        <v/>
      </c>
      <c r="AQ1202" s="10" t="str">
        <f ca="1">IFERROR(IF(AND(NOW()&lt;= EOMONTH(DATE(YEAR($O1202),11, 1), 0), Overall!$A1204&lt;&gt;"", MONTH($N1202) &lt;=11, MONTH($O1202) &gt;= 11), IF($S1202 &lt;&gt; "", $H1202/$S1202, ""), ""), "")</f>
        <v/>
      </c>
      <c r="AR1202" s="10" t="str">
        <f ca="1">IFERROR(IF(AND(NOW()&lt;= EOMONTH(DATE(YEAR($O1202),12, 1), 0), Overall!$A1204&lt;&gt;"", MONTH($N1202) &lt;= 12, MONTH($O1202) &gt;= 12), IF($S1202 &lt;&gt; "", $H1202/$S1202, ""), ""), "")</f>
        <v/>
      </c>
      <c r="AS1202" s="16">
        <f t="shared" ca="1" si="38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IF(Overall!S1205&lt;&gt;"",_xlfn.VALUETOTEXT(Overall!S1205),"")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7"/>
        <v/>
      </c>
      <c r="T1203" s="10" t="str">
        <f>IF(Overall!$A1205&lt;&gt;"",IF(AND(MONTH($N1203) &lt;= 1, MONTH($O1203) &gt;= 1), IF($S1203 &lt;&gt; "", $H1203/$S1203, ""), ""),"")</f>
        <v/>
      </c>
      <c r="U1203" s="10" t="str">
        <f>IF(Overall!$A1205&lt;&gt;"",IF(AND(MONTH($N1203) &lt;= 2, MONTH($O1203) &gt;= 2), IF($S1203 &lt;&gt; "", $H1203/$S1203, ""), ""),"")</f>
        <v/>
      </c>
      <c r="V1203" s="10" t="str">
        <f>IF(Overall!$A1205&lt;&gt;"",IF(AND(MONTH($N1203) &lt;= 3, MONTH($O1203) &gt;= 3), IF($S1203 &lt;&gt; "", $H1203/$S1203, ""), ""),"")</f>
        <v/>
      </c>
      <c r="W1203" s="10" t="str">
        <f>IF(Overall!$A1205&lt;&gt;"",IF(AND(MONTH($N1203) &lt;= 4, MONTH($O1203) &gt;= 4), IF($S1203 &lt;&gt; "", $H1203/$S1203, ""), ""),"")</f>
        <v/>
      </c>
      <c r="X1203" s="10" t="str">
        <f>IF(Overall!$A1205&lt;&gt;"",IF(AND(MONTH($N1203) &lt;= 5, MONTH($O1203) &gt;= 5), IF($S1203 &lt;&gt; "", $H1203/$S1203, ""), ""),"")</f>
        <v/>
      </c>
      <c r="Y1203" s="10" t="str">
        <f>IF(Overall!$A1205&lt;&gt;"",IF(AND(MONTH($N1203) &lt;= 6, MONTH($O1203) &gt;= 6), IF($S1203 &lt;&gt; "", $H1203/$S1203, ""), ""),"")</f>
        <v/>
      </c>
      <c r="Z1203" s="10" t="str">
        <f>IF(Overall!$A1205&lt;&gt;"",IF(AND(MONTH($N1203) &lt;= 7, MONTH($O1203) &gt;= 7 ), IF($S1203 &lt;&gt; "", $H1203/$S1203, ""), ""),"")</f>
        <v/>
      </c>
      <c r="AA1203" s="10" t="str">
        <f>IF(Overall!$A1205&lt;&gt;"",IF(AND(MONTH($N1203) &lt;= 8, MONTH($O1203) &gt;= 8), IF($S1203 &lt;&gt; "", $H1203/$S1203, ""), ""),"")</f>
        <v/>
      </c>
      <c r="AB1203" s="10" t="str">
        <f>IF(Overall!$A1205&lt;&gt;"",IF(AND(MONTH($N1203) &lt;= 9, MONTH($O1203) &gt;= 9), IF($S1203 &lt;&gt; "", $H1203/$S1203, ""), ""),"")</f>
        <v/>
      </c>
      <c r="AC1203" s="10" t="str">
        <f>IF(Overall!$A1205&lt;&gt;"",IF(AND(MONTH($N1203) &lt;= 10, MONTH($O1203) &gt;= 10), IF($S1203 &lt;&gt; "", $H1203/$S1203, ""), ""),"")</f>
        <v/>
      </c>
      <c r="AD1203" s="10" t="str">
        <f>IF(Overall!$A1205&lt;&gt;"",IF(AND(MONTH($N1203) &lt;= 11, MONTH($O1203) &gt;= 11), IF($S1203 &lt;&gt; "", $H1203/$S1203, ""), ""),"")</f>
        <v/>
      </c>
      <c r="AE1203" s="10" t="str">
        <f>IF(Overall!$A1205&lt;&gt;"",IF(AND(MONTH($N1203) &lt;= 12, MONTH($O1203) &gt;= 12), IF($S1203 &lt;&gt; "", $H1203/$S1203, ""), ""),"")</f>
        <v/>
      </c>
      <c r="AG1203" s="10" t="str">
        <f ca="1">IFERROR(IF(AND(NOW()&lt;= EOMONTH(DATE(YEAR($O1203),1, 1), 0), Overall!$A1205&lt;&gt;"", MONTH($N1203) &lt;= 1, MONTH($O1203) &gt;= 1), IF($S1203 &lt;&gt; "", $H1203/$S1203, ""), ""), "")</f>
        <v/>
      </c>
      <c r="AH1203" s="10" t="str">
        <f ca="1">IFERROR(IF(AND(NOW()&lt;= EOMONTH(DATE(YEAR($O1203),2, 1), 0), Overall!$A1205&lt;&gt;"", MONTH($N1203) &lt;= 2, MONTH($O1203) &gt;= 2), IF($S1203 &lt;&gt; "", $H1203/$S1203, ""), ""), "")</f>
        <v/>
      </c>
      <c r="AI1203" s="10" t="str">
        <f ca="1">IFERROR(IF(AND(NOW()&lt;= EOMONTH(DATE(YEAR($O1203),3, 1), 0), Overall!$A1205&lt;&gt;"", MONTH($N1203) &lt;= 3, MONTH($O1203) &gt;= 3), IF($S1203 &lt;&gt; "", $H1203/$S1203, ""), ""), "")</f>
        <v/>
      </c>
      <c r="AJ1203" s="10" t="str">
        <f ca="1">IFERROR(IF(AND(NOW()&lt;= EOMONTH(DATE(YEAR($O1203),4, 1), 0), Overall!$A1205&lt;&gt;"", MONTH($N1203) &lt;= 4, MONTH($O1203) &gt;= 4), IF($S1203 &lt;&gt; "", $H1203/$S1203, ""), ""), "")</f>
        <v/>
      </c>
      <c r="AK1203" s="10" t="str">
        <f ca="1">IFERROR(IF(AND(NOW()&lt;= EOMONTH(DATE(YEAR($O1203),5, 1), 0), Overall!$A1205&lt;&gt;"", MONTH($N1203) &lt;= 5, MONTH($O1203) &gt;= 5), IF($S1203 &lt;&gt; "", $H1203/$S1203, ""), ""), "")</f>
        <v/>
      </c>
      <c r="AL1203" s="10" t="str">
        <f ca="1">IFERROR(IF(AND(NOW()&lt;= EOMONTH(DATE(YEAR($O1203),6, 1), 0), Overall!$A1205&lt;&gt;"", MONTH($N1203) &lt;= 6, MONTH($O1203) &gt;= 6), IF($S1203 &lt;&gt; "", $H1203/$S1203, ""), ""), "")</f>
        <v/>
      </c>
      <c r="AM1203" s="10" t="str">
        <f ca="1">IFERROR(IF(AND(NOW()&lt;= EOMONTH(DATE(YEAR($O1203),7, 1), 0), Overall!$A1205&lt;&gt;"", MONTH($N1203) &lt;= 7, MONTH($O1203) &gt;= 7), IF($S1203 &lt;&gt; "", $H1203/$S1203, ""), ""), "")</f>
        <v/>
      </c>
      <c r="AN1203" s="10" t="str">
        <f ca="1">IFERROR(IF(AND(NOW()&lt;= EOMONTH(DATE(YEAR($O1203),8, 1), 0), Overall!$A1205&lt;&gt;"", MONTH($N1203) &lt;= 8, MONTH($O1203) &gt;= 8), IF($S1203 &lt;&gt; "", $H1203/$S1203, ""), ""), "")</f>
        <v/>
      </c>
      <c r="AO1203" s="10" t="str">
        <f ca="1">IFERROR(IF(AND(NOW()&lt;= EOMONTH(DATE(YEAR($O1203),9, 1), 0), Overall!$A1205&lt;&gt;"", MONTH($N1203) &lt;= 9, MONTH($O1203) &gt;= 9), IF($S1203 &lt;&gt; "", $H1203/$S1203, ""), ""), "")</f>
        <v/>
      </c>
      <c r="AP1203" s="10" t="str">
        <f ca="1">IFERROR(IF(AND(NOW()&lt;= EOMONTH(DATE(YEAR($O1203),10, 1), 0), Overall!$A1205&lt;&gt;"", MONTH($N1203) &lt;= 10, MONTH($O1203) &gt;= 10), IF($S1203 &lt;&gt; "", $H1203/$S1203, ""), ""), "")</f>
        <v/>
      </c>
      <c r="AQ1203" s="10" t="str">
        <f ca="1">IFERROR(IF(AND(NOW()&lt;= EOMONTH(DATE(YEAR($O1203),11, 1), 0), Overall!$A1205&lt;&gt;"", MONTH($N1203) &lt;=11, MONTH($O1203) &gt;= 11), IF($S1203 &lt;&gt; "", $H1203/$S1203, ""), ""), "")</f>
        <v/>
      </c>
      <c r="AR1203" s="10" t="str">
        <f ca="1">IFERROR(IF(AND(NOW()&lt;= EOMONTH(DATE(YEAR($O1203),12, 1), 0), Overall!$A1205&lt;&gt;"", MONTH($N1203) &lt;= 12, MONTH($O1203) &gt;= 12), IF($S1203 &lt;&gt; "", $H1203/$S1203, ""), ""), "")</f>
        <v/>
      </c>
      <c r="AS1203" s="16">
        <f t="shared" ca="1" si="38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IF(Overall!S1206&lt;&gt;"",_xlfn.VALUETOTEXT(Overall!S1206),"")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7"/>
        <v/>
      </c>
      <c r="T1204" s="10" t="str">
        <f>IF(Overall!$A1206&lt;&gt;"",IF(AND(MONTH($N1204) &lt;= 1, MONTH($O1204) &gt;= 1), IF($S1204 &lt;&gt; "", $H1204/$S1204, ""), ""),"")</f>
        <v/>
      </c>
      <c r="U1204" s="10" t="str">
        <f>IF(Overall!$A1206&lt;&gt;"",IF(AND(MONTH($N1204) &lt;= 2, MONTH($O1204) &gt;= 2), IF($S1204 &lt;&gt; "", $H1204/$S1204, ""), ""),"")</f>
        <v/>
      </c>
      <c r="V1204" s="10" t="str">
        <f>IF(Overall!$A1206&lt;&gt;"",IF(AND(MONTH($N1204) &lt;= 3, MONTH($O1204) &gt;= 3), IF($S1204 &lt;&gt; "", $H1204/$S1204, ""), ""),"")</f>
        <v/>
      </c>
      <c r="W1204" s="10" t="str">
        <f>IF(Overall!$A1206&lt;&gt;"",IF(AND(MONTH($N1204) &lt;= 4, MONTH($O1204) &gt;= 4), IF($S1204 &lt;&gt; "", $H1204/$S1204, ""), ""),"")</f>
        <v/>
      </c>
      <c r="X1204" s="10" t="str">
        <f>IF(Overall!$A1206&lt;&gt;"",IF(AND(MONTH($N1204) &lt;= 5, MONTH($O1204) &gt;= 5), IF($S1204 &lt;&gt; "", $H1204/$S1204, ""), ""),"")</f>
        <v/>
      </c>
      <c r="Y1204" s="10" t="str">
        <f>IF(Overall!$A1206&lt;&gt;"",IF(AND(MONTH($N1204) &lt;= 6, MONTH($O1204) &gt;= 6), IF($S1204 &lt;&gt; "", $H1204/$S1204, ""), ""),"")</f>
        <v/>
      </c>
      <c r="Z1204" s="10" t="str">
        <f>IF(Overall!$A1206&lt;&gt;"",IF(AND(MONTH($N1204) &lt;= 7, MONTH($O1204) &gt;= 7 ), IF($S1204 &lt;&gt; "", $H1204/$S1204, ""), ""),"")</f>
        <v/>
      </c>
      <c r="AA1204" s="10" t="str">
        <f>IF(Overall!$A1206&lt;&gt;"",IF(AND(MONTH($N1204) &lt;= 8, MONTH($O1204) &gt;= 8), IF($S1204 &lt;&gt; "", $H1204/$S1204, ""), ""),"")</f>
        <v/>
      </c>
      <c r="AB1204" s="10" t="str">
        <f>IF(Overall!$A1206&lt;&gt;"",IF(AND(MONTH($N1204) &lt;= 9, MONTH($O1204) &gt;= 9), IF($S1204 &lt;&gt; "", $H1204/$S1204, ""), ""),"")</f>
        <v/>
      </c>
      <c r="AC1204" s="10" t="str">
        <f>IF(Overall!$A1206&lt;&gt;"",IF(AND(MONTH($N1204) &lt;= 10, MONTH($O1204) &gt;= 10), IF($S1204 &lt;&gt; "", $H1204/$S1204, ""), ""),"")</f>
        <v/>
      </c>
      <c r="AD1204" s="10" t="str">
        <f>IF(Overall!$A1206&lt;&gt;"",IF(AND(MONTH($N1204) &lt;= 11, MONTH($O1204) &gt;= 11), IF($S1204 &lt;&gt; "", $H1204/$S1204, ""), ""),"")</f>
        <v/>
      </c>
      <c r="AE1204" s="10" t="str">
        <f>IF(Overall!$A1206&lt;&gt;"",IF(AND(MONTH($N1204) &lt;= 12, MONTH($O1204) &gt;= 12), IF($S1204 &lt;&gt; "", $H1204/$S1204, ""), ""),"")</f>
        <v/>
      </c>
      <c r="AG1204" s="10" t="str">
        <f ca="1">IFERROR(IF(AND(NOW()&lt;= EOMONTH(DATE(YEAR($O1204),1, 1), 0), Overall!$A1206&lt;&gt;"", MONTH($N1204) &lt;= 1, MONTH($O1204) &gt;= 1), IF($S1204 &lt;&gt; "", $H1204/$S1204, ""), ""), "")</f>
        <v/>
      </c>
      <c r="AH1204" s="10" t="str">
        <f ca="1">IFERROR(IF(AND(NOW()&lt;= EOMONTH(DATE(YEAR($O1204),2, 1), 0), Overall!$A1206&lt;&gt;"", MONTH($N1204) &lt;= 2, MONTH($O1204) &gt;= 2), IF($S1204 &lt;&gt; "", $H1204/$S1204, ""), ""), "")</f>
        <v/>
      </c>
      <c r="AI1204" s="10" t="str">
        <f ca="1">IFERROR(IF(AND(NOW()&lt;= EOMONTH(DATE(YEAR($O1204),3, 1), 0), Overall!$A1206&lt;&gt;"", MONTH($N1204) &lt;= 3, MONTH($O1204) &gt;= 3), IF($S1204 &lt;&gt; "", $H1204/$S1204, ""), ""), "")</f>
        <v/>
      </c>
      <c r="AJ1204" s="10" t="str">
        <f ca="1">IFERROR(IF(AND(NOW()&lt;= EOMONTH(DATE(YEAR($O1204),4, 1), 0), Overall!$A1206&lt;&gt;"", MONTH($N1204) &lt;= 4, MONTH($O1204) &gt;= 4), IF($S1204 &lt;&gt; "", $H1204/$S1204, ""), ""), "")</f>
        <v/>
      </c>
      <c r="AK1204" s="10" t="str">
        <f ca="1">IFERROR(IF(AND(NOW()&lt;= EOMONTH(DATE(YEAR($O1204),5, 1), 0), Overall!$A1206&lt;&gt;"", MONTH($N1204) &lt;= 5, MONTH($O1204) &gt;= 5), IF($S1204 &lt;&gt; "", $H1204/$S1204, ""), ""), "")</f>
        <v/>
      </c>
      <c r="AL1204" s="10" t="str">
        <f ca="1">IFERROR(IF(AND(NOW()&lt;= EOMONTH(DATE(YEAR($O1204),6, 1), 0), Overall!$A1206&lt;&gt;"", MONTH($N1204) &lt;= 6, MONTH($O1204) &gt;= 6), IF($S1204 &lt;&gt; "", $H1204/$S1204, ""), ""), "")</f>
        <v/>
      </c>
      <c r="AM1204" s="10" t="str">
        <f ca="1">IFERROR(IF(AND(NOW()&lt;= EOMONTH(DATE(YEAR($O1204),7, 1), 0), Overall!$A1206&lt;&gt;"", MONTH($N1204) &lt;= 7, MONTH($O1204) &gt;= 7), IF($S1204 &lt;&gt; "", $H1204/$S1204, ""), ""), "")</f>
        <v/>
      </c>
      <c r="AN1204" s="10" t="str">
        <f ca="1">IFERROR(IF(AND(NOW()&lt;= EOMONTH(DATE(YEAR($O1204),8, 1), 0), Overall!$A1206&lt;&gt;"", MONTH($N1204) &lt;= 8, MONTH($O1204) &gt;= 8), IF($S1204 &lt;&gt; "", $H1204/$S1204, ""), ""), "")</f>
        <v/>
      </c>
      <c r="AO1204" s="10" t="str">
        <f ca="1">IFERROR(IF(AND(NOW()&lt;= EOMONTH(DATE(YEAR($O1204),9, 1), 0), Overall!$A1206&lt;&gt;"", MONTH($N1204) &lt;= 9, MONTH($O1204) &gt;= 9), IF($S1204 &lt;&gt; "", $H1204/$S1204, ""), ""), "")</f>
        <v/>
      </c>
      <c r="AP1204" s="10" t="str">
        <f ca="1">IFERROR(IF(AND(NOW()&lt;= EOMONTH(DATE(YEAR($O1204),10, 1), 0), Overall!$A1206&lt;&gt;"", MONTH($N1204) &lt;= 10, MONTH($O1204) &gt;= 10), IF($S1204 &lt;&gt; "", $H1204/$S1204, ""), ""), "")</f>
        <v/>
      </c>
      <c r="AQ1204" s="10" t="str">
        <f ca="1">IFERROR(IF(AND(NOW()&lt;= EOMONTH(DATE(YEAR($O1204),11, 1), 0), Overall!$A1206&lt;&gt;"", MONTH($N1204) &lt;=11, MONTH($O1204) &gt;= 11), IF($S1204 &lt;&gt; "", $H1204/$S1204, ""), ""), "")</f>
        <v/>
      </c>
      <c r="AR1204" s="10" t="str">
        <f ca="1">IFERROR(IF(AND(NOW()&lt;= EOMONTH(DATE(YEAR($O1204),12, 1), 0), Overall!$A1206&lt;&gt;"", MONTH($N1204) &lt;= 12, MONTH($O1204) &gt;= 12), IF($S1204 &lt;&gt; "", $H1204/$S1204, ""), ""), "")</f>
        <v/>
      </c>
      <c r="AS1204" s="16">
        <f t="shared" ca="1" si="38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IF(Overall!S1207&lt;&gt;"",_xlfn.VALUETOTEXT(Overall!S1207),"")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7"/>
        <v/>
      </c>
      <c r="T1205" s="10" t="str">
        <f>IF(Overall!$A1207&lt;&gt;"",IF(AND(MONTH($N1205) &lt;= 1, MONTH($O1205) &gt;= 1), IF($S1205 &lt;&gt; "", $H1205/$S1205, ""), ""),"")</f>
        <v/>
      </c>
      <c r="U1205" s="10" t="str">
        <f>IF(Overall!$A1207&lt;&gt;"",IF(AND(MONTH($N1205) &lt;= 2, MONTH($O1205) &gt;= 2), IF($S1205 &lt;&gt; "", $H1205/$S1205, ""), ""),"")</f>
        <v/>
      </c>
      <c r="V1205" s="10" t="str">
        <f>IF(Overall!$A1207&lt;&gt;"",IF(AND(MONTH($N1205) &lt;= 3, MONTH($O1205) &gt;= 3), IF($S1205 &lt;&gt; "", $H1205/$S1205, ""), ""),"")</f>
        <v/>
      </c>
      <c r="W1205" s="10" t="str">
        <f>IF(Overall!$A1207&lt;&gt;"",IF(AND(MONTH($N1205) &lt;= 4, MONTH($O1205) &gt;= 4), IF($S1205 &lt;&gt; "", $H1205/$S1205, ""), ""),"")</f>
        <v/>
      </c>
      <c r="X1205" s="10" t="str">
        <f>IF(Overall!$A1207&lt;&gt;"",IF(AND(MONTH($N1205) &lt;= 5, MONTH($O1205) &gt;= 5), IF($S1205 &lt;&gt; "", $H1205/$S1205, ""), ""),"")</f>
        <v/>
      </c>
      <c r="Y1205" s="10" t="str">
        <f>IF(Overall!$A1207&lt;&gt;"",IF(AND(MONTH($N1205) &lt;= 6, MONTH($O1205) &gt;= 6), IF($S1205 &lt;&gt; "", $H1205/$S1205, ""), ""),"")</f>
        <v/>
      </c>
      <c r="Z1205" s="10" t="str">
        <f>IF(Overall!$A1207&lt;&gt;"",IF(AND(MONTH($N1205) &lt;= 7, MONTH($O1205) &gt;= 7 ), IF($S1205 &lt;&gt; "", $H1205/$S1205, ""), ""),"")</f>
        <v/>
      </c>
      <c r="AA1205" s="10" t="str">
        <f>IF(Overall!$A1207&lt;&gt;"",IF(AND(MONTH($N1205) &lt;= 8, MONTH($O1205) &gt;= 8), IF($S1205 &lt;&gt; "", $H1205/$S1205, ""), ""),"")</f>
        <v/>
      </c>
      <c r="AB1205" s="10" t="str">
        <f>IF(Overall!$A1207&lt;&gt;"",IF(AND(MONTH($N1205) &lt;= 9, MONTH($O1205) &gt;= 9), IF($S1205 &lt;&gt; "", $H1205/$S1205, ""), ""),"")</f>
        <v/>
      </c>
      <c r="AC1205" s="10" t="str">
        <f>IF(Overall!$A1207&lt;&gt;"",IF(AND(MONTH($N1205) &lt;= 10, MONTH($O1205) &gt;= 10), IF($S1205 &lt;&gt; "", $H1205/$S1205, ""), ""),"")</f>
        <v/>
      </c>
      <c r="AD1205" s="10" t="str">
        <f>IF(Overall!$A1207&lt;&gt;"",IF(AND(MONTH($N1205) &lt;= 11, MONTH($O1205) &gt;= 11), IF($S1205 &lt;&gt; "", $H1205/$S1205, ""), ""),"")</f>
        <v/>
      </c>
      <c r="AE1205" s="10" t="str">
        <f>IF(Overall!$A1207&lt;&gt;"",IF(AND(MONTH($N1205) &lt;= 12, MONTH($O1205) &gt;= 12), IF($S1205 &lt;&gt; "", $H1205/$S1205, ""), ""),"")</f>
        <v/>
      </c>
      <c r="AG1205" s="10" t="str">
        <f ca="1">IFERROR(IF(AND(NOW()&lt;= EOMONTH(DATE(YEAR($O1205),1, 1), 0), Overall!$A1207&lt;&gt;"", MONTH($N1205) &lt;= 1, MONTH($O1205) &gt;= 1), IF($S1205 &lt;&gt; "", $H1205/$S1205, ""), ""), "")</f>
        <v/>
      </c>
      <c r="AH1205" s="10" t="str">
        <f ca="1">IFERROR(IF(AND(NOW()&lt;= EOMONTH(DATE(YEAR($O1205),2, 1), 0), Overall!$A1207&lt;&gt;"", MONTH($N1205) &lt;= 2, MONTH($O1205) &gt;= 2), IF($S1205 &lt;&gt; "", $H1205/$S1205, ""), ""), "")</f>
        <v/>
      </c>
      <c r="AI1205" s="10" t="str">
        <f ca="1">IFERROR(IF(AND(NOW()&lt;= EOMONTH(DATE(YEAR($O1205),3, 1), 0), Overall!$A1207&lt;&gt;"", MONTH($N1205) &lt;= 3, MONTH($O1205) &gt;= 3), IF($S1205 &lt;&gt; "", $H1205/$S1205, ""), ""), "")</f>
        <v/>
      </c>
      <c r="AJ1205" s="10" t="str">
        <f ca="1">IFERROR(IF(AND(NOW()&lt;= EOMONTH(DATE(YEAR($O1205),4, 1), 0), Overall!$A1207&lt;&gt;"", MONTH($N1205) &lt;= 4, MONTH($O1205) &gt;= 4), IF($S1205 &lt;&gt; "", $H1205/$S1205, ""), ""), "")</f>
        <v/>
      </c>
      <c r="AK1205" s="10" t="str">
        <f ca="1">IFERROR(IF(AND(NOW()&lt;= EOMONTH(DATE(YEAR($O1205),5, 1), 0), Overall!$A1207&lt;&gt;"", MONTH($N1205) &lt;= 5, MONTH($O1205) &gt;= 5), IF($S1205 &lt;&gt; "", $H1205/$S1205, ""), ""), "")</f>
        <v/>
      </c>
      <c r="AL1205" s="10" t="str">
        <f ca="1">IFERROR(IF(AND(NOW()&lt;= EOMONTH(DATE(YEAR($O1205),6, 1), 0), Overall!$A1207&lt;&gt;"", MONTH($N1205) &lt;= 6, MONTH($O1205) &gt;= 6), IF($S1205 &lt;&gt; "", $H1205/$S1205, ""), ""), "")</f>
        <v/>
      </c>
      <c r="AM1205" s="10" t="str">
        <f ca="1">IFERROR(IF(AND(NOW()&lt;= EOMONTH(DATE(YEAR($O1205),7, 1), 0), Overall!$A1207&lt;&gt;"", MONTH($N1205) &lt;= 7, MONTH($O1205) &gt;= 7), IF($S1205 &lt;&gt; "", $H1205/$S1205, ""), ""), "")</f>
        <v/>
      </c>
      <c r="AN1205" s="10" t="str">
        <f ca="1">IFERROR(IF(AND(NOW()&lt;= EOMONTH(DATE(YEAR($O1205),8, 1), 0), Overall!$A1207&lt;&gt;"", MONTH($N1205) &lt;= 8, MONTH($O1205) &gt;= 8), IF($S1205 &lt;&gt; "", $H1205/$S1205, ""), ""), "")</f>
        <v/>
      </c>
      <c r="AO1205" s="10" t="str">
        <f ca="1">IFERROR(IF(AND(NOW()&lt;= EOMONTH(DATE(YEAR($O1205),9, 1), 0), Overall!$A1207&lt;&gt;"", MONTH($N1205) &lt;= 9, MONTH($O1205) &gt;= 9), IF($S1205 &lt;&gt; "", $H1205/$S1205, ""), ""), "")</f>
        <v/>
      </c>
      <c r="AP1205" s="10" t="str">
        <f ca="1">IFERROR(IF(AND(NOW()&lt;= EOMONTH(DATE(YEAR($O1205),10, 1), 0), Overall!$A1207&lt;&gt;"", MONTH($N1205) &lt;= 10, MONTH($O1205) &gt;= 10), IF($S1205 &lt;&gt; "", $H1205/$S1205, ""), ""), "")</f>
        <v/>
      </c>
      <c r="AQ1205" s="10" t="str">
        <f ca="1">IFERROR(IF(AND(NOW()&lt;= EOMONTH(DATE(YEAR($O1205),11, 1), 0), Overall!$A1207&lt;&gt;"", MONTH($N1205) &lt;=11, MONTH($O1205) &gt;= 11), IF($S1205 &lt;&gt; "", $H1205/$S1205, ""), ""), "")</f>
        <v/>
      </c>
      <c r="AR1205" s="10" t="str">
        <f ca="1">IFERROR(IF(AND(NOW()&lt;= EOMONTH(DATE(YEAR($O1205),12, 1), 0), Overall!$A1207&lt;&gt;"", MONTH($N1205) &lt;= 12, MONTH($O1205) &gt;= 12), IF($S1205 &lt;&gt; "", $H1205/$S1205, ""), ""), "")</f>
        <v/>
      </c>
      <c r="AS1205" s="16">
        <f t="shared" ca="1" si="38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IF(Overall!S1208&lt;&gt;"",_xlfn.VALUETOTEXT(Overall!S1208),"")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7"/>
        <v/>
      </c>
      <c r="T1206" s="10" t="str">
        <f>IF(Overall!$A1208&lt;&gt;"",IF(AND(MONTH($N1206) &lt;= 1, MONTH($O1206) &gt;= 1), IF($S1206 &lt;&gt; "", $H1206/$S1206, ""), ""),"")</f>
        <v/>
      </c>
      <c r="U1206" s="10" t="str">
        <f>IF(Overall!$A1208&lt;&gt;"",IF(AND(MONTH($N1206) &lt;= 2, MONTH($O1206) &gt;= 2), IF($S1206 &lt;&gt; "", $H1206/$S1206, ""), ""),"")</f>
        <v/>
      </c>
      <c r="V1206" s="10" t="str">
        <f>IF(Overall!$A1208&lt;&gt;"",IF(AND(MONTH($N1206) &lt;= 3, MONTH($O1206) &gt;= 3), IF($S1206 &lt;&gt; "", $H1206/$S1206, ""), ""),"")</f>
        <v/>
      </c>
      <c r="W1206" s="10" t="str">
        <f>IF(Overall!$A1208&lt;&gt;"",IF(AND(MONTH($N1206) &lt;= 4, MONTH($O1206) &gt;= 4), IF($S1206 &lt;&gt; "", $H1206/$S1206, ""), ""),"")</f>
        <v/>
      </c>
      <c r="X1206" s="10" t="str">
        <f>IF(Overall!$A1208&lt;&gt;"",IF(AND(MONTH($N1206) &lt;= 5, MONTH($O1206) &gt;= 5), IF($S1206 &lt;&gt; "", $H1206/$S1206, ""), ""),"")</f>
        <v/>
      </c>
      <c r="Y1206" s="10" t="str">
        <f>IF(Overall!$A1208&lt;&gt;"",IF(AND(MONTH($N1206) &lt;= 6, MONTH($O1206) &gt;= 6), IF($S1206 &lt;&gt; "", $H1206/$S1206, ""), ""),"")</f>
        <v/>
      </c>
      <c r="Z1206" s="10" t="str">
        <f>IF(Overall!$A1208&lt;&gt;"",IF(AND(MONTH($N1206) &lt;= 7, MONTH($O1206) &gt;= 7 ), IF($S1206 &lt;&gt; "", $H1206/$S1206, ""), ""),"")</f>
        <v/>
      </c>
      <c r="AA1206" s="10" t="str">
        <f>IF(Overall!$A1208&lt;&gt;"",IF(AND(MONTH($N1206) &lt;= 8, MONTH($O1206) &gt;= 8), IF($S1206 &lt;&gt; "", $H1206/$S1206, ""), ""),"")</f>
        <v/>
      </c>
      <c r="AB1206" s="10" t="str">
        <f>IF(Overall!$A1208&lt;&gt;"",IF(AND(MONTH($N1206) &lt;= 9, MONTH($O1206) &gt;= 9), IF($S1206 &lt;&gt; "", $H1206/$S1206, ""), ""),"")</f>
        <v/>
      </c>
      <c r="AC1206" s="10" t="str">
        <f>IF(Overall!$A1208&lt;&gt;"",IF(AND(MONTH($N1206) &lt;= 10, MONTH($O1206) &gt;= 10), IF($S1206 &lt;&gt; "", $H1206/$S1206, ""), ""),"")</f>
        <v/>
      </c>
      <c r="AD1206" s="10" t="str">
        <f>IF(Overall!$A1208&lt;&gt;"",IF(AND(MONTH($N1206) &lt;= 11, MONTH($O1206) &gt;= 11), IF($S1206 &lt;&gt; "", $H1206/$S1206, ""), ""),"")</f>
        <v/>
      </c>
      <c r="AE1206" s="10" t="str">
        <f>IF(Overall!$A1208&lt;&gt;"",IF(AND(MONTH($N1206) &lt;= 12, MONTH($O1206) &gt;= 12), IF($S1206 &lt;&gt; "", $H1206/$S1206, ""), ""),"")</f>
        <v/>
      </c>
      <c r="AG1206" s="10" t="str">
        <f ca="1">IFERROR(IF(AND(NOW()&lt;= EOMONTH(DATE(YEAR($O1206),1, 1), 0), Overall!$A1208&lt;&gt;"", MONTH($N1206) &lt;= 1, MONTH($O1206) &gt;= 1), IF($S1206 &lt;&gt; "", $H1206/$S1206, ""), ""), "")</f>
        <v/>
      </c>
      <c r="AH1206" s="10" t="str">
        <f ca="1">IFERROR(IF(AND(NOW()&lt;= EOMONTH(DATE(YEAR($O1206),2, 1), 0), Overall!$A1208&lt;&gt;"", MONTH($N1206) &lt;= 2, MONTH($O1206) &gt;= 2), IF($S1206 &lt;&gt; "", $H1206/$S1206, ""), ""), "")</f>
        <v/>
      </c>
      <c r="AI1206" s="10" t="str">
        <f ca="1">IFERROR(IF(AND(NOW()&lt;= EOMONTH(DATE(YEAR($O1206),3, 1), 0), Overall!$A1208&lt;&gt;"", MONTH($N1206) &lt;= 3, MONTH($O1206) &gt;= 3), IF($S1206 &lt;&gt; "", $H1206/$S1206, ""), ""), "")</f>
        <v/>
      </c>
      <c r="AJ1206" s="10" t="str">
        <f ca="1">IFERROR(IF(AND(NOW()&lt;= EOMONTH(DATE(YEAR($O1206),4, 1), 0), Overall!$A1208&lt;&gt;"", MONTH($N1206) &lt;= 4, MONTH($O1206) &gt;= 4), IF($S1206 &lt;&gt; "", $H1206/$S1206, ""), ""), "")</f>
        <v/>
      </c>
      <c r="AK1206" s="10" t="str">
        <f ca="1">IFERROR(IF(AND(NOW()&lt;= EOMONTH(DATE(YEAR($O1206),5, 1), 0), Overall!$A1208&lt;&gt;"", MONTH($N1206) &lt;= 5, MONTH($O1206) &gt;= 5), IF($S1206 &lt;&gt; "", $H1206/$S1206, ""), ""), "")</f>
        <v/>
      </c>
      <c r="AL1206" s="10" t="str">
        <f ca="1">IFERROR(IF(AND(NOW()&lt;= EOMONTH(DATE(YEAR($O1206),6, 1), 0), Overall!$A1208&lt;&gt;"", MONTH($N1206) &lt;= 6, MONTH($O1206) &gt;= 6), IF($S1206 &lt;&gt; "", $H1206/$S1206, ""), ""), "")</f>
        <v/>
      </c>
      <c r="AM1206" s="10" t="str">
        <f ca="1">IFERROR(IF(AND(NOW()&lt;= EOMONTH(DATE(YEAR($O1206),7, 1), 0), Overall!$A1208&lt;&gt;"", MONTH($N1206) &lt;= 7, MONTH($O1206) &gt;= 7), IF($S1206 &lt;&gt; "", $H1206/$S1206, ""), ""), "")</f>
        <v/>
      </c>
      <c r="AN1206" s="10" t="str">
        <f ca="1">IFERROR(IF(AND(NOW()&lt;= EOMONTH(DATE(YEAR($O1206),8, 1), 0), Overall!$A1208&lt;&gt;"", MONTH($N1206) &lt;= 8, MONTH($O1206) &gt;= 8), IF($S1206 &lt;&gt; "", $H1206/$S1206, ""), ""), "")</f>
        <v/>
      </c>
      <c r="AO1206" s="10" t="str">
        <f ca="1">IFERROR(IF(AND(NOW()&lt;= EOMONTH(DATE(YEAR($O1206),9, 1), 0), Overall!$A1208&lt;&gt;"", MONTH($N1206) &lt;= 9, MONTH($O1206) &gt;= 9), IF($S1206 &lt;&gt; "", $H1206/$S1206, ""), ""), "")</f>
        <v/>
      </c>
      <c r="AP1206" s="10" t="str">
        <f ca="1">IFERROR(IF(AND(NOW()&lt;= EOMONTH(DATE(YEAR($O1206),10, 1), 0), Overall!$A1208&lt;&gt;"", MONTH($N1206) &lt;= 10, MONTH($O1206) &gt;= 10), IF($S1206 &lt;&gt; "", $H1206/$S1206, ""), ""), "")</f>
        <v/>
      </c>
      <c r="AQ1206" s="10" t="str">
        <f ca="1">IFERROR(IF(AND(NOW()&lt;= EOMONTH(DATE(YEAR($O1206),11, 1), 0), Overall!$A1208&lt;&gt;"", MONTH($N1206) &lt;=11, MONTH($O1206) &gt;= 11), IF($S1206 &lt;&gt; "", $H1206/$S1206, ""), ""), "")</f>
        <v/>
      </c>
      <c r="AR1206" s="10" t="str">
        <f ca="1">IFERROR(IF(AND(NOW()&lt;= EOMONTH(DATE(YEAR($O1206),12, 1), 0), Overall!$A1208&lt;&gt;"", MONTH($N1206) &lt;= 12, MONTH($O1206) &gt;= 12), IF($S1206 &lt;&gt; "", $H1206/$S1206, ""), ""), "")</f>
        <v/>
      </c>
      <c r="AS1206" s="16">
        <f t="shared" ca="1" si="38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IF(Overall!S1209&lt;&gt;"",_xlfn.VALUETOTEXT(Overall!S1209),"")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7"/>
        <v/>
      </c>
      <c r="T1207" s="10" t="str">
        <f>IF(Overall!$A1209&lt;&gt;"",IF(AND(MONTH($N1207) &lt;= 1, MONTH($O1207) &gt;= 1), IF($S1207 &lt;&gt; "", $H1207/$S1207, ""), ""),"")</f>
        <v/>
      </c>
      <c r="U1207" s="10" t="str">
        <f>IF(Overall!$A1209&lt;&gt;"",IF(AND(MONTH($N1207) &lt;= 2, MONTH($O1207) &gt;= 2), IF($S1207 &lt;&gt; "", $H1207/$S1207, ""), ""),"")</f>
        <v/>
      </c>
      <c r="V1207" s="10" t="str">
        <f>IF(Overall!$A1209&lt;&gt;"",IF(AND(MONTH($N1207) &lt;= 3, MONTH($O1207) &gt;= 3), IF($S1207 &lt;&gt; "", $H1207/$S1207, ""), ""),"")</f>
        <v/>
      </c>
      <c r="W1207" s="10" t="str">
        <f>IF(Overall!$A1209&lt;&gt;"",IF(AND(MONTH($N1207) &lt;= 4, MONTH($O1207) &gt;= 4), IF($S1207 &lt;&gt; "", $H1207/$S1207, ""), ""),"")</f>
        <v/>
      </c>
      <c r="X1207" s="10" t="str">
        <f>IF(Overall!$A1209&lt;&gt;"",IF(AND(MONTH($N1207) &lt;= 5, MONTH($O1207) &gt;= 5), IF($S1207 &lt;&gt; "", $H1207/$S1207, ""), ""),"")</f>
        <v/>
      </c>
      <c r="Y1207" s="10" t="str">
        <f>IF(Overall!$A1209&lt;&gt;"",IF(AND(MONTH($N1207) &lt;= 6, MONTH($O1207) &gt;= 6), IF($S1207 &lt;&gt; "", $H1207/$S1207, ""), ""),"")</f>
        <v/>
      </c>
      <c r="Z1207" s="10" t="str">
        <f>IF(Overall!$A1209&lt;&gt;"",IF(AND(MONTH($N1207) &lt;= 7, MONTH($O1207) &gt;= 7 ), IF($S1207 &lt;&gt; "", $H1207/$S1207, ""), ""),"")</f>
        <v/>
      </c>
      <c r="AA1207" s="10" t="str">
        <f>IF(Overall!$A1209&lt;&gt;"",IF(AND(MONTH($N1207) &lt;= 8, MONTH($O1207) &gt;= 8), IF($S1207 &lt;&gt; "", $H1207/$S1207, ""), ""),"")</f>
        <v/>
      </c>
      <c r="AB1207" s="10" t="str">
        <f>IF(Overall!$A1209&lt;&gt;"",IF(AND(MONTH($N1207) &lt;= 9, MONTH($O1207) &gt;= 9), IF($S1207 &lt;&gt; "", $H1207/$S1207, ""), ""),"")</f>
        <v/>
      </c>
      <c r="AC1207" s="10" t="str">
        <f>IF(Overall!$A1209&lt;&gt;"",IF(AND(MONTH($N1207) &lt;= 10, MONTH($O1207) &gt;= 10), IF($S1207 &lt;&gt; "", $H1207/$S1207, ""), ""),"")</f>
        <v/>
      </c>
      <c r="AD1207" s="10" t="str">
        <f>IF(Overall!$A1209&lt;&gt;"",IF(AND(MONTH($N1207) &lt;= 11, MONTH($O1207) &gt;= 11), IF($S1207 &lt;&gt; "", $H1207/$S1207, ""), ""),"")</f>
        <v/>
      </c>
      <c r="AE1207" s="10" t="str">
        <f>IF(Overall!$A1209&lt;&gt;"",IF(AND(MONTH($N1207) &lt;= 12, MONTH($O1207) &gt;= 12), IF($S1207 &lt;&gt; "", $H1207/$S1207, ""), ""),"")</f>
        <v/>
      </c>
      <c r="AG1207" s="10" t="str">
        <f ca="1">IFERROR(IF(AND(NOW()&lt;= EOMONTH(DATE(YEAR($O1207),1, 1), 0), Overall!$A1209&lt;&gt;"", MONTH($N1207) &lt;= 1, MONTH($O1207) &gt;= 1), IF($S1207 &lt;&gt; "", $H1207/$S1207, ""), ""), "")</f>
        <v/>
      </c>
      <c r="AH1207" s="10" t="str">
        <f ca="1">IFERROR(IF(AND(NOW()&lt;= EOMONTH(DATE(YEAR($O1207),2, 1), 0), Overall!$A1209&lt;&gt;"", MONTH($N1207) &lt;= 2, MONTH($O1207) &gt;= 2), IF($S1207 &lt;&gt; "", $H1207/$S1207, ""), ""), "")</f>
        <v/>
      </c>
      <c r="AI1207" s="10" t="str">
        <f ca="1">IFERROR(IF(AND(NOW()&lt;= EOMONTH(DATE(YEAR($O1207),3, 1), 0), Overall!$A1209&lt;&gt;"", MONTH($N1207) &lt;= 3, MONTH($O1207) &gt;= 3), IF($S1207 &lt;&gt; "", $H1207/$S1207, ""), ""), "")</f>
        <v/>
      </c>
      <c r="AJ1207" s="10" t="str">
        <f ca="1">IFERROR(IF(AND(NOW()&lt;= EOMONTH(DATE(YEAR($O1207),4, 1), 0), Overall!$A1209&lt;&gt;"", MONTH($N1207) &lt;= 4, MONTH($O1207) &gt;= 4), IF($S1207 &lt;&gt; "", $H1207/$S1207, ""), ""), "")</f>
        <v/>
      </c>
      <c r="AK1207" s="10" t="str">
        <f ca="1">IFERROR(IF(AND(NOW()&lt;= EOMONTH(DATE(YEAR($O1207),5, 1), 0), Overall!$A1209&lt;&gt;"", MONTH($N1207) &lt;= 5, MONTH($O1207) &gt;= 5), IF($S1207 &lt;&gt; "", $H1207/$S1207, ""), ""), "")</f>
        <v/>
      </c>
      <c r="AL1207" s="10" t="str">
        <f ca="1">IFERROR(IF(AND(NOW()&lt;= EOMONTH(DATE(YEAR($O1207),6, 1), 0), Overall!$A1209&lt;&gt;"", MONTH($N1207) &lt;= 6, MONTH($O1207) &gt;= 6), IF($S1207 &lt;&gt; "", $H1207/$S1207, ""), ""), "")</f>
        <v/>
      </c>
      <c r="AM1207" s="10" t="str">
        <f ca="1">IFERROR(IF(AND(NOW()&lt;= EOMONTH(DATE(YEAR($O1207),7, 1), 0), Overall!$A1209&lt;&gt;"", MONTH($N1207) &lt;= 7, MONTH($O1207) &gt;= 7), IF($S1207 &lt;&gt; "", $H1207/$S1207, ""), ""), "")</f>
        <v/>
      </c>
      <c r="AN1207" s="10" t="str">
        <f ca="1">IFERROR(IF(AND(NOW()&lt;= EOMONTH(DATE(YEAR($O1207),8, 1), 0), Overall!$A1209&lt;&gt;"", MONTH($N1207) &lt;= 8, MONTH($O1207) &gt;= 8), IF($S1207 &lt;&gt; "", $H1207/$S1207, ""), ""), "")</f>
        <v/>
      </c>
      <c r="AO1207" s="10" t="str">
        <f ca="1">IFERROR(IF(AND(NOW()&lt;= EOMONTH(DATE(YEAR($O1207),9, 1), 0), Overall!$A1209&lt;&gt;"", MONTH($N1207) &lt;= 9, MONTH($O1207) &gt;= 9), IF($S1207 &lt;&gt; "", $H1207/$S1207, ""), ""), "")</f>
        <v/>
      </c>
      <c r="AP1207" s="10" t="str">
        <f ca="1">IFERROR(IF(AND(NOW()&lt;= EOMONTH(DATE(YEAR($O1207),10, 1), 0), Overall!$A1209&lt;&gt;"", MONTH($N1207) &lt;= 10, MONTH($O1207) &gt;= 10), IF($S1207 &lt;&gt; "", $H1207/$S1207, ""), ""), "")</f>
        <v/>
      </c>
      <c r="AQ1207" s="10" t="str">
        <f ca="1">IFERROR(IF(AND(NOW()&lt;= EOMONTH(DATE(YEAR($O1207),11, 1), 0), Overall!$A1209&lt;&gt;"", MONTH($N1207) &lt;=11, MONTH($O1207) &gt;= 11), IF($S1207 &lt;&gt; "", $H1207/$S1207, ""), ""), "")</f>
        <v/>
      </c>
      <c r="AR1207" s="10" t="str">
        <f ca="1">IFERROR(IF(AND(NOW()&lt;= EOMONTH(DATE(YEAR($O1207),12, 1), 0), Overall!$A1209&lt;&gt;"", MONTH($N1207) &lt;= 12, MONTH($O1207) &gt;= 12), IF($S1207 &lt;&gt; "", $H1207/$S1207, ""), ""), "")</f>
        <v/>
      </c>
      <c r="AS1207" s="16">
        <f t="shared" ca="1" si="38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IF(Overall!S1210&lt;&gt;"",_xlfn.VALUETOTEXT(Overall!S1210),"")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7"/>
        <v/>
      </c>
      <c r="T1208" s="10" t="str">
        <f>IF(Overall!$A1210&lt;&gt;"",IF(AND(MONTH($N1208) &lt;= 1, MONTH($O1208) &gt;= 1), IF($S1208 &lt;&gt; "", $H1208/$S1208, ""), ""),"")</f>
        <v/>
      </c>
      <c r="U1208" s="10" t="str">
        <f>IF(Overall!$A1210&lt;&gt;"",IF(AND(MONTH($N1208) &lt;= 2, MONTH($O1208) &gt;= 2), IF($S1208 &lt;&gt; "", $H1208/$S1208, ""), ""),"")</f>
        <v/>
      </c>
      <c r="V1208" s="10" t="str">
        <f>IF(Overall!$A1210&lt;&gt;"",IF(AND(MONTH($N1208) &lt;= 3, MONTH($O1208) &gt;= 3), IF($S1208 &lt;&gt; "", $H1208/$S1208, ""), ""),"")</f>
        <v/>
      </c>
      <c r="W1208" s="10" t="str">
        <f>IF(Overall!$A1210&lt;&gt;"",IF(AND(MONTH($N1208) &lt;= 4, MONTH($O1208) &gt;= 4), IF($S1208 &lt;&gt; "", $H1208/$S1208, ""), ""),"")</f>
        <v/>
      </c>
      <c r="X1208" s="10" t="str">
        <f>IF(Overall!$A1210&lt;&gt;"",IF(AND(MONTH($N1208) &lt;= 5, MONTH($O1208) &gt;= 5), IF($S1208 &lt;&gt; "", $H1208/$S1208, ""), ""),"")</f>
        <v/>
      </c>
      <c r="Y1208" s="10" t="str">
        <f>IF(Overall!$A1210&lt;&gt;"",IF(AND(MONTH($N1208) &lt;= 6, MONTH($O1208) &gt;= 6), IF($S1208 &lt;&gt; "", $H1208/$S1208, ""), ""),"")</f>
        <v/>
      </c>
      <c r="Z1208" s="10" t="str">
        <f>IF(Overall!$A1210&lt;&gt;"",IF(AND(MONTH($N1208) &lt;= 7, MONTH($O1208) &gt;= 7 ), IF($S1208 &lt;&gt; "", $H1208/$S1208, ""), ""),"")</f>
        <v/>
      </c>
      <c r="AA1208" s="10" t="str">
        <f>IF(Overall!$A1210&lt;&gt;"",IF(AND(MONTH($N1208) &lt;= 8, MONTH($O1208) &gt;= 8), IF($S1208 &lt;&gt; "", $H1208/$S1208, ""), ""),"")</f>
        <v/>
      </c>
      <c r="AB1208" s="10" t="str">
        <f>IF(Overall!$A1210&lt;&gt;"",IF(AND(MONTH($N1208) &lt;= 9, MONTH($O1208) &gt;= 9), IF($S1208 &lt;&gt; "", $H1208/$S1208, ""), ""),"")</f>
        <v/>
      </c>
      <c r="AC1208" s="10" t="str">
        <f>IF(Overall!$A1210&lt;&gt;"",IF(AND(MONTH($N1208) &lt;= 10, MONTH($O1208) &gt;= 10), IF($S1208 &lt;&gt; "", $H1208/$S1208, ""), ""),"")</f>
        <v/>
      </c>
      <c r="AD1208" s="10" t="str">
        <f>IF(Overall!$A1210&lt;&gt;"",IF(AND(MONTH($N1208) &lt;= 11, MONTH($O1208) &gt;= 11), IF($S1208 &lt;&gt; "", $H1208/$S1208, ""), ""),"")</f>
        <v/>
      </c>
      <c r="AE1208" s="10" t="str">
        <f>IF(Overall!$A1210&lt;&gt;"",IF(AND(MONTH($N1208) &lt;= 12, MONTH($O1208) &gt;= 12), IF($S1208 &lt;&gt; "", $H1208/$S1208, ""), ""),"")</f>
        <v/>
      </c>
      <c r="AG1208" s="10" t="str">
        <f ca="1">IFERROR(IF(AND(NOW()&lt;= EOMONTH(DATE(YEAR($O1208),1, 1), 0), Overall!$A1210&lt;&gt;"", MONTH($N1208) &lt;= 1, MONTH($O1208) &gt;= 1), IF($S1208 &lt;&gt; "", $H1208/$S1208, ""), ""), "")</f>
        <v/>
      </c>
      <c r="AH1208" s="10" t="str">
        <f ca="1">IFERROR(IF(AND(NOW()&lt;= EOMONTH(DATE(YEAR($O1208),2, 1), 0), Overall!$A1210&lt;&gt;"", MONTH($N1208) &lt;= 2, MONTH($O1208) &gt;= 2), IF($S1208 &lt;&gt; "", $H1208/$S1208, ""), ""), "")</f>
        <v/>
      </c>
      <c r="AI1208" s="10" t="str">
        <f ca="1">IFERROR(IF(AND(NOW()&lt;= EOMONTH(DATE(YEAR($O1208),3, 1), 0), Overall!$A1210&lt;&gt;"", MONTH($N1208) &lt;= 3, MONTH($O1208) &gt;= 3), IF($S1208 &lt;&gt; "", $H1208/$S1208, ""), ""), "")</f>
        <v/>
      </c>
      <c r="AJ1208" s="10" t="str">
        <f ca="1">IFERROR(IF(AND(NOW()&lt;= EOMONTH(DATE(YEAR($O1208),4, 1), 0), Overall!$A1210&lt;&gt;"", MONTH($N1208) &lt;= 4, MONTH($O1208) &gt;= 4), IF($S1208 &lt;&gt; "", $H1208/$S1208, ""), ""), "")</f>
        <v/>
      </c>
      <c r="AK1208" s="10" t="str">
        <f ca="1">IFERROR(IF(AND(NOW()&lt;= EOMONTH(DATE(YEAR($O1208),5, 1), 0), Overall!$A1210&lt;&gt;"", MONTH($N1208) &lt;= 5, MONTH($O1208) &gt;= 5), IF($S1208 &lt;&gt; "", $H1208/$S1208, ""), ""), "")</f>
        <v/>
      </c>
      <c r="AL1208" s="10" t="str">
        <f ca="1">IFERROR(IF(AND(NOW()&lt;= EOMONTH(DATE(YEAR($O1208),6, 1), 0), Overall!$A1210&lt;&gt;"", MONTH($N1208) &lt;= 6, MONTH($O1208) &gt;= 6), IF($S1208 &lt;&gt; "", $H1208/$S1208, ""), ""), "")</f>
        <v/>
      </c>
      <c r="AM1208" s="10" t="str">
        <f ca="1">IFERROR(IF(AND(NOW()&lt;= EOMONTH(DATE(YEAR($O1208),7, 1), 0), Overall!$A1210&lt;&gt;"", MONTH($N1208) &lt;= 7, MONTH($O1208) &gt;= 7), IF($S1208 &lt;&gt; "", $H1208/$S1208, ""), ""), "")</f>
        <v/>
      </c>
      <c r="AN1208" s="10" t="str">
        <f ca="1">IFERROR(IF(AND(NOW()&lt;= EOMONTH(DATE(YEAR($O1208),8, 1), 0), Overall!$A1210&lt;&gt;"", MONTH($N1208) &lt;= 8, MONTH($O1208) &gt;= 8), IF($S1208 &lt;&gt; "", $H1208/$S1208, ""), ""), "")</f>
        <v/>
      </c>
      <c r="AO1208" s="10" t="str">
        <f ca="1">IFERROR(IF(AND(NOW()&lt;= EOMONTH(DATE(YEAR($O1208),9, 1), 0), Overall!$A1210&lt;&gt;"", MONTH($N1208) &lt;= 9, MONTH($O1208) &gt;= 9), IF($S1208 &lt;&gt; "", $H1208/$S1208, ""), ""), "")</f>
        <v/>
      </c>
      <c r="AP1208" s="10" t="str">
        <f ca="1">IFERROR(IF(AND(NOW()&lt;= EOMONTH(DATE(YEAR($O1208),10, 1), 0), Overall!$A1210&lt;&gt;"", MONTH($N1208) &lt;= 10, MONTH($O1208) &gt;= 10), IF($S1208 &lt;&gt; "", $H1208/$S1208, ""), ""), "")</f>
        <v/>
      </c>
      <c r="AQ1208" s="10" t="str">
        <f ca="1">IFERROR(IF(AND(NOW()&lt;= EOMONTH(DATE(YEAR($O1208),11, 1), 0), Overall!$A1210&lt;&gt;"", MONTH($N1208) &lt;=11, MONTH($O1208) &gt;= 11), IF($S1208 &lt;&gt; "", $H1208/$S1208, ""), ""), "")</f>
        <v/>
      </c>
      <c r="AR1208" s="10" t="str">
        <f ca="1">IFERROR(IF(AND(NOW()&lt;= EOMONTH(DATE(YEAR($O1208),12, 1), 0), Overall!$A1210&lt;&gt;"", MONTH($N1208) &lt;= 12, MONTH($O1208) &gt;= 12), IF($S1208 &lt;&gt; "", $H1208/$S1208, ""), ""), "")</f>
        <v/>
      </c>
      <c r="AS1208" s="16">
        <f t="shared" ca="1" si="38"/>
        <v>0</v>
      </c>
    </row>
  </sheetData>
  <phoneticPr fontId="4" type="noConversion"/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811"/>
  <sheetViews>
    <sheetView tabSelected="1" topLeftCell="A796" workbookViewId="0">
      <selection activeCell="F7" sqref="F7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45439</v>
      </c>
      <c r="B2" s="11">
        <f>MIN(Overall_data!R:R) -10</f>
        <v>44291</v>
      </c>
      <c r="C2" s="11">
        <f>_xll.BDH("CO1 Comdty","PX_LAST",B2,A2,"cols=2;rows=810")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84.06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2096</v>
      </c>
      <c r="C2" s="12" t="s">
        <v>2097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2098</v>
      </c>
      <c r="C4" s="12" t="s">
        <v>2099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2100</v>
      </c>
      <c r="C6" s="12" t="s">
        <v>2101</v>
      </c>
    </row>
    <row r="7" spans="1:3" x14ac:dyDescent="0.25">
      <c r="A7" s="12" t="s">
        <v>10</v>
      </c>
      <c r="B7" s="12" t="s">
        <v>2102</v>
      </c>
      <c r="C7" s="12" t="s">
        <v>2103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2104</v>
      </c>
      <c r="C9" s="12" t="s">
        <v>2105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2106</v>
      </c>
      <c r="C11" s="12" t="s">
        <v>2107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2108</v>
      </c>
      <c r="C13" s="12" t="s">
        <v>2109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2110</v>
      </c>
      <c r="C15" s="12" t="s">
        <v>2111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2112</v>
      </c>
      <c r="C17" s="12" t="s">
        <v>2113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2114</v>
      </c>
      <c r="C19" s="12" t="s">
        <v>2115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SUMIFS(Overall_data!AS:AS,Overall_data!F:F,Credit_Limit_data!A2)</f>
        <v>8350000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SUMIFS(Overall_data!AS:AS,Overall_data!F:F,Credit_Limit_data!A3)</f>
        <v>3650000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90290000</v>
      </c>
      <c r="D4" s="15">
        <f ca="1">SUMIFS(Overall_data!AS:AS,Overall_data!F:F,Credit_Limit_data!A4)</f>
        <v>3100000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SUMIFS(Overall_data!AS:AS,Overall_data!F:F,Credit_Limit_data!A5)</f>
        <v>7150000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SUMIFS(Overall_data!AS:AS,Overall_data!F:F,Credit_Limit_data!A6)</f>
        <v>8230000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SUMIFS(Overall_data!AS:AS,Overall_data!F:F,Credit_Limit_data!A7)</f>
        <v>2100000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SUMIFS(Overall_data!AS:AS,Overall_data!F:F,Credit_Limit_data!A8)</f>
        <v>10490000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SUMIFS(Overall_data!AS:AS,Overall_data!F:F,Credit_Limit_data!A9)</f>
        <v>9650000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SUMIFS(Overall_data!AS:AS,Overall_data!F:F,Credit_Limit_data!A10)</f>
        <v>13950000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SUMIFS(Overall_data!AS:AS,Overall_data!F:F,Credit_Limit_data!A11)</f>
        <v>7880000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2024-05-20T05:11:59Z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