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30" documentId="13_ncr:1_{763BBED3-F06A-4836-AF00-44F364ECED7D}" xr6:coauthVersionLast="47" xr6:coauthVersionMax="47" xr10:uidLastSave="{8E0D2A3B-FD83-48C1-A805-407050612BCC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" r:id="rId15"/>
    <pivotCache cacheId="9" r:id="rId16"/>
    <pivotCache cacheId="12" r:id="rId17"/>
    <pivotCache cacheId="15" r:id="rId18"/>
    <pivotCache cacheId="18" r:id="rId19"/>
    <pivotCache cacheId="21" r:id="rId20"/>
    <pivotCache cacheId="26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Z769" i="14" l="1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Z154" i="22"/>
  <c r="Y154" i="22"/>
  <c r="W154" i="22"/>
  <c r="R154" i="22"/>
  <c r="Q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S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AA152" i="22" s="1"/>
  <c r="K152" i="22"/>
  <c r="Y152" i="22" s="1"/>
  <c r="J152" i="22"/>
  <c r="I152" i="22"/>
  <c r="H152" i="22"/>
  <c r="G152" i="22"/>
  <c r="F152" i="22"/>
  <c r="E152" i="22"/>
  <c r="D152" i="22"/>
  <c r="C152" i="22"/>
  <c r="B152" i="22"/>
  <c r="A152" i="22"/>
  <c r="X151" i="22"/>
  <c r="P151" i="22"/>
  <c r="N151" i="22"/>
  <c r="M151" i="22"/>
  <c r="L151" i="22"/>
  <c r="U151" i="22" s="1"/>
  <c r="K151" i="22"/>
  <c r="AA151" i="22" s="1"/>
  <c r="J151" i="22"/>
  <c r="I151" i="22"/>
  <c r="H151" i="22"/>
  <c r="G151" i="22"/>
  <c r="F151" i="22"/>
  <c r="E151" i="22"/>
  <c r="D151" i="22"/>
  <c r="C151" i="22"/>
  <c r="B151" i="22"/>
  <c r="A151" i="22"/>
  <c r="Z150" i="22"/>
  <c r="Y150" i="22"/>
  <c r="R150" i="22"/>
  <c r="Q150" i="22"/>
  <c r="O150" i="22"/>
  <c r="W150" i="22" s="1"/>
  <c r="N150" i="22"/>
  <c r="M150" i="22"/>
  <c r="L150" i="22"/>
  <c r="K150" i="22"/>
  <c r="X150" i="22" s="1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Z149" i="22" s="1"/>
  <c r="K149" i="22"/>
  <c r="AA149" i="22" s="1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AA148" i="22" s="1"/>
  <c r="J148" i="22"/>
  <c r="I148" i="22"/>
  <c r="H148" i="22"/>
  <c r="G148" i="22"/>
  <c r="F148" i="22"/>
  <c r="E148" i="22"/>
  <c r="D148" i="22"/>
  <c r="C148" i="22"/>
  <c r="B148" i="22"/>
  <c r="A148" i="22"/>
  <c r="U147" i="22"/>
  <c r="Q147" i="22"/>
  <c r="N147" i="22"/>
  <c r="M147" i="22"/>
  <c r="L147" i="22"/>
  <c r="Y147" i="22" s="1"/>
  <c r="K147" i="22"/>
  <c r="J147" i="22"/>
  <c r="I147" i="22"/>
  <c r="H147" i="22"/>
  <c r="G147" i="22"/>
  <c r="F147" i="22"/>
  <c r="E147" i="22"/>
  <c r="D147" i="22"/>
  <c r="C147" i="22"/>
  <c r="B147" i="22"/>
  <c r="A147" i="22"/>
  <c r="X146" i="22"/>
  <c r="P146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P145" i="22"/>
  <c r="N145" i="22"/>
  <c r="M145" i="22"/>
  <c r="L145" i="22"/>
  <c r="X145" i="22" s="1"/>
  <c r="K145" i="22"/>
  <c r="Y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X143" i="22" s="1"/>
  <c r="J143" i="22"/>
  <c r="I143" i="22"/>
  <c r="H143" i="22"/>
  <c r="G143" i="22"/>
  <c r="F143" i="22"/>
  <c r="E143" i="22"/>
  <c r="D143" i="22"/>
  <c r="C143" i="22"/>
  <c r="B143" i="22"/>
  <c r="A143" i="22"/>
  <c r="W142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R141" i="22" s="1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U149" i="22" l="1"/>
  <c r="V152" i="22"/>
  <c r="T153" i="22"/>
  <c r="AL761" i="14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O144" i="22"/>
  <c r="S149" i="22"/>
  <c r="P150" i="22"/>
  <c r="V151" i="22"/>
  <c r="O152" i="22"/>
  <c r="W152" i="22" s="1"/>
  <c r="T152" i="22"/>
  <c r="R153" i="22"/>
  <c r="Z153" i="22"/>
  <c r="P154" i="22"/>
  <c r="X154" i="22"/>
  <c r="W145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Z772" i="14"/>
  <c r="R144" i="22"/>
  <c r="Z144" i="22"/>
  <c r="V146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V140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V121" i="3" s="1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W52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R74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T132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U132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Y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P132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W35" i="9"/>
  <c r="S39" i="9"/>
  <c r="T44" i="9"/>
  <c r="S47" i="9"/>
  <c r="T52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X35" i="9"/>
  <c r="R37" i="9"/>
  <c r="S42" i="9"/>
  <c r="U44" i="9"/>
  <c r="R45" i="9"/>
  <c r="S50" i="9"/>
  <c r="U52" i="9"/>
  <c r="R53" i="9"/>
  <c r="V57" i="9"/>
  <c r="S58" i="9"/>
  <c r="X59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Y35" i="9"/>
  <c r="S37" i="9"/>
  <c r="S45" i="9"/>
  <c r="Y51" i="9"/>
  <c r="S53" i="9"/>
  <c r="Y59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X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Y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Z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Z60" i="9" l="1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<sst xmlns="http://schemas.openxmlformats.org/spreadsheetml/2006/main" count="25249" uniqueCount="2024">
  <si>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</si>
  <si>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</si>
  <si>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</si>
  <si>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</si>
  <si>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</si>
  <si>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</si>
  <si>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</si>
  <si>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</si>
  <si>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</si>
  <si>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</si>
  <si>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</si>
  <si>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</si>
  <si>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</si>
  <si>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</si>
  <si>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</si>
  <si>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</si>
  <si>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</si>
  <si>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</si>
  <si>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</si>
  <si>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</si>
  <si>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</si>
  <si>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</si>
  <si>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</si>
  <si>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</si>
  <si>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</si>
  <si>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</si>
  <si>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</si>
  <si>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</si>
  <si>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</si>
  <si>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</si>
  <si>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</si>
  <si>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</si>
  <si>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</si>
  <si>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</si>
  <si>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</si>
  <si>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</si>
  <si>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</si>
  <si>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</si>
  <si>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</si>
  <si>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</si>
  <si>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</si>
  <si>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</si>
  <si>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</si>
  <si>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</si>
  <si>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</si>
  <si>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</si>
  <si>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</si>
  <si>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</si>
  <si>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</si>
  <si>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</si>
  <si>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</si>
  <si>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</si>
  <si>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</si>
  <si>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</si>
  <si>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</si>
  <si>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</si>
  <si>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</si>
  <si>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</si>
  <si>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</si>
  <si>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</si>
  <si>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</si>
  <si>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</si>
  <si>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</si>
  <si>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</si>
  <si>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</si>
  <si>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</si>
  <si>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</si>
  <si>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</si>
  <si>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</si>
  <si>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</si>
  <si>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</si>
  <si>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</si>
  <si>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</si>
  <si>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</si>
  <si>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</si>
  <si>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</si>
  <si>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</si>
  <si>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</si>
  <si>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</si>
  <si>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</si>
  <si>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</si>
  <si>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</si>
  <si>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</si>
  <si>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</si>
  <si>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</si>
  <si>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</si>
  <si>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</si>
  <si>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</si>
  <si>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</si>
  <si>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</si>
  <si>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</si>
  <si>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</si>
  <si>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</si>
  <si>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</si>
  <si>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</si>
  <si>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</si>
  <si>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</si>
  <si>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</si>
  <si>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</si>
  <si>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</si>
  <si>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</si>
  <si>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</si>
  <si>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</si>
  <si>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</si>
  <si>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</si>
  <si>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</si>
  <si>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</si>
  <si>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</si>
  <si>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</si>
  <si>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</si>
  <si>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</si>
  <si>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</si>
  <si>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</si>
  <si>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</si>
  <si>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</si>
  <si>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</si>
  <si>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</si>
  <si>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</si>
  <si>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</si>
  <si>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</si>
  <si>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</si>
  <si>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</si>
  <si>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</si>
  <si>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</si>
  <si>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</si>
  <si>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</si>
  <si>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</si>
  <si>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</si>
  <si>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</si>
  <si>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</si>
  <si>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</si>
  <si>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</si>
  <si>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</si>
  <si>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</si>
  <si>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</si>
  <si>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</si>
  <si>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</si>
  <si>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</si>
  <si>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</si>
  <si>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</si>
  <si>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</si>
  <si>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</si>
  <si>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</si>
  <si>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</si>
  <si>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</si>
  <si>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</si>
  <si>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</si>
  <si>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</si>
  <si>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</si>
  <si>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</si>
  <si>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</si>
  <si>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</si>
  <si>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</si>
  <si>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</si>
  <si>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</si>
  <si>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</si>
  <si>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</si>
  <si>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</si>
  <si>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</si>
  <si>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</si>
  <si>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</si>
  <si>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</si>
  <si>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</si>
  <si>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</si>
  <si>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</si>
  <si>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</si>
  <si>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</si>
  <si>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</si>
  <si>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</si>
  <si>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</si>
  <si>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</si>
  <si>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</si>
  <si>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</si>
  <si>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</si>
  <si>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</si>
  <si>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</si>
  <si>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</si>
  <si>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</si>
  <si>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</si>
  <si>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</si>
  <si>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</si>
  <si>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</si>
  <si>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</si>
  <si>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</si>
  <si>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</si>
  <si>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</si>
  <si>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</si>
  <si>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</si>
  <si>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</si>
  <si>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</si>
  <si>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</si>
  <si>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</si>
  <si>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</si>
  <si>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</si>
  <si>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</si>
  <si>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</si>
  <si>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</si>
  <si>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</si>
  <si>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</si>
  <si>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</si>
  <si>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</si>
  <si>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</si>
  <si>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</si>
  <si>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</si>
  <si>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</si>
  <si>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</si>
  <si>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</si>
  <si>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</si>
  <si>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</si>
  <si>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</si>
  <si>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</si>
  <si>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</si>
  <si>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</si>
  <si>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</si>
  <si>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</si>
  <si>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</si>
  <si>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</si>
  <si>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</si>
  <si>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</si>
  <si>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</si>
  <si>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</si>
  <si>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</si>
  <si>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</si>
  <si>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</si>
  <si>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</si>
  <si>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</si>
  <si>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</si>
  <si>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</si>
  <si>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</si>
  <si>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</si>
  <si>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</si>
  <si>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</si>
  <si>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</si>
  <si>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</si>
  <si>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</si>
  <si>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</si>
  <si>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</si>
  <si>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</si>
  <si>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</si>
  <si>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</si>
  <si>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</si>
  <si>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</si>
  <si>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</si>
  <si>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</si>
  <si>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</si>
  <si>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</si>
  <si>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</si>
  <si>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</si>
  <si>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</si>
  <si>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</si>
  <si>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</si>
  <si>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</si>
  <si>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</si>
  <si>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</si>
  <si>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</si>
  <si>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</si>
  <si>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</si>
  <si>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</si>
  <si>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</si>
  <si>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</si>
  <si>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</si>
  <si>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</si>
  <si>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</si>
  <si>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</si>
  <si>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</si>
  <si>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</si>
  <si>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</si>
  <si>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</si>
  <si>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</si>
  <si>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</si>
  <si>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</si>
  <si>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</si>
  <si>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</si>
  <si>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</si>
  <si>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</si>
  <si>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</si>
  <si>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</si>
  <si>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</si>
  <si>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</si>
  <si>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</si>
  <si>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</si>
  <si>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</si>
  <si>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</si>
  <si>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</si>
  <si>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</si>
  <si>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</si>
  <si>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</si>
  <si>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</si>
  <si>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</si>
  <si>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</si>
  <si>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</si>
  <si>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</si>
  <si>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</si>
  <si>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</si>
  <si>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</si>
  <si>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</si>
  <si>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</si>
  <si>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</si>
  <si>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</si>
  <si>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</si>
  <si>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</si>
  <si>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</si>
  <si>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</si>
  <si>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</si>
  <si>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</si>
  <si>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</si>
  <si>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</si>
  <si>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</si>
  <si>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</si>
  <si>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</si>
  <si>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</si>
  <si>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</si>
  <si>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</si>
  <si>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</si>
  <si>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</si>
  <si>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</si>
  <si>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</si>
  <si>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</si>
  <si>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</si>
  <si>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</si>
  <si>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</si>
  <si>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</si>
  <si>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</si>
  <si>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</si>
  <si>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</si>
  <si>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</si>
  <si>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</si>
  <si>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</si>
  <si>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</si>
  <si>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</si>
  <si>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</si>
  <si>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</si>
  <si>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</si>
  <si>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</si>
  <si>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</si>
  <si>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</si>
  <si>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</si>
  <si>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</si>
  <si>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</si>
  <si>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</si>
  <si>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</si>
  <si>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</si>
  <si>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</si>
  <si>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</si>
  <si>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</si>
  <si>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</si>
  <si>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</si>
  <si>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</si>
  <si>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</si>
  <si>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</si>
  <si>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</si>
  <si>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</si>
  <si>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</si>
  <si>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</si>
  <si>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</si>
  <si>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</si>
  <si>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</si>
  <si>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</si>
  <si>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</si>
  <si>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</si>
  <si>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</si>
  <si>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</si>
  <si>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</si>
  <si>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</si>
  <si>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</si>
  <si>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</si>
  <si>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</si>
  <si>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</si>
  <si>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</si>
  <si>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</si>
  <si>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</si>
  <si>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</si>
  <si>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</si>
  <si>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</si>
  <si>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</si>
  <si>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</si>
  <si>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</si>
  <si>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</si>
  <si>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</si>
  <si>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</si>
  <si>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</si>
  <si>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</si>
  <si>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</si>
  <si>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</si>
  <si>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</si>
  <si>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</si>
  <si>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</si>
  <si>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</si>
  <si>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</si>
  <si>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</si>
  <si>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</si>
  <si>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</si>
  <si>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</si>
  <si>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</si>
  <si>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</si>
  <si>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</si>
  <si>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</si>
  <si>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</si>
  <si>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</si>
  <si>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</si>
  <si>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</si>
  <si>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</si>
  <si>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</si>
  <si>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</si>
  <si>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</si>
  <si>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</si>
  <si>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</si>
  <si>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</si>
  <si>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</si>
  <si>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</si>
  <si>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</si>
  <si>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</si>
  <si>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</si>
  <si>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</si>
  <si>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</si>
  <si>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</si>
  <si>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</si>
  <si>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</si>
  <si>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</si>
  <si>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</si>
  <si>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</si>
  <si>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</si>
  <si>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</si>
  <si>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</si>
  <si>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</si>
  <si>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</si>
  <si>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</si>
  <si>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</si>
  <si>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</si>
  <si>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</si>
  <si>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</si>
  <si>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</si>
  <si>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</si>
  <si>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</si>
  <si>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</si>
  <si>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</si>
  <si>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</si>
  <si>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</si>
  <si>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</si>
  <si>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</si>
  <si>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</si>
  <si>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</si>
  <si>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</si>
  <si>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</si>
  <si>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</si>
  <si>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</si>
  <si>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</si>
  <si>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</si>
  <si>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</si>
  <si>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</si>
  <si>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</si>
  <si>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</si>
  <si>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</si>
  <si>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</si>
  <si>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</si>
  <si>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</si>
  <si>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</si>
  <si>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</si>
  <si>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</si>
  <si>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</si>
  <si>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</si>
  <si>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</si>
  <si>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</si>
  <si>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</si>
  <si>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</si>
  <si>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</si>
  <si>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</si>
  <si>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</si>
  <si>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</si>
  <si>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</si>
  <si>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</si>
  <si>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</si>
  <si>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</si>
  <si>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</si>
  <si>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</si>
  <si>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</si>
  <si>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</si>
  <si>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</si>
  <si>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</si>
  <si>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</si>
  <si>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</si>
  <si>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</si>
  <si>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</si>
  <si>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</si>
  <si>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</si>
  <si>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</si>
  <si>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</si>
  <si>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</si>
  <si>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</si>
  <si>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</si>
  <si>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</si>
  <si>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</si>
  <si>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</si>
  <si>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</si>
  <si>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</si>
  <si>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</si>
  <si>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</si>
  <si>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</si>
  <si>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</si>
  <si>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</si>
  <si>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</si>
  <si>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</si>
  <si>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</si>
  <si>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</si>
  <si>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</si>
  <si>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</si>
  <si>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</si>
  <si>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</si>
  <si>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</si>
  <si>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</si>
  <si>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</si>
  <si>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</si>
  <si>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</si>
  <si>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</si>
  <si>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</si>
  <si>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</si>
  <si>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</si>
  <si>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</si>
  <si>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</si>
  <si>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</si>
  <si>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</si>
  <si>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</si>
  <si>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</si>
  <si>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</si>
  <si>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</si>
  <si>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</si>
  <si>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</si>
  <si>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</si>
  <si>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</si>
  <si>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</si>
  <si>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</si>
  <si>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</si>
  <si>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</si>
  <si>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</si>
  <si>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</si>
  <si>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</si>
  <si>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</si>
  <si>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</si>
  <si>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</si>
  <si>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</si>
  <si>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</si>
  <si>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</si>
  <si>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</si>
  <si>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</si>
  <si>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</si>
  <si>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</si>
  <si>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</si>
  <si>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</si>
  <si>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</si>
  <si>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</si>
  <si>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</si>
  <si>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</si>
  <si>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</si>
  <si>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</si>
  <si>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</si>
  <si>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</si>
  <si>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</si>
  <si>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</si>
  <si>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</si>
  <si>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</si>
  <si>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</si>
  <si>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</si>
  <si>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</si>
  <si>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</si>
  <si>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</si>
  <si>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</si>
  <si>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</si>
  <si>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</si>
  <si>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</si>
  <si>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</si>
  <si>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</si>
  <si>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</si>
  <si>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</si>
  <si>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</si>
  <si>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</si>
  <si>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</si>
  <si>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</si>
  <si>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</si>
  <si>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</si>
  <si>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</si>
  <si>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</si>
  <si>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</si>
  <si>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</si>
  <si>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</si>
  <si>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</si>
  <si>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</si>
  <si>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</si>
  <si>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</si>
  <si>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</si>
  <si>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</si>
  <si>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</si>
  <si>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</si>
  <si>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</si>
  <si>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</si>
  <si>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</si>
  <si>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</si>
  <si>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</si>
  <si>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</si>
  <si>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</si>
  <si>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</si>
  <si>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</si>
  <si>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</si>
  <si>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</si>
  <si>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</si>
  <si>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</si>
  <si>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</si>
  <si>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</si>
  <si>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</si>
  <si>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</si>
  <si>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</si>
  <si>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</si>
  <si>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</si>
  <si>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</si>
  <si>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</si>
  <si>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</si>
  <si>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</si>
  <si>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</si>
  <si>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</si>
  <si>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</si>
  <si>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</si>
  <si>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</si>
  <si>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</si>
  <si>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</si>
  <si>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</si>
  <si>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</si>
  <si>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</si>
  <si>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</si>
  <si>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</si>
  <si>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</si>
  <si>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</si>
  <si>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</si>
  <si>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</si>
  <si>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</si>
  <si>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</si>
  <si>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</si>
  <si>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</si>
  <si>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</si>
  <si>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</si>
  <si>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</si>
  <si>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</si>
  <si>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</si>
  <si>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</si>
  <si>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</si>
  <si>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</si>
  <si>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</si>
  <si>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</si>
  <si>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</si>
  <si>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</si>
  <si>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</si>
  <si>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</si>
  <si>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</si>
  <si>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</si>
  <si>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</si>
  <si>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</si>
  <si>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</si>
  <si>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</si>
  <si>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</si>
  <si>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</si>
  <si>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</si>
  <si>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</si>
  <si>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</si>
  <si>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</si>
  <si>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</si>
  <si>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</si>
  <si>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</si>
  <si>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</si>
  <si>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</si>
  <si>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</si>
  <si>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</si>
  <si>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</si>
  <si>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</si>
  <si>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</si>
  <si>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</si>
  <si>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</si>
  <si>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</si>
  <si>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</si>
  <si>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</si>
  <si>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</si>
  <si>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</si>
  <si>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</si>
  <si>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</si>
  <si>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</si>
  <si>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</si>
  <si>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</si>
  <si>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</si>
  <si>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</si>
  <si>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</si>
  <si>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</si>
  <si>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</si>
  <si>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</si>
  <si>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</si>
  <si>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</si>
  <si>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</si>
  <si>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</si>
  <si>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</si>
  <si>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</si>
  <si>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</si>
  <si>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</si>
  <si>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</si>
  <si>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</si>
  <si>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</si>
  <si>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</si>
  <si>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</si>
  <si>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</si>
  <si>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</si>
  <si>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</si>
  <si>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</si>
  <si>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</si>
  <si>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</si>
  <si>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</si>
  <si>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</si>
  <si>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</si>
  <si>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</si>
  <si>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</si>
  <si>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</si>
  <si>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</si>
  <si>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</si>
  <si>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</si>
  <si>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</si>
  <si>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</si>
  <si>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</si>
  <si>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</si>
  <si>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</si>
  <si>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</si>
  <si>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</si>
  <si>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</si>
  <si>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</si>
  <si>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</si>
  <si>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</si>
  <si>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</si>
  <si>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</si>
  <si>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</si>
  <si>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</si>
  <si>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</si>
  <si>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</si>
  <si>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</si>
  <si>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</si>
  <si>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</si>
  <si>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</si>
  <si>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</si>
  <si>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</si>
  <si>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</si>
  <si>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</si>
  <si>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</si>
  <si>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</si>
  <si>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</si>
  <si>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</si>
  <si>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</si>
  <si>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</si>
  <si>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</si>
  <si>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</si>
  <si>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</si>
  <si>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</si>
  <si>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</si>
  <si>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</si>
  <si>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</si>
  <si>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</si>
  <si>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</si>
  <si>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</si>
  <si>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</si>
  <si>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</si>
  <si>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</si>
  <si>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</si>
  <si>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</si>
  <si>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</si>
  <si>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</si>
  <si>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</si>
  <si>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</si>
  <si>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</si>
  <si>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</si>
  <si>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</si>
  <si>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</si>
  <si>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</si>
  <si>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</si>
  <si>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</si>
  <si>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</si>
  <si>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</si>
  <si>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</si>
  <si>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</si>
  <si>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</si>
  <si>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</si>
  <si>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</si>
  <si>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</si>
  <si>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</si>
  <si>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</si>
  <si>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</si>
  <si>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</si>
  <si>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</si>
  <si>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</si>
  <si>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</si>
  <si>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</si>
  <si>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</si>
  <si>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</si>
  <si>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</si>
  <si>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</si>
  <si>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</si>
  <si>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</si>
  <si>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</si>
  <si>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</si>
  <si>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</si>
  <si>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</si>
  <si>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</si>
  <si>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</si>
  <si>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</si>
  <si>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</si>
  <si>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</si>
  <si>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</si>
  <si>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</si>
  <si>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</si>
  <si>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</si>
  <si>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</si>
  <si>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</si>
  <si>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</si>
  <si>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</si>
  <si>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</si>
  <si>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</si>
  <si>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</si>
  <si>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</si>
  <si>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</si>
  <si>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</si>
  <si>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</si>
  <si>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</si>
  <si>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</si>
  <si>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</si>
  <si>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</si>
  <si>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</si>
  <si>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</si>
  <si>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</si>
  <si>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</si>
  <si>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</si>
  <si>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</si>
  <si>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</si>
  <si>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</si>
  <si>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</si>
  <si>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</si>
  <si>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</si>
  <si>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</si>
  <si>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</si>
  <si>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</si>
  <si>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</si>
  <si>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</si>
  <si>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</si>
  <si>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</si>
  <si>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</si>
  <si>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</si>
  <si>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</si>
  <si>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</si>
  <si>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</si>
  <si>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</si>
  <si>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</si>
  <si>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</si>
  <si>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</si>
  <si>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</si>
  <si>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</si>
  <si>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</si>
  <si>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</si>
  <si>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</si>
  <si>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</si>
  <si>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</si>
  <si>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</si>
  <si>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</si>
  <si>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</si>
  <si>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</si>
  <si>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</si>
  <si>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</si>
  <si>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</si>
  <si>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</si>
  <si>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</si>
  <si>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</si>
  <si>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</si>
  <si>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</si>
  <si>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</si>
  <si>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</si>
  <si>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</si>
  <si>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</si>
  <si>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</si>
  <si>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</si>
  <si>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</si>
  <si>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</si>
  <si>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</si>
  <si>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</si>
  <si>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</si>
  <si>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</si>
  <si>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</si>
  <si>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</si>
  <si>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</si>
  <si>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</si>
  <si>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</si>
  <si>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</si>
  <si>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</si>
  <si>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</si>
  <si>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</si>
  <si>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</si>
  <si>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</si>
  <si>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</si>
  <si>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</si>
  <si>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</si>
  <si>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</si>
  <si>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</si>
  <si>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</si>
  <si>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</si>
  <si>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</si>
  <si>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</si>
  <si>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</si>
  <si>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</si>
  <si>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</si>
  <si>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</si>
  <si>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</si>
  <si>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</si>
  <si>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</si>
  <si>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</si>
  <si>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</si>
  <si>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</si>
  <si>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</si>
  <si>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</si>
  <si>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</si>
  <si>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</si>
  <si>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</si>
  <si>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</si>
  <si>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</si>
  <si>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</si>
  <si>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</si>
  <si>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</si>
  <si>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</si>
  <si>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</si>
  <si>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</si>
  <si>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</si>
  <si>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</si>
  <si>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</si>
  <si>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</si>
  <si>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</si>
  <si>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</si>
  <si>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</si>
  <si>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</si>
  <si>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</si>
  <si>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</si>
  <si>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</si>
  <si>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</si>
  <si>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</si>
  <si>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</si>
  <si>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</si>
  <si>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</si>
  <si>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</si>
  <si>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</si>
  <si>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</si>
  <si>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</si>
  <si>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</si>
  <si>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</si>
  <si>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</si>
  <si>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</si>
  <si>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</si>
  <si>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</si>
  <si>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</si>
  <si>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</si>
  <si>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</si>
  <si>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</si>
  <si>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</si>
  <si>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</si>
  <si>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</si>
  <si>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</si>
  <si>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</si>
  <si>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</si>
  <si>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</si>
  <si>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</si>
  <si>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</si>
  <si>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</si>
  <si>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</si>
  <si>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</si>
  <si>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</si>
  <si>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</si>
  <si>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</si>
  <si>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</si>
  <si>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</si>
  <si>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</si>
  <si>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</si>
  <si>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</si>
  <si>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</si>
  <si>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</si>
  <si>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</si>
  <si>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</si>
  <si>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</si>
  <si>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</si>
  <si>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</si>
  <si>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</si>
  <si>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</si>
  <si>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</si>
  <si>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</si>
  <si>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</si>
  <si>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</si>
  <si>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</si>
  <si>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</si>
  <si>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</si>
  <si>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</si>
  <si>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</si>
  <si>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</si>
  <si>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</si>
  <si>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</si>
  <si>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</si>
  <si>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</si>
  <si>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</si>
  <si>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</si>
  <si>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</si>
  <si>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</si>
  <si>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</si>
  <si>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</si>
  <si>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</si>
  <si>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</si>
  <si>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</si>
  <si>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</si>
  <si>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</si>
  <si>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</si>
  <si>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</si>
  <si>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</si>
  <si>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</si>
  <si>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</si>
  <si>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</si>
  <si>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</si>
  <si>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</si>
  <si>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</si>
  <si>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</si>
  <si>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</si>
  <si>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</si>
  <si>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</si>
  <si>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</si>
  <si>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</si>
  <si>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</si>
  <si>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</si>
  <si>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</si>
  <si>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</si>
  <si>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</si>
  <si>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</si>
  <si>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</si>
  <si>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</si>
  <si>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</si>
  <si>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</si>
  <si>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</si>
  <si>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</si>
  <si>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</si>
  <si>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</si>
  <si>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</si>
  <si>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</si>
  <si>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</si>
  <si>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</si>
  <si>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</si>
  <si>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</si>
  <si>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</si>
  <si>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</si>
  <si>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</si>
  <si>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</si>
  <si>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</si>
  <si>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</si>
  <si>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</si>
  <si>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</si>
  <si>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</si>
  <si>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</si>
  <si>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</si>
  <si>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</si>
  <si>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</si>
  <si>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</si>
  <si>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</si>
  <si>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</si>
  <si>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</si>
  <si>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</si>
  <si>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</si>
  <si>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</si>
  <si>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</si>
  <si>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</si>
  <si>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</si>
  <si>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</si>
  <si>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</si>
  <si>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</si>
  <si>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</si>
  <si>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</si>
  <si>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</si>
  <si>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</si>
  <si>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</si>
  <si>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</si>
  <si>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</si>
  <si>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</si>
  <si>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</si>
  <si>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</si>
  <si>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</si>
  <si>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</si>
  <si>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</si>
  <si>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</si>
  <si>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</si>
  <si>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</si>
  <si>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</si>
  <si>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</si>
  <si>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</si>
  <si>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</si>
  <si>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</si>
  <si>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</si>
  <si>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</si>
  <si>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</si>
  <si>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</si>
  <si>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</si>
  <si>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</si>
  <si>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</si>
  <si>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</si>
  <si>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</si>
  <si>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</si>
  <si>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</si>
  <si>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</si>
  <si>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</si>
  <si>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</si>
  <si>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</si>
  <si>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</si>
  <si>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</si>
  <si>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</si>
  <si>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</si>
  <si>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</si>
  <si>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</si>
  <si>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</si>
  <si>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</si>
  <si>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</si>
  <si>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</si>
  <si>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</si>
  <si>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</si>
  <si>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</si>
  <si>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</si>
  <si>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</si>
  <si>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</si>
  <si>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</si>
  <si>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</si>
  <si>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</si>
  <si>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</si>
  <si>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</si>
  <si>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</si>
  <si>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</si>
  <si>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</si>
  <si>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</si>
  <si>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</si>
  <si>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</si>
  <si>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</si>
  <si>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</si>
  <si>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</si>
  <si>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</si>
  <si>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</si>
  <si>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</si>
  <si>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</si>
  <si>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</si>
  <si>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</si>
  <si>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</si>
  <si>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</si>
  <si>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</si>
  <si>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</si>
  <si>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</si>
  <si>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</si>
  <si>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</si>
  <si>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</si>
  <si>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</si>
  <si>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</si>
  <si>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</si>
  <si>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</si>
  <si>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</si>
  <si>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</si>
  <si>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</si>
  <si>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</si>
  <si>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</si>
  <si>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</si>
  <si>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</si>
  <si>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</si>
  <si>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</si>
  <si>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</si>
  <si>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</si>
  <si>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</si>
  <si>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</si>
  <si>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</si>
  <si>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</si>
  <si>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</si>
  <si>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</si>
  <si>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</si>
  <si>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</si>
  <si>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</si>
  <si>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</si>
  <si>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</si>
  <si>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</si>
  <si>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</si>
  <si>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</si>
  <si>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</si>
  <si>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</si>
  <si>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</si>
  <si>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</si>
  <si>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</si>
  <si>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</si>
  <si>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</si>
  <si>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</si>
  <si>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</si>
  <si>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</si>
  <si>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</si>
  <si>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</si>
  <si>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</si>
  <si>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</si>
  <si>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</si>
  <si>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</si>
  <si>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</si>
  <si>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</si>
  <si>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</si>
  <si>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</si>
  <si>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</si>
  <si>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</si>
  <si>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</si>
  <si>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</si>
  <si>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</si>
  <si>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</si>
  <si>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</si>
  <si>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</si>
  <si>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</si>
  <si>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</si>
  <si>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</si>
  <si>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</si>
  <si>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</si>
  <si>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</si>
  <si>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</si>
  <si>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</si>
  <si>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</si>
  <si>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</si>
  <si>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</si>
  <si>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</si>
  <si>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</si>
  <si>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</si>
  <si>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</si>
  <si>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</si>
  <si>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</si>
  <si>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</si>
  <si>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</si>
  <si>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</si>
  <si>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</si>
  <si>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</si>
  <si>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</si>
  <si>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</si>
  <si>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</si>
  <si>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</si>
  <si>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</si>
  <si>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</si>
  <si>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</si>
  <si>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</si>
  <si>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</si>
  <si>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</si>
  <si>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</si>
  <si>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</si>
  <si>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</si>
  <si>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</si>
  <si>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</si>
  <si>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</si>
  <si>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</si>
  <si>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</si>
  <si>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</si>
  <si>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</si>
  <si>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</si>
  <si>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</si>
  <si>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</si>
  <si>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</si>
  <si>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</si>
  <si>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</si>
  <si>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</si>
  <si>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</si>
  <si>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</si>
  <si>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</si>
  <si>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</si>
  <si>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</si>
  <si>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</si>
  <si>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</si>
  <si>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</si>
  <si>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</si>
  <si>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</si>
  <si>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</si>
  <si>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</si>
  <si>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</si>
  <si>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</si>
  <si>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</si>
  <si>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</si>
  <si>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</si>
  <si>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</si>
  <si>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</si>
  <si>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</si>
  <si>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</si>
  <si>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</si>
  <si>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</si>
  <si>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</si>
  <si>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</si>
  <si>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</si>
  <si>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</si>
  <si>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</si>
  <si>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</si>
  <si>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</si>
  <si>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</si>
  <si>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</si>
  <si>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</si>
  <si>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</si>
  <si>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</si>
  <si>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</si>
  <si>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</si>
  <si>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</si>
  <si>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</si>
  <si>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</si>
  <si>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</si>
  <si>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</si>
  <si>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</si>
  <si>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</si>
  <si>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</si>
  <si>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</si>
  <si>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</si>
  <si>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</si>
  <si>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</si>
  <si>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</si>
  <si>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</si>
  <si>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</si>
  <si>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</si>
  <si>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</si>
  <si>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</si>
  <si>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</si>
  <si>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</si>
  <si>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</si>
  <si>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</si>
  <si>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</si>
  <si>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</si>
  <si>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</si>
  <si>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</si>
  <si>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</si>
  <si>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</si>
  <si>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</si>
  <si>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</si>
  <si>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</si>
  <si>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</si>
  <si>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</si>
  <si>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</si>
  <si>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</si>
  <si>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</si>
  <si>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</si>
  <si>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</si>
  <si>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</si>
  <si>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</si>
  <si>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</si>
  <si>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</si>
  <si>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</si>
  <si>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</si>
  <si>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</si>
  <si>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</si>
  <si>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</si>
  <si>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</si>
  <si>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</si>
  <si>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</si>
  <si>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</si>
  <si>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</si>
  <si>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</si>
  <si>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</si>
  <si>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</si>
  <si>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</si>
  <si>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</si>
  <si>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</si>
  <si>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</si>
  <si>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</si>
  <si>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</si>
  <si>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</si>
  <si>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</si>
  <si>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</si>
  <si>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</si>
  <si>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</si>
  <si>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</si>
  <si>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</si>
  <si>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</si>
  <si>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</si>
  <si>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</si>
  <si>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</si>
  <si>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</si>
  <si>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</si>
  <si>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</si>
  <si>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</si>
  <si>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</si>
  <si>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</si>
  <si>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</si>
  <si>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</si>
  <si>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</si>
  <si>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</si>
  <si>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</si>
  <si>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</si>
  <si>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</si>
  <si>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</si>
  <si>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</si>
  <si>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</si>
  <si>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</si>
  <si>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</si>
  <si>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</si>
  <si>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</si>
  <si>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</si>
  <si>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</si>
  <si>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</si>
  <si>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</si>
  <si>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</si>
  <si>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</si>
  <si>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</si>
  <si>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</si>
  <si>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</si>
  <si>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</si>
  <si>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</si>
  <si>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</si>
  <si>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</si>
  <si>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</si>
  <si>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</si>
  <si>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</si>
  <si>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</si>
  <si>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</si>
  <si>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</si>
  <si>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</si>
  <si>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</si>
  <si>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</si>
  <si>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</si>
  <si>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</si>
  <si>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</si>
  <si>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</si>
  <si>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</si>
  <si>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</si>
  <si>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</si>
  <si>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</si>
  <si>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</si>
  <si>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</si>
  <si>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</si>
  <si>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</si>
  <si>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</si>
  <si>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</si>
  <si>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</si>
  <si>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</si>
  <si>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</si>
  <si>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</si>
  <si>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</si>
  <si>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</si>
  <si>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</si>
  <si>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</si>
  <si>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</si>
  <si>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</si>
  <si>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</si>
  <si>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</si>
  <si>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</si>
  <si>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</si>
  <si>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</si>
  <si>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</si>
  <si>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</si>
  <si>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</si>
  <si>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</si>
  <si>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</si>
  <si>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</si>
  <si>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</si>
  <si>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</si>
  <si>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</si>
  <si>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</si>
  <si>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</si>
  <si>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</si>
  <si>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</si>
  <si>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</si>
  <si>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</si>
  <si>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</si>
  <si>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</si>
  <si>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</si>
  <si>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</si>
  <si>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</si>
  <si>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</si>
  <si>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</si>
  <si>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</si>
  <si>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</si>
  <si>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</si>
  <si>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</si>
  <si>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</si>
  <si>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</si>
  <si>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</si>
  <si>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</si>
  <si>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</si>
  <si>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</si>
  <si>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</si>
  <si>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</si>
  <si>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</si>
  <si>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</si>
  <si>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</si>
  <si>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</si>
  <si>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</si>
  <si>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</si>
  <si>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</si>
  <si>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</si>
  <si>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</si>
  <si>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</si>
  <si>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</si>
  <si>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</si>
  <si>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</si>
  <si>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</si>
  <si>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</si>
  <si>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</si>
  <si>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</si>
  <si>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</si>
  <si>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</si>
  <si>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</si>
  <si>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</si>
  <si>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</si>
  <si>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</si>
  <si>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</si>
  <si>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</si>
  <si>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</si>
  <si>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</si>
  <si>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</si>
  <si>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</si>
  <si>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</si>
  <si>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</si>
  <si>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</si>
  <si>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</si>
  <si>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</si>
  <si>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</si>
  <si>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</si>
  <si>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</si>
  <si>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</si>
  <si>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</si>
  <si>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</si>
  <si>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</si>
  <si>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</si>
  <si>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</si>
  <si>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</si>
  <si>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</si>
  <si>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</si>
  <si>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</si>
  <si>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</si>
  <si>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</si>
  <si>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</si>
  <si>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</si>
  <si>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</si>
  <si>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</si>
  <si>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</si>
  <si>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</si>
  <si>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</si>
  <si>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</si>
  <si>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</si>
  <si>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</si>
  <si>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</si>
  <si>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</si>
  <si>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</si>
  <si>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</si>
  <si>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</si>
  <si>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</si>
  <si>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</si>
  <si>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</si>
  <si>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</si>
  <si>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</si>
  <si>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</si>
  <si>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</si>
  <si>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</si>
  <si>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</si>
  <si>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</si>
  <si>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</si>
  <si>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</si>
  <si>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</si>
  <si>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</si>
  <si>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</si>
  <si>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</si>
  <si>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</si>
  <si>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</si>
  <si>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</si>
  <si>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</si>
  <si>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</si>
  <si>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</si>
  <si>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</si>
  <si>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</si>
  <si>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</si>
  <si>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</si>
  <si>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</si>
  <si>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</si>
  <si>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</si>
  <si>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</si>
  <si>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</si>
  <si>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</si>
  <si>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</si>
  <si>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</si>
  <si>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</si>
  <si>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</si>
  <si>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</si>
  <si>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</si>
  <si>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</si>
  <si>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</si>
  <si>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</si>
  <si>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</si>
  <si>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</si>
  <si>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</si>
  <si>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</si>
  <si>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</si>
  <si>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</si>
  <si>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</si>
  <si>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</si>
  <si>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</si>
  <si>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</si>
  <si>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</si>
  <si>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</si>
  <si>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</si>
  <si>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</si>
  <si>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</si>
  <si>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</si>
  <si>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</si>
  <si>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</si>
  <si>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</si>
  <si>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</si>
  <si>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</si>
  <si>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</si>
  <si>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</si>
  <si>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</si>
  <si>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</si>
  <si>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</si>
  <si>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</si>
  <si>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</si>
  <si>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</si>
  <si>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</si>
  <si>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</si>
  <si>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</si>
  <si>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</si>
  <si>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</si>
  <si>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</si>
  <si>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</si>
  <si>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</si>
  <si>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</si>
  <si>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</si>
  <si>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</si>
  <si>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</si>
  <si>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</si>
  <si>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</si>
  <si>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</si>
  <si>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</si>
  <si>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</si>
  <si>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</si>
  <si>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</si>
  <si>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</si>
  <si>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</si>
  <si>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</si>
  <si>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</si>
  <si>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</si>
  <si>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</si>
  <si>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</si>
  <si>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</si>
  <si>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</si>
  <si>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</si>
  <si>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</si>
  <si>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</si>
  <si>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</si>
  <si>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</si>
  <si>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</si>
  <si>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</si>
  <si>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</si>
  <si>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</si>
  <si>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</si>
  <si>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</si>
  <si>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</si>
  <si>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</si>
  <si>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</si>
  <si>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</si>
  <si>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</si>
  <si>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</si>
  <si>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</si>
  <si>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</si>
  <si>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</si>
  <si>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</si>
  <si>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</si>
  <si>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</si>
  <si>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</si>
  <si>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</si>
  <si>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</si>
  <si>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</si>
  <si>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</si>
  <si>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</si>
  <si>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</si>
  <si>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</si>
  <si>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</si>
  <si>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</si>
  <si>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</si>
  <si>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</si>
  <si>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</si>
  <si>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</si>
  <si>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</si>
  <si>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</si>
  <si>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</si>
  <si>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</si>
  <si>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</si>
  <si>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</si>
  <si>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</si>
  <si>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</si>
  <si>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</si>
  <si>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</si>
  <si>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</si>
  <si>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</si>
  <si>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</si>
  <si>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</si>
  <si>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</si>
  <si>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</si>
  <si>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</si>
  <si>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</si>
  <si>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</si>
  <si>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</si>
  <si>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</si>
  <si>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</si>
  <si>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</si>
  <si>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</si>
  <si>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</si>
  <si>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</si>
  <si>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</si>
  <si>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</si>
  <si>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</si>
  <si>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</si>
  <si>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</si>
  <si>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</si>
  <si>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</si>
  <si>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</si>
  <si>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</si>
  <si>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</si>
  <si>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</si>
  <si>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</si>
  <si>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</si>
  <si>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</si>
  <si>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</si>
  <si>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</si>
  <si>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</si>
  <si>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</si>
  <si>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</si>
  <si>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</si>
  <si>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</si>
  <si>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</si>
  <si>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</si>
  <si>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</si>
  <si>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</si>
  <si>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</si>
  <si>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</si>
  <si>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</si>
  <si>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</si>
  <si>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</si>
  <si>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</si>
  <si>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</si>
  <si>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</si>
  <si>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</si>
  <si>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</si>
  <si>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</si>
  <si>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</si>
  <si>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</si>
  <si>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</si>
  <si>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</si>
  <si>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</si>
  <si>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</si>
  <si>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</si>
  <si>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</si>
  <si>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</si>
  <si>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</si>
  <si>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</si>
  <si>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</si>
  <si>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</si>
  <si>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</si>
  <si>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</si>
  <si>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</si>
  <si>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</si>
  <si>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</si>
  <si>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</si>
  <si>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</si>
  <si>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</si>
  <si>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</si>
  <si>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</si>
  <si>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</si>
  <si>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</si>
  <si>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</si>
  <si>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</si>
  <si>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</si>
  <si>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</si>
  <si>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</si>
  <si>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</si>
  <si>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</si>
  <si>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</si>
  <si>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</si>
  <si>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</si>
  <si>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</si>
  <si>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</si>
  <si>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</si>
  <si>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</si>
  <si>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</si>
  <si>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</si>
  <si>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</si>
  <si>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</si>
  <si>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</si>
  <si>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</si>
  <si>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</si>
  <si>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</si>
  <si>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</si>
  <si>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</si>
  <si>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</si>
  <si>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</si>
  <si>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</si>
  <si>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</si>
  <si>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</si>
  <si>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</si>
  <si>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</si>
  <si>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</si>
  <si>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</si>
  <si>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</si>
  <si>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</si>
  <si>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</si>
  <si>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</si>
  <si>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</si>
  <si>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</si>
  <si>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</si>
  <si>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</si>
  <si>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</si>
  <si>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</si>
  <si>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</si>
  <si>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</si>
  <si>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</si>
  <si>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</si>
  <si>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</si>
  <si>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</si>
  <si>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</si>
  <si>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</si>
  <si>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</si>
  <si>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</si>
  <si>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</si>
  <si>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</si>
  <si>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</si>
  <si>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</si>
  <si>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</si>
  <si>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</si>
  <si>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</si>
  <si>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</si>
  <si>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</si>
  <si>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</si>
  <si>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</si>
  <si>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</si>
  <si>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</si>
  <si>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</si>
  <si>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</si>
  <si>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</si>
  <si>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</si>
  <si>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</si>
  <si>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</si>
  <si>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</si>
  <si>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</si>
  <si>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</si>
  <si>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</si>
  <si>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</si>
  <si>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</si>
  <si>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</si>
  <si>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</si>
  <si>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</si>
  <si>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</si>
  <si>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</si>
  <si>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</si>
  <si>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</si>
  <si>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</si>
  <si>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</si>
  <si>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</si>
  <si>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</si>
  <si>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</si>
  <si>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</si>
  <si>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</si>
  <si>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</si>
  <si>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</si>
  <si>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</si>
  <si>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</si>
  <si>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</si>
  <si>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</si>
  <si>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</si>
  <si>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</si>
  <si>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</si>
  <si>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</si>
  <si>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</si>
  <si>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</si>
  <si>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</si>
  <si>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</si>
  <si>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</si>
  <si>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</si>
  <si>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</si>
  <si>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</si>
  <si>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</si>
  <si>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</si>
  <si>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</si>
  <si>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</si>
  <si>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</si>
  <si>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</si>
  <si>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</si>
  <si>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</si>
  <si>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</si>
  <si>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</si>
  <si>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</si>
  <si>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</si>
  <si>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</si>
  <si>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</si>
  <si>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</si>
  <si>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</si>
  <si>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</si>
  <si>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</si>
  <si>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</si>
  <si>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</si>
  <si>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</si>
  <si>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</si>
  <si>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</si>
  <si>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</si>
  <si>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</si>
  <si>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</si>
  <si>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</si>
  <si>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</si>
  <si>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</si>
  <si>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</si>
  <si>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</si>
  <si>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</si>
  <si>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</si>
  <si>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</si>
  <si>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</si>
  <si>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</si>
  <si>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</si>
  <si>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</si>
  <si>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</si>
  <si>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</si>
  <si>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</si>
  <si>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</si>
  <si>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</si>
  <si>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</si>
  <si>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</si>
  <si>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</si>
  <si>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</si>
  <si>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</si>
  <si>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</si>
  <si>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</si>
  <si>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</si>
  <si>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</si>
  <si>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</si>
  <si>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</si>
  <si>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</si>
  <si>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</si>
  <si>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</si>
  <si>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</si>
  <si>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</si>
  <si>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</si>
  <si>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</si>
  <si>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</si>
  <si>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</si>
  <si>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</si>
  <si>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</si>
  <si>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</si>
  <si>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</si>
  <si>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</si>
  <si>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</si>
  <si>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</si>
  <si>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</si>
  <si>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</si>
  <si>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</si>
  <si>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</si>
  <si>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</si>
  <si>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</si>
  <si>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</si>
  <si>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</si>
  <si>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</si>
  <si>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</si>
  <si>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</si>
  <si>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</si>
  <si>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</si>
  <si>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</si>
  <si>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</si>
  <si>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</si>
  <si>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</si>
  <si>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</si>
  <si>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</si>
  <si>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</si>
  <si>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</si>
  <si>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</si>
  <si>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</si>
  <si>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</si>
  <si>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</si>
  <si>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</si>
  <si>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</si>
  <si>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</si>
  <si>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</si>
  <si>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</si>
  <si>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</si>
  <si>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</si>
  <si>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</si>
  <si>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</si>
  <si>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</si>
  <si>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</si>
  <si>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</si>
  <si>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</si>
  <si>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</si>
  <si>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</si>
  <si>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</si>
  <si>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</si>
  <si>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</si>
  <si>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</si>
  <si>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</si>
  <si>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</si>
  <si>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</si>
  <si>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</si>
  <si>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</si>
  <si>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</si>
  <si>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</si>
  <si>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</si>
  <si>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</si>
  <si>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</si>
  <si>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</si>
  <si>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92240000</t>
  </si>
  <si>
    <t>84010000</t>
  </si>
  <si>
    <t>9230000</t>
  </si>
  <si>
    <t>82090000</t>
  </si>
  <si>
    <t>11150000</t>
  </si>
  <si>
    <t>85240000</t>
  </si>
  <si>
    <t>8000000</t>
  </si>
  <si>
    <t>28080000</t>
  </si>
  <si>
    <t>12940000</t>
  </si>
  <si>
    <t>47900000</t>
  </si>
  <si>
    <t>8040000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</si>
  <si>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</si>
  <si>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</si>
  <si>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</si>
  <si>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</si>
  <si>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</si>
  <si>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</si>
  <si>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</si>
  <si>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</si>
  <si>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</si>
  <si>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</si>
  <si>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</si>
  <si>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</si>
  <si>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</si>
  <si>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</si>
  <si>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</si>
  <si>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</si>
  <si>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</si>
  <si>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</si>
  <si>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</si>
  <si>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</si>
  <si>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1:11:46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</si>
</sst>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BDH|6218589859978911210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4.370857060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2240000]" c="92240000"/>
        <s v="[DASHBOARD RL].[RL.AvailableVolumeLimit].&amp;[43840000]" c="43840000"/>
        <s v="[DASHBOARD RL].[RL.AvailableVolumeLimit].&amp;[50340000]" c="50340000"/>
        <s v="[DASHBOARD RL].[RL.AvailableVolumeLimit].&amp;[84010000]" c="84010000"/>
        <s v="[DASHBOARD RL].[RL.AvailableVolumeLimit].&amp;[73090000]" c="73090000"/>
        <s v="[DASHBOARD RL].[RL.AvailableVolumeLimit].&amp;[74590000]" c="74590000"/>
        <s v="[DASHBOARD RL].[RL.AvailableVolumeLimit].&amp;[82090000]" c="82090000"/>
        <s v="[DASHBOARD RL].[RL.AvailableVolumeLimit].&amp;[85240000]" c="85240000"/>
        <s v="[DASHBOARD RL].[RL.AvailableVolumeLimit].&amp;[28080000]" c="28080000"/>
        <s v="[DASHBOARD RL].[RL.AvailableVolumeLimit].&amp;[41020000]" c="41020000"/>
        <s v="[DASHBOARD RL].[RL.AvailableVolumeLimit].&amp;[47900000]" c="479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000000]" c="1000000"/>
        <s v="[DASHBOARD RL].[RL.VolumeUtilisationCurrentYear].&amp;[6500000]" c="6500000"/>
        <s v="[DASHBOARD RL].[RL.VolumeUtilisationCurrentYear].&amp;[9230000]" c="9230000"/>
        <s v="[DASHBOARD RL].[RL.VolumeUtilisationCurrentYear].&amp;[1500000]" c="1500000"/>
        <s v="[DASHBOARD RL].[RL.VolumeUtilisationCurrentYear].&amp;[11150000]" c="11150000"/>
        <s v="[DASHBOARD RL].[RL.VolumeUtilisationCurrentYear].&amp;[8000000]" c="8000000"/>
        <s v="[DASHBOARD RL].[RL.VolumeUtilisationCurrentYear].&amp;[12940000]" c="12940000"/>
        <s v="[DASHBOARD RL].[RL.VolumeUtilisationCurrentYear].&amp;[8040000]" c="80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387258101851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2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9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780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38746041666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8T00:00:00]" c="Monday, 18 March, 2024"/>
      </sharedItems>
    </cacheField>
    <cacheField name="[Last Refreshed Date].[DateTime].[DateTime]" caption="DateTime" numFmtId="0" hierarchy="182" level="1">
      <sharedItems count="1">
        <s v="[Last Refreshed Date].[DateTime].&amp;[2024-03-18T01:11:46.423333]" c="Monday, 18 March, 2024"/>
      </sharedItems>
    </cacheField>
    <cacheField name="[Last Refreshed Date].[Time].[Time]" caption="Time" numFmtId="0" hierarchy="183" level="1">
      <sharedItems count="1">
        <s v="[Last Refreshed Date].[Time].&amp;[1899-12-30T01:11:46.423333]" c="1:11:46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38756435185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38767048611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387864699071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2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154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388594560187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3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</rowItems>
  <pageFields count="1">
    <pageField fld="0" hier="71" name="[DASHBOARD FO].[FO.PortfolioName].&amp;[FY2024 PCHP]" cap="FY2024 PCHP"/>
  </pageFields>
  <formats count="1">
    <format dxfId="15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1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12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3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7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0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</rowItems>
  <formats count="1">
    <format dxfId="11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2022</v>
      </c>
      <c r="B2" s="12" t="s">
        <v>2022</v>
      </c>
      <c r="C2" s="12" t="s">
        <v>2023</v>
      </c>
      <c r="D2" s="19">
        <f ca="1">NOW()</f>
        <v>45369.388617245371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56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1974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1975</v>
      </c>
      <c r="N135" t="s">
        <v>1976</v>
      </c>
    </row>
    <row r="136" spans="1:14" x14ac:dyDescent="0.25">
      <c r="A136" t="s">
        <v>821</v>
      </c>
      <c r="B136" t="s">
        <v>1977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1975</v>
      </c>
      <c r="N136" t="s">
        <v>1976</v>
      </c>
    </row>
    <row r="137" spans="1:14" x14ac:dyDescent="0.25">
      <c r="A137" t="s">
        <v>658</v>
      </c>
      <c r="B137" t="s">
        <v>1978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1975</v>
      </c>
      <c r="N137" t="s">
        <v>1976</v>
      </c>
    </row>
    <row r="138" spans="1:14" x14ac:dyDescent="0.25">
      <c r="A138" t="s">
        <v>772</v>
      </c>
      <c r="B138" t="s">
        <v>1980</v>
      </c>
      <c r="C138" t="s">
        <v>6</v>
      </c>
      <c r="D138" t="s">
        <v>1981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1942</v>
      </c>
      <c r="L138" t="s">
        <v>1930</v>
      </c>
      <c r="M138" t="s">
        <v>1982</v>
      </c>
      <c r="N138" t="s">
        <v>1979</v>
      </c>
    </row>
    <row r="139" spans="1:14" x14ac:dyDescent="0.25">
      <c r="A139" t="s">
        <v>801</v>
      </c>
      <c r="B139" t="s">
        <v>1983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1942</v>
      </c>
      <c r="L139" t="s">
        <v>1930</v>
      </c>
      <c r="M139" t="s">
        <v>1982</v>
      </c>
      <c r="N139" t="s">
        <v>1943</v>
      </c>
    </row>
    <row r="140" spans="1:14" x14ac:dyDescent="0.25">
      <c r="A140" t="s">
        <v>785</v>
      </c>
      <c r="B140" t="s">
        <v>1984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1942</v>
      </c>
      <c r="L140" t="s">
        <v>1930</v>
      </c>
      <c r="M140" t="s">
        <v>1982</v>
      </c>
      <c r="N140" t="s">
        <v>1943</v>
      </c>
    </row>
    <row r="141" spans="1:14" x14ac:dyDescent="0.25">
      <c r="A141" t="s">
        <v>824</v>
      </c>
      <c r="B141" t="s">
        <v>1985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1942</v>
      </c>
      <c r="L141" t="s">
        <v>1930</v>
      </c>
      <c r="M141" t="s">
        <v>1982</v>
      </c>
      <c r="N141" t="s">
        <v>1943</v>
      </c>
    </row>
    <row r="142" spans="1:14" x14ac:dyDescent="0.25">
      <c r="A142" t="s">
        <v>791</v>
      </c>
      <c r="B142" t="s">
        <v>1986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1942</v>
      </c>
      <c r="L142" t="s">
        <v>1930</v>
      </c>
      <c r="M142" t="s">
        <v>1837</v>
      </c>
      <c r="N142" t="s">
        <v>1949</v>
      </c>
    </row>
    <row r="143" spans="1:14" x14ac:dyDescent="0.25">
      <c r="A143" t="s">
        <v>738</v>
      </c>
      <c r="B143" t="s">
        <v>1987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1988</v>
      </c>
      <c r="K143" t="s">
        <v>1942</v>
      </c>
      <c r="L143" t="s">
        <v>1930</v>
      </c>
      <c r="M143" t="s">
        <v>1837</v>
      </c>
      <c r="N143" t="s">
        <v>1949</v>
      </c>
    </row>
    <row r="144" spans="1:14" x14ac:dyDescent="0.25">
      <c r="A144" t="s">
        <v>690</v>
      </c>
      <c r="B144" t="s">
        <v>1989</v>
      </c>
      <c r="C144" t="s">
        <v>5</v>
      </c>
      <c r="D144" t="s">
        <v>1981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1990</v>
      </c>
      <c r="K144" t="s">
        <v>1942</v>
      </c>
      <c r="L144" t="s">
        <v>1930</v>
      </c>
      <c r="M144" t="s">
        <v>1837</v>
      </c>
      <c r="N144" t="s">
        <v>1949</v>
      </c>
    </row>
    <row r="145" spans="1:14" x14ac:dyDescent="0.25">
      <c r="A145" t="s">
        <v>809</v>
      </c>
      <c r="B145" t="s">
        <v>1991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1942</v>
      </c>
      <c r="L145" t="s">
        <v>1930</v>
      </c>
      <c r="M145" t="s">
        <v>1837</v>
      </c>
      <c r="N145" t="s">
        <v>1949</v>
      </c>
    </row>
    <row r="146" spans="1:14" x14ac:dyDescent="0.25">
      <c r="A146" t="s">
        <v>812</v>
      </c>
      <c r="B146" t="s">
        <v>2003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1942</v>
      </c>
      <c r="L146" t="s">
        <v>1930</v>
      </c>
      <c r="M146" t="s">
        <v>2004</v>
      </c>
      <c r="N146" t="s">
        <v>2005</v>
      </c>
    </row>
    <row r="147" spans="1:14" x14ac:dyDescent="0.25">
      <c r="A147" t="s">
        <v>744</v>
      </c>
      <c r="B147" t="s">
        <v>2006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2007</v>
      </c>
      <c r="L147" t="s">
        <v>2010</v>
      </c>
      <c r="M147" t="s">
        <v>2004</v>
      </c>
      <c r="N147" t="s">
        <v>2005</v>
      </c>
    </row>
    <row r="148" spans="1:14" x14ac:dyDescent="0.25">
      <c r="A148" t="s">
        <v>697</v>
      </c>
      <c r="B148" t="s">
        <v>2013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2008</v>
      </c>
      <c r="I148" t="s">
        <v>302</v>
      </c>
      <c r="J148" t="s">
        <v>1662</v>
      </c>
      <c r="K148" t="s">
        <v>1942</v>
      </c>
      <c r="L148" t="s">
        <v>1930</v>
      </c>
      <c r="M148" t="s">
        <v>2004</v>
      </c>
      <c r="N148" t="s">
        <v>2005</v>
      </c>
    </row>
    <row r="149" spans="1:14" x14ac:dyDescent="0.25">
      <c r="A149" t="s">
        <v>694</v>
      </c>
      <c r="B149" t="s">
        <v>2009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1763</v>
      </c>
      <c r="J149" t="s">
        <v>124</v>
      </c>
      <c r="K149" t="s">
        <v>2007</v>
      </c>
      <c r="L149" t="s">
        <v>2010</v>
      </c>
      <c r="M149" t="s">
        <v>2004</v>
      </c>
      <c r="N149" t="s">
        <v>2005</v>
      </c>
    </row>
    <row r="150" spans="1:14" x14ac:dyDescent="0.25">
      <c r="A150" t="s">
        <v>762</v>
      </c>
      <c r="B150" t="s">
        <v>2011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2007</v>
      </c>
      <c r="L150" t="s">
        <v>2010</v>
      </c>
      <c r="M150" t="s">
        <v>2004</v>
      </c>
      <c r="N150" t="s">
        <v>2005</v>
      </c>
    </row>
    <row r="151" spans="1:14" x14ac:dyDescent="0.25">
      <c r="A151" t="s">
        <v>788</v>
      </c>
      <c r="B151" t="s">
        <v>2014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1936</v>
      </c>
      <c r="K151" t="s">
        <v>2007</v>
      </c>
      <c r="L151" t="s">
        <v>2010</v>
      </c>
      <c r="M151" t="s">
        <v>2015</v>
      </c>
      <c r="N151" t="s">
        <v>2016</v>
      </c>
    </row>
    <row r="152" spans="1:14" x14ac:dyDescent="0.25">
      <c r="A152" t="s">
        <v>770</v>
      </c>
      <c r="B152" t="s">
        <v>2017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1843</v>
      </c>
      <c r="I152" t="s">
        <v>351</v>
      </c>
      <c r="J152" t="s">
        <v>81</v>
      </c>
      <c r="K152" t="s">
        <v>2007</v>
      </c>
      <c r="L152" t="s">
        <v>2010</v>
      </c>
      <c r="M152" t="s">
        <v>2015</v>
      </c>
      <c r="N152" t="s">
        <v>2016</v>
      </c>
    </row>
    <row r="153" spans="1:14" x14ac:dyDescent="0.25">
      <c r="A153" t="s">
        <v>722</v>
      </c>
      <c r="B153" t="s">
        <v>2018</v>
      </c>
      <c r="C153" t="s">
        <v>8</v>
      </c>
      <c r="D153" t="s">
        <v>1981</v>
      </c>
      <c r="E153" t="s">
        <v>140</v>
      </c>
      <c r="F153" t="s">
        <v>395</v>
      </c>
      <c r="G153" t="s">
        <v>814</v>
      </c>
      <c r="H153" t="s">
        <v>107</v>
      </c>
      <c r="I153" t="s">
        <v>1771</v>
      </c>
      <c r="J153" t="s">
        <v>81</v>
      </c>
      <c r="K153" t="s">
        <v>2007</v>
      </c>
      <c r="L153" t="s">
        <v>2010</v>
      </c>
      <c r="M153" t="s">
        <v>2015</v>
      </c>
      <c r="N153" t="s">
        <v>2016</v>
      </c>
    </row>
    <row r="154" spans="1:14" x14ac:dyDescent="0.25">
      <c r="A154" t="s">
        <v>664</v>
      </c>
      <c r="B154" t="s">
        <v>2019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2007</v>
      </c>
      <c r="L154" t="s">
        <v>2010</v>
      </c>
      <c r="M154" t="s">
        <v>2015</v>
      </c>
      <c r="N154" t="s">
        <v>2016</v>
      </c>
    </row>
    <row r="155" spans="1:14" x14ac:dyDescent="0.25">
      <c r="A155" t="s">
        <v>656</v>
      </c>
      <c r="B155" t="s">
        <v>2020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2007</v>
      </c>
      <c r="L155" t="s">
        <v>2010</v>
      </c>
      <c r="M155" t="s">
        <v>2015</v>
      </c>
      <c r="N155" t="s">
        <v>2016</v>
      </c>
    </row>
    <row r="156" spans="1:14" x14ac:dyDescent="0.25">
      <c r="A156" t="s">
        <v>855</v>
      </c>
      <c r="B156" t="s">
        <v>2021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2007</v>
      </c>
      <c r="L156" t="s">
        <v>2010</v>
      </c>
      <c r="M156" t="s">
        <v>2015</v>
      </c>
      <c r="N156" t="s">
        <v>2016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1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9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8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7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3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1974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1975</v>
      </c>
      <c r="O762" t="s">
        <v>1976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1977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1975</v>
      </c>
      <c r="O763" t="s">
        <v>1976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1978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1975</v>
      </c>
      <c r="O764" t="s">
        <v>1976</v>
      </c>
      <c r="P764" t="s">
        <v>1939</v>
      </c>
      <c r="Q764" t="s">
        <v>1959</v>
      </c>
      <c r="R764" t="s">
        <v>1961</v>
      </c>
    </row>
    <row r="765" spans="1:18" x14ac:dyDescent="0.25">
      <c r="A765" t="s">
        <v>1715</v>
      </c>
      <c r="B765" t="s">
        <v>772</v>
      </c>
      <c r="C765" t="s">
        <v>1980</v>
      </c>
      <c r="D765" t="s">
        <v>6</v>
      </c>
      <c r="E765" t="s">
        <v>1981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1942</v>
      </c>
      <c r="M765" t="s">
        <v>1930</v>
      </c>
      <c r="N765" t="s">
        <v>1982</v>
      </c>
      <c r="O765" t="s">
        <v>1979</v>
      </c>
      <c r="P765" t="s">
        <v>1939</v>
      </c>
      <c r="Q765" t="s">
        <v>2012</v>
      </c>
      <c r="R765" t="s">
        <v>1961</v>
      </c>
    </row>
    <row r="766" spans="1:18" x14ac:dyDescent="0.25">
      <c r="A766" t="s">
        <v>1715</v>
      </c>
      <c r="B766" t="s">
        <v>801</v>
      </c>
      <c r="C766" t="s">
        <v>1983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1942</v>
      </c>
      <c r="M766" t="s">
        <v>1930</v>
      </c>
      <c r="N766" t="s">
        <v>1982</v>
      </c>
      <c r="O766" t="s">
        <v>1943</v>
      </c>
      <c r="P766" t="s">
        <v>1939</v>
      </c>
      <c r="Q766" t="s">
        <v>1958</v>
      </c>
      <c r="R766" t="s">
        <v>1961</v>
      </c>
    </row>
    <row r="767" spans="1:18" x14ac:dyDescent="0.25">
      <c r="A767" t="s">
        <v>1715</v>
      </c>
      <c r="B767" t="s">
        <v>785</v>
      </c>
      <c r="C767" t="s">
        <v>1984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1942</v>
      </c>
      <c r="M767" t="s">
        <v>1930</v>
      </c>
      <c r="N767" t="s">
        <v>1982</v>
      </c>
      <c r="O767" t="s">
        <v>1943</v>
      </c>
      <c r="P767" t="s">
        <v>1939</v>
      </c>
      <c r="Q767" t="s">
        <v>1956</v>
      </c>
      <c r="R767" t="s">
        <v>1961</v>
      </c>
    </row>
    <row r="768" spans="1:18" x14ac:dyDescent="0.25">
      <c r="A768" t="s">
        <v>1715</v>
      </c>
      <c r="B768" t="s">
        <v>824</v>
      </c>
      <c r="C768" t="s">
        <v>1985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1942</v>
      </c>
      <c r="M768" t="s">
        <v>1930</v>
      </c>
      <c r="N768" t="s">
        <v>1982</v>
      </c>
      <c r="O768" t="s">
        <v>1943</v>
      </c>
      <c r="P768" t="s">
        <v>1939</v>
      </c>
      <c r="Q768" t="s">
        <v>1953</v>
      </c>
      <c r="R768" t="s">
        <v>1961</v>
      </c>
    </row>
    <row r="769" spans="1:18" x14ac:dyDescent="0.25">
      <c r="A769" t="s">
        <v>1715</v>
      </c>
      <c r="B769" t="s">
        <v>791</v>
      </c>
      <c r="C769" t="s">
        <v>1986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1942</v>
      </c>
      <c r="M769" t="s">
        <v>1930</v>
      </c>
      <c r="N769" t="s">
        <v>1837</v>
      </c>
      <c r="O769" t="s">
        <v>1949</v>
      </c>
      <c r="P769" t="s">
        <v>1939</v>
      </c>
      <c r="Q769" t="s">
        <v>1951</v>
      </c>
      <c r="R769" t="s">
        <v>1961</v>
      </c>
    </row>
    <row r="770" spans="1:18" x14ac:dyDescent="0.25">
      <c r="A770" t="s">
        <v>1715</v>
      </c>
      <c r="B770" t="s">
        <v>738</v>
      </c>
      <c r="C770" t="s">
        <v>1987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1988</v>
      </c>
      <c r="L770" t="s">
        <v>1942</v>
      </c>
      <c r="M770" t="s">
        <v>1930</v>
      </c>
      <c r="N770" t="s">
        <v>1837</v>
      </c>
      <c r="O770" t="s">
        <v>1949</v>
      </c>
      <c r="P770" t="s">
        <v>1939</v>
      </c>
      <c r="Q770" t="s">
        <v>1958</v>
      </c>
      <c r="R770" t="s">
        <v>1961</v>
      </c>
    </row>
    <row r="771" spans="1:18" x14ac:dyDescent="0.25">
      <c r="A771" t="s">
        <v>1715</v>
      </c>
      <c r="B771" t="s">
        <v>690</v>
      </c>
      <c r="C771" t="s">
        <v>1989</v>
      </c>
      <c r="D771" t="s">
        <v>5</v>
      </c>
      <c r="E771" t="s">
        <v>1981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1990</v>
      </c>
      <c r="L771" t="s">
        <v>1942</v>
      </c>
      <c r="M771" t="s">
        <v>1930</v>
      </c>
      <c r="N771" t="s">
        <v>1837</v>
      </c>
      <c r="O771" t="s">
        <v>1949</v>
      </c>
      <c r="P771" t="s">
        <v>1939</v>
      </c>
      <c r="Q771" t="s">
        <v>2012</v>
      </c>
      <c r="R771" t="s">
        <v>1961</v>
      </c>
    </row>
    <row r="772" spans="1:18" x14ac:dyDescent="0.25">
      <c r="A772" t="s">
        <v>1715</v>
      </c>
      <c r="B772" t="s">
        <v>809</v>
      </c>
      <c r="C772" t="s">
        <v>1991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1942</v>
      </c>
      <c r="M772" t="s">
        <v>1930</v>
      </c>
      <c r="N772" t="s">
        <v>1837</v>
      </c>
      <c r="O772" t="s">
        <v>1949</v>
      </c>
      <c r="P772" t="s">
        <v>1939</v>
      </c>
      <c r="Q772" t="s">
        <v>1955</v>
      </c>
      <c r="R772" t="s">
        <v>1961</v>
      </c>
    </row>
    <row r="773" spans="1:18" x14ac:dyDescent="0.25">
      <c r="A773" t="s">
        <v>1715</v>
      </c>
      <c r="B773" t="s">
        <v>812</v>
      </c>
      <c r="C773" t="s">
        <v>2003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1942</v>
      </c>
      <c r="M773" t="s">
        <v>1930</v>
      </c>
      <c r="N773" t="s">
        <v>2004</v>
      </c>
      <c r="O773" t="s">
        <v>2005</v>
      </c>
      <c r="P773" t="s">
        <v>1939</v>
      </c>
      <c r="Q773" t="s">
        <v>1955</v>
      </c>
      <c r="R773" t="s">
        <v>1961</v>
      </c>
    </row>
    <row r="774" spans="1:18" x14ac:dyDescent="0.25">
      <c r="A774" t="s">
        <v>1715</v>
      </c>
      <c r="B774" t="s">
        <v>744</v>
      </c>
      <c r="C774" t="s">
        <v>2006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2007</v>
      </c>
      <c r="M774" t="s">
        <v>2010</v>
      </c>
      <c r="N774" t="s">
        <v>2004</v>
      </c>
      <c r="O774" t="s">
        <v>2005</v>
      </c>
      <c r="P774" t="s">
        <v>1939</v>
      </c>
      <c r="Q774" t="s">
        <v>1951</v>
      </c>
      <c r="R774" t="s">
        <v>1961</v>
      </c>
    </row>
    <row r="775" spans="1:18" x14ac:dyDescent="0.25">
      <c r="A775" t="s">
        <v>1715</v>
      </c>
      <c r="B775" t="s">
        <v>697</v>
      </c>
      <c r="C775" t="s">
        <v>2013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2008</v>
      </c>
      <c r="J775" t="s">
        <v>302</v>
      </c>
      <c r="K775" t="s">
        <v>1662</v>
      </c>
      <c r="L775" t="s">
        <v>1942</v>
      </c>
      <c r="M775" t="s">
        <v>1930</v>
      </c>
      <c r="N775" t="s">
        <v>2004</v>
      </c>
      <c r="O775" t="s">
        <v>2005</v>
      </c>
      <c r="P775" t="s">
        <v>1939</v>
      </c>
      <c r="Q775" t="s">
        <v>1959</v>
      </c>
      <c r="R775" t="s">
        <v>1961</v>
      </c>
    </row>
    <row r="776" spans="1:18" x14ac:dyDescent="0.25">
      <c r="A776" t="s">
        <v>1715</v>
      </c>
      <c r="B776" t="s">
        <v>694</v>
      </c>
      <c r="C776" t="s">
        <v>2009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1763</v>
      </c>
      <c r="K776" t="s">
        <v>124</v>
      </c>
      <c r="L776" t="s">
        <v>2007</v>
      </c>
      <c r="M776" t="s">
        <v>2010</v>
      </c>
      <c r="N776" t="s">
        <v>2004</v>
      </c>
      <c r="O776" t="s">
        <v>2005</v>
      </c>
      <c r="P776" t="s">
        <v>1939</v>
      </c>
      <c r="Q776" t="s">
        <v>1953</v>
      </c>
      <c r="R776" t="s">
        <v>1961</v>
      </c>
    </row>
    <row r="777" spans="1:18" x14ac:dyDescent="0.25">
      <c r="A777" t="s">
        <v>1715</v>
      </c>
      <c r="B777" t="s">
        <v>762</v>
      </c>
      <c r="C777" t="s">
        <v>2011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2007</v>
      </c>
      <c r="M777" t="s">
        <v>2010</v>
      </c>
      <c r="N777" t="s">
        <v>2004</v>
      </c>
      <c r="O777" t="s">
        <v>2005</v>
      </c>
      <c r="P777" t="s">
        <v>1939</v>
      </c>
      <c r="Q777" t="s">
        <v>1956</v>
      </c>
      <c r="R777" t="s">
        <v>1961</v>
      </c>
    </row>
    <row r="778" spans="1:18" x14ac:dyDescent="0.25">
      <c r="A778" t="s">
        <v>1715</v>
      </c>
      <c r="B778" t="s">
        <v>788</v>
      </c>
      <c r="C778" t="s">
        <v>2014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1936</v>
      </c>
      <c r="L778" t="s">
        <v>2007</v>
      </c>
      <c r="M778" t="s">
        <v>2010</v>
      </c>
      <c r="N778" t="s">
        <v>2015</v>
      </c>
      <c r="O778" t="s">
        <v>2016</v>
      </c>
      <c r="P778" t="s">
        <v>1939</v>
      </c>
      <c r="Q778" t="s">
        <v>1951</v>
      </c>
      <c r="R778" t="s">
        <v>1961</v>
      </c>
    </row>
    <row r="779" spans="1:18" x14ac:dyDescent="0.25">
      <c r="A779" t="s">
        <v>1715</v>
      </c>
      <c r="B779" t="s">
        <v>770</v>
      </c>
      <c r="C779" t="s">
        <v>2017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1843</v>
      </c>
      <c r="J779" t="s">
        <v>351</v>
      </c>
      <c r="K779" t="s">
        <v>81</v>
      </c>
      <c r="L779" t="s">
        <v>2007</v>
      </c>
      <c r="M779" t="s">
        <v>2010</v>
      </c>
      <c r="N779" t="s">
        <v>2015</v>
      </c>
      <c r="O779" t="s">
        <v>2016</v>
      </c>
      <c r="P779" t="s">
        <v>1939</v>
      </c>
      <c r="Q779" t="s">
        <v>1958</v>
      </c>
      <c r="R779" t="s">
        <v>1961</v>
      </c>
    </row>
    <row r="780" spans="1:18" x14ac:dyDescent="0.25">
      <c r="A780" t="s">
        <v>1715</v>
      </c>
      <c r="B780" t="s">
        <v>722</v>
      </c>
      <c r="C780" t="s">
        <v>2018</v>
      </c>
      <c r="D780" t="s">
        <v>8</v>
      </c>
      <c r="E780" t="s">
        <v>1981</v>
      </c>
      <c r="F780" t="s">
        <v>140</v>
      </c>
      <c r="G780" t="s">
        <v>395</v>
      </c>
      <c r="H780" t="s">
        <v>814</v>
      </c>
      <c r="I780" t="s">
        <v>107</v>
      </c>
      <c r="J780" t="s">
        <v>1771</v>
      </c>
      <c r="K780" t="s">
        <v>81</v>
      </c>
      <c r="L780" t="s">
        <v>2007</v>
      </c>
      <c r="M780" t="s">
        <v>2010</v>
      </c>
      <c r="N780" t="s">
        <v>2015</v>
      </c>
      <c r="O780" t="s">
        <v>2016</v>
      </c>
      <c r="P780" t="s">
        <v>1939</v>
      </c>
      <c r="Q780" t="s">
        <v>2012</v>
      </c>
      <c r="R780" t="s">
        <v>1961</v>
      </c>
    </row>
    <row r="781" spans="1:18" x14ac:dyDescent="0.25">
      <c r="A781" t="s">
        <v>1715</v>
      </c>
      <c r="B781" t="s">
        <v>664</v>
      </c>
      <c r="C781" t="s">
        <v>2019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2007</v>
      </c>
      <c r="M781" t="s">
        <v>2010</v>
      </c>
      <c r="N781" t="s">
        <v>2015</v>
      </c>
      <c r="O781" t="s">
        <v>2016</v>
      </c>
      <c r="P781" t="s">
        <v>1939</v>
      </c>
      <c r="Q781" t="s">
        <v>1956</v>
      </c>
      <c r="R781" t="s">
        <v>1961</v>
      </c>
    </row>
    <row r="782" spans="1:18" x14ac:dyDescent="0.25">
      <c r="A782" t="s">
        <v>1715</v>
      </c>
      <c r="B782" t="s">
        <v>656</v>
      </c>
      <c r="C782" t="s">
        <v>2020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2007</v>
      </c>
      <c r="M782" t="s">
        <v>2010</v>
      </c>
      <c r="N782" t="s">
        <v>2015</v>
      </c>
      <c r="O782" t="s">
        <v>2016</v>
      </c>
      <c r="P782" t="s">
        <v>1939</v>
      </c>
      <c r="Q782" t="s">
        <v>1953</v>
      </c>
      <c r="R782" t="s">
        <v>1961</v>
      </c>
    </row>
    <row r="783" spans="1:18" x14ac:dyDescent="0.25">
      <c r="A783" t="s">
        <v>1715</v>
      </c>
      <c r="B783" t="s">
        <v>855</v>
      </c>
      <c r="C783" t="s">
        <v>2021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2007</v>
      </c>
      <c r="M783" t="s">
        <v>2010</v>
      </c>
      <c r="N783" t="s">
        <v>2015</v>
      </c>
      <c r="O783" t="s">
        <v>2016</v>
      </c>
      <c r="P783" t="s">
        <v>1939</v>
      </c>
      <c r="Q783" t="s">
        <v>1959</v>
      </c>
      <c r="R783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A741" zoomScale="55" zoomScaleNormal="55" workbookViewId="0">
      <selection activeCell="J792" sqref="J792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6" priority="2">
      <formula>MOD(ROW(),2)</formula>
    </cfRule>
  </conditionalFormatting>
  <conditionalFormatting sqref="AF2:AQ1208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7"/>
  <sheetViews>
    <sheetView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45375</v>
      </c>
      <c r="B2" s="11">
        <f>MIN(Overall_data!Q:Q) -10</f>
        <v>44291</v>
      </c>
      <c r="C2" s="11">
        <f>_xll.BDH("CO1 Comdty","PX_LAST",B2,A2,"cols=2;rows=766")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85.27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1981</v>
      </c>
      <c r="B6" s="12" t="s">
        <v>1992</v>
      </c>
      <c r="C6" s="12" t="s">
        <v>141</v>
      </c>
    </row>
    <row r="7" spans="1:3" x14ac:dyDescent="0.25">
      <c r="A7" s="12" t="s">
        <v>10</v>
      </c>
      <c r="B7" s="12" t="s">
        <v>1967</v>
      </c>
      <c r="C7" s="12" t="s">
        <v>1968</v>
      </c>
    </row>
    <row r="8" spans="1:3" x14ac:dyDescent="0.25">
      <c r="B8" s="12" t="s">
        <v>1969</v>
      </c>
      <c r="C8" s="12"/>
    </row>
    <row r="9" spans="1:3" x14ac:dyDescent="0.25">
      <c r="A9" s="12" t="s">
        <v>11</v>
      </c>
      <c r="B9" s="12" t="s">
        <v>1993</v>
      </c>
      <c r="C9" s="12" t="s">
        <v>1994</v>
      </c>
    </row>
    <row r="10" spans="1:3" x14ac:dyDescent="0.25">
      <c r="B10" s="12" t="s">
        <v>1964</v>
      </c>
      <c r="C10" s="12"/>
    </row>
    <row r="11" spans="1:3" x14ac:dyDescent="0.25">
      <c r="A11" s="12" t="s">
        <v>12</v>
      </c>
      <c r="B11" s="12" t="s">
        <v>1970</v>
      </c>
      <c r="C11" s="12" t="s">
        <v>142</v>
      </c>
    </row>
    <row r="12" spans="1:3" x14ac:dyDescent="0.25">
      <c r="B12" s="12" t="s">
        <v>1971</v>
      </c>
      <c r="C12" s="12"/>
    </row>
    <row r="13" spans="1:3" x14ac:dyDescent="0.25">
      <c r="A13" s="12" t="s">
        <v>13</v>
      </c>
      <c r="B13" s="12" t="s">
        <v>1995</v>
      </c>
      <c r="C13" s="12" t="s">
        <v>1996</v>
      </c>
    </row>
    <row r="14" spans="1:3" x14ac:dyDescent="0.25">
      <c r="B14" s="12" t="s">
        <v>1964</v>
      </c>
      <c r="C14" s="12"/>
    </row>
    <row r="15" spans="1:3" x14ac:dyDescent="0.25">
      <c r="A15" s="12" t="s">
        <v>14</v>
      </c>
      <c r="B15" s="12" t="s">
        <v>1997</v>
      </c>
      <c r="C15" s="12" t="s">
        <v>1998</v>
      </c>
    </row>
    <row r="16" spans="1:3" x14ac:dyDescent="0.25">
      <c r="B16" s="12" t="s">
        <v>1964</v>
      </c>
      <c r="C16" s="12"/>
    </row>
    <row r="17" spans="1:3" x14ac:dyDescent="0.25">
      <c r="A17" s="12" t="s">
        <v>15</v>
      </c>
      <c r="B17" s="12" t="s">
        <v>1999</v>
      </c>
      <c r="C17" s="12" t="s">
        <v>2000</v>
      </c>
    </row>
    <row r="18" spans="1:3" x14ac:dyDescent="0.25">
      <c r="B18" s="12" t="s">
        <v>1972</v>
      </c>
      <c r="C18" s="12"/>
    </row>
    <row r="19" spans="1:3" x14ac:dyDescent="0.25">
      <c r="A19" s="12" t="s">
        <v>16</v>
      </c>
      <c r="B19" s="12" t="s">
        <v>2001</v>
      </c>
      <c r="C19" s="12" t="s">
        <v>2002</v>
      </c>
    </row>
    <row r="20" spans="1:3" x14ac:dyDescent="0.25">
      <c r="B20" s="12" t="s">
        <v>1973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92240000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10230000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12150000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8500000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13940000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2024-03-18T01:20:37Z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