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áhový kód" sheetId="1" state="visible" r:id="rId2"/>
    <sheet name="Prefix" sheetId="2" state="visible" r:id="rId3"/>
    <sheet name="Huffman" sheetId="3" state="visible" r:id="rId4"/>
    <sheet name="Lineární kód" sheetId="4" state="visible" r:id="rId5"/>
    <sheet name="Hamming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<sst xmlns="http://schemas.openxmlformats.org/spreadsheetml/2006/main" count="99" uniqueCount="64">
  <si>
    <r>
      <rPr>
        <sz val="12"/>
        <color rgb="FF000000"/>
        <rFont val="Trebuchet MS"/>
        <family val="2"/>
        <charset val="238"/>
      </rPr>
      <t xml:space="preserve">Napište čtyřbitový kód symetrický váhový kód pro kódování desítkových cifer, když znáte váhy. </t>
    </r>
    <r>
      <rPr>
        <b val="true"/>
        <sz val="12"/>
        <color rgb="FF000000"/>
        <rFont val="Trebuchet MS"/>
        <family val="2"/>
        <charset val="238"/>
      </rPr>
      <t xml:space="preserve">(20 b.)
</t>
    </r>
    <r>
      <rPr>
        <sz val="12"/>
        <color rgb="FF000000"/>
        <rFont val="Trebuchet MS"/>
        <family val="2"/>
        <charset val="238"/>
      </rPr>
      <t xml:space="preserve">Využijte vhodné vzorce či funkce pro kontrolu a vyznačte symetrii.</t>
    </r>
  </si>
  <si>
    <t xml:space="preserve">Cifry</t>
  </si>
  <si>
    <t xml:space="preserve">Váhy</t>
  </si>
  <si>
    <r>
      <rPr>
        <sz val="12"/>
        <color rgb="FF000000"/>
        <rFont val="Trebuchet MS"/>
        <family val="2"/>
        <charset val="238"/>
      </rPr>
      <t xml:space="preserve">Zdrojová abeceda má 9 znaků, které chcete postupně kódovat slovy délky 4, 3, 2, 4, 2, 4, 3, 4, 4. Pokud je to možné, vytvořte odpovídající prefixový kód. 
Všechny postupy a zdůvodnění zapište. </t>
    </r>
    <r>
      <rPr>
        <b val="true"/>
        <sz val="12"/>
        <color rgb="FF000000"/>
        <rFont val="Trebuchet MS"/>
        <family val="2"/>
        <charset val="238"/>
      </rPr>
      <t xml:space="preserve">(20 b.)
</t>
    </r>
    <r>
      <rPr>
        <sz val="12"/>
        <color rgb="FF000000"/>
        <rFont val="Trebuchet MS"/>
        <family val="2"/>
        <charset val="238"/>
      </rPr>
      <t xml:space="preserve">Využijte vhodné funkce v Excelu.</t>
    </r>
  </si>
  <si>
    <t xml:space="preserve"> </t>
  </si>
  <si>
    <t xml:space="preserve">délky</t>
  </si>
  <si>
    <t xml:space="preserve">exp</t>
  </si>
  <si>
    <t xml:space="preserve">Binární prefixový kód pro 9 znaků lze sestavit pokud platí Kraftova nerovnost:</t>
  </si>
  <si>
    <t xml:space="preserve">A</t>
  </si>
  <si>
    <t xml:space="preserve">B</t>
  </si>
  <si>
    <r>
      <rPr>
        <sz val="11"/>
        <color rgb="FF000000"/>
        <rFont val="Calibri"/>
        <family val="2"/>
        <charset val="238"/>
      </rPr>
      <t xml:space="preserve">2</t>
    </r>
    <r>
      <rPr>
        <vertAlign val="superscript"/>
        <sz val="11"/>
        <color rgb="FF000000"/>
        <rFont val="Calibri"/>
        <family val="2"/>
        <charset val="238"/>
      </rPr>
      <t xml:space="preserve">-4</t>
    </r>
    <r>
      <rPr>
        <sz val="11"/>
        <color rgb="FF000000"/>
        <rFont val="Calibri"/>
        <family val="2"/>
        <charset val="238"/>
      </rPr>
      <t xml:space="preserve">+2</t>
    </r>
    <r>
      <rPr>
        <vertAlign val="superscript"/>
        <sz val="11"/>
        <color rgb="FF000000"/>
        <rFont val="Calibri"/>
        <family val="2"/>
        <charset val="238"/>
      </rPr>
      <t xml:space="preserve">-3</t>
    </r>
    <r>
      <rPr>
        <sz val="11"/>
        <color rgb="FF000000"/>
        <rFont val="Calibri"/>
        <family val="2"/>
        <charset val="238"/>
      </rPr>
      <t xml:space="preserve">+2</t>
    </r>
    <r>
      <rPr>
        <vertAlign val="superscript"/>
        <sz val="11"/>
        <color rgb="FF000000"/>
        <rFont val="Calibri"/>
        <family val="2"/>
        <charset val="238"/>
      </rPr>
      <t xml:space="preserve">-2</t>
    </r>
    <r>
      <rPr>
        <sz val="11"/>
        <color rgb="FF000000"/>
        <rFont val="Calibri"/>
        <family val="2"/>
        <charset val="238"/>
      </rPr>
      <t xml:space="preserve">+2</t>
    </r>
    <r>
      <rPr>
        <vertAlign val="superscript"/>
        <sz val="11"/>
        <color rgb="FF000000"/>
        <rFont val="Calibri"/>
        <family val="2"/>
        <charset val="238"/>
      </rPr>
      <t xml:space="preserve">-4</t>
    </r>
    <r>
      <rPr>
        <sz val="11"/>
        <color rgb="FF000000"/>
        <rFont val="Calibri"/>
        <family val="2"/>
        <charset val="238"/>
      </rPr>
      <t xml:space="preserve">+2</t>
    </r>
    <r>
      <rPr>
        <vertAlign val="superscript"/>
        <sz val="11"/>
        <color rgb="FF000000"/>
        <rFont val="Calibri"/>
        <family val="2"/>
        <charset val="238"/>
      </rPr>
      <t xml:space="preserve">-2</t>
    </r>
    <r>
      <rPr>
        <sz val="11"/>
        <color rgb="FF000000"/>
        <rFont val="Calibri"/>
        <family val="2"/>
        <charset val="238"/>
      </rPr>
      <t xml:space="preserve">+2</t>
    </r>
    <r>
      <rPr>
        <vertAlign val="superscript"/>
        <sz val="11"/>
        <color rgb="FF000000"/>
        <rFont val="Calibri"/>
        <family val="2"/>
        <charset val="238"/>
      </rPr>
      <t xml:space="preserve">-4</t>
    </r>
    <r>
      <rPr>
        <sz val="11"/>
        <color rgb="FF000000"/>
        <rFont val="Calibri"/>
        <family val="2"/>
        <charset val="238"/>
      </rPr>
      <t xml:space="preserve">+2</t>
    </r>
    <r>
      <rPr>
        <vertAlign val="superscript"/>
        <sz val="11"/>
        <color rgb="FF000000"/>
        <rFont val="Calibri"/>
        <family val="2"/>
        <charset val="238"/>
      </rPr>
      <t xml:space="preserve">-3</t>
    </r>
    <r>
      <rPr>
        <sz val="11"/>
        <color rgb="FF000000"/>
        <rFont val="Calibri"/>
        <family val="2"/>
        <charset val="238"/>
      </rPr>
      <t xml:space="preserve">+2</t>
    </r>
    <r>
      <rPr>
        <vertAlign val="superscript"/>
        <sz val="11"/>
        <color rgb="FF000000"/>
        <rFont val="Calibri"/>
        <family val="2"/>
        <charset val="238"/>
      </rPr>
      <t xml:space="preserve">-4</t>
    </r>
    <r>
      <rPr>
        <sz val="11"/>
        <color rgb="FF000000"/>
        <rFont val="Calibri"/>
        <family val="2"/>
        <charset val="238"/>
      </rPr>
      <t xml:space="preserve">+2</t>
    </r>
    <r>
      <rPr>
        <vertAlign val="superscript"/>
        <sz val="11"/>
        <color rgb="FF000000"/>
        <rFont val="Calibri"/>
        <family val="2"/>
        <charset val="238"/>
      </rPr>
      <t xml:space="preserve">-4</t>
    </r>
    <r>
      <rPr>
        <sz val="11"/>
        <color rgb="FF000000"/>
        <rFont val="Calibri"/>
        <family val="2"/>
        <charset val="238"/>
      </rPr>
      <t xml:space="preserve"> &lt;= 1</t>
    </r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</si>
  <si>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</si>
  <si>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</si>
  <si>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</si>
  <si>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</si>
  <si>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</si>
  <si>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</si>
  <si>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</si>
  <si>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Kraftova nerovnost neplatí, tudíž prefixový kód není možné vytvořit.</t>
  </si>
  <si>
    <t xml:space="preserve">&gt;1</t>
  </si>
  <si>
    <r>
      <rPr>
        <sz val="12"/>
        <color rgb="FF000000"/>
        <rFont val="Trebuchet MS"/>
        <family val="2"/>
        <charset val="238"/>
      </rPr>
      <t xml:space="preserve">Na základě znalosti pravděpodobnosti výskytu znaků zdrojové abecedy sestavte pomocí Huffmanovy metody prefixový efektivní kód. 
Všechny postupy a zdůvodnění zapište. </t>
    </r>
    <r>
      <rPr>
        <b val="true"/>
        <sz val="12"/>
        <color rgb="FF000000"/>
        <rFont val="Trebuchet MS"/>
        <family val="2"/>
        <charset val="238"/>
      </rPr>
      <t xml:space="preserve">(30 b.)
</t>
    </r>
    <r>
      <rPr>
        <sz val="12"/>
        <color rgb="FF000000"/>
        <rFont val="Trebuchet MS"/>
        <family val="2"/>
        <charset val="238"/>
      </rPr>
      <t xml:space="preserve">Využijte vhodné funkce v Excelu.</t>
    </r>
  </si>
  <si>
    <t xml:space="preserve">a</t>
  </si>
  <si>
    <t xml:space="preserve">i</t>
  </si>
  <si>
    <t xml:space="preserve">k</t>
  </si>
  <si>
    <t xml:space="preserve">n</t>
  </si>
  <si>
    <t xml:space="preserve">q</t>
  </si>
  <si>
    <t xml:space="preserve">1. Sestupné uspořádání</t>
  </si>
  <si>
    <t xml:space="preserve">2. Vezmeme dva nejméně pravděpodobné znaky a přiřadíme jim 0 a 1</t>
  </si>
  <si>
    <t xml:space="preserve">jejich pravděpodobnosti sečteme a vytvoříme redukovaný znak, který… (viz 3)</t>
  </si>
  <si>
    <t xml:space="preserve">kq</t>
  </si>
  <si>
    <t xml:space="preserve">3. Redukovaný znak zařadíme mezi ostatní</t>
  </si>
  <si>
    <t xml:space="preserve">Kroky 2 a 3 opakujeme dokud nedojdeme k součtu 1</t>
  </si>
  <si>
    <t xml:space="preserve">kqa</t>
  </si>
  <si>
    <t xml:space="preserve">4. Opakování kroků 2 a 3</t>
  </si>
  <si>
    <t xml:space="preserve">ni</t>
  </si>
  <si>
    <t xml:space="preserve">5. Opakování kroků 2 a 3</t>
  </si>
  <si>
    <t xml:space="preserve">nikqa</t>
  </si>
  <si>
    <t xml:space="preserve">6. Sestavíme tabulku hodnot kódových znaků zpětným sbíráním 0 a 1</t>
  </si>
  <si>
    <t xml:space="preserve">00</t>
  </si>
  <si>
    <t xml:space="preserve">10</t>
  </si>
  <si>
    <t xml:space="preserve">011</t>
  </si>
  <si>
    <t xml:space="preserve">11</t>
  </si>
  <si>
    <t xml:space="preserve">010</t>
  </si>
  <si>
    <t xml:space="preserve">7. Sestavíme tabulku pro výpočet entropie a redundance kódu (uvažujeme zprávu o délce 1000</t>
  </si>
  <si>
    <t xml:space="preserve">Znak</t>
  </si>
  <si>
    <t xml:space="preserve">Četnost znaků</t>
  </si>
  <si>
    <t xml:space="preserve">Kód</t>
  </si>
  <si>
    <t xml:space="preserve">Četnost kódu</t>
  </si>
  <si>
    <t xml:space="preserve">znaků)</t>
  </si>
  <si>
    <t xml:space="preserve">rel</t>
  </si>
  <si>
    <t xml:space="preserve">abs</t>
  </si>
  <si>
    <t xml:space="preserve">Zpráva</t>
  </si>
  <si>
    <t xml:space="preserve">-</t>
  </si>
  <si>
    <t xml:space="preserve">Součet</t>
  </si>
  <si>
    <t xml:space="preserve">8. Zpráva o délce 1000 znaků bude složena z 2230 znaků kódu. Budou převažovat 1 o 210 kusů.</t>
  </si>
  <si>
    <t xml:space="preserve">Rozdíl</t>
  </si>
  <si>
    <t xml:space="preserve">9. Výpočet entropie:</t>
  </si>
  <si>
    <t xml:space="preserve">10. Výpočet redundance:</t>
  </si>
  <si>
    <r>
      <rPr>
        <sz val="11"/>
        <color rgb="FF000000"/>
        <rFont val="Calibri"/>
        <family val="2"/>
        <charset val="238"/>
      </rPr>
      <t xml:space="preserve">R = H / H</t>
    </r>
    <r>
      <rPr>
        <vertAlign val="subscript"/>
        <sz val="11"/>
        <color rgb="FF000000"/>
        <rFont val="Calibri"/>
        <family val="2"/>
        <charset val="238"/>
      </rPr>
      <t xml:space="preserve">max</t>
    </r>
  </si>
  <si>
    <r>
      <rPr>
        <sz val="12"/>
        <color rgb="FF000000"/>
        <rFont val="Trebuchet MS"/>
        <family val="2"/>
        <charset val="238"/>
      </rPr>
      <t xml:space="preserve">Na základě generující matice určete, o jaký kód se jedná. Následně zjistěte všechna kódová slova, která kód obsahuje.  
Všechny postupy a zdůvodnění zapište. </t>
    </r>
    <r>
      <rPr>
        <b val="true"/>
        <sz val="12"/>
        <color rgb="FF000000"/>
        <rFont val="Trebuchet MS"/>
        <family val="2"/>
        <charset val="238"/>
      </rPr>
      <t xml:space="preserve">(20 b.)
</t>
    </r>
    <r>
      <rPr>
        <sz val="12"/>
        <color rgb="FF000000"/>
        <rFont val="Trebuchet MS"/>
        <family val="2"/>
        <charset val="238"/>
      </rPr>
      <t xml:space="preserve">Využijte vhodné funkce v Excelu.</t>
    </r>
  </si>
  <si>
    <t xml:space="preserve">G =</t>
  </si>
  <si>
    <r>
      <rPr>
        <sz val="12"/>
        <color rgb="FF000000"/>
        <rFont val="Trebuchet MS"/>
        <family val="2"/>
        <charset val="238"/>
      </rPr>
      <t xml:space="preserve">Zjistěte s pomocí kontrolní matice Hammingova kódu (15, 11), ve kterém bitu v přijatém zabezpečeném kódovém slově došlo k chybě, pokud při přenosu vznikla jednonásobná chyba. Proveďte v případě potřeby kontrolu s opraveným slovem. 
Všechny postupy a zdůvodnění zapište. </t>
    </r>
    <r>
      <rPr>
        <b val="true"/>
        <sz val="12"/>
        <color rgb="FF000000"/>
        <rFont val="Trebuchet MS"/>
        <family val="2"/>
        <charset val="238"/>
      </rPr>
      <t xml:space="preserve">(30 b.)
</t>
    </r>
    <r>
      <rPr>
        <sz val="12"/>
        <color rgb="FF000000"/>
        <rFont val="Trebuchet MS"/>
        <family val="2"/>
        <charset val="238"/>
      </rPr>
      <t xml:space="preserve">Využijte vhodné funkce v Excelu.</t>
    </r>
  </si>
  <si>
    <r>
      <rPr>
        <sz val="11"/>
        <color rgb="FF000000"/>
        <rFont val="Trebuchet MS"/>
        <family val="2"/>
        <charset val="238"/>
      </rPr>
      <t xml:space="preserve">z</t>
    </r>
    <r>
      <rPr>
        <vertAlign val="subscript"/>
        <sz val="11"/>
        <color rgb="FF000000"/>
        <rFont val="Trebuchet MS"/>
        <family val="2"/>
        <charset val="238"/>
      </rPr>
      <t xml:space="preserve">p</t>
    </r>
  </si>
  <si>
    <t xml:space="preserve">sudý počet 1 &gt;&gt; paritní bit (pozice 1. = 0)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</si>
</sst>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0.00\ %"/>
  </numFmts>
  <fonts count="13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rebuchet MS"/>
      <family val="2"/>
      <charset val="238"/>
    </font>
    <font>
      <sz val="12"/>
      <color rgb="FF000000"/>
      <name val="Trebuchet MS"/>
      <family val="2"/>
      <charset val="238"/>
    </font>
    <font>
      <b val="true"/>
      <sz val="12"/>
      <color rgb="FF000000"/>
      <name val="Trebuchet MS"/>
      <family val="2"/>
      <charset val="238"/>
    </font>
    <font>
      <vertAlign val="superscript"/>
      <sz val="11"/>
      <color rgb="FF000000"/>
      <name val="Calibri"/>
      <family val="2"/>
      <charset val="238"/>
    </font>
    <font>
      <sz val="11"/>
      <color rgb="FFC9211E"/>
      <name val="Calibri"/>
      <family val="2"/>
      <charset val="238"/>
    </font>
    <font>
      <sz val="11"/>
      <color rgb="FFC9211E"/>
      <name val="Trebuchet MS"/>
      <family val="2"/>
      <charset val="238"/>
    </font>
    <font>
      <vertAlign val="subscript"/>
      <sz val="11"/>
      <color rgb="FF000000"/>
      <name val="Calibri"/>
      <family val="2"/>
      <charset val="238"/>
    </font>
    <font>
      <vertAlign val="subscript"/>
      <sz val="11"/>
      <color rgb="FF000000"/>
      <name val="Trebuchet MS"/>
      <family val="2"/>
      <charset val="238"/>
    </font>
    <font>
      <sz val="11"/>
      <color rgb="FF5B9BD5"/>
      <name val="Trebuchet MS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1D41A"/>
        <bgColor rgb="FF96969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11" activeCellId="0" sqref="F11"/>
    </sheetView>
  </sheetViews>
  <sheetFormatPr defaultColWidth="8.6640625" defaultRowHeight="14.4" zeroHeight="false" outlineLevelRow="0" outlineLevelCol="0"/>
  <cols>
    <col collapsed="false" customWidth="true" hidden="false" outlineLevel="0" max="1" min="1" style="0" width="66.11"/>
    <col collapsed="false" customWidth="true" hidden="false" outlineLevel="0" max="5" min="2" style="1" width="3.66"/>
    <col collapsed="false" customWidth="true" hidden="false" outlineLevel="0" max="6" min="6" style="1" width="5"/>
    <col collapsed="false" customWidth="true" hidden="false" outlineLevel="0" max="7" min="7" style="1" width="11"/>
    <col collapsed="false" customWidth="false" hidden="false" outlineLevel="0" max="1024" min="8" style="1" width="8.66"/>
  </cols>
  <sheetData>
    <row r="1" customFormat="false" ht="43.6" hidden="false" customHeight="false" outlineLevel="0" collapsed="false">
      <c r="A1" s="2" t="s">
        <v>0</v>
      </c>
      <c r="F1" s="1" t="s">
        <v>1</v>
      </c>
    </row>
    <row r="3" customFormat="false" ht="16.2" hidden="false" customHeight="true" outlineLevel="0" collapsed="false"/>
    <row r="4" customFormat="false" ht="18.45" hidden="false" customHeight="true" outlineLevel="0" collapsed="false"/>
    <row r="12" customFormat="false" ht="14.4" hidden="false" customHeight="false" outlineLevel="0" collapsed="false">
      <c r="A12" s="0" t="s">
        <v>2</v>
      </c>
      <c r="B12" s="1" t="n">
        <v>2</v>
      </c>
      <c r="C12" s="1" t="n">
        <v>4</v>
      </c>
      <c r="D12" s="1" t="n">
        <v>2</v>
      </c>
      <c r="E12" s="1" t="n"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5" activeCellId="0" sqref="A15"/>
    </sheetView>
  </sheetViews>
  <sheetFormatPr defaultColWidth="8.6640625" defaultRowHeight="14.4" zeroHeight="false" outlineLevelRow="0" outlineLevelCol="0"/>
  <cols>
    <col collapsed="false" customWidth="true" hidden="false" outlineLevel="0" max="1" min="1" style="0" width="78.66"/>
    <col collapsed="false" customWidth="true" hidden="false" outlineLevel="0" max="2" min="2" style="1" width="3.66"/>
    <col collapsed="false" customWidth="true" hidden="false" outlineLevel="0" max="3" min="3" style="1" width="16.89"/>
    <col collapsed="false" customWidth="false" hidden="false" outlineLevel="0" max="1024" min="4" style="1" width="8.66"/>
  </cols>
  <sheetData>
    <row r="1" customFormat="false" ht="101.25" hidden="false" customHeight="true" outlineLevel="0" collapsed="false">
      <c r="A1" s="2" t="s">
        <v>3</v>
      </c>
    </row>
    <row r="2" customFormat="false" ht="14.4" hidden="false" customHeight="false" outlineLevel="0" collapsed="false">
      <c r="A2" s="0" t="s">
        <v>4</v>
      </c>
    </row>
    <row r="3" customFormat="false" ht="13.8" hidden="false" customHeight="false" outlineLevel="0" collapsed="false">
      <c r="C3" s="1" t="s">
        <v>5</v>
      </c>
      <c r="D3" s="1" t="s">
        <v>6</v>
      </c>
      <c r="E3" s="0"/>
    </row>
    <row r="4" customFormat="false" ht="13.8" hidden="false" customHeight="false" outlineLevel="0" collapsed="false">
      <c r="A4" s="0" t="s">
        <v>7</v>
      </c>
      <c r="B4" s="1" t="s">
        <v>8</v>
      </c>
      <c r="C4" s="1" t="n">
        <v>4</v>
      </c>
      <c r="D4" s="1" t="n">
        <f aca="false">POWER(2,-C4)</f>
        <v>0.0625</v>
      </c>
      <c r="E4" s="0"/>
    </row>
    <row r="5" customFormat="false" ht="13.8" hidden="false" customHeight="false" outlineLevel="0" collapsed="false">
      <c r="B5" s="1" t="s">
        <v>9</v>
      </c>
      <c r="C5" s="1" t="n">
        <v>3</v>
      </c>
      <c r="D5" s="1" t="n">
        <f aca="false">POWER(2,-C5)</f>
        <v>0.125</v>
      </c>
      <c r="E5" s="0"/>
    </row>
    <row r="6" customFormat="false" ht="20.1" hidden="false" customHeight="true" outlineLevel="0" collapsed="false">
      <c r="A6" s="3" t="s">
        <v>10</v>
      </c>
      <c r="B6" s="1" t="s">
        <v>11</v>
      </c>
      <c r="C6" s="1" t="n">
        <v>2</v>
      </c>
      <c r="D6" s="1" t="n">
        <f aca="false">POWER(2,-C6)</f>
        <v>0.25</v>
      </c>
      <c r="E6" s="0"/>
    </row>
    <row r="7" customFormat="false" ht="13.8" hidden="false" customHeight="false" outlineLevel="0" collapsed="false">
      <c r="B7" s="1" t="s">
        <v>12</v>
      </c>
      <c r="C7" s="1" t="n">
        <v>4</v>
      </c>
      <c r="D7" s="1" t="n">
        <f aca="false">POWER(2,-C7)</f>
        <v>0.0625</v>
      </c>
      <c r="E7" s="0"/>
    </row>
    <row r="8" customFormat="false" ht="13.8" hidden="false" customHeight="false" outlineLevel="0" collapsed="false">
      <c r="B8" s="1" t="s">
        <v>13</v>
      </c>
      <c r="C8" s="1" t="n">
        <v>2</v>
      </c>
      <c r="D8" s="1" t="n">
        <f aca="false">POWER(2,-C8)</f>
        <v>0.25</v>
      </c>
      <c r="E8" s="0"/>
    </row>
    <row r="9" customFormat="false" ht="13.8" hidden="false" customHeight="false" outlineLevel="0" collapsed="false">
      <c r="B9" s="1" t="s">
        <v>14</v>
      </c>
      <c r="C9" s="1" t="n">
        <v>4</v>
      </c>
      <c r="D9" s="1" t="n">
        <f aca="false">POWER(2,-C9)</f>
        <v>0.0625</v>
      </c>
      <c r="E9" s="0"/>
    </row>
    <row r="10" customFormat="false" ht="13.8" hidden="false" customHeight="false" outlineLevel="0" collapsed="false">
      <c r="B10" s="1" t="s">
        <v>15</v>
      </c>
      <c r="C10" s="1" t="n">
        <v>3</v>
      </c>
      <c r="D10" s="1" t="n">
        <f aca="false">POWER(2,-C10)</f>
        <v>0.125</v>
      </c>
      <c r="E10" s="0"/>
    </row>
    <row r="11" customFormat="false" ht="13.8" hidden="false" customHeight="false" outlineLevel="0" collapsed="false">
      <c r="B11" s="1" t="s">
        <v>16</v>
      </c>
      <c r="C11" s="1" t="n">
        <v>4</v>
      </c>
      <c r="D11" s="1" t="n">
        <f aca="false">POWER(2,-C11)</f>
        <v>0.0625</v>
      </c>
      <c r="E11" s="0"/>
    </row>
    <row r="12" customFormat="false" ht="13.8" hidden="false" customHeight="false" outlineLevel="0" collapsed="false">
      <c r="B12" s="1" t="s">
        <v>17</v>
      </c>
      <c r="C12" s="1" t="n">
        <v>4</v>
      </c>
      <c r="D12" s="1" t="n">
        <f aca="false">POWER(2,-C12)</f>
        <v>0.0625</v>
      </c>
      <c r="E12" s="0"/>
    </row>
    <row r="13" customFormat="false" ht="13.8" hidden="false" customHeight="false" outlineLevel="0" collapsed="false">
      <c r="A13" s="4" t="s">
        <v>18</v>
      </c>
      <c r="D13" s="5" t="n">
        <f aca="false">SUM(D4:D12)</f>
        <v>1.0625</v>
      </c>
      <c r="E13" s="5" t="s">
        <v>19</v>
      </c>
      <c r="F13" s="0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1"/>
  <sheetViews>
    <sheetView showFormulas="false" showGridLines="true" showRowColHeaders="true" showZeros="true" rightToLeft="false" tabSelected="true" showOutlineSymbols="true" defaultGridColor="true" view="normal" topLeftCell="A37" colorId="64" zoomScale="140" zoomScaleNormal="140" zoomScalePageLayoutView="100" workbookViewId="0">
      <selection pane="topLeft" activeCell="F59" activeCellId="0" sqref="F59"/>
    </sheetView>
  </sheetViews>
  <sheetFormatPr defaultColWidth="8.6640625" defaultRowHeight="14.4" zeroHeight="false" outlineLevelRow="0" outlineLevelCol="0"/>
  <cols>
    <col collapsed="false" customWidth="true" hidden="false" outlineLevel="0" max="1" min="1" style="0" width="82.67"/>
    <col collapsed="false" customWidth="true" hidden="false" outlineLevel="0" max="2" min="2" style="1" width="6.22"/>
    <col collapsed="false" customWidth="true" hidden="false" outlineLevel="0" max="3" min="3" style="1" width="9.37"/>
    <col collapsed="false" customWidth="true" hidden="false" outlineLevel="0" max="4" min="4" style="1" width="6.69"/>
    <col collapsed="false" customWidth="false" hidden="false" outlineLevel="0" max="1024" min="5" style="1" width="8.66"/>
  </cols>
  <sheetData>
    <row r="1" customFormat="false" ht="64.8" hidden="false" customHeight="false" outlineLevel="0" collapsed="false">
      <c r="A1" s="2" t="s">
        <v>20</v>
      </c>
    </row>
    <row r="2" customFormat="false" ht="14.4" hidden="false" customHeight="false" outlineLevel="0" collapsed="false">
      <c r="A2" s="6"/>
      <c r="B2" s="1" t="s">
        <v>21</v>
      </c>
      <c r="C2" s="1" t="n">
        <v>0.22</v>
      </c>
    </row>
    <row r="3" customFormat="false" ht="14.4" hidden="false" customHeight="false" outlineLevel="0" collapsed="false">
      <c r="A3" s="7"/>
      <c r="B3" s="1" t="s">
        <v>22</v>
      </c>
      <c r="C3" s="1" t="n">
        <v>0.25</v>
      </c>
    </row>
    <row r="4" customFormat="false" ht="14.4" hidden="false" customHeight="false" outlineLevel="0" collapsed="false">
      <c r="B4" s="1" t="s">
        <v>23</v>
      </c>
      <c r="C4" s="1" t="n">
        <v>0.14</v>
      </c>
    </row>
    <row r="5" customFormat="false" ht="14.4" hidden="false" customHeight="false" outlineLevel="0" collapsed="false">
      <c r="B5" s="1" t="s">
        <v>24</v>
      </c>
      <c r="C5" s="8" t="n">
        <v>0.3</v>
      </c>
    </row>
    <row r="6" customFormat="false" ht="14.4" hidden="false" customHeight="false" outlineLevel="0" collapsed="false">
      <c r="B6" s="1" t="s">
        <v>25</v>
      </c>
      <c r="C6" s="1" t="n">
        <v>0.09</v>
      </c>
    </row>
    <row r="8" customFormat="false" ht="13.8" hidden="false" customHeight="false" outlineLevel="0" collapsed="false">
      <c r="A8" s="0" t="s">
        <v>26</v>
      </c>
      <c r="B8" s="1" t="s">
        <v>24</v>
      </c>
      <c r="C8" s="8" t="n">
        <v>0.3</v>
      </c>
    </row>
    <row r="9" customFormat="false" ht="13.8" hidden="false" customHeight="false" outlineLevel="0" collapsed="false">
      <c r="B9" s="1" t="s">
        <v>22</v>
      </c>
      <c r="C9" s="1" t="n">
        <v>0.25</v>
      </c>
    </row>
    <row r="10" customFormat="false" ht="13.8" hidden="false" customHeight="false" outlineLevel="0" collapsed="false">
      <c r="B10" s="1" t="s">
        <v>21</v>
      </c>
      <c r="C10" s="1" t="n">
        <v>0.22</v>
      </c>
    </row>
    <row r="11" customFormat="false" ht="13.8" hidden="false" customHeight="false" outlineLevel="0" collapsed="false">
      <c r="B11" s="1" t="s">
        <v>23</v>
      </c>
      <c r="C11" s="1" t="n">
        <v>0.14</v>
      </c>
    </row>
    <row r="12" customFormat="false" ht="13.8" hidden="false" customHeight="false" outlineLevel="0" collapsed="false">
      <c r="B12" s="1" t="s">
        <v>25</v>
      </c>
      <c r="C12" s="1" t="n">
        <v>0.09</v>
      </c>
    </row>
    <row r="14" customFormat="false" ht="13.8" hidden="false" customHeight="false" outlineLevel="0" collapsed="false">
      <c r="A14" s="0" t="s">
        <v>27</v>
      </c>
      <c r="B14" s="1" t="s">
        <v>24</v>
      </c>
      <c r="C14" s="8" t="n">
        <v>0.3</v>
      </c>
    </row>
    <row r="15" customFormat="false" ht="13.8" hidden="false" customHeight="false" outlineLevel="0" collapsed="false">
      <c r="A15" s="0" t="s">
        <v>28</v>
      </c>
      <c r="B15" s="1" t="s">
        <v>22</v>
      </c>
      <c r="C15" s="1" t="n">
        <v>0.25</v>
      </c>
    </row>
    <row r="16" customFormat="false" ht="13.8" hidden="false" customHeight="false" outlineLevel="0" collapsed="false">
      <c r="B16" s="1" t="s">
        <v>21</v>
      </c>
      <c r="C16" s="1" t="n">
        <v>0.22</v>
      </c>
    </row>
    <row r="17" customFormat="false" ht="13.8" hidden="false" customHeight="false" outlineLevel="0" collapsed="false">
      <c r="B17" s="1" t="s">
        <v>23</v>
      </c>
      <c r="C17" s="1" t="n">
        <v>0.14</v>
      </c>
      <c r="D17" s="1" t="n">
        <v>1</v>
      </c>
    </row>
    <row r="18" customFormat="false" ht="13.8" hidden="false" customHeight="false" outlineLevel="0" collapsed="false">
      <c r="B18" s="1" t="s">
        <v>25</v>
      </c>
      <c r="C18" s="1" t="n">
        <v>0.09</v>
      </c>
      <c r="D18" s="1" t="n">
        <v>0</v>
      </c>
    </row>
    <row r="19" customFormat="false" ht="14.4" hidden="false" customHeight="false" outlineLevel="0" collapsed="false">
      <c r="B19" s="9" t="s">
        <v>29</v>
      </c>
      <c r="C19" s="9" t="n">
        <f aca="false">SUM(C17:C18)</f>
        <v>0.23</v>
      </c>
    </row>
    <row r="20" customFormat="false" ht="13.8" hidden="false" customHeight="false" outlineLevel="0" collapsed="false"/>
    <row r="21" customFormat="false" ht="13.8" hidden="false" customHeight="false" outlineLevel="0" collapsed="false">
      <c r="A21" s="0" t="s">
        <v>30</v>
      </c>
      <c r="B21" s="1" t="s">
        <v>24</v>
      </c>
      <c r="C21" s="8" t="n">
        <v>0.3</v>
      </c>
    </row>
    <row r="22" customFormat="false" ht="13.8" hidden="false" customHeight="false" outlineLevel="0" collapsed="false">
      <c r="A22" s="0" t="s">
        <v>31</v>
      </c>
      <c r="B22" s="1" t="s">
        <v>22</v>
      </c>
      <c r="C22" s="1" t="n">
        <v>0.25</v>
      </c>
    </row>
    <row r="23" customFormat="false" ht="13.8" hidden="false" customHeight="false" outlineLevel="0" collapsed="false">
      <c r="B23" s="1" t="s">
        <v>29</v>
      </c>
      <c r="C23" s="1" t="n">
        <v>0.23</v>
      </c>
      <c r="D23" s="1" t="n">
        <v>1</v>
      </c>
    </row>
    <row r="24" customFormat="false" ht="13.8" hidden="false" customHeight="false" outlineLevel="0" collapsed="false">
      <c r="B24" s="1" t="s">
        <v>21</v>
      </c>
      <c r="C24" s="1" t="n">
        <v>0.22</v>
      </c>
      <c r="D24" s="1" t="n">
        <v>0</v>
      </c>
    </row>
    <row r="25" customFormat="false" ht="14.4" hidden="false" customHeight="false" outlineLevel="0" collapsed="false">
      <c r="B25" s="9" t="s">
        <v>32</v>
      </c>
      <c r="C25" s="9" t="n">
        <f aca="false">SUM(C23:C24)</f>
        <v>0.45</v>
      </c>
    </row>
    <row r="27" customFormat="false" ht="13.8" hidden="false" customHeight="false" outlineLevel="0" collapsed="false">
      <c r="A27" s="0" t="s">
        <v>33</v>
      </c>
      <c r="B27" s="1" t="s">
        <v>32</v>
      </c>
      <c r="C27" s="1" t="n">
        <v>0.45</v>
      </c>
    </row>
    <row r="28" customFormat="false" ht="13.8" hidden="false" customHeight="false" outlineLevel="0" collapsed="false">
      <c r="B28" s="1" t="s">
        <v>24</v>
      </c>
      <c r="C28" s="8" t="n">
        <v>0.3</v>
      </c>
      <c r="D28" s="1" t="n">
        <v>1</v>
      </c>
    </row>
    <row r="29" customFormat="false" ht="13.8" hidden="false" customHeight="false" outlineLevel="0" collapsed="false">
      <c r="B29" s="1" t="s">
        <v>22</v>
      </c>
      <c r="C29" s="1" t="n">
        <v>0.25</v>
      </c>
      <c r="D29" s="1" t="n">
        <v>0</v>
      </c>
    </row>
    <row r="30" customFormat="false" ht="14.4" hidden="false" customHeight="false" outlineLevel="0" collapsed="false">
      <c r="B30" s="9" t="s">
        <v>34</v>
      </c>
      <c r="C30" s="9" t="n">
        <f aca="false">SUM(C28:C29)</f>
        <v>0.55</v>
      </c>
    </row>
    <row r="32" customFormat="false" ht="13.8" hidden="false" customHeight="false" outlineLevel="0" collapsed="false">
      <c r="A32" s="0" t="s">
        <v>35</v>
      </c>
      <c r="B32" s="1" t="s">
        <v>34</v>
      </c>
      <c r="C32" s="1" t="n">
        <v>0.55</v>
      </c>
      <c r="D32" s="1" t="n">
        <v>1</v>
      </c>
    </row>
    <row r="33" customFormat="false" ht="13.8" hidden="false" customHeight="false" outlineLevel="0" collapsed="false">
      <c r="B33" s="1" t="s">
        <v>32</v>
      </c>
      <c r="C33" s="1" t="n">
        <v>0.45</v>
      </c>
      <c r="D33" s="1" t="n">
        <v>0</v>
      </c>
    </row>
    <row r="34" customFormat="false" ht="14.4" hidden="false" customHeight="false" outlineLevel="0" collapsed="false">
      <c r="B34" s="10" t="s">
        <v>36</v>
      </c>
      <c r="C34" s="10" t="n">
        <f aca="false">SUM(C32:C33)</f>
        <v>1</v>
      </c>
    </row>
    <row r="36" customFormat="false" ht="13.8" hidden="false" customHeight="false" outlineLevel="0" collapsed="false">
      <c r="A36" s="0" t="s">
        <v>37</v>
      </c>
      <c r="B36" s="1" t="s">
        <v>21</v>
      </c>
      <c r="C36" s="1" t="s">
        <v>38</v>
      </c>
    </row>
    <row r="37" customFormat="false" ht="13.8" hidden="false" customHeight="false" outlineLevel="0" collapsed="false">
      <c r="B37" s="1" t="s">
        <v>22</v>
      </c>
      <c r="C37" s="1" t="s">
        <v>39</v>
      </c>
    </row>
    <row r="38" customFormat="false" ht="13.8" hidden="false" customHeight="false" outlineLevel="0" collapsed="false">
      <c r="B38" s="1" t="s">
        <v>23</v>
      </c>
      <c r="C38" s="1" t="s">
        <v>40</v>
      </c>
    </row>
    <row r="39" customFormat="false" ht="13.8" hidden="false" customHeight="false" outlineLevel="0" collapsed="false">
      <c r="B39" s="1" t="s">
        <v>24</v>
      </c>
      <c r="C39" s="1" t="s">
        <v>41</v>
      </c>
    </row>
    <row r="40" customFormat="false" ht="13.8" hidden="false" customHeight="false" outlineLevel="0" collapsed="false">
      <c r="B40" s="1" t="s">
        <v>25</v>
      </c>
      <c r="C40" s="1" t="s">
        <v>42</v>
      </c>
    </row>
    <row r="42" customFormat="false" ht="13.8" hidden="false" customHeight="false" outlineLevel="0" collapsed="false">
      <c r="A42" s="0" t="s">
        <v>43</v>
      </c>
      <c r="B42" s="11" t="s">
        <v>44</v>
      </c>
      <c r="C42" s="11" t="s">
        <v>45</v>
      </c>
      <c r="D42" s="11"/>
      <c r="E42" s="11" t="s">
        <v>46</v>
      </c>
      <c r="F42" s="11" t="s">
        <v>47</v>
      </c>
      <c r="G42" s="11"/>
      <c r="H42" s="0"/>
    </row>
    <row r="43" customFormat="false" ht="13.8" hidden="false" customHeight="false" outlineLevel="0" collapsed="false">
      <c r="A43" s="0" t="s">
        <v>48</v>
      </c>
      <c r="B43" s="11"/>
      <c r="C43" s="12" t="s">
        <v>49</v>
      </c>
      <c r="D43" s="12" t="s">
        <v>50</v>
      </c>
      <c r="E43" s="11"/>
      <c r="F43" s="12" t="n">
        <v>0</v>
      </c>
      <c r="G43" s="12" t="n">
        <v>1</v>
      </c>
      <c r="H43" s="0"/>
    </row>
    <row r="44" customFormat="false" ht="13.8" hidden="false" customHeight="false" outlineLevel="0" collapsed="false">
      <c r="B44" s="13" t="s">
        <v>21</v>
      </c>
      <c r="C44" s="14" t="n">
        <v>0.22</v>
      </c>
      <c r="D44" s="15" t="n">
        <f aca="false">$D$49*C44</f>
        <v>220</v>
      </c>
      <c r="E44" s="16" t="s">
        <v>38</v>
      </c>
      <c r="F44" s="14" t="n">
        <f aca="false">2*D44</f>
        <v>440</v>
      </c>
      <c r="G44" s="15" t="n">
        <v>0</v>
      </c>
      <c r="H44" s="0"/>
    </row>
    <row r="45" customFormat="false" ht="13.8" hidden="false" customHeight="false" outlineLevel="0" collapsed="false">
      <c r="B45" s="13" t="s">
        <v>22</v>
      </c>
      <c r="C45" s="14" t="n">
        <v>0.25</v>
      </c>
      <c r="D45" s="15" t="n">
        <f aca="false">$D$49*C45</f>
        <v>250</v>
      </c>
      <c r="E45" s="17" t="s">
        <v>39</v>
      </c>
      <c r="F45" s="14" t="n">
        <f aca="false">D45</f>
        <v>250</v>
      </c>
      <c r="G45" s="15" t="n">
        <f aca="false">D45</f>
        <v>250</v>
      </c>
      <c r="H45" s="0"/>
    </row>
    <row r="46" customFormat="false" ht="13.8" hidden="false" customHeight="false" outlineLevel="0" collapsed="false">
      <c r="B46" s="13" t="s">
        <v>23</v>
      </c>
      <c r="C46" s="14" t="n">
        <v>0.14</v>
      </c>
      <c r="D46" s="15" t="n">
        <f aca="false">$D$49*C46</f>
        <v>140</v>
      </c>
      <c r="E46" s="17" t="s">
        <v>40</v>
      </c>
      <c r="F46" s="14" t="n">
        <f aca="false">D46</f>
        <v>140</v>
      </c>
      <c r="G46" s="15" t="n">
        <f aca="false">2*D46</f>
        <v>280</v>
      </c>
      <c r="H46" s="0"/>
    </row>
    <row r="47" customFormat="false" ht="13.8" hidden="false" customHeight="false" outlineLevel="0" collapsed="false">
      <c r="B47" s="13" t="s">
        <v>24</v>
      </c>
      <c r="C47" s="18" t="n">
        <v>0.3</v>
      </c>
      <c r="D47" s="15" t="n">
        <f aca="false">$D$49*C47</f>
        <v>300</v>
      </c>
      <c r="E47" s="17" t="s">
        <v>41</v>
      </c>
      <c r="F47" s="14" t="n">
        <v>0</v>
      </c>
      <c r="G47" s="15" t="n">
        <f aca="false">2*D47</f>
        <v>600</v>
      </c>
      <c r="H47" s="0"/>
    </row>
    <row r="48" customFormat="false" ht="13.8" hidden="false" customHeight="false" outlineLevel="0" collapsed="false">
      <c r="B48" s="13" t="s">
        <v>25</v>
      </c>
      <c r="C48" s="19" t="n">
        <v>0.09</v>
      </c>
      <c r="D48" s="15" t="n">
        <f aca="false">$D$49*C48</f>
        <v>90</v>
      </c>
      <c r="E48" s="20" t="s">
        <v>42</v>
      </c>
      <c r="F48" s="19" t="n">
        <f aca="false">2*D48</f>
        <v>180</v>
      </c>
      <c r="G48" s="21" t="n">
        <f aca="false">D48</f>
        <v>90</v>
      </c>
      <c r="H48" s="0"/>
    </row>
    <row r="49" customFormat="false" ht="13.8" hidden="false" customHeight="false" outlineLevel="0" collapsed="false">
      <c r="B49" s="22" t="s">
        <v>51</v>
      </c>
      <c r="C49" s="23" t="s">
        <v>52</v>
      </c>
      <c r="D49" s="23" t="n">
        <v>1000</v>
      </c>
      <c r="E49" s="23" t="s">
        <v>52</v>
      </c>
      <c r="F49" s="23" t="n">
        <f aca="false">SUM(F44:F48)</f>
        <v>1010</v>
      </c>
      <c r="G49" s="24" t="n">
        <f aca="false">SUM(G44:G48)</f>
        <v>1220</v>
      </c>
    </row>
    <row r="50" customFormat="false" ht="13.8" hidden="false" customHeight="false" outlineLevel="0" collapsed="false">
      <c r="E50" s="1" t="s">
        <v>53</v>
      </c>
      <c r="F50" s="25" t="n">
        <f aca="false">SUM(F49:G49)</f>
        <v>2230</v>
      </c>
      <c r="G50" s="25"/>
    </row>
    <row r="51" customFormat="false" ht="13.8" hidden="false" customHeight="false" outlineLevel="0" collapsed="false">
      <c r="A51" s="0" t="s">
        <v>54</v>
      </c>
      <c r="E51" s="1" t="s">
        <v>55</v>
      </c>
      <c r="F51" s="26" t="n">
        <f aca="false">G49-F49</f>
        <v>210</v>
      </c>
      <c r="G51" s="26"/>
    </row>
    <row r="53" customFormat="false" ht="14.4" hidden="false" customHeight="false" outlineLevel="0" collapsed="false">
      <c r="A53" s="0" t="s">
        <v>56</v>
      </c>
    </row>
    <row r="55" customFormat="false" ht="13.8" hidden="false" customHeight="false" outlineLevel="0" collapsed="false">
      <c r="A55" s="27"/>
    </row>
    <row r="56" customFormat="false" ht="13.8" hidden="false" customHeight="false" outlineLevel="0" collapsed="false">
      <c r="A56" s="27"/>
      <c r="B56" s="28" t="n">
        <v>0.993594</v>
      </c>
      <c r="C56" s="28"/>
    </row>
    <row r="57" customFormat="false" ht="13.8" hidden="false" customHeight="false" outlineLevel="0" collapsed="false">
      <c r="A57" s="27"/>
    </row>
    <row r="59" customFormat="false" ht="13.8" hidden="false" customHeight="false" outlineLevel="0" collapsed="false">
      <c r="A59" s="0" t="s">
        <v>57</v>
      </c>
    </row>
    <row r="61" customFormat="false" ht="17.15" hidden="false" customHeight="false" outlineLevel="0" collapsed="false">
      <c r="A61" s="0" t="s">
        <v>58</v>
      </c>
      <c r="B61" s="29" t="n">
        <f aca="false">1-B56</f>
        <v>0.00640600000000002</v>
      </c>
      <c r="C61" s="29"/>
    </row>
  </sheetData>
  <mergeCells count="9">
    <mergeCell ref="B42:B43"/>
    <mergeCell ref="C42:D42"/>
    <mergeCell ref="E42:E43"/>
    <mergeCell ref="F42:G42"/>
    <mergeCell ref="F50:G50"/>
    <mergeCell ref="F51:G51"/>
    <mergeCell ref="A55:A57"/>
    <mergeCell ref="B56:C56"/>
    <mergeCell ref="B61:C6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6640625" defaultRowHeight="14.4" zeroHeight="false" outlineLevelRow="0" outlineLevelCol="0"/>
  <cols>
    <col collapsed="false" customWidth="true" hidden="false" outlineLevel="0" max="1" min="1" style="0" width="82.67"/>
    <col collapsed="false" customWidth="true" hidden="false" outlineLevel="0" max="2" min="2" style="1" width="2.66"/>
    <col collapsed="false" customWidth="true" hidden="false" outlineLevel="0" max="3" min="3" style="1" width="5.44"/>
    <col collapsed="false" customWidth="true" hidden="false" outlineLevel="0" max="4" min="4" style="1" width="5.11"/>
    <col collapsed="false" customWidth="false" hidden="false" outlineLevel="0" max="1024" min="5" style="1" width="8.66"/>
  </cols>
  <sheetData>
    <row r="1" customFormat="false" ht="64.8" hidden="false" customHeight="false" outlineLevel="0" collapsed="false">
      <c r="A1" s="2" t="s">
        <v>59</v>
      </c>
    </row>
    <row r="2" customFormat="false" ht="14.4" hidden="false" customHeight="false" outlineLevel="0" collapsed="false">
      <c r="A2" s="6"/>
      <c r="B2" s="1" t="n">
        <v>1</v>
      </c>
      <c r="C2" s="1" t="n">
        <v>0</v>
      </c>
      <c r="D2" s="1" t="n">
        <v>1</v>
      </c>
      <c r="E2" s="1" t="n">
        <v>1</v>
      </c>
      <c r="F2" s="1" t="n">
        <v>0</v>
      </c>
    </row>
    <row r="3" customFormat="false" ht="14.4" hidden="false" customHeight="false" outlineLevel="0" collapsed="false">
      <c r="A3" s="7" t="s">
        <v>60</v>
      </c>
      <c r="B3" s="1" t="n">
        <v>1</v>
      </c>
      <c r="C3" s="1" t="n">
        <v>1</v>
      </c>
      <c r="D3" s="1" t="n">
        <v>0</v>
      </c>
      <c r="E3" s="1" t="n">
        <v>0</v>
      </c>
      <c r="F3" s="1" t="n">
        <v>1</v>
      </c>
    </row>
    <row r="4" customFormat="false" ht="14.4" hidden="false" customHeight="false" outlineLevel="0" collapsed="false">
      <c r="B4" s="1" t="n">
        <v>1</v>
      </c>
      <c r="C4" s="1" t="n">
        <v>0</v>
      </c>
      <c r="D4" s="1" t="n">
        <v>1</v>
      </c>
      <c r="E4" s="1" t="n">
        <v>0</v>
      </c>
      <c r="F4" s="1" t="n"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0" activeCellId="0" sqref="A10"/>
    </sheetView>
  </sheetViews>
  <sheetFormatPr defaultColWidth="8.6640625" defaultRowHeight="14.4" zeroHeight="false" outlineLevelRow="0" outlineLevelCol="0"/>
  <cols>
    <col collapsed="false" customWidth="true" hidden="false" outlineLevel="0" max="1" min="1" style="0" width="98.44"/>
    <col collapsed="false" customWidth="true" hidden="false" outlineLevel="0" max="2" min="2" style="1" width="3"/>
    <col collapsed="false" customWidth="true" hidden="false" outlineLevel="0" max="3" min="3" style="1" width="7.11"/>
    <col collapsed="false" customWidth="true" hidden="false" outlineLevel="0" max="24" min="4" style="1" width="10.66"/>
    <col collapsed="false" customWidth="false" hidden="false" outlineLevel="0" max="1024" min="25" style="1" width="8.66"/>
  </cols>
  <sheetData>
    <row r="1" customFormat="false" ht="93" hidden="false" customHeight="true" outlineLevel="0" collapsed="false">
      <c r="A1" s="2" t="s">
        <v>61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</row>
    <row r="2" customFormat="false" ht="18" hidden="false" customHeight="false" outlineLevel="0" collapsed="false">
      <c r="B2" s="1" t="s">
        <v>62</v>
      </c>
      <c r="C2" s="1" t="n">
        <v>1</v>
      </c>
      <c r="D2" s="1" t="n">
        <v>1</v>
      </c>
      <c r="E2" s="1" t="n">
        <v>0</v>
      </c>
      <c r="F2" s="1" t="n">
        <v>1</v>
      </c>
      <c r="G2" s="1" t="n">
        <v>1</v>
      </c>
      <c r="H2" s="1" t="n">
        <v>0</v>
      </c>
      <c r="I2" s="1" t="n">
        <v>1</v>
      </c>
      <c r="J2" s="1" t="n">
        <v>1</v>
      </c>
      <c r="K2" s="1" t="n">
        <v>0</v>
      </c>
      <c r="L2" s="1" t="n">
        <v>1</v>
      </c>
      <c r="M2" s="1" t="n">
        <v>1</v>
      </c>
      <c r="N2" s="1" t="n">
        <v>0</v>
      </c>
      <c r="O2" s="1" t="n">
        <v>1</v>
      </c>
      <c r="P2" s="1" t="n">
        <v>1</v>
      </c>
      <c r="Q2" s="1" t="n">
        <v>0</v>
      </c>
      <c r="R2" s="30" t="s">
        <v>63</v>
      </c>
    </row>
    <row r="3" s="1" customFormat="true" ht="14.4" hidden="false" customHeight="false" outlineLevel="0" collapsed="false"/>
    <row r="4" s="1" customFormat="true" ht="15" hidden="false" customHeight="false" outlineLevel="0" collapsed="false"/>
    <row r="5" s="1" customFormat="true" ht="14.4" hidden="false" customHeight="false" outlineLevel="0" collapsed="false">
      <c r="D5" s="31" t="n">
        <v>0</v>
      </c>
      <c r="E5" s="32" t="n">
        <v>1</v>
      </c>
      <c r="F5" s="32" t="n">
        <v>1</v>
      </c>
      <c r="G5" s="33" t="n">
        <v>0</v>
      </c>
    </row>
    <row r="6" s="1" customFormat="true" ht="14.4" hidden="false" customHeight="false" outlineLevel="0" collapsed="false">
      <c r="D6" s="34" t="n">
        <v>1</v>
      </c>
      <c r="E6" s="13" t="n">
        <v>1</v>
      </c>
      <c r="F6" s="13" t="n">
        <v>0</v>
      </c>
      <c r="G6" s="35" t="n">
        <v>1</v>
      </c>
    </row>
    <row r="7" s="1" customFormat="true" ht="14.4" hidden="false" customHeight="false" outlineLevel="0" collapsed="false">
      <c r="D7" s="34" t="n">
        <v>1</v>
      </c>
      <c r="E7" s="13" t="n">
        <v>0</v>
      </c>
      <c r="F7" s="13" t="n">
        <v>1</v>
      </c>
      <c r="G7" s="35" t="n">
        <v>1</v>
      </c>
    </row>
    <row r="8" s="1" customFormat="true" ht="15" hidden="false" customHeight="false" outlineLevel="0" collapsed="false">
      <c r="D8" s="36" t="n">
        <v>0</v>
      </c>
      <c r="E8" s="37" t="n">
        <v>1</v>
      </c>
      <c r="F8" s="37" t="n">
        <v>1</v>
      </c>
      <c r="G8" s="38" t="n">
        <v>0</v>
      </c>
    </row>
    <row r="9" s="1" customFormat="true" ht="14.4" hidden="false" customHeight="false" outlineLevel="0" collapsed="false"/>
    <row r="10" s="1" customFormat="true" ht="14.4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2016-03-31T07:07:38Z</dcterms:created>
  <dc:creator>filipiz</dc:creator>
  <dc:description>Jdeme na to.</dc:description>
  <dc:language>cs-CZ</dc:language>
  <cp:lastModifiedBy/>
  <dcterms:modified xsi:type="dcterms:W3CDTF">2022-12-02T00:58:52Z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