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bo2\OneDrive\Escritorio\"/>
    </mc:Choice>
  </mc:AlternateContent>
  <xr:revisionPtr revIDLastSave="0" documentId="8_{5C987C1D-2CBE-49FE-B27D-D5FE214F8F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riz y gráfico" sheetId="1" r:id="rId1"/>
    <sheet name="Parámetros" sheetId="2" r:id="rId2"/>
  </sheets>
  <definedNames>
    <definedName name="Dependencia">'Matriz y gráfico'!$C$25:$Q$25</definedName>
    <definedName name="Influencia">'Matriz y gráfico'!$R$10:$R$24</definedName>
  </definedNames>
  <calcPr calcId="191029"/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C3" i="2" l="1"/>
  <c r="D5" i="2"/>
  <c r="C5" i="2"/>
  <c r="C4" i="2"/>
  <c r="D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Betancourt Quintero</author>
    <author/>
  </authors>
  <commentList>
    <comment ref="R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Activos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1" shapeId="0" xr:uid="{FFFD83D4-4E3B-4EA3-89ED-BF6B9CECBCE5}">
      <text>
        <r>
          <rPr>
            <sz val="11"/>
            <color theme="1"/>
            <rFont val="Arial"/>
          </rPr>
          <t>======
ID#AAAADqluUlU
Betancourt Quintero    (2019-09-14 04:41:17)
Pasivos</t>
        </r>
      </text>
    </comment>
  </commentList>
</comments>
</file>

<file path=xl/sharedStrings.xml><?xml version="1.0" encoding="utf-8"?>
<sst xmlns="http://schemas.openxmlformats.org/spreadsheetml/2006/main" count="58" uniqueCount="43">
  <si>
    <t>Plantilla Matriz de Vester</t>
  </si>
  <si>
    <t>Matrix Vester template</t>
  </si>
  <si>
    <t>Situación problemática</t>
  </si>
  <si>
    <t>Código</t>
  </si>
  <si>
    <t>Variable</t>
  </si>
  <si>
    <t>P1</t>
  </si>
  <si>
    <t>P2</t>
  </si>
  <si>
    <t>P3</t>
  </si>
  <si>
    <t>P4</t>
  </si>
  <si>
    <t>P5</t>
  </si>
  <si>
    <t>P6</t>
  </si>
  <si>
    <t>P7</t>
  </si>
  <si>
    <t>Clasificación</t>
  </si>
  <si>
    <t>X</t>
  </si>
  <si>
    <t>Y</t>
  </si>
  <si>
    <t>Linea horizontal</t>
  </si>
  <si>
    <t>Linea vertical</t>
  </si>
  <si>
    <t>P8</t>
  </si>
  <si>
    <t>P9</t>
  </si>
  <si>
    <t>P10</t>
  </si>
  <si>
    <t>P11</t>
  </si>
  <si>
    <t>P12</t>
  </si>
  <si>
    <t>P13</t>
  </si>
  <si>
    <t>INFLUENCIA / ACTIVAS</t>
  </si>
  <si>
    <t>P14</t>
  </si>
  <si>
    <t>P15</t>
  </si>
  <si>
    <t>La calidad de educación es deficiente</t>
  </si>
  <si>
    <t>Tener problemas en el entorno familiar o de pareja</t>
  </si>
  <si>
    <t>No contar con conocimientos previos</t>
  </si>
  <si>
    <t>Falta de hábitos de estudio</t>
  </si>
  <si>
    <t>Falta de motivación en general</t>
  </si>
  <si>
    <t>Falta de interés en esa materia</t>
  </si>
  <si>
    <t xml:space="preserve">Poseer otras prioridades </t>
  </si>
  <si>
    <t>Métodos de enseñanza inadecuados</t>
  </si>
  <si>
    <t xml:space="preserve">Pérdidas de cursos en años anteriores  </t>
  </si>
  <si>
    <t xml:space="preserve">Falta de habilidades escolares </t>
  </si>
  <si>
    <t>Barreras culturales o sociales</t>
  </si>
  <si>
    <t>Problemas de salud mental</t>
  </si>
  <si>
    <t>Dificultades de concentración</t>
  </si>
  <si>
    <t>Ambiente de aprendizaje inadecuado</t>
  </si>
  <si>
    <t>Falta de recursos educativos</t>
  </si>
  <si>
    <t>DEPENDENCIAS/ PASIVAS</t>
  </si>
  <si>
    <t xml:space="preserve"> Problemas entorno a las Matemáticas en estudiantes universitarios de Ingeniería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</si>
</sst>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Gisha"/>
      <family val="2"/>
    </font>
    <font>
      <b/>
      <sz val="11"/>
      <color theme="1"/>
      <name val="Century Gothic"/>
      <family val="2"/>
    </font>
    <font>
      <b/>
      <sz val="10"/>
      <color theme="0"/>
      <name val="Gisha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1" xfId="0" applyFill="1" applyBorder="1"/>
    <xf numFmtId="0" fontId="9" fillId="0" borderId="0" xfId="1"/>
    <xf numFmtId="0" fontId="8" fillId="0" borderId="0" xfId="0" applyFont="1"/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9" fillId="0" borderId="0" xfId="1" applyAlignment="1">
      <alignment horizontal="left"/>
    </xf>
    <xf numFmtId="0" fontId="0" fillId="0" borderId="0" xfId="0" applyAlignment="1">
      <alignment horizontal="left" wrapText="1"/>
    </xf>
    <xf numFmtId="0" fontId="4" fillId="3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2" fillId="0" borderId="1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'Matriz y gráfico'!$A$10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gráfico'!$R$10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'Matriz y gráfico'!$C$25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9-4A49-8146-654BBD047A7F}"/>
            </c:ext>
          </c:extLst>
        </c:ser>
        <c:ser>
          <c:idx val="1"/>
          <c:order val="1"/>
          <c:tx>
            <c:strRef>
              <c:f>'Matriz y gráfico'!$A$11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9E-4BE1-937A-21263C929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gráfico'!$R$11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'Matriz y gráfico'!$D$25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9-4A49-8146-654BBD047A7F}"/>
            </c:ext>
          </c:extLst>
        </c:ser>
        <c:ser>
          <c:idx val="2"/>
          <c:order val="2"/>
          <c:tx>
            <c:strRef>
              <c:f>'Matriz y gráfico'!$A$12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'Matriz y gráfico'!$E$25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9-4A49-8146-654BBD047A7F}"/>
            </c:ext>
          </c:extLst>
        </c:ser>
        <c:ser>
          <c:idx val="3"/>
          <c:order val="3"/>
          <c:tx>
            <c:strRef>
              <c:f>'Matriz y gráfico'!$A$13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'Matriz y gráfico'!$F$25</c:f>
              <c:numCache>
                <c:formatCode>General</c:formatCode>
                <c:ptCount val="1"/>
                <c:pt idx="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9-4A49-8146-654BBD047A7F}"/>
            </c:ext>
          </c:extLst>
        </c:ser>
        <c:ser>
          <c:idx val="4"/>
          <c:order val="4"/>
          <c:tx>
            <c:strRef>
              <c:f>'Matriz y gráfico'!$A$14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9E-4BE1-937A-21263C929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'Matriz y gráfico'!$G$25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E9-4A49-8146-654BBD047A7F}"/>
            </c:ext>
          </c:extLst>
        </c:ser>
        <c:ser>
          <c:idx val="5"/>
          <c:order val="5"/>
          <c:tx>
            <c:strRef>
              <c:f>'Matriz y gráfico'!$A$15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gráfico'!$R$15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'Matriz y gráfico'!$H$25</c:f>
              <c:numCache>
                <c:formatCode>General</c:formatCode>
                <c:ptCount val="1"/>
                <c:pt idx="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E9-4A49-8146-654BBD047A7F}"/>
            </c:ext>
          </c:extLst>
        </c:ser>
        <c:ser>
          <c:idx val="6"/>
          <c:order val="6"/>
          <c:tx>
            <c:strRef>
              <c:f>'Matriz y gráfico'!$A$16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gráfico'!$R$16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'Matriz y gráfico'!$I$25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E9-4A49-8146-654BBD047A7F}"/>
            </c:ext>
          </c:extLst>
        </c:ser>
        <c:ser>
          <c:idx val="9"/>
          <c:order val="7"/>
          <c:tx>
            <c:strRef>
              <c:f>'Matriz y gráfico'!$A$17</c:f>
              <c:strCache>
                <c:ptCount val="1"/>
                <c:pt idx="0">
                  <c:v>P8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gráfico'!$R$17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'Matriz y gráfico'!$J$25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E-4BE1-937A-21263C929AE9}"/>
            </c:ext>
          </c:extLst>
        </c:ser>
        <c:ser>
          <c:idx val="10"/>
          <c:order val="8"/>
          <c:tx>
            <c:strRef>
              <c:f>'Matriz y gráfico'!$A$18</c:f>
              <c:strCache>
                <c:ptCount val="1"/>
                <c:pt idx="0">
                  <c:v>P9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gráfico'!$R$18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'Matriz y gráfico'!$K$25</c:f>
              <c:numCache>
                <c:formatCode>General</c:formatCode>
                <c:ptCount val="1"/>
                <c:pt idx="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E-4BE1-937A-21263C929AE9}"/>
            </c:ext>
          </c:extLst>
        </c:ser>
        <c:ser>
          <c:idx val="11"/>
          <c:order val="9"/>
          <c:tx>
            <c:strRef>
              <c:f>'Matriz y gráfico'!$A$19</c:f>
              <c:strCache>
                <c:ptCount val="1"/>
                <c:pt idx="0">
                  <c:v>P10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gráfico'!$R$19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'Matriz y gráfico'!$L$25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E-4BE1-937A-21263C929AE9}"/>
            </c:ext>
          </c:extLst>
        </c:ser>
        <c:ser>
          <c:idx val="12"/>
          <c:order val="10"/>
          <c:tx>
            <c:strRef>
              <c:f>'Matriz y gráfico'!$A$20</c:f>
              <c:strCache>
                <c:ptCount val="1"/>
                <c:pt idx="0">
                  <c:v>P11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gráfico'!$R$20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'Matriz y gráfico'!$M$25</c:f>
              <c:numCache>
                <c:formatCode>General</c:formatCode>
                <c:ptCount val="1"/>
                <c:pt idx="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E-4BE1-937A-21263C929AE9}"/>
            </c:ext>
          </c:extLst>
        </c:ser>
        <c:ser>
          <c:idx val="13"/>
          <c:order val="11"/>
          <c:tx>
            <c:strRef>
              <c:f>'Matriz y gráfico'!$A$21</c:f>
              <c:strCache>
                <c:ptCount val="1"/>
                <c:pt idx="0">
                  <c:v>P12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gráfico'!$R$21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'Matriz y gráfico'!$N$25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E-4BE1-937A-21263C929AE9}"/>
            </c:ext>
          </c:extLst>
        </c:ser>
        <c:ser>
          <c:idx val="14"/>
          <c:order val="12"/>
          <c:tx>
            <c:strRef>
              <c:f>'Matriz y gráfico'!$A$22</c:f>
              <c:strCache>
                <c:ptCount val="1"/>
                <c:pt idx="0">
                  <c:v>P13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83720360603872E-2"/>
                  <c:y val="2.34901508987872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9-49F1-84B6-0AEE7F716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gráfico'!$R$22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'Matriz y gráfico'!$O$25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9E-4BE1-937A-21263C929AE9}"/>
            </c:ext>
          </c:extLst>
        </c:ser>
        <c:ser>
          <c:idx val="15"/>
          <c:order val="13"/>
          <c:tx>
            <c:strRef>
              <c:f>'Matriz y gráfico'!$A$23</c:f>
              <c:strCache>
                <c:ptCount val="1"/>
                <c:pt idx="0">
                  <c:v>P14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gráfico'!$R$23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'Matriz y gráfico'!$P$25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9-49F1-84B6-0AEE7F716750}"/>
            </c:ext>
          </c:extLst>
        </c:ser>
        <c:ser>
          <c:idx val="16"/>
          <c:order val="14"/>
          <c:tx>
            <c:strRef>
              <c:f>'Matriz y gráfico'!$A$24</c:f>
              <c:strCache>
                <c:ptCount val="1"/>
                <c:pt idx="0">
                  <c:v>P15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83720360603872E-2"/>
                  <c:y val="-2.3490150898787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9-49F1-84B6-0AEE7F716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gráfico'!$R$24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'Matriz y gráfico'!$Q$25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9-49F1-84B6-0AEE7F71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19840"/>
        <c:axId val="1729425824"/>
      </c:scatterChart>
      <c:scatterChart>
        <c:scatterStyle val="smoothMarker"/>
        <c:varyColors val="0"/>
        <c:ser>
          <c:idx val="7"/>
          <c:order val="15"/>
          <c:tx>
            <c:strRef>
              <c:f>Parámetros!$A$2</c:f>
              <c:strCache>
                <c:ptCount val="1"/>
                <c:pt idx="0">
                  <c:v>Linea horizontal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Parámetros!$C$2:$C$3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Parámetros!$D$2:$D$3</c:f>
              <c:numCache>
                <c:formatCode>General</c:formatCode>
                <c:ptCount val="2"/>
                <c:pt idx="0">
                  <c:v>17.5</c:v>
                </c:pt>
                <c:pt idx="1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E9-4A49-8146-654BBD047A7F}"/>
            </c:ext>
          </c:extLst>
        </c:ser>
        <c:ser>
          <c:idx val="8"/>
          <c:order val="16"/>
          <c:tx>
            <c:strRef>
              <c:f>Parámetros!$A$4</c:f>
              <c:strCache>
                <c:ptCount val="1"/>
                <c:pt idx="0">
                  <c:v>Linea vertical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Parámetros!$C$4:$C$5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Parámetros!$D$4:$D$5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E9-4A49-8146-654BBD0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19840"/>
        <c:axId val="1729425824"/>
      </c:scatterChart>
      <c:valAx>
        <c:axId val="17294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Influencia/Causalidad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25824"/>
        <c:crosses val="autoZero"/>
        <c:crossBetween val="midCat"/>
        <c:majorUnit val="1"/>
        <c:minorUnit val="1"/>
      </c:valAx>
      <c:valAx>
        <c:axId val="1729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Dependencia/Consecuencia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1984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8657</xdr:rowOff>
    </xdr:from>
    <xdr:to>
      <xdr:col>17</xdr:col>
      <xdr:colOff>822614</xdr:colOff>
      <xdr:row>49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197224</xdr:colOff>
      <xdr:row>27</xdr:row>
      <xdr:rowOff>161365</xdr:rowOff>
    </xdr:from>
    <xdr:to>
      <xdr:col>12</xdr:col>
      <xdr:colOff>206189</xdr:colOff>
      <xdr:row>37</xdr:row>
      <xdr:rowOff>71717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4E0EC72-3B3C-4483-BB7B-6B2627090750}"/>
            </a:ext>
          </a:extLst>
        </xdr:cNvPr>
        <xdr:cNvCxnSpPr/>
      </xdr:nvCxnSpPr>
      <xdr:spPr>
        <a:xfrm>
          <a:off x="8964706" y="9870141"/>
          <a:ext cx="8965" cy="17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0.68546</cdr:x>
      <cdr:y>0.7307</cdr:y>
    </cdr:from>
    <cdr:to>
      <cdr:x>0.7848</cdr:x>
      <cdr:y>0.80412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4664092" y="2068362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ACTIVOS</a:t>
          </a:r>
        </a:p>
      </cdr:txBody>
    </cdr:sp>
  </cdr:relSizeAnchor>
  <cdr:relSizeAnchor xmlns:cdr="http://schemas.openxmlformats.org/drawingml/2006/chartDrawing">
    <cdr:from>
      <cdr:x>0.08773</cdr:x>
      <cdr:y>0.73743</cdr:y>
    </cdr:from>
    <cdr:to>
      <cdr:x>0.21698</cdr:x>
      <cdr:y>0.81126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596917" y="2087412"/>
          <a:ext cx="879458" cy="2089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INDIFERENTES</a:t>
          </a:r>
        </a:p>
      </cdr:txBody>
    </cdr:sp>
  </cdr:relSizeAnchor>
  <cdr:relSizeAnchor xmlns:cdr="http://schemas.openxmlformats.org/drawingml/2006/chartDrawing">
    <cdr:from>
      <cdr:x>0.08026</cdr:x>
      <cdr:y>0.0516</cdr:y>
    </cdr:from>
    <cdr:to>
      <cdr:x>0.1796</cdr:x>
      <cdr:y>0.12502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546100" y="146050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PASIVOS</a:t>
          </a:r>
        </a:p>
      </cdr:txBody>
    </cdr:sp>
  </cdr:relSizeAnchor>
  <cdr:relSizeAnchor xmlns:cdr="http://schemas.openxmlformats.org/drawingml/2006/chartDrawing">
    <cdr:from>
      <cdr:x>0.68219</cdr:x>
      <cdr:y>0.05496</cdr:y>
    </cdr:from>
    <cdr:to>
      <cdr:x>0.78153</cdr:x>
      <cdr:y>0.12838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4641850" y="155575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CRÍTICOS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0</xdr:rowOff>
    </xdr:from>
    <xdr:to>
      <xdr:col>6</xdr:col>
      <xdr:colOff>561975</xdr:colOff>
      <xdr:row>5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57451" y="0"/>
          <a:ext cx="1762124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Cálculo automático, no lo modifiques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showGridLines="0" tabSelected="1" zoomScale="85" zoomScaleNormal="85" workbookViewId="0">
      <selection sqref="A1:R1"/>
    </sheetView>
  </sheetViews>
  <sheetFormatPr baseColWidth="10" defaultColWidth="9.109375" defaultRowHeight="14.4" x14ac:dyDescent="0.3"/>
  <cols>
    <col min="2" max="2" width="65.109375" customWidth="1"/>
    <col min="3" max="17" width="5.33203125" customWidth="1"/>
    <col min="18" max="18" width="24.44140625" customWidth="1"/>
    <col min="19" max="21" width="10.6640625" customWidth="1"/>
  </cols>
  <sheetData>
    <row r="1" spans="1:18" ht="144.7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1" x14ac:dyDescent="0.3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18" ht="21" x14ac:dyDescent="0.3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</row>
    <row r="4" spans="1:18" ht="21" x14ac:dyDescent="0.3">
      <c r="A4" s="1"/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1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20.25" customHeight="1" x14ac:dyDescent="0.3">
      <c r="A6" s="20" t="s">
        <v>42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8" ht="20.25" customHeight="1" x14ac:dyDescent="0.3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1:18" ht="15" customHeight="1" x14ac:dyDescent="0.3">
      <c r="A8" s="1"/>
      <c r="B8" s="1"/>
      <c r="C8" s="1"/>
      <c r="D8" s="1"/>
      <c r="E8" s="1"/>
      <c r="F8" s="1"/>
      <c r="G8" s="2"/>
    </row>
    <row r="9" spans="1:18" s="4" customFormat="1" ht="20.25" customHeight="1" x14ac:dyDescent="0.3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24</v>
      </c>
      <c r="Q9" s="5" t="s">
        <v>25</v>
      </c>
      <c r="R9" s="5" t="s">
        <v>23</v>
      </c>
    </row>
    <row r="10" spans="1:18" ht="27.75" customHeight="1" x14ac:dyDescent="0.3">
      <c r="A10" s="30" t="s">
        <v>5</v>
      </c>
      <c r="B10" s="31" t="s">
        <v>26</v>
      </c>
      <c r="C10" s="32">
        <v>0</v>
      </c>
      <c r="D10" s="30">
        <v>2</v>
      </c>
      <c r="E10" s="30">
        <v>0</v>
      </c>
      <c r="F10" s="30">
        <v>1</v>
      </c>
      <c r="G10" s="30">
        <v>3</v>
      </c>
      <c r="H10" s="30">
        <v>3</v>
      </c>
      <c r="I10" s="30">
        <v>2</v>
      </c>
      <c r="J10" s="30">
        <v>3</v>
      </c>
      <c r="K10" s="30">
        <v>2</v>
      </c>
      <c r="L10" s="30">
        <v>3</v>
      </c>
      <c r="M10" s="30">
        <v>2</v>
      </c>
      <c r="N10" s="30">
        <v>1</v>
      </c>
      <c r="O10" s="30">
        <v>1</v>
      </c>
      <c r="P10" s="30">
        <v>0</v>
      </c>
      <c r="Q10" s="30">
        <v>2</v>
      </c>
      <c r="R10" s="32">
        <f t="shared" ref="R10:R24" si="0">SUM(C10:Q10)</f>
        <v>25</v>
      </c>
    </row>
    <row r="11" spans="1:18" ht="27.75" customHeight="1" x14ac:dyDescent="0.3">
      <c r="A11" s="30" t="s">
        <v>6</v>
      </c>
      <c r="B11" s="31" t="s">
        <v>27</v>
      </c>
      <c r="C11" s="30">
        <v>2</v>
      </c>
      <c r="D11" s="32">
        <v>0</v>
      </c>
      <c r="E11" s="30">
        <v>0</v>
      </c>
      <c r="F11" s="30">
        <v>2</v>
      </c>
      <c r="G11" s="30">
        <v>3</v>
      </c>
      <c r="H11" s="30">
        <v>2</v>
      </c>
      <c r="I11" s="30">
        <v>3</v>
      </c>
      <c r="J11" s="30">
        <v>0</v>
      </c>
      <c r="K11" s="30">
        <v>3</v>
      </c>
      <c r="L11" s="30">
        <v>2</v>
      </c>
      <c r="M11" s="30">
        <v>1</v>
      </c>
      <c r="N11" s="30">
        <v>3</v>
      </c>
      <c r="O11" s="30">
        <v>3</v>
      </c>
      <c r="P11" s="30">
        <v>0</v>
      </c>
      <c r="Q11" s="30">
        <v>0</v>
      </c>
      <c r="R11" s="32">
        <f t="shared" si="0"/>
        <v>24</v>
      </c>
    </row>
    <row r="12" spans="1:18" ht="27.75" customHeight="1" x14ac:dyDescent="0.3">
      <c r="A12" s="30" t="s">
        <v>7</v>
      </c>
      <c r="B12" s="31" t="s">
        <v>28</v>
      </c>
      <c r="C12" s="30">
        <v>2</v>
      </c>
      <c r="D12" s="30">
        <v>0</v>
      </c>
      <c r="E12" s="33">
        <v>0</v>
      </c>
      <c r="F12" s="30">
        <v>1</v>
      </c>
      <c r="G12" s="30">
        <v>2</v>
      </c>
      <c r="H12" s="31">
        <v>2</v>
      </c>
      <c r="I12" s="30">
        <v>0</v>
      </c>
      <c r="J12" s="30">
        <v>2</v>
      </c>
      <c r="K12" s="30">
        <v>3</v>
      </c>
      <c r="L12" s="30">
        <v>3</v>
      </c>
      <c r="M12" s="30">
        <v>2</v>
      </c>
      <c r="N12" s="30">
        <v>1</v>
      </c>
      <c r="O12" s="30">
        <v>2</v>
      </c>
      <c r="P12" s="30">
        <v>0</v>
      </c>
      <c r="Q12" s="30">
        <v>2</v>
      </c>
      <c r="R12" s="32">
        <f t="shared" si="0"/>
        <v>22</v>
      </c>
    </row>
    <row r="13" spans="1:18" ht="27.75" customHeight="1" x14ac:dyDescent="0.3">
      <c r="A13" s="30" t="s">
        <v>8</v>
      </c>
      <c r="B13" s="31" t="s">
        <v>29</v>
      </c>
      <c r="C13" s="30">
        <v>3</v>
      </c>
      <c r="D13" s="30">
        <v>0</v>
      </c>
      <c r="E13" s="30">
        <v>2</v>
      </c>
      <c r="F13" s="33">
        <v>0</v>
      </c>
      <c r="G13" s="30">
        <v>2</v>
      </c>
      <c r="H13" s="30">
        <v>2</v>
      </c>
      <c r="I13" s="30">
        <v>2</v>
      </c>
      <c r="J13" s="30">
        <v>0</v>
      </c>
      <c r="K13" s="30">
        <v>3</v>
      </c>
      <c r="L13" s="31">
        <v>3</v>
      </c>
      <c r="M13" s="30">
        <v>1</v>
      </c>
      <c r="N13" s="30">
        <v>0</v>
      </c>
      <c r="O13" s="30">
        <v>2</v>
      </c>
      <c r="P13" s="30">
        <v>0</v>
      </c>
      <c r="Q13" s="30">
        <v>0</v>
      </c>
      <c r="R13" s="32">
        <f t="shared" si="0"/>
        <v>20</v>
      </c>
    </row>
    <row r="14" spans="1:18" ht="27.75" customHeight="1" x14ac:dyDescent="0.3">
      <c r="A14" s="30" t="s">
        <v>9</v>
      </c>
      <c r="B14" s="31" t="s">
        <v>30</v>
      </c>
      <c r="C14" s="30">
        <v>0</v>
      </c>
      <c r="D14" s="30">
        <v>1</v>
      </c>
      <c r="E14" s="30">
        <v>2</v>
      </c>
      <c r="F14" s="30">
        <v>2</v>
      </c>
      <c r="G14" s="32">
        <v>0</v>
      </c>
      <c r="H14" s="30">
        <v>3</v>
      </c>
      <c r="I14" s="30">
        <v>2</v>
      </c>
      <c r="J14" s="30">
        <v>0</v>
      </c>
      <c r="K14" s="30">
        <v>3</v>
      </c>
      <c r="L14" s="30">
        <v>2</v>
      </c>
      <c r="M14" s="30">
        <v>3</v>
      </c>
      <c r="N14" s="30">
        <v>3</v>
      </c>
      <c r="O14" s="30">
        <v>2</v>
      </c>
      <c r="P14" s="30">
        <v>0</v>
      </c>
      <c r="Q14" s="30">
        <v>0</v>
      </c>
      <c r="R14" s="32">
        <f t="shared" si="0"/>
        <v>23</v>
      </c>
    </row>
    <row r="15" spans="1:18" ht="27.75" customHeight="1" x14ac:dyDescent="0.3">
      <c r="A15" s="30" t="s">
        <v>10</v>
      </c>
      <c r="B15" s="31" t="s">
        <v>31</v>
      </c>
      <c r="C15" s="30">
        <v>0</v>
      </c>
      <c r="D15" s="30">
        <v>0</v>
      </c>
      <c r="E15" s="30">
        <v>3</v>
      </c>
      <c r="F15" s="30">
        <v>2</v>
      </c>
      <c r="G15" s="30">
        <v>3</v>
      </c>
      <c r="H15" s="32">
        <v>0</v>
      </c>
      <c r="I15" s="30">
        <v>2</v>
      </c>
      <c r="J15" s="30">
        <v>0</v>
      </c>
      <c r="K15" s="30">
        <v>3</v>
      </c>
      <c r="L15" s="30">
        <v>2</v>
      </c>
      <c r="M15" s="30">
        <v>0</v>
      </c>
      <c r="N15" s="30">
        <v>1</v>
      </c>
      <c r="O15" s="30">
        <v>1</v>
      </c>
      <c r="P15" s="30">
        <v>0</v>
      </c>
      <c r="Q15" s="30">
        <v>0</v>
      </c>
      <c r="R15" s="32">
        <f t="shared" si="0"/>
        <v>17</v>
      </c>
    </row>
    <row r="16" spans="1:18" ht="27.75" customHeight="1" x14ac:dyDescent="0.3">
      <c r="A16" s="30" t="s">
        <v>11</v>
      </c>
      <c r="B16" s="30" t="s">
        <v>32</v>
      </c>
      <c r="C16" s="30">
        <v>2</v>
      </c>
      <c r="D16" s="30">
        <v>0</v>
      </c>
      <c r="E16" s="30">
        <v>2</v>
      </c>
      <c r="F16" s="30">
        <v>2</v>
      </c>
      <c r="G16" s="30">
        <v>0</v>
      </c>
      <c r="H16" s="30">
        <v>1</v>
      </c>
      <c r="I16" s="32">
        <v>0</v>
      </c>
      <c r="J16" s="30">
        <v>0</v>
      </c>
      <c r="K16" s="30">
        <v>1</v>
      </c>
      <c r="L16" s="30">
        <v>0</v>
      </c>
      <c r="M16" s="30">
        <v>0</v>
      </c>
      <c r="N16" s="30">
        <v>0</v>
      </c>
      <c r="O16" s="30">
        <v>2</v>
      </c>
      <c r="P16" s="30">
        <v>0</v>
      </c>
      <c r="Q16" s="30">
        <v>0</v>
      </c>
      <c r="R16" s="32">
        <f t="shared" si="0"/>
        <v>10</v>
      </c>
    </row>
    <row r="17" spans="1:18" ht="27.75" customHeight="1" x14ac:dyDescent="0.3">
      <c r="A17" s="30" t="s">
        <v>17</v>
      </c>
      <c r="B17" s="30" t="s">
        <v>33</v>
      </c>
      <c r="C17" s="30">
        <v>3</v>
      </c>
      <c r="D17" s="30">
        <v>1</v>
      </c>
      <c r="E17" s="30">
        <v>2</v>
      </c>
      <c r="F17" s="30">
        <v>1</v>
      </c>
      <c r="G17" s="30">
        <v>1</v>
      </c>
      <c r="H17" s="30">
        <v>3</v>
      </c>
      <c r="I17" s="30">
        <v>1</v>
      </c>
      <c r="J17" s="32">
        <v>0</v>
      </c>
      <c r="K17" s="30">
        <v>2</v>
      </c>
      <c r="L17" s="30">
        <v>2</v>
      </c>
      <c r="M17" s="30">
        <v>2</v>
      </c>
      <c r="N17" s="30">
        <v>1</v>
      </c>
      <c r="O17" s="30">
        <v>2</v>
      </c>
      <c r="P17" s="30">
        <v>2</v>
      </c>
      <c r="Q17" s="30">
        <v>2</v>
      </c>
      <c r="R17" s="32">
        <f t="shared" si="0"/>
        <v>25</v>
      </c>
    </row>
    <row r="18" spans="1:18" ht="27.75" customHeight="1" x14ac:dyDescent="0.3">
      <c r="A18" s="30" t="s">
        <v>18</v>
      </c>
      <c r="B18" s="30" t="s">
        <v>34</v>
      </c>
      <c r="C18" s="31">
        <v>1</v>
      </c>
      <c r="D18" s="30">
        <v>1</v>
      </c>
      <c r="E18" s="31">
        <v>1</v>
      </c>
      <c r="F18" s="30">
        <v>2</v>
      </c>
      <c r="G18" s="31">
        <v>1</v>
      </c>
      <c r="H18" s="30">
        <v>2</v>
      </c>
      <c r="I18" s="31">
        <v>1</v>
      </c>
      <c r="J18" s="30">
        <v>0</v>
      </c>
      <c r="K18" s="32">
        <v>0</v>
      </c>
      <c r="L18" s="30">
        <v>1</v>
      </c>
      <c r="M18" s="30">
        <v>0</v>
      </c>
      <c r="N18" s="30">
        <v>1</v>
      </c>
      <c r="O18" s="30">
        <v>1</v>
      </c>
      <c r="P18" s="30">
        <v>0</v>
      </c>
      <c r="Q18" s="30">
        <v>0</v>
      </c>
      <c r="R18" s="32">
        <f t="shared" si="0"/>
        <v>12</v>
      </c>
    </row>
    <row r="19" spans="1:18" ht="27.75" customHeight="1" x14ac:dyDescent="0.3">
      <c r="A19" s="30" t="s">
        <v>19</v>
      </c>
      <c r="B19" s="30" t="s">
        <v>35</v>
      </c>
      <c r="C19" s="30">
        <v>3</v>
      </c>
      <c r="D19" s="30">
        <v>1</v>
      </c>
      <c r="E19" s="30">
        <v>2</v>
      </c>
      <c r="F19" s="30">
        <v>1</v>
      </c>
      <c r="G19" s="30">
        <v>1</v>
      </c>
      <c r="H19" s="30">
        <v>2</v>
      </c>
      <c r="I19" s="30">
        <v>1</v>
      </c>
      <c r="J19" s="30">
        <v>0</v>
      </c>
      <c r="K19" s="30">
        <v>2</v>
      </c>
      <c r="L19" s="32">
        <v>0</v>
      </c>
      <c r="M19" s="30">
        <v>1</v>
      </c>
      <c r="N19" s="31">
        <v>1</v>
      </c>
      <c r="O19" s="31">
        <v>1</v>
      </c>
      <c r="P19" s="30">
        <v>0</v>
      </c>
      <c r="Q19" s="30">
        <v>0</v>
      </c>
      <c r="R19" s="32">
        <f t="shared" si="0"/>
        <v>16</v>
      </c>
    </row>
    <row r="20" spans="1:18" ht="27.75" customHeight="1" x14ac:dyDescent="0.3">
      <c r="A20" s="30" t="s">
        <v>20</v>
      </c>
      <c r="B20" s="30" t="s">
        <v>36</v>
      </c>
      <c r="C20" s="30">
        <v>11</v>
      </c>
      <c r="D20" s="30">
        <v>3</v>
      </c>
      <c r="E20" s="30">
        <v>2</v>
      </c>
      <c r="F20" s="30">
        <v>2</v>
      </c>
      <c r="G20" s="30">
        <v>0</v>
      </c>
      <c r="H20" s="30">
        <v>0</v>
      </c>
      <c r="I20" s="30">
        <v>0</v>
      </c>
      <c r="J20" s="30">
        <v>0</v>
      </c>
      <c r="K20" s="31">
        <v>0</v>
      </c>
      <c r="L20" s="30">
        <v>1</v>
      </c>
      <c r="M20" s="32">
        <v>0</v>
      </c>
      <c r="N20" s="30">
        <v>1</v>
      </c>
      <c r="O20" s="30">
        <v>1</v>
      </c>
      <c r="P20" s="30">
        <v>2</v>
      </c>
      <c r="Q20" s="30">
        <v>2</v>
      </c>
      <c r="R20" s="32">
        <f t="shared" si="0"/>
        <v>25</v>
      </c>
    </row>
    <row r="21" spans="1:18" ht="27.75" customHeight="1" x14ac:dyDescent="0.3">
      <c r="A21" s="30" t="s">
        <v>21</v>
      </c>
      <c r="B21" s="30" t="s">
        <v>37</v>
      </c>
      <c r="C21" s="30">
        <v>2</v>
      </c>
      <c r="D21" s="30">
        <v>3</v>
      </c>
      <c r="E21" s="30">
        <v>0</v>
      </c>
      <c r="F21" s="31">
        <v>1</v>
      </c>
      <c r="G21" s="30">
        <v>2</v>
      </c>
      <c r="H21" s="30">
        <v>2</v>
      </c>
      <c r="I21" s="30">
        <v>2</v>
      </c>
      <c r="J21" s="30">
        <v>0</v>
      </c>
      <c r="K21" s="30">
        <v>2</v>
      </c>
      <c r="L21" s="30">
        <v>2</v>
      </c>
      <c r="M21" s="30">
        <v>2</v>
      </c>
      <c r="N21" s="32">
        <v>0</v>
      </c>
      <c r="O21" s="30">
        <v>2</v>
      </c>
      <c r="P21" s="30">
        <v>1</v>
      </c>
      <c r="Q21" s="30">
        <v>0</v>
      </c>
      <c r="R21" s="32">
        <f t="shared" si="0"/>
        <v>21</v>
      </c>
    </row>
    <row r="22" spans="1:18" ht="27.75" customHeight="1" x14ac:dyDescent="0.3">
      <c r="A22" s="30" t="s">
        <v>22</v>
      </c>
      <c r="B22" s="30" t="s">
        <v>38</v>
      </c>
      <c r="C22" s="30">
        <v>2</v>
      </c>
      <c r="D22" s="30">
        <v>1</v>
      </c>
      <c r="E22" s="30">
        <v>1</v>
      </c>
      <c r="F22" s="30">
        <v>0</v>
      </c>
      <c r="G22" s="30">
        <v>1</v>
      </c>
      <c r="H22" s="30">
        <v>1</v>
      </c>
      <c r="I22" s="30">
        <v>2</v>
      </c>
      <c r="J22" s="31">
        <v>1</v>
      </c>
      <c r="K22" s="30">
        <v>2</v>
      </c>
      <c r="L22" s="30">
        <v>2</v>
      </c>
      <c r="M22" s="30">
        <v>1</v>
      </c>
      <c r="N22" s="30">
        <v>1</v>
      </c>
      <c r="O22" s="32">
        <v>0</v>
      </c>
      <c r="P22" s="30">
        <v>0</v>
      </c>
      <c r="Q22" s="30">
        <v>0</v>
      </c>
      <c r="R22" s="32">
        <f t="shared" si="0"/>
        <v>15</v>
      </c>
    </row>
    <row r="23" spans="1:18" ht="27.75" customHeight="1" x14ac:dyDescent="0.3">
      <c r="A23" s="30" t="s">
        <v>24</v>
      </c>
      <c r="B23" s="30" t="s">
        <v>39</v>
      </c>
      <c r="C23" s="30">
        <v>2</v>
      </c>
      <c r="D23" s="30">
        <v>0</v>
      </c>
      <c r="E23" s="30">
        <v>1</v>
      </c>
      <c r="F23" s="31">
        <v>1</v>
      </c>
      <c r="G23" s="30">
        <v>1</v>
      </c>
      <c r="H23" s="30">
        <v>2</v>
      </c>
      <c r="I23" s="30">
        <v>2</v>
      </c>
      <c r="J23" s="30">
        <v>1</v>
      </c>
      <c r="K23" s="30">
        <v>1</v>
      </c>
      <c r="L23" s="30">
        <v>0</v>
      </c>
      <c r="M23" s="30">
        <v>1</v>
      </c>
      <c r="N23" s="30">
        <v>2</v>
      </c>
      <c r="O23" s="30">
        <v>3</v>
      </c>
      <c r="P23" s="32">
        <v>0</v>
      </c>
      <c r="Q23" s="30">
        <v>2</v>
      </c>
      <c r="R23" s="32">
        <f t="shared" si="0"/>
        <v>19</v>
      </c>
    </row>
    <row r="24" spans="1:18" ht="27.75" customHeight="1" x14ac:dyDescent="0.3">
      <c r="A24" s="30" t="s">
        <v>25</v>
      </c>
      <c r="B24" s="30" t="s">
        <v>40</v>
      </c>
      <c r="C24" s="30">
        <v>2</v>
      </c>
      <c r="D24" s="30">
        <v>0</v>
      </c>
      <c r="E24" s="30">
        <v>1</v>
      </c>
      <c r="F24" s="30">
        <v>0</v>
      </c>
      <c r="G24" s="30">
        <v>1</v>
      </c>
      <c r="H24" s="30">
        <v>2</v>
      </c>
      <c r="I24" s="30">
        <v>1</v>
      </c>
      <c r="J24" s="30">
        <v>2</v>
      </c>
      <c r="K24" s="30">
        <v>1</v>
      </c>
      <c r="L24" s="30">
        <v>1</v>
      </c>
      <c r="M24" s="30">
        <v>1</v>
      </c>
      <c r="N24" s="30">
        <v>0</v>
      </c>
      <c r="O24" s="30">
        <v>2</v>
      </c>
      <c r="P24" s="30">
        <v>3</v>
      </c>
      <c r="Q24" s="32">
        <v>0</v>
      </c>
      <c r="R24" s="32">
        <f t="shared" si="0"/>
        <v>17</v>
      </c>
    </row>
    <row r="25" spans="1:18" x14ac:dyDescent="0.3">
      <c r="A25" s="34" t="s">
        <v>41</v>
      </c>
      <c r="B25" s="35"/>
      <c r="C25" s="32">
        <f t="shared" ref="C25:Q25" si="1">SUM(C10:C24)</f>
        <v>35</v>
      </c>
      <c r="D25" s="32">
        <f t="shared" si="1"/>
        <v>13</v>
      </c>
      <c r="E25" s="32">
        <f t="shared" si="1"/>
        <v>19</v>
      </c>
      <c r="F25" s="32">
        <f t="shared" si="1"/>
        <v>18</v>
      </c>
      <c r="G25" s="32">
        <f t="shared" si="1"/>
        <v>21</v>
      </c>
      <c r="H25" s="32">
        <f t="shared" si="1"/>
        <v>27</v>
      </c>
      <c r="I25" s="32">
        <f t="shared" si="1"/>
        <v>21</v>
      </c>
      <c r="J25" s="32">
        <f t="shared" si="1"/>
        <v>9</v>
      </c>
      <c r="K25" s="32">
        <f t="shared" si="1"/>
        <v>28</v>
      </c>
      <c r="L25" s="32">
        <f t="shared" si="1"/>
        <v>24</v>
      </c>
      <c r="M25" s="32">
        <f t="shared" si="1"/>
        <v>17</v>
      </c>
      <c r="N25" s="32">
        <f t="shared" si="1"/>
        <v>16</v>
      </c>
      <c r="O25" s="32">
        <f t="shared" si="1"/>
        <v>25</v>
      </c>
      <c r="P25" s="32">
        <f t="shared" si="1"/>
        <v>8</v>
      </c>
      <c r="Q25" s="32">
        <f t="shared" si="1"/>
        <v>10</v>
      </c>
      <c r="R25" s="32"/>
    </row>
    <row r="27" spans="1:18" ht="20.25" customHeight="1" x14ac:dyDescent="0.3">
      <c r="A27" s="19" t="s">
        <v>12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52" spans="1:18" x14ac:dyDescent="0.3">
      <c r="A52" s="8"/>
    </row>
    <row r="54" spans="1:18" x14ac:dyDescent="0.3">
      <c r="A54" s="9"/>
    </row>
    <row r="55" spans="1:18" ht="1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3">
      <c r="A57" s="17"/>
      <c r="B57" s="17"/>
    </row>
  </sheetData>
  <mergeCells count="9">
    <mergeCell ref="A1:R1"/>
    <mergeCell ref="A2:R2"/>
    <mergeCell ref="A3:R3"/>
    <mergeCell ref="A57:B57"/>
    <mergeCell ref="A55:R56"/>
    <mergeCell ref="A5:R5"/>
    <mergeCell ref="A6:R7"/>
    <mergeCell ref="A27:R27"/>
    <mergeCell ref="A25:B2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showGridLines="0" workbookViewId="0">
      <selection activeCell="D2" sqref="D2"/>
    </sheetView>
  </sheetViews>
  <sheetFormatPr baseColWidth="10" defaultColWidth="9.109375" defaultRowHeight="14.4" x14ac:dyDescent="0.3"/>
  <sheetData>
    <row r="1" spans="1:6" ht="15" customHeight="1" x14ac:dyDescent="0.3">
      <c r="C1" s="5" t="s">
        <v>13</v>
      </c>
      <c r="D1" s="5" t="s">
        <v>14</v>
      </c>
      <c r="F1" s="6"/>
    </row>
    <row r="2" spans="1:6" ht="15" customHeight="1" x14ac:dyDescent="0.3">
      <c r="A2" s="26" t="s">
        <v>15</v>
      </c>
      <c r="B2" s="27"/>
      <c r="C2" s="7">
        <v>0</v>
      </c>
      <c r="D2" s="7">
        <f>MAX(Dependencia)/2</f>
        <v>17.5</v>
      </c>
      <c r="E2" s="6"/>
      <c r="F2" s="6"/>
    </row>
    <row r="3" spans="1:6" x14ac:dyDescent="0.3">
      <c r="A3" s="28"/>
      <c r="B3" s="29"/>
      <c r="C3" s="7">
        <f>MAX(Influencia)</f>
        <v>25</v>
      </c>
      <c r="D3" s="7">
        <f>MAX(Dependencia)/2</f>
        <v>17.5</v>
      </c>
    </row>
    <row r="4" spans="1:6" ht="15" customHeight="1" x14ac:dyDescent="0.3">
      <c r="A4" s="26" t="s">
        <v>16</v>
      </c>
      <c r="B4" s="27"/>
      <c r="C4" s="7">
        <f>MAX(Influencia)/2</f>
        <v>12.5</v>
      </c>
      <c r="D4" s="7">
        <v>0</v>
      </c>
    </row>
    <row r="5" spans="1:6" x14ac:dyDescent="0.3">
      <c r="A5" s="28"/>
      <c r="B5" s="29"/>
      <c r="C5" s="7">
        <f>MAX(Influencia)/2</f>
        <v>12.5</v>
      </c>
      <c r="D5" s="7">
        <f>MAX(Dependencia)</f>
        <v>35</v>
      </c>
    </row>
  </sheetData>
  <mergeCells count="2">
    <mergeCell ref="A4:B5"/>
    <mergeCell ref="A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Matriz y gráfico</vt:lpstr>
      <vt:lpstr>Parámetros</vt:lpstr>
      <vt:lpstr>Dependencia</vt:lpstr>
      <vt:lpstr>Influencia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Felipe Saldarriaga Bejarano</dc:creator>
  <cp:keywords/>
  <dc:description/>
  <cp:lastModifiedBy>Angie Cobo</cp:lastModifiedBy>
  <cp:revision/>
  <dcterms:created xsi:type="dcterms:W3CDTF">2011-08-11T16:16:29Z</dcterms:created>
  <dcterms:modified xsi:type="dcterms:W3CDTF">2023-11-04T18:43:44Z</dcterms:modified>
  <cp:category/>
  <cp:contentStatus/>
</cp:coreProperties>
</file>