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24226"/>
  <mc:AlternateContent xmlns:mc="http://schemas.openxmlformats.org/markup-compatibility/2006">
    <mc:Choice Requires="x15">
      <x15ac:absPath xmlns:x15ac="http://schemas.microsoft.com/office/spreadsheetml/2010/11/ac" url="C:\Users\woute\Documents\Minor\Data_story\Suicides\Data\"/>
    </mc:Choice>
  </mc:AlternateContent>
  <xr:revisionPtr revIDLastSave="0" documentId="13_ncr:1_{502393B4-0846-4481-A82D-4325262B3BA0}" xr6:coauthVersionLast="47" xr6:coauthVersionMax="47" xr10:uidLastSave="{00000000-0000-0000-0000-000000000000}"/>
  <bookViews>
    <workbookView xWindow="57480" yWindow="4830" windowWidth="19440" windowHeight="15000" activeTab="2" xr2:uid="{00000000-000D-0000-FFFF-FFFF00000000}"/>
  </bookViews>
  <sheets>
    <sheet name="Tabel 1" sheetId="2" r:id="rId1"/>
    <sheet name="Tabel 2" sheetId="13" r:id="rId2"/>
    <sheet name="Tabel 3" sheetId="6" r:id="rId3"/>
    <sheet name="Tabel 4" sheetId="11" r:id="rId4"/>
    <sheet name="Tabel 5" sheetId="12" r:id="rId5"/>
    <sheet name="Tabel 6" sheetId="14" r:id="rId6"/>
    <sheet name="Toelichting" sheetId="9" r:id="rId7"/>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7" i="13" l="1"/>
  <c r="V7" i="13"/>
  <c r="W7" i="13"/>
  <c r="X7" i="13"/>
  <c r="Y7" i="13"/>
  <c r="Z7" i="13"/>
  <c r="AA7" i="13"/>
  <c r="AB7" i="13"/>
  <c r="U8" i="13"/>
  <c r="V8" i="13"/>
  <c r="W8" i="13"/>
  <c r="X8" i="13"/>
  <c r="Y8" i="13"/>
  <c r="Z8" i="13"/>
  <c r="AA8" i="13"/>
  <c r="AB8" i="13"/>
  <c r="U9" i="13"/>
  <c r="V9" i="13"/>
  <c r="W9" i="13"/>
  <c r="X9" i="13"/>
  <c r="Y9" i="13"/>
  <c r="Z9" i="13"/>
  <c r="AA9" i="13"/>
  <c r="AB9" i="13"/>
  <c r="U10" i="13"/>
  <c r="V10" i="13"/>
  <c r="W10" i="13"/>
  <c r="X10" i="13"/>
  <c r="Y10" i="13"/>
  <c r="Z10" i="13"/>
  <c r="AA10" i="13"/>
  <c r="AB10" i="13"/>
  <c r="U11" i="13"/>
  <c r="V11" i="13"/>
  <c r="W11" i="13"/>
  <c r="X11" i="13"/>
  <c r="Y11" i="13"/>
  <c r="Z11" i="13"/>
  <c r="AA11" i="13"/>
  <c r="AB11" i="13"/>
  <c r="U12" i="13"/>
  <c r="V12" i="13"/>
  <c r="W12" i="13"/>
  <c r="X12" i="13"/>
  <c r="Y12" i="13"/>
  <c r="Z12" i="13"/>
  <c r="AA12" i="13"/>
  <c r="AB12" i="13"/>
  <c r="U13" i="13"/>
  <c r="V13" i="13"/>
  <c r="W13" i="13"/>
  <c r="X13" i="13"/>
  <c r="Y13" i="13"/>
  <c r="Z13" i="13"/>
  <c r="AA13" i="13"/>
  <c r="AB13" i="13"/>
  <c r="U14" i="13"/>
  <c r="V14" i="13"/>
  <c r="W14" i="13"/>
  <c r="X14" i="13"/>
  <c r="Y14" i="13"/>
  <c r="Z14" i="13"/>
  <c r="AA14" i="13"/>
  <c r="AB14" i="13"/>
  <c r="U15" i="13"/>
  <c r="V15" i="13"/>
  <c r="W15" i="13"/>
  <c r="X15" i="13"/>
  <c r="Y15" i="13"/>
  <c r="Z15" i="13"/>
  <c r="AA15" i="13"/>
  <c r="AB15" i="13"/>
  <c r="U16" i="13"/>
  <c r="V16" i="13"/>
  <c r="W16" i="13"/>
  <c r="X16" i="13"/>
  <c r="Y16" i="13"/>
  <c r="Z16" i="13"/>
  <c r="AA16" i="13"/>
  <c r="AB16" i="13"/>
  <c r="U17" i="13"/>
  <c r="V17" i="13"/>
  <c r="W17" i="13"/>
  <c r="X17" i="13"/>
  <c r="Y17" i="13"/>
  <c r="Z17" i="13"/>
  <c r="AA17" i="13"/>
  <c r="AB17" i="13"/>
  <c r="U18" i="13"/>
  <c r="V18" i="13"/>
  <c r="W18" i="13"/>
  <c r="X18" i="13"/>
  <c r="Y18" i="13"/>
  <c r="Z18" i="13"/>
  <c r="AA18" i="13"/>
  <c r="AB18" i="13"/>
  <c r="U19" i="13"/>
  <c r="V19" i="13"/>
  <c r="W19" i="13"/>
  <c r="X19" i="13"/>
  <c r="Y19" i="13"/>
  <c r="Z19" i="13"/>
  <c r="AA19" i="13"/>
  <c r="AB19" i="13"/>
  <c r="U20" i="13"/>
  <c r="V20" i="13"/>
  <c r="W20" i="13"/>
  <c r="X20" i="13"/>
  <c r="Y20" i="13"/>
  <c r="Z20" i="13"/>
  <c r="AA20" i="13"/>
  <c r="AB20" i="13"/>
  <c r="U21" i="13"/>
  <c r="V21" i="13"/>
  <c r="W21" i="13"/>
  <c r="X21" i="13"/>
  <c r="Y21" i="13"/>
  <c r="Z21" i="13"/>
  <c r="AA21" i="13"/>
  <c r="AB21" i="13"/>
  <c r="U22" i="13"/>
  <c r="V22" i="13"/>
  <c r="W22" i="13"/>
  <c r="X22" i="13"/>
  <c r="Y22" i="13"/>
  <c r="Z22" i="13"/>
  <c r="AA22" i="13"/>
  <c r="AB22" i="13"/>
  <c r="U23" i="13"/>
  <c r="V23" i="13"/>
  <c r="W23" i="13"/>
  <c r="X23" i="13"/>
  <c r="Y23" i="13"/>
  <c r="Z23" i="13"/>
  <c r="AA23" i="13"/>
  <c r="AB23" i="13"/>
  <c r="U24" i="13"/>
  <c r="V24" i="13"/>
  <c r="W24" i="13"/>
  <c r="X24" i="13"/>
  <c r="Y24" i="13"/>
  <c r="Z24" i="13"/>
  <c r="AA24" i="13"/>
  <c r="AB24" i="13"/>
  <c r="U25" i="13"/>
  <c r="V25" i="13"/>
  <c r="W25" i="13"/>
  <c r="X25" i="13"/>
  <c r="Y25" i="13"/>
  <c r="Z25" i="13"/>
  <c r="AA25" i="13"/>
  <c r="AB25" i="13"/>
  <c r="U26" i="13"/>
  <c r="V26" i="13"/>
  <c r="W26" i="13"/>
  <c r="X26" i="13"/>
  <c r="Y26" i="13"/>
  <c r="Z26" i="13"/>
  <c r="AA26" i="13"/>
  <c r="AB26" i="13"/>
  <c r="U27" i="13"/>
  <c r="V27" i="13"/>
  <c r="W27" i="13"/>
  <c r="X27" i="13"/>
  <c r="Y27" i="13"/>
  <c r="Z27" i="13"/>
  <c r="AA27" i="13"/>
  <c r="AB27" i="13"/>
  <c r="U28" i="13"/>
  <c r="V28" i="13"/>
  <c r="W28" i="13"/>
  <c r="X28" i="13"/>
  <c r="Y28" i="13"/>
  <c r="Z28" i="13"/>
  <c r="AA28" i="13"/>
  <c r="AB28" i="13"/>
  <c r="U29" i="13"/>
  <c r="V29" i="13"/>
  <c r="W29" i="13"/>
  <c r="X29" i="13"/>
  <c r="Y29" i="13"/>
  <c r="Z29" i="13"/>
  <c r="AA29" i="13"/>
  <c r="AB29" i="13"/>
  <c r="U30" i="13"/>
  <c r="V30" i="13"/>
  <c r="W30" i="13"/>
  <c r="X30" i="13"/>
  <c r="Y30" i="13"/>
  <c r="Z30" i="13"/>
  <c r="AA30" i="13"/>
  <c r="AB30" i="13"/>
  <c r="U31" i="13"/>
  <c r="V31" i="13"/>
  <c r="W31" i="13"/>
  <c r="X31" i="13"/>
  <c r="Y31" i="13"/>
  <c r="Z31" i="13"/>
  <c r="AA31" i="13"/>
  <c r="AB31" i="13"/>
  <c r="U32" i="13"/>
  <c r="V32" i="13"/>
  <c r="W32" i="13"/>
  <c r="X32" i="13"/>
  <c r="Y32" i="13"/>
  <c r="Z32" i="13"/>
  <c r="AA32" i="13"/>
  <c r="AB32" i="13"/>
  <c r="U33" i="13"/>
  <c r="V33" i="13"/>
  <c r="W33" i="13"/>
  <c r="X33" i="13"/>
  <c r="Y33" i="13"/>
  <c r="Z33" i="13"/>
  <c r="AA33" i="13"/>
  <c r="AB33" i="13"/>
  <c r="U34" i="13"/>
  <c r="V34" i="13"/>
  <c r="W34" i="13"/>
  <c r="X34" i="13"/>
  <c r="Y34" i="13"/>
  <c r="Z34" i="13"/>
  <c r="AA34" i="13"/>
  <c r="AB34" i="13"/>
  <c r="U35" i="13"/>
  <c r="V35" i="13"/>
  <c r="W35" i="13"/>
  <c r="X35" i="13"/>
  <c r="Y35" i="13"/>
  <c r="Z35" i="13"/>
  <c r="AA35" i="13"/>
  <c r="AB35" i="13"/>
  <c r="U36" i="13"/>
  <c r="V36" i="13"/>
  <c r="W36" i="13"/>
  <c r="X36" i="13"/>
  <c r="Y36" i="13"/>
  <c r="Z36" i="13"/>
  <c r="AA36" i="13"/>
  <c r="AB36" i="13"/>
  <c r="U37" i="13"/>
  <c r="V37" i="13"/>
  <c r="W37" i="13"/>
  <c r="X37" i="13"/>
  <c r="Y37" i="13"/>
  <c r="Z37" i="13"/>
  <c r="AA37" i="13"/>
  <c r="AB37" i="13"/>
  <c r="U38" i="13"/>
  <c r="V38" i="13"/>
  <c r="W38" i="13"/>
  <c r="X38" i="13"/>
  <c r="Y38" i="13"/>
  <c r="Z38" i="13"/>
  <c r="AA38" i="13"/>
  <c r="AB38" i="13"/>
  <c r="U39" i="13"/>
  <c r="V39" i="13"/>
  <c r="W39" i="13"/>
  <c r="X39" i="13"/>
  <c r="Y39" i="13"/>
  <c r="Z39" i="13"/>
  <c r="AA39" i="13"/>
  <c r="AB39" i="13"/>
  <c r="U40" i="13"/>
  <c r="V40" i="13"/>
  <c r="W40" i="13"/>
  <c r="X40" i="13"/>
  <c r="Y40" i="13"/>
  <c r="Z40" i="13"/>
  <c r="AA40" i="13"/>
  <c r="AB40" i="13"/>
  <c r="U41" i="13"/>
  <c r="V41" i="13"/>
  <c r="W41" i="13"/>
  <c r="X41" i="13"/>
  <c r="Y41" i="13"/>
  <c r="Z41" i="13"/>
  <c r="AA41" i="13"/>
  <c r="AB41" i="13"/>
  <c r="U42" i="13"/>
  <c r="V42" i="13"/>
  <c r="W42" i="13"/>
  <c r="X42" i="13"/>
  <c r="Y42" i="13"/>
  <c r="Z42" i="13"/>
  <c r="AA42" i="13"/>
  <c r="AB42" i="13"/>
  <c r="U43" i="13"/>
  <c r="V43" i="13"/>
  <c r="W43" i="13"/>
  <c r="X43" i="13"/>
  <c r="Y43" i="13"/>
  <c r="Z43" i="13"/>
  <c r="AA43" i="13"/>
  <c r="AB43" i="13"/>
  <c r="U44" i="13"/>
  <c r="V44" i="13"/>
  <c r="W44" i="13"/>
  <c r="X44" i="13"/>
  <c r="Y44" i="13"/>
  <c r="Z44" i="13"/>
  <c r="AA44" i="13"/>
  <c r="AB44" i="13"/>
  <c r="U45" i="13"/>
  <c r="V45" i="13"/>
  <c r="W45" i="13"/>
  <c r="X45" i="13"/>
  <c r="Y45" i="13"/>
  <c r="Z45" i="13"/>
  <c r="AA45" i="13"/>
  <c r="AB45" i="13"/>
  <c r="U46" i="13"/>
  <c r="V46" i="13"/>
  <c r="W46" i="13"/>
  <c r="X46" i="13"/>
  <c r="Y46" i="13"/>
  <c r="Z46" i="13"/>
  <c r="AA46" i="13"/>
  <c r="AB46" i="13"/>
  <c r="U47" i="13"/>
  <c r="V47" i="13"/>
  <c r="W47" i="13"/>
  <c r="X47" i="13"/>
  <c r="Y47" i="13"/>
  <c r="Z47" i="13"/>
  <c r="AA47" i="13"/>
  <c r="AB47" i="13"/>
  <c r="U48" i="13"/>
  <c r="V48" i="13"/>
  <c r="W48" i="13"/>
  <c r="X48" i="13"/>
  <c r="Y48" i="13"/>
  <c r="Z48" i="13"/>
  <c r="AA48" i="13"/>
  <c r="AB48" i="13"/>
  <c r="U49" i="13"/>
  <c r="V49" i="13"/>
  <c r="W49" i="13"/>
  <c r="X49" i="13"/>
  <c r="Y49" i="13"/>
  <c r="Z49" i="13"/>
  <c r="AA49" i="13"/>
  <c r="AB49" i="13"/>
  <c r="U50" i="13"/>
  <c r="V50" i="13"/>
  <c r="W50" i="13"/>
  <c r="X50" i="13"/>
  <c r="Y50" i="13"/>
  <c r="Z50" i="13"/>
  <c r="AA50" i="13"/>
  <c r="AB50" i="13"/>
  <c r="U51" i="13"/>
  <c r="V51" i="13"/>
  <c r="W51" i="13"/>
  <c r="X51" i="13"/>
  <c r="Y51" i="13"/>
  <c r="Z51" i="13"/>
  <c r="AA51" i="13"/>
  <c r="AB51" i="13"/>
  <c r="U52" i="13"/>
  <c r="V52" i="13"/>
  <c r="W52" i="13"/>
  <c r="X52" i="13"/>
  <c r="Y52" i="13"/>
  <c r="Z52" i="13"/>
  <c r="AA52" i="13"/>
  <c r="AB52" i="13"/>
  <c r="U53" i="13"/>
  <c r="V53" i="13"/>
  <c r="W53" i="13"/>
  <c r="X53" i="13"/>
  <c r="Y53" i="13"/>
  <c r="Z53" i="13"/>
  <c r="AA53" i="13"/>
  <c r="AB53" i="13"/>
  <c r="U54" i="13"/>
  <c r="V54" i="13"/>
  <c r="W54" i="13"/>
  <c r="X54" i="13"/>
  <c r="Y54" i="13"/>
  <c r="Z54" i="13"/>
  <c r="AA54" i="13"/>
  <c r="AB54" i="13"/>
  <c r="U55" i="13"/>
  <c r="V55" i="13"/>
  <c r="W55" i="13"/>
  <c r="X55" i="13"/>
  <c r="Y55" i="13"/>
  <c r="Z55" i="13"/>
  <c r="AA55" i="13"/>
  <c r="AB55" i="13"/>
  <c r="U56" i="13"/>
  <c r="V56" i="13"/>
  <c r="W56" i="13"/>
  <c r="X56" i="13"/>
  <c r="Y56" i="13"/>
  <c r="Z56" i="13"/>
  <c r="AA56" i="13"/>
  <c r="AB56" i="13"/>
  <c r="U57" i="13"/>
  <c r="V57" i="13"/>
  <c r="W57" i="13"/>
  <c r="X57" i="13"/>
  <c r="Y57" i="13"/>
  <c r="Z57" i="13"/>
  <c r="AA57" i="13"/>
  <c r="AB57" i="13"/>
  <c r="U58" i="13"/>
  <c r="V58" i="13"/>
  <c r="W58" i="13"/>
  <c r="X58" i="13"/>
  <c r="Y58" i="13"/>
  <c r="Z58" i="13"/>
  <c r="AA58" i="13"/>
  <c r="AB58" i="13"/>
  <c r="U59" i="13"/>
  <c r="V59" i="13"/>
  <c r="W59" i="13"/>
  <c r="X59" i="13"/>
  <c r="Y59" i="13"/>
  <c r="Z59" i="13"/>
  <c r="AA59" i="13"/>
  <c r="AB59" i="13"/>
  <c r="V6" i="13"/>
  <c r="W6" i="13"/>
  <c r="X6" i="13"/>
  <c r="Y6" i="13"/>
  <c r="Z6" i="13"/>
  <c r="AA6" i="13"/>
  <c r="AB6" i="13"/>
  <c r="U6" i="13"/>
  <c r="B14" i="14" l="1"/>
  <c r="C14" i="14"/>
  <c r="C27" i="14" s="1"/>
  <c r="C21" i="14"/>
  <c r="D21" i="14"/>
  <c r="C22" i="14"/>
  <c r="D22" i="14"/>
  <c r="C23" i="14"/>
  <c r="D23" i="14"/>
  <c r="C24" i="14"/>
  <c r="D24" i="14"/>
  <c r="C25" i="14"/>
  <c r="D25" i="14"/>
  <c r="C26" i="14"/>
  <c r="D26" i="14"/>
  <c r="D27" i="14"/>
  <c r="N14" i="14"/>
  <c r="O14" i="14"/>
  <c r="R14" i="14"/>
  <c r="V14" i="14"/>
  <c r="Z14" i="14"/>
  <c r="AA14" i="14"/>
  <c r="AD14" i="14"/>
  <c r="AE14" i="14"/>
  <c r="F14" i="14" l="1"/>
  <c r="G14" i="14"/>
  <c r="J14" i="14"/>
  <c r="K14" i="14"/>
</calcChain>
</file>

<file path=xl/sharedStrings.xml><?xml version="1.0" encoding="utf-8"?>
<sst xmlns="http://schemas.openxmlformats.org/spreadsheetml/2006/main" count="160" uniqueCount="93">
  <si>
    <t>Totaal</t>
  </si>
  <si>
    <t>absoluut</t>
  </si>
  <si>
    <t>Mannen</t>
  </si>
  <si>
    <t>Vrouwen</t>
  </si>
  <si>
    <t>20-29</t>
  </si>
  <si>
    <t>30-39</t>
  </si>
  <si>
    <t>40-49</t>
  </si>
  <si>
    <t>80+</t>
  </si>
  <si>
    <t>10-19</t>
  </si>
  <si>
    <t>50-59</t>
  </si>
  <si>
    <t>60-69</t>
  </si>
  <si>
    <t>70-79</t>
  </si>
  <si>
    <t xml:space="preserve">Noord-Nederland </t>
  </si>
  <si>
    <t xml:space="preserve">Oost-Nederland </t>
  </si>
  <si>
    <t>West-Nederland</t>
  </si>
  <si>
    <t>Zuid-Nederland</t>
  </si>
  <si>
    <t>Groningen</t>
  </si>
  <si>
    <t>Drenthe</t>
  </si>
  <si>
    <t>Overijssel</t>
  </si>
  <si>
    <t>Flevoland</t>
  </si>
  <si>
    <t>Gelderland</t>
  </si>
  <si>
    <t>Utrecht</t>
  </si>
  <si>
    <t>Noord-Holland</t>
  </si>
  <si>
    <t>Zuid-Holland</t>
  </si>
  <si>
    <t>Zeeland</t>
  </si>
  <si>
    <t>Noord-Brabant</t>
  </si>
  <si>
    <t>Limburg</t>
  </si>
  <si>
    <t>Amsterdam</t>
  </si>
  <si>
    <t>s-Gravenhage</t>
  </si>
  <si>
    <t>Rotterdam</t>
  </si>
  <si>
    <t>Toelichting bij de tabellen</t>
  </si>
  <si>
    <t xml:space="preserve">Deze tabellen zijn gebaseerd op de doodsoorzakenstatistiek. Dit is een registratie op wettelijke basis van doodsoorzaken van alle overleden inwoners van Nederland. </t>
  </si>
  <si>
    <t xml:space="preserve">De doodsoorzaakverklaring moet worden ingevuld door de arts die de overledene schouwt. </t>
  </si>
  <si>
    <t>De gegevens over de sterfte door zelfdoding worden weergegeven in absolute aantallen en per 100 duizend van de gemiddelde bevolking. Hierbij worden in tabel 1 naast de bruto sterftecijfers ook gestandaardiseerde sterftecijfers weergegeven.</t>
  </si>
  <si>
    <t>Bron: CBS</t>
  </si>
  <si>
    <t>bruto</t>
  </si>
  <si>
    <t>gestandaardiseerd</t>
  </si>
  <si>
    <t xml:space="preserve">Voor iedere overledene wordt een doodsoorzaakverklaring (B-verklaring) ingevuld door een arts. Deze doodsoorzaakverklaring wordt of in een gesloten enveloppe via de gemeente waar het overlijden heeft plaatsgevonden of via een beveiligde elektronische verbinding direct digitaal naar de medisch ambtenaar van het CBS gestuurd. Bij het CBS worden de formulieren verwerkt. Dit gebeurt volledig anoniem, de naam van de overledene is bij het CBS niet bekend. </t>
  </si>
  <si>
    <t xml:space="preserve">Totaal </t>
  </si>
  <si>
    <t>Ophangen/verwurgen/verstikken</t>
  </si>
  <si>
    <t>Medicijnen/alcohol/drugs</t>
  </si>
  <si>
    <t>Trein/metro</t>
  </si>
  <si>
    <t>Springen van hoogte</t>
  </si>
  <si>
    <t>Verdrinking</t>
  </si>
  <si>
    <t>Snijden/steken</t>
  </si>
  <si>
    <t>Vuurwapen</t>
  </si>
  <si>
    <t>Giftige stoffen</t>
  </si>
  <si>
    <t>Overig en onbekend</t>
  </si>
  <si>
    <t>per 100 000 inwoners</t>
  </si>
  <si>
    <t>aantal</t>
  </si>
  <si>
    <t>Januari</t>
  </si>
  <si>
    <t>Februari</t>
  </si>
  <si>
    <t>Maart</t>
  </si>
  <si>
    <t>April</t>
  </si>
  <si>
    <t>Mei</t>
  </si>
  <si>
    <t>Juni</t>
  </si>
  <si>
    <t>Juli</t>
  </si>
  <si>
    <t>Augustus</t>
  </si>
  <si>
    <t>September</t>
  </si>
  <si>
    <t>Oktober</t>
  </si>
  <si>
    <t>November</t>
  </si>
  <si>
    <t>December</t>
  </si>
  <si>
    <t>per 100 000 van de gemiddelde bevolking</t>
  </si>
  <si>
    <t>aandeel</t>
  </si>
  <si>
    <t>10 tot 20 jaar</t>
  </si>
  <si>
    <t>20 tot 30 jaar</t>
  </si>
  <si>
    <t>30 tot 40 jaar</t>
  </si>
  <si>
    <t>40 tot 60 jaar</t>
  </si>
  <si>
    <t>60 tot 80 jaar</t>
  </si>
  <si>
    <t>80 jaar of ouder</t>
  </si>
  <si>
    <t>aantallen</t>
  </si>
  <si>
    <t>Nieuwvormingen</t>
  </si>
  <si>
    <t>Psychische stoornissen en ziekten van het zenuwstelsel</t>
  </si>
  <si>
    <t>Hart- en vaatziekten</t>
  </si>
  <si>
    <t>Ziekten van de ademhalingsorganen</t>
  </si>
  <si>
    <t>Wegverkeersongevallen</t>
  </si>
  <si>
    <t>Zelfdoding</t>
  </si>
  <si>
    <t>Overig</t>
  </si>
  <si>
    <t xml:space="preserve"> </t>
  </si>
  <si>
    <t xml:space="preserve">% </t>
  </si>
  <si>
    <t>Alle leeftijden</t>
  </si>
  <si>
    <t xml:space="preserve">0 tot 9 jaar </t>
  </si>
  <si>
    <t>2023*</t>
  </si>
  <si>
    <t>Tabel 4. Aantal overledenen door zelfdoding naar pleegwijze en geslacht, 2023*</t>
  </si>
  <si>
    <t>Tabel 6. Aandeel groepen doodsoorzaken in de totale sterfte naar leeftijd, 1970, 2000 en 2023*</t>
  </si>
  <si>
    <t>2019-2023*</t>
  </si>
  <si>
    <t>Mannen en Vrouwen</t>
  </si>
  <si>
    <t>Tabel 2. Zelfdodingen naar leeftijd, 1970-2023*</t>
  </si>
  <si>
    <t xml:space="preserve">De voor leeftijd en geslacht gestandaardiseerde cijfers worden gegeven omdat de leeftijdsindeling van de bevolking in Nederland door de jaren heen verandert. Hier is directe standaardisatie toegepast, met de leeftijdsverdeling van de mannelijke, respectievelijk vrouwelijke bevolking van 2023 als standaard. </t>
  </si>
  <si>
    <t>Tabel 1. Zelfdoding naar geslacht, 1970-2023*</t>
  </si>
  <si>
    <t>Tabel 3. Overledenen door zelfdoding naar landsdeel, woonprovincie en vier grootste gemeenten in 2019-2023*</t>
  </si>
  <si>
    <t>Tabel 5. Overledenen door zelfdoding, per maand voor de jaren 2019-2023*</t>
  </si>
  <si>
    <t>Friesland (Fryslân)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</si>
</sst>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
  </numFmts>
  <fonts count="8" x14ac:knownFonts="1">
    <font>
      <sz val="10"/>
      <name val="Arial"/>
    </font>
    <font>
      <b/>
      <sz val="8"/>
      <name val="Arial"/>
      <family val="2"/>
    </font>
    <font>
      <sz val="8"/>
      <name val="Arial"/>
      <family val="2"/>
    </font>
    <font>
      <sz val="10"/>
      <name val="Arial"/>
      <family val="2"/>
    </font>
    <font>
      <b/>
      <sz val="10"/>
      <name val="Arial"/>
      <family val="2"/>
    </font>
    <font>
      <i/>
      <sz val="10"/>
      <name val="Arial"/>
      <family val="2"/>
    </font>
    <font>
      <b/>
      <sz val="10"/>
      <color theme="1"/>
      <name val="Arial"/>
      <family val="2"/>
    </font>
    <font>
      <sz val="10"/>
      <name val="Arial"/>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0" fontId="1" fillId="0" borderId="0" applyNumberFormat="0" applyFill="0" applyBorder="0" applyProtection="0"/>
    <xf numFmtId="9" fontId="7" fillId="0" borderId="0" applyFont="0" applyFill="0" applyBorder="0" applyAlignment="0" applyProtection="0"/>
  </cellStyleXfs>
  <cellXfs count="33">
    <xf numFmtId="0" fontId="0" fillId="0" borderId="0" xfId="0"/>
    <xf numFmtId="164" fontId="0" fillId="0" borderId="0" xfId="0" applyNumberFormat="1"/>
    <xf numFmtId="0" fontId="3" fillId="0" borderId="0" xfId="0" applyFont="1"/>
    <xf numFmtId="0" fontId="4" fillId="0" borderId="0" xfId="0" applyFont="1"/>
    <xf numFmtId="0" fontId="4" fillId="0" borderId="1" xfId="0" applyFont="1" applyBorder="1"/>
    <xf numFmtId="0" fontId="3" fillId="0" borderId="2" xfId="0" applyFont="1" applyBorder="1"/>
    <xf numFmtId="0" fontId="3" fillId="0" borderId="1" xfId="0" applyFont="1" applyBorder="1"/>
    <xf numFmtId="0" fontId="3" fillId="0" borderId="0" xfId="0" applyFont="1" applyAlignment="1">
      <alignment horizontal="left"/>
    </xf>
    <xf numFmtId="164" fontId="3" fillId="0" borderId="0" xfId="0" applyNumberFormat="1" applyFont="1"/>
    <xf numFmtId="1" fontId="3" fillId="0" borderId="0" xfId="0" applyNumberFormat="1" applyFont="1"/>
    <xf numFmtId="0" fontId="5" fillId="0" borderId="2" xfId="0" applyFont="1" applyBorder="1"/>
    <xf numFmtId="0" fontId="5" fillId="0" borderId="1" xfId="0" applyFont="1" applyBorder="1"/>
    <xf numFmtId="0" fontId="0" fillId="0" borderId="1" xfId="0" applyBorder="1"/>
    <xf numFmtId="2" fontId="0" fillId="0" borderId="0" xfId="0" applyNumberFormat="1"/>
    <xf numFmtId="0" fontId="3" fillId="0" borderId="2" xfId="0" applyFont="1" applyBorder="1" applyAlignment="1">
      <alignment horizontal="right"/>
    </xf>
    <xf numFmtId="0" fontId="0" fillId="0" borderId="0" xfId="0" applyAlignment="1">
      <alignment wrapText="1"/>
    </xf>
    <xf numFmtId="0" fontId="3" fillId="0" borderId="0" xfId="0" applyFont="1" applyAlignment="1">
      <alignment wrapText="1"/>
    </xf>
    <xf numFmtId="0" fontId="0" fillId="0" borderId="2" xfId="0" applyBorder="1"/>
    <xf numFmtId="0" fontId="3" fillId="0" borderId="2" xfId="0" applyFont="1" applyBorder="1" applyAlignment="1">
      <alignment horizontal="left"/>
    </xf>
    <xf numFmtId="0" fontId="3" fillId="0" borderId="3" xfId="0" applyFont="1" applyBorder="1"/>
    <xf numFmtId="0" fontId="5" fillId="0" borderId="0" xfId="0" applyFont="1"/>
    <xf numFmtId="0" fontId="0" fillId="0" borderId="2" xfId="0" applyBorder="1" applyAlignment="1">
      <alignment horizontal="right"/>
    </xf>
    <xf numFmtId="0" fontId="0" fillId="0" borderId="0" xfId="0" applyAlignment="1">
      <alignment horizontal="left"/>
    </xf>
    <xf numFmtId="0" fontId="0" fillId="0" borderId="1" xfId="0" applyBorder="1" applyAlignment="1">
      <alignment horizontal="left"/>
    </xf>
    <xf numFmtId="165" fontId="0" fillId="0" borderId="0" xfId="0" applyNumberFormat="1"/>
    <xf numFmtId="0" fontId="0" fillId="0" borderId="1" xfId="0" applyBorder="1" applyAlignment="1">
      <alignment horizontal="right"/>
    </xf>
    <xf numFmtId="0" fontId="6" fillId="0" borderId="1" xfId="0" applyFont="1" applyBorder="1" applyAlignment="1">
      <alignment horizontal="left"/>
    </xf>
    <xf numFmtId="0" fontId="6" fillId="0" borderId="1" xfId="0" applyFont="1" applyBorder="1"/>
    <xf numFmtId="164" fontId="3" fillId="0" borderId="1" xfId="0" applyNumberFormat="1" applyFont="1" applyBorder="1"/>
    <xf numFmtId="9" fontId="3" fillId="0" borderId="0" xfId="2" applyFont="1"/>
    <xf numFmtId="9" fontId="0" fillId="0" borderId="0" xfId="2" applyFont="1"/>
    <xf numFmtId="0" fontId="0" fillId="0" borderId="2" xfId="0" quotePrefix="1" applyBorder="1"/>
    <xf numFmtId="0" fontId="0" fillId="0" borderId="0" xfId="0" quotePrefix="1"/>
  </cellXfs>
  <cellStyles count="3">
    <cellStyle name="Header" xfId="1" xr:uid="{00000000-0005-0000-0000-000000000000}"/>
    <cellStyle name="Procent" xfId="2" builtinId="5"/>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P96"/>
  <sheetViews>
    <sheetView zoomScale="115" zoomScaleNormal="115" workbookViewId="0">
      <selection activeCell="B63" sqref="B63"/>
    </sheetView>
  </sheetViews>
  <sheetFormatPr defaultColWidth="9.1328125" defaultRowHeight="12.75" x14ac:dyDescent="0.35"/>
  <cols>
    <col min="1" max="1" width="18.73046875" style="2" customWidth="1"/>
    <col min="2" max="4" width="11.73046875" style="2" customWidth="1"/>
    <col min="5" max="5" width="3.73046875" style="2" customWidth="1"/>
    <col min="6" max="8" width="11.73046875" style="2" customWidth="1"/>
    <col min="9" max="9" width="3.73046875" style="2" customWidth="1"/>
    <col min="10" max="12" width="11.73046875" style="2" customWidth="1"/>
    <col min="13" max="13" width="9.1328125" style="2"/>
    <col min="14" max="14" width="10.59765625" style="2" bestFit="1" customWidth="1"/>
    <col min="15" max="15" width="11" style="2" bestFit="1" customWidth="1"/>
    <col min="16" max="16" width="10.59765625" style="2" bestFit="1" customWidth="1"/>
    <col min="17" max="16384" width="9.1328125" style="2"/>
  </cols>
  <sheetData>
    <row r="1" spans="1:42" ht="13.15" x14ac:dyDescent="0.4">
      <c r="A1" s="4" t="s">
        <v>89</v>
      </c>
      <c r="B1" s="6"/>
      <c r="C1" s="6"/>
      <c r="D1" s="6"/>
      <c r="E1" s="6"/>
      <c r="F1" s="6"/>
      <c r="G1" s="6"/>
      <c r="H1" s="6"/>
      <c r="I1" s="6"/>
      <c r="J1" s="6"/>
      <c r="K1" s="6"/>
      <c r="L1" s="6"/>
      <c r="N1" s="8"/>
      <c r="O1" s="8"/>
      <c r="P1" s="8"/>
      <c r="Q1" s="8"/>
      <c r="R1" s="8"/>
      <c r="S1" s="8"/>
      <c r="T1" s="8"/>
      <c r="U1" s="8"/>
      <c r="V1" s="8"/>
      <c r="W1" s="8"/>
      <c r="X1" s="8"/>
      <c r="Y1" s="9"/>
      <c r="Z1" s="9"/>
    </row>
    <row r="2" spans="1:42" x14ac:dyDescent="0.35">
      <c r="B2" s="5" t="s">
        <v>2</v>
      </c>
      <c r="C2" s="5" t="s">
        <v>3</v>
      </c>
      <c r="D2" s="5" t="s">
        <v>0</v>
      </c>
      <c r="E2" s="19"/>
      <c r="F2" s="5" t="s">
        <v>2</v>
      </c>
      <c r="G2" s="5" t="s">
        <v>3</v>
      </c>
      <c r="H2" s="5" t="s">
        <v>0</v>
      </c>
      <c r="I2" s="19"/>
      <c r="J2" s="5" t="s">
        <v>2</v>
      </c>
      <c r="K2" s="5" t="s">
        <v>3</v>
      </c>
      <c r="L2" s="5" t="s">
        <v>0</v>
      </c>
      <c r="N2" s="8"/>
      <c r="O2" s="8"/>
      <c r="P2" s="8"/>
      <c r="Q2" s="8"/>
      <c r="R2" s="8"/>
      <c r="S2" s="8"/>
      <c r="T2" s="8"/>
      <c r="U2" s="8"/>
      <c r="V2" s="8"/>
      <c r="W2" s="8"/>
      <c r="X2" s="8"/>
      <c r="Y2" s="9"/>
      <c r="Z2" s="9"/>
    </row>
    <row r="3" spans="1:42" x14ac:dyDescent="0.35">
      <c r="B3" s="10" t="s">
        <v>1</v>
      </c>
      <c r="C3" s="10"/>
      <c r="D3" s="10"/>
      <c r="E3" s="20"/>
      <c r="F3" s="10" t="s">
        <v>62</v>
      </c>
      <c r="G3" s="10"/>
      <c r="H3" s="10"/>
      <c r="I3" s="20"/>
      <c r="J3" s="10"/>
      <c r="K3" s="5"/>
      <c r="L3" s="5"/>
      <c r="N3" s="8"/>
      <c r="O3" s="8"/>
      <c r="Q3" s="8"/>
      <c r="R3" s="8"/>
      <c r="S3" s="8"/>
      <c r="T3" s="8"/>
      <c r="U3" s="8"/>
      <c r="V3" s="8"/>
      <c r="W3" s="8"/>
      <c r="X3" s="8"/>
      <c r="Y3" s="9"/>
      <c r="Z3" s="9"/>
    </row>
    <row r="4" spans="1:42" x14ac:dyDescent="0.35">
      <c r="A4" s="6"/>
      <c r="B4" s="11"/>
      <c r="C4" s="11"/>
      <c r="D4" s="11"/>
      <c r="E4" s="11"/>
      <c r="F4" s="11" t="s">
        <v>35</v>
      </c>
      <c r="G4" s="11"/>
      <c r="H4" s="11"/>
      <c r="I4" s="11"/>
      <c r="J4" s="11" t="s">
        <v>36</v>
      </c>
      <c r="K4" s="6"/>
      <c r="L4" s="6"/>
      <c r="N4" s="8"/>
      <c r="O4" s="8"/>
      <c r="Q4" s="8"/>
      <c r="R4" s="8"/>
      <c r="S4" s="8"/>
      <c r="T4" s="8"/>
      <c r="U4" s="8"/>
      <c r="V4" s="8"/>
      <c r="W4" s="8"/>
      <c r="X4" s="8"/>
      <c r="Y4" s="9"/>
      <c r="Z4" s="9"/>
    </row>
    <row r="5" spans="1:42" x14ac:dyDescent="0.35">
      <c r="N5" s="8"/>
      <c r="O5" s="8"/>
      <c r="Q5" s="8"/>
      <c r="R5" s="8"/>
      <c r="S5" s="8"/>
      <c r="T5" s="8"/>
      <c r="U5" s="8"/>
      <c r="V5" s="8"/>
      <c r="W5" s="8"/>
      <c r="X5" s="8"/>
      <c r="Y5" s="9"/>
      <c r="Z5" s="9"/>
    </row>
    <row r="6" spans="1:42" x14ac:dyDescent="0.35">
      <c r="A6" s="7">
        <v>1970</v>
      </c>
      <c r="B6" s="2">
        <v>647</v>
      </c>
      <c r="C6" s="2">
        <v>402</v>
      </c>
      <c r="D6" s="2">
        <v>1049</v>
      </c>
      <c r="F6" s="8">
        <v>9.9</v>
      </c>
      <c r="G6" s="8">
        <v>6.2</v>
      </c>
      <c r="H6" s="8">
        <v>8</v>
      </c>
      <c r="J6" s="8">
        <v>14.7</v>
      </c>
      <c r="K6" s="8">
        <v>8.5</v>
      </c>
      <c r="L6" s="8">
        <v>11.5</v>
      </c>
      <c r="N6" s="8"/>
      <c r="O6" s="8"/>
      <c r="P6" s="8"/>
      <c r="Q6" s="8"/>
      <c r="R6" s="8"/>
      <c r="S6" s="8"/>
      <c r="T6" s="8"/>
      <c r="V6" s="8"/>
      <c r="W6" s="8"/>
      <c r="X6" s="8"/>
      <c r="Z6" s="8"/>
      <c r="AA6" s="8"/>
      <c r="AB6" s="8"/>
      <c r="AC6" s="8"/>
      <c r="AD6" s="8"/>
      <c r="AE6" s="8"/>
      <c r="AF6" s="8"/>
      <c r="AG6" s="8"/>
      <c r="AH6" s="8"/>
      <c r="AI6" s="8"/>
      <c r="AJ6" s="8"/>
      <c r="AK6" s="8"/>
      <c r="AL6" s="8"/>
      <c r="AM6" s="9"/>
      <c r="AN6" s="9"/>
      <c r="AO6" s="9"/>
      <c r="AP6" s="9"/>
    </row>
    <row r="7" spans="1:42" x14ac:dyDescent="0.35">
      <c r="A7" s="7">
        <v>1971</v>
      </c>
      <c r="B7" s="2">
        <v>644</v>
      </c>
      <c r="C7" s="2">
        <v>446</v>
      </c>
      <c r="D7" s="2">
        <v>1090</v>
      </c>
      <c r="F7" s="8">
        <v>9.8000000000000007</v>
      </c>
      <c r="G7" s="8">
        <v>6.8</v>
      </c>
      <c r="H7" s="8">
        <v>8.3000000000000007</v>
      </c>
      <c r="J7" s="8">
        <v>14.2</v>
      </c>
      <c r="K7" s="8">
        <v>9.3000000000000007</v>
      </c>
      <c r="L7" s="8">
        <v>11.7</v>
      </c>
      <c r="N7" s="8"/>
      <c r="O7" s="8"/>
      <c r="P7" s="8"/>
      <c r="Q7" s="8"/>
      <c r="R7" s="8"/>
      <c r="S7" s="8"/>
      <c r="T7" s="8"/>
      <c r="V7" s="8"/>
      <c r="W7" s="8"/>
      <c r="X7" s="8"/>
      <c r="Z7" s="8"/>
      <c r="AA7" s="8"/>
      <c r="AB7" s="8"/>
      <c r="AC7" s="8"/>
      <c r="AD7" s="8"/>
      <c r="AE7" s="8"/>
      <c r="AF7" s="8"/>
      <c r="AG7" s="8"/>
      <c r="AH7" s="8"/>
      <c r="AI7" s="8"/>
      <c r="AJ7" s="8"/>
      <c r="AK7" s="8"/>
      <c r="AL7" s="8"/>
      <c r="AM7" s="9"/>
      <c r="AN7" s="9"/>
      <c r="AO7" s="9"/>
      <c r="AP7" s="9"/>
    </row>
    <row r="8" spans="1:42" x14ac:dyDescent="0.35">
      <c r="A8" s="7">
        <v>1972</v>
      </c>
      <c r="B8" s="2">
        <v>663</v>
      </c>
      <c r="C8" s="2">
        <v>431</v>
      </c>
      <c r="D8" s="2">
        <v>1094</v>
      </c>
      <c r="F8" s="8">
        <v>10</v>
      </c>
      <c r="G8" s="8">
        <v>6.5</v>
      </c>
      <c r="H8" s="8">
        <v>8.1999999999999993</v>
      </c>
      <c r="J8" s="8">
        <v>14.6</v>
      </c>
      <c r="K8" s="8">
        <v>8.5</v>
      </c>
      <c r="L8" s="8">
        <v>11.4</v>
      </c>
      <c r="N8" s="8"/>
      <c r="O8" s="8"/>
      <c r="P8" s="8"/>
      <c r="Q8" s="8"/>
      <c r="R8" s="8"/>
      <c r="S8" s="8"/>
      <c r="T8" s="8"/>
      <c r="V8" s="8"/>
      <c r="W8" s="8"/>
      <c r="X8" s="8"/>
      <c r="Z8" s="8"/>
      <c r="AA8" s="8"/>
      <c r="AB8" s="8"/>
      <c r="AC8" s="8"/>
      <c r="AD8" s="8"/>
      <c r="AE8" s="8"/>
      <c r="AF8" s="8"/>
      <c r="AG8" s="8"/>
      <c r="AH8" s="8"/>
      <c r="AI8" s="8"/>
      <c r="AJ8" s="8"/>
      <c r="AK8" s="8"/>
      <c r="AL8" s="8"/>
      <c r="AM8" s="9"/>
      <c r="AN8" s="9"/>
      <c r="AO8" s="9"/>
      <c r="AP8" s="9"/>
    </row>
    <row r="9" spans="1:42" x14ac:dyDescent="0.35">
      <c r="A9" s="7">
        <v>1973</v>
      </c>
      <c r="B9" s="2">
        <v>662</v>
      </c>
      <c r="C9" s="2">
        <v>502</v>
      </c>
      <c r="D9" s="2">
        <v>1164</v>
      </c>
      <c r="F9" s="8">
        <v>9.9</v>
      </c>
      <c r="G9" s="8">
        <v>7.5</v>
      </c>
      <c r="H9" s="8">
        <v>8.6999999999999993</v>
      </c>
      <c r="J9" s="8">
        <v>13.7</v>
      </c>
      <c r="K9" s="8">
        <v>9.6</v>
      </c>
      <c r="L9" s="8">
        <v>11.6</v>
      </c>
      <c r="N9" s="8"/>
      <c r="O9" s="8"/>
      <c r="P9" s="8"/>
      <c r="Q9" s="8"/>
      <c r="R9" s="8"/>
      <c r="S9" s="8"/>
      <c r="T9" s="8"/>
      <c r="V9" s="8"/>
      <c r="W9" s="8"/>
      <c r="X9" s="8"/>
      <c r="Z9" s="8"/>
      <c r="AA9" s="8"/>
      <c r="AB9" s="8"/>
      <c r="AC9" s="8"/>
      <c r="AD9" s="8"/>
      <c r="AE9" s="8"/>
      <c r="AF9" s="8"/>
      <c r="AG9" s="8"/>
      <c r="AH9" s="8"/>
      <c r="AI9" s="8"/>
      <c r="AJ9" s="8"/>
      <c r="AK9" s="8"/>
      <c r="AL9" s="8"/>
      <c r="AM9" s="9"/>
      <c r="AN9" s="9"/>
      <c r="AO9" s="9"/>
      <c r="AP9" s="9"/>
    </row>
    <row r="10" spans="1:42" x14ac:dyDescent="0.35">
      <c r="A10" s="7">
        <v>1974</v>
      </c>
      <c r="B10" s="2">
        <v>743</v>
      </c>
      <c r="C10" s="2">
        <v>504</v>
      </c>
      <c r="D10" s="2">
        <v>1247</v>
      </c>
      <c r="F10" s="8">
        <v>11</v>
      </c>
      <c r="G10" s="8">
        <v>7.4</v>
      </c>
      <c r="H10" s="8">
        <v>9.1999999999999993</v>
      </c>
      <c r="J10" s="8">
        <v>15.2</v>
      </c>
      <c r="K10" s="8">
        <v>9.6</v>
      </c>
      <c r="L10" s="8">
        <v>12.3</v>
      </c>
      <c r="N10" s="8"/>
      <c r="O10" s="8"/>
      <c r="P10" s="8"/>
      <c r="Q10" s="8"/>
      <c r="R10" s="8"/>
      <c r="S10" s="8"/>
      <c r="T10" s="8"/>
      <c r="V10" s="8"/>
      <c r="W10" s="8"/>
      <c r="X10" s="8"/>
      <c r="Z10" s="8"/>
      <c r="AA10" s="8"/>
      <c r="AB10" s="8"/>
      <c r="AC10" s="8"/>
      <c r="AD10" s="8"/>
      <c r="AE10" s="8"/>
      <c r="AF10" s="8"/>
      <c r="AG10" s="8"/>
      <c r="AH10" s="8"/>
      <c r="AI10" s="8"/>
      <c r="AJ10" s="8"/>
      <c r="AK10" s="8"/>
      <c r="AL10" s="8"/>
      <c r="AM10" s="9"/>
      <c r="AN10" s="9"/>
      <c r="AO10" s="9"/>
      <c r="AP10" s="9"/>
    </row>
    <row r="11" spans="1:42" x14ac:dyDescent="0.35">
      <c r="A11" s="7">
        <v>1975</v>
      </c>
      <c r="B11" s="2">
        <v>736</v>
      </c>
      <c r="C11" s="2">
        <v>483</v>
      </c>
      <c r="D11" s="2">
        <v>1219</v>
      </c>
      <c r="F11" s="8">
        <v>10.8</v>
      </c>
      <c r="G11" s="8">
        <v>7</v>
      </c>
      <c r="H11" s="8">
        <v>8.9</v>
      </c>
      <c r="J11" s="8">
        <v>14.7</v>
      </c>
      <c r="K11" s="8">
        <v>9</v>
      </c>
      <c r="L11" s="8">
        <v>11.6</v>
      </c>
      <c r="N11" s="8"/>
      <c r="O11" s="8"/>
      <c r="P11" s="8"/>
      <c r="Q11" s="8"/>
      <c r="R11" s="8"/>
      <c r="S11" s="8"/>
      <c r="T11" s="8"/>
      <c r="V11" s="8"/>
      <c r="W11" s="8"/>
      <c r="X11" s="8"/>
      <c r="Z11" s="8"/>
      <c r="AA11" s="8"/>
      <c r="AB11" s="8"/>
      <c r="AC11" s="8"/>
      <c r="AD11" s="8"/>
      <c r="AE11" s="8"/>
      <c r="AF11" s="8"/>
      <c r="AG11" s="8"/>
      <c r="AH11" s="8"/>
      <c r="AI11" s="8"/>
      <c r="AJ11" s="8"/>
      <c r="AK11" s="8"/>
      <c r="AL11" s="8"/>
      <c r="AM11" s="9"/>
      <c r="AN11" s="9"/>
      <c r="AO11" s="9"/>
      <c r="AP11" s="9"/>
    </row>
    <row r="12" spans="1:42" x14ac:dyDescent="0.35">
      <c r="A12" s="7">
        <v>1976</v>
      </c>
      <c r="B12" s="2">
        <v>813</v>
      </c>
      <c r="C12" s="2">
        <v>487</v>
      </c>
      <c r="D12" s="2">
        <v>1300</v>
      </c>
      <c r="F12" s="8">
        <v>11.9</v>
      </c>
      <c r="G12" s="8">
        <v>7</v>
      </c>
      <c r="H12" s="8">
        <v>9.4</v>
      </c>
      <c r="J12" s="8">
        <v>16.3</v>
      </c>
      <c r="K12" s="8">
        <v>8.9</v>
      </c>
      <c r="L12" s="8">
        <v>12.4</v>
      </c>
      <c r="N12" s="8"/>
      <c r="O12" s="8"/>
      <c r="P12" s="8"/>
      <c r="Q12" s="8"/>
      <c r="R12" s="8"/>
      <c r="S12" s="8"/>
      <c r="T12" s="8"/>
      <c r="V12" s="8"/>
      <c r="W12" s="8"/>
      <c r="X12" s="8"/>
      <c r="Z12" s="8"/>
      <c r="AA12" s="8"/>
      <c r="AB12" s="8"/>
      <c r="AC12" s="8"/>
      <c r="AD12" s="8"/>
      <c r="AE12" s="8"/>
      <c r="AF12" s="8"/>
      <c r="AG12" s="8"/>
      <c r="AH12" s="8"/>
      <c r="AI12" s="8"/>
      <c r="AJ12" s="8"/>
      <c r="AK12" s="8"/>
      <c r="AL12" s="8"/>
      <c r="AM12" s="9"/>
      <c r="AN12" s="9"/>
      <c r="AO12" s="9"/>
      <c r="AP12" s="9"/>
    </row>
    <row r="13" spans="1:42" x14ac:dyDescent="0.35">
      <c r="A13" s="7">
        <v>1977</v>
      </c>
      <c r="B13" s="2">
        <v>794</v>
      </c>
      <c r="C13" s="2">
        <v>480</v>
      </c>
      <c r="D13" s="2">
        <v>1274</v>
      </c>
      <c r="F13" s="8">
        <v>11.5</v>
      </c>
      <c r="G13" s="8">
        <v>6.9</v>
      </c>
      <c r="H13" s="8">
        <v>9.1999999999999993</v>
      </c>
      <c r="J13" s="8">
        <v>15.2</v>
      </c>
      <c r="K13" s="8">
        <v>8.6999999999999993</v>
      </c>
      <c r="L13" s="8">
        <v>11.8</v>
      </c>
      <c r="N13" s="8"/>
      <c r="O13" s="8"/>
      <c r="P13" s="8"/>
      <c r="Q13" s="8"/>
      <c r="R13" s="8"/>
      <c r="S13" s="8"/>
      <c r="T13" s="8"/>
      <c r="V13" s="8"/>
      <c r="W13" s="8"/>
      <c r="X13" s="8"/>
      <c r="Z13" s="8"/>
      <c r="AA13" s="8"/>
      <c r="AB13" s="8"/>
      <c r="AC13" s="8"/>
      <c r="AD13" s="8"/>
      <c r="AE13" s="8"/>
      <c r="AF13" s="8"/>
      <c r="AG13" s="8"/>
      <c r="AH13" s="8"/>
      <c r="AI13" s="8"/>
      <c r="AJ13" s="8"/>
      <c r="AK13" s="8"/>
      <c r="AL13" s="8"/>
      <c r="AM13" s="9"/>
      <c r="AN13" s="9"/>
      <c r="AO13" s="9"/>
      <c r="AP13" s="9"/>
    </row>
    <row r="14" spans="1:42" x14ac:dyDescent="0.35">
      <c r="A14" s="7">
        <v>1978</v>
      </c>
      <c r="B14" s="2">
        <v>769</v>
      </c>
      <c r="C14" s="2">
        <v>577</v>
      </c>
      <c r="D14" s="2">
        <v>1346</v>
      </c>
      <c r="F14" s="8">
        <v>11.1</v>
      </c>
      <c r="G14" s="8">
        <v>8.1999999999999993</v>
      </c>
      <c r="H14" s="8">
        <v>9.6999999999999993</v>
      </c>
      <c r="J14" s="8">
        <v>14.4</v>
      </c>
      <c r="K14" s="8">
        <v>10.199999999999999</v>
      </c>
      <c r="L14" s="8">
        <v>12.2</v>
      </c>
      <c r="N14" s="8"/>
      <c r="O14" s="8"/>
      <c r="P14" s="8"/>
      <c r="Q14" s="8"/>
      <c r="R14" s="8"/>
      <c r="S14" s="8"/>
      <c r="T14" s="8"/>
      <c r="V14" s="8"/>
      <c r="W14" s="8"/>
      <c r="X14" s="8"/>
      <c r="Z14" s="8"/>
      <c r="AA14" s="8"/>
      <c r="AB14" s="8"/>
      <c r="AC14" s="8"/>
      <c r="AD14" s="8"/>
      <c r="AE14" s="8"/>
      <c r="AF14" s="8"/>
      <c r="AG14" s="8"/>
      <c r="AH14" s="8"/>
      <c r="AI14" s="8"/>
      <c r="AJ14" s="8"/>
      <c r="AK14" s="8"/>
      <c r="AL14" s="8"/>
      <c r="AM14" s="9"/>
      <c r="AN14" s="9"/>
      <c r="AO14" s="9"/>
      <c r="AP14" s="9"/>
    </row>
    <row r="15" spans="1:42" x14ac:dyDescent="0.35">
      <c r="A15" s="7">
        <v>1979</v>
      </c>
      <c r="B15" s="2">
        <v>821</v>
      </c>
      <c r="C15" s="2">
        <v>644</v>
      </c>
      <c r="D15" s="2">
        <v>1465</v>
      </c>
      <c r="F15" s="8">
        <v>11.8</v>
      </c>
      <c r="G15" s="8">
        <v>9.1</v>
      </c>
      <c r="H15" s="8">
        <v>10.4</v>
      </c>
      <c r="J15" s="8">
        <v>15.5</v>
      </c>
      <c r="K15" s="8">
        <v>11.3</v>
      </c>
      <c r="L15" s="8">
        <v>13.3</v>
      </c>
      <c r="N15" s="8"/>
      <c r="O15" s="8"/>
      <c r="P15" s="8"/>
      <c r="Q15" s="8"/>
      <c r="R15" s="8"/>
      <c r="S15" s="8"/>
      <c r="T15" s="8"/>
      <c r="V15" s="8"/>
      <c r="W15" s="8"/>
      <c r="X15" s="8"/>
      <c r="Z15" s="8"/>
      <c r="AA15" s="8"/>
      <c r="AB15" s="8"/>
      <c r="AC15" s="8"/>
      <c r="AD15" s="8"/>
      <c r="AE15" s="8"/>
      <c r="AF15" s="8"/>
      <c r="AG15" s="8"/>
      <c r="AH15" s="8"/>
      <c r="AI15" s="8"/>
      <c r="AJ15" s="8"/>
      <c r="AK15" s="8"/>
      <c r="AL15" s="8"/>
      <c r="AM15" s="9"/>
      <c r="AN15" s="9"/>
      <c r="AO15" s="9"/>
      <c r="AP15" s="9"/>
    </row>
    <row r="16" spans="1:42" x14ac:dyDescent="0.35">
      <c r="A16" s="7">
        <v>1980</v>
      </c>
      <c r="B16" s="2">
        <v>901</v>
      </c>
      <c r="C16" s="2">
        <v>529</v>
      </c>
      <c r="D16" s="2">
        <v>1430</v>
      </c>
      <c r="F16" s="8">
        <v>12.8</v>
      </c>
      <c r="G16" s="8">
        <v>7.4</v>
      </c>
      <c r="H16" s="8">
        <v>10.1</v>
      </c>
      <c r="J16" s="8">
        <v>16.600000000000001</v>
      </c>
      <c r="K16" s="8">
        <v>9</v>
      </c>
      <c r="L16" s="8">
        <v>12.6</v>
      </c>
      <c r="N16" s="8"/>
      <c r="O16" s="8"/>
      <c r="P16" s="8"/>
      <c r="Q16" s="8"/>
      <c r="R16" s="8"/>
      <c r="S16" s="8"/>
      <c r="T16" s="8"/>
      <c r="V16" s="8"/>
      <c r="W16" s="8"/>
      <c r="X16" s="8"/>
      <c r="Z16" s="8"/>
      <c r="AA16" s="8"/>
      <c r="AB16" s="8"/>
      <c r="AC16" s="8"/>
      <c r="AD16" s="8"/>
      <c r="AE16" s="8"/>
      <c r="AF16" s="8"/>
      <c r="AG16" s="8"/>
      <c r="AH16" s="8"/>
      <c r="AI16" s="8"/>
      <c r="AJ16" s="8"/>
      <c r="AK16" s="8"/>
      <c r="AL16" s="8"/>
      <c r="AM16" s="9"/>
      <c r="AN16" s="9"/>
      <c r="AO16" s="9"/>
      <c r="AP16" s="9"/>
    </row>
    <row r="17" spans="1:42" x14ac:dyDescent="0.35">
      <c r="A17" s="7">
        <v>1981</v>
      </c>
      <c r="B17" s="2">
        <v>865</v>
      </c>
      <c r="C17" s="2">
        <v>566</v>
      </c>
      <c r="D17" s="2">
        <v>1431</v>
      </c>
      <c r="F17" s="8">
        <v>12.2</v>
      </c>
      <c r="G17" s="8">
        <v>7.9</v>
      </c>
      <c r="H17" s="8">
        <v>10</v>
      </c>
      <c r="J17" s="8">
        <v>15.7</v>
      </c>
      <c r="K17" s="8">
        <v>9.6</v>
      </c>
      <c r="L17" s="8">
        <v>12.4</v>
      </c>
      <c r="N17" s="8"/>
      <c r="O17" s="8"/>
      <c r="P17" s="8"/>
      <c r="Q17" s="8"/>
      <c r="R17" s="8"/>
      <c r="S17" s="8"/>
      <c r="T17" s="8"/>
      <c r="V17" s="8"/>
      <c r="W17" s="8"/>
      <c r="X17" s="8"/>
      <c r="Z17" s="8"/>
      <c r="AA17" s="8"/>
      <c r="AB17" s="8"/>
      <c r="AC17" s="8"/>
      <c r="AD17" s="8"/>
      <c r="AE17" s="8"/>
      <c r="AF17" s="8"/>
      <c r="AG17" s="8"/>
      <c r="AH17" s="8"/>
      <c r="AI17" s="8"/>
      <c r="AJ17" s="8"/>
      <c r="AK17" s="8"/>
      <c r="AL17" s="8"/>
      <c r="AM17" s="9"/>
      <c r="AN17" s="9"/>
      <c r="AO17" s="9"/>
      <c r="AP17" s="9"/>
    </row>
    <row r="18" spans="1:42" x14ac:dyDescent="0.35">
      <c r="A18" s="7">
        <v>1982</v>
      </c>
      <c r="B18" s="2">
        <v>923</v>
      </c>
      <c r="C18" s="2">
        <v>612</v>
      </c>
      <c r="D18" s="2">
        <v>1535</v>
      </c>
      <c r="F18" s="8">
        <v>13</v>
      </c>
      <c r="G18" s="8">
        <v>8.5</v>
      </c>
      <c r="H18" s="8">
        <v>10.7</v>
      </c>
      <c r="J18" s="8">
        <v>16.7</v>
      </c>
      <c r="K18" s="8">
        <v>10.199999999999999</v>
      </c>
      <c r="L18" s="8">
        <v>13.2</v>
      </c>
      <c r="N18" s="8"/>
      <c r="O18" s="8"/>
      <c r="P18" s="8"/>
      <c r="Q18" s="8"/>
      <c r="R18" s="8"/>
      <c r="S18" s="8"/>
      <c r="T18" s="8"/>
      <c r="V18" s="8"/>
      <c r="W18" s="8"/>
      <c r="X18" s="8"/>
      <c r="Z18" s="8"/>
      <c r="AA18" s="8"/>
      <c r="AB18" s="8"/>
      <c r="AC18" s="8"/>
      <c r="AD18" s="8"/>
      <c r="AE18" s="8"/>
      <c r="AF18" s="8"/>
      <c r="AG18" s="8"/>
      <c r="AH18" s="8"/>
      <c r="AI18" s="8"/>
      <c r="AJ18" s="8"/>
      <c r="AK18" s="8"/>
      <c r="AL18" s="8"/>
      <c r="AM18" s="9"/>
      <c r="AN18" s="9"/>
      <c r="AO18" s="9"/>
      <c r="AP18" s="9"/>
    </row>
    <row r="19" spans="1:42" x14ac:dyDescent="0.35">
      <c r="A19" s="7">
        <v>1983</v>
      </c>
      <c r="B19" s="2">
        <v>1039</v>
      </c>
      <c r="C19" s="2">
        <v>681</v>
      </c>
      <c r="D19" s="2">
        <v>1720</v>
      </c>
      <c r="F19" s="8">
        <v>14.6</v>
      </c>
      <c r="G19" s="8">
        <v>9.4</v>
      </c>
      <c r="H19" s="8">
        <v>12</v>
      </c>
      <c r="J19" s="8">
        <v>18.600000000000001</v>
      </c>
      <c r="K19" s="8">
        <v>11.4</v>
      </c>
      <c r="L19" s="8">
        <v>14.7</v>
      </c>
      <c r="N19" s="8"/>
      <c r="O19" s="8"/>
      <c r="P19" s="8"/>
      <c r="Q19" s="8"/>
      <c r="R19" s="8"/>
      <c r="S19" s="8"/>
      <c r="T19" s="8"/>
      <c r="V19" s="8"/>
      <c r="W19" s="8"/>
      <c r="X19" s="8"/>
      <c r="Z19" s="8"/>
      <c r="AA19" s="8"/>
      <c r="AB19" s="8"/>
      <c r="AC19" s="8"/>
      <c r="AD19" s="8"/>
      <c r="AE19" s="8"/>
      <c r="AF19" s="8"/>
      <c r="AG19" s="8"/>
      <c r="AH19" s="8"/>
      <c r="AI19" s="8"/>
      <c r="AJ19" s="8"/>
      <c r="AK19" s="8"/>
      <c r="AL19" s="8"/>
      <c r="AM19" s="9"/>
      <c r="AN19" s="9"/>
      <c r="AO19" s="9"/>
      <c r="AP19" s="9"/>
    </row>
    <row r="20" spans="1:42" x14ac:dyDescent="0.35">
      <c r="A20" s="7">
        <v>1984</v>
      </c>
      <c r="B20" s="2">
        <v>1083</v>
      </c>
      <c r="C20" s="2">
        <v>699</v>
      </c>
      <c r="D20" s="2">
        <v>1782</v>
      </c>
      <c r="F20" s="8">
        <v>15.2</v>
      </c>
      <c r="G20" s="8">
        <v>9.6</v>
      </c>
      <c r="H20" s="8">
        <v>12.4</v>
      </c>
      <c r="J20" s="8">
        <v>18.7</v>
      </c>
      <c r="K20" s="8">
        <v>11.3</v>
      </c>
      <c r="L20" s="8">
        <v>14.8</v>
      </c>
      <c r="N20" s="8"/>
      <c r="O20" s="8"/>
      <c r="P20" s="8"/>
      <c r="Q20" s="8"/>
      <c r="R20" s="8"/>
      <c r="S20" s="8"/>
      <c r="T20" s="8"/>
      <c r="V20" s="8"/>
      <c r="W20" s="8"/>
      <c r="X20" s="8"/>
      <c r="Z20" s="8"/>
      <c r="AA20" s="8"/>
      <c r="AB20" s="8"/>
      <c r="AC20" s="8"/>
      <c r="AD20" s="8"/>
      <c r="AE20" s="8"/>
      <c r="AF20" s="8"/>
      <c r="AG20" s="8"/>
      <c r="AH20" s="8"/>
      <c r="AI20" s="8"/>
      <c r="AJ20" s="8"/>
      <c r="AK20" s="8"/>
      <c r="AL20" s="8"/>
      <c r="AM20" s="9"/>
      <c r="AN20" s="9"/>
      <c r="AO20" s="9"/>
      <c r="AP20" s="9"/>
    </row>
    <row r="21" spans="1:42" x14ac:dyDescent="0.35">
      <c r="A21" s="7">
        <v>1985</v>
      </c>
      <c r="B21" s="2">
        <v>1048</v>
      </c>
      <c r="C21" s="2">
        <v>590</v>
      </c>
      <c r="D21" s="2">
        <v>1638</v>
      </c>
      <c r="F21" s="8">
        <v>14.6</v>
      </c>
      <c r="G21" s="8">
        <v>8.1</v>
      </c>
      <c r="H21" s="8">
        <v>11.3</v>
      </c>
      <c r="J21" s="8">
        <v>17.600000000000001</v>
      </c>
      <c r="K21" s="8">
        <v>9.3000000000000007</v>
      </c>
      <c r="L21" s="8">
        <v>13.1</v>
      </c>
      <c r="N21" s="8"/>
      <c r="O21" s="8"/>
      <c r="P21" s="8"/>
      <c r="Q21" s="8"/>
      <c r="R21" s="8"/>
      <c r="S21" s="8"/>
      <c r="T21" s="8"/>
      <c r="V21" s="8"/>
      <c r="W21" s="8"/>
      <c r="X21" s="8"/>
      <c r="Z21" s="8"/>
      <c r="AA21" s="8"/>
      <c r="AB21" s="8"/>
      <c r="AC21" s="8"/>
      <c r="AD21" s="8"/>
      <c r="AE21" s="8"/>
      <c r="AF21" s="8"/>
      <c r="AG21" s="8"/>
      <c r="AH21" s="8"/>
      <c r="AI21" s="8"/>
      <c r="AJ21" s="8"/>
      <c r="AK21" s="8"/>
      <c r="AL21" s="8"/>
      <c r="AM21" s="9"/>
      <c r="AN21" s="9"/>
      <c r="AO21" s="9"/>
      <c r="AP21" s="9"/>
    </row>
    <row r="22" spans="1:42" x14ac:dyDescent="0.35">
      <c r="A22" s="7">
        <v>1986</v>
      </c>
      <c r="B22" s="2">
        <v>998</v>
      </c>
      <c r="C22" s="2">
        <v>606</v>
      </c>
      <c r="D22" s="2">
        <v>1604</v>
      </c>
      <c r="F22" s="8">
        <v>13.8</v>
      </c>
      <c r="G22" s="8">
        <v>8.1999999999999993</v>
      </c>
      <c r="H22" s="8">
        <v>11</v>
      </c>
      <c r="J22" s="8">
        <v>17.100000000000001</v>
      </c>
      <c r="K22" s="8">
        <v>9.3000000000000007</v>
      </c>
      <c r="L22" s="8">
        <v>12.8</v>
      </c>
      <c r="N22" s="8"/>
      <c r="O22" s="8"/>
      <c r="P22" s="8"/>
      <c r="Q22" s="8"/>
      <c r="R22" s="8"/>
      <c r="S22" s="8"/>
      <c r="T22" s="8"/>
      <c r="V22" s="8"/>
      <c r="W22" s="8"/>
      <c r="X22" s="8"/>
      <c r="Z22" s="8"/>
      <c r="AA22" s="8"/>
      <c r="AB22" s="8"/>
      <c r="AC22" s="8"/>
      <c r="AD22" s="8"/>
      <c r="AE22" s="8"/>
      <c r="AF22" s="8"/>
      <c r="AG22" s="8"/>
      <c r="AH22" s="8"/>
      <c r="AI22" s="8"/>
      <c r="AJ22" s="8"/>
      <c r="AK22" s="8"/>
      <c r="AL22" s="8"/>
      <c r="AM22" s="9"/>
      <c r="AN22" s="9"/>
      <c r="AO22" s="9"/>
      <c r="AP22" s="9"/>
    </row>
    <row r="23" spans="1:42" x14ac:dyDescent="0.35">
      <c r="A23" s="7">
        <v>1987</v>
      </c>
      <c r="B23" s="2">
        <v>995</v>
      </c>
      <c r="C23" s="2">
        <v>621</v>
      </c>
      <c r="D23" s="2">
        <v>1616</v>
      </c>
      <c r="F23" s="8">
        <v>13.7</v>
      </c>
      <c r="G23" s="8">
        <v>8.4</v>
      </c>
      <c r="H23" s="8">
        <v>11</v>
      </c>
      <c r="J23" s="8">
        <v>16.5</v>
      </c>
      <c r="K23" s="8">
        <v>9.5</v>
      </c>
      <c r="L23" s="8">
        <v>12.7</v>
      </c>
      <c r="N23" s="8"/>
      <c r="O23" s="8"/>
      <c r="P23" s="8"/>
      <c r="Q23" s="8"/>
      <c r="R23" s="8"/>
      <c r="S23" s="8"/>
      <c r="T23" s="8"/>
      <c r="U23" s="29"/>
      <c r="V23" s="8"/>
      <c r="W23" s="8"/>
      <c r="X23" s="8"/>
      <c r="Z23" s="8"/>
      <c r="AA23" s="8"/>
      <c r="AB23" s="8"/>
      <c r="AC23" s="8"/>
      <c r="AD23" s="8"/>
      <c r="AE23" s="8"/>
      <c r="AF23" s="8"/>
      <c r="AG23" s="8"/>
      <c r="AH23" s="8"/>
      <c r="AI23" s="8"/>
      <c r="AJ23" s="8"/>
      <c r="AK23" s="8"/>
      <c r="AL23" s="8"/>
      <c r="AM23" s="9"/>
      <c r="AN23" s="9"/>
      <c r="AO23" s="9"/>
      <c r="AP23" s="9"/>
    </row>
    <row r="24" spans="1:42" x14ac:dyDescent="0.35">
      <c r="A24" s="7">
        <v>1988</v>
      </c>
      <c r="B24" s="2">
        <v>965</v>
      </c>
      <c r="C24" s="2">
        <v>558</v>
      </c>
      <c r="D24" s="2">
        <v>1523</v>
      </c>
      <c r="F24" s="8">
        <v>13.2</v>
      </c>
      <c r="G24" s="8">
        <v>7.5</v>
      </c>
      <c r="H24" s="8">
        <v>10.3</v>
      </c>
      <c r="J24" s="8">
        <v>15.9</v>
      </c>
      <c r="K24" s="8">
        <v>8.5</v>
      </c>
      <c r="L24" s="8">
        <v>11.9</v>
      </c>
      <c r="N24" s="8"/>
      <c r="O24" s="8"/>
      <c r="P24" s="8"/>
      <c r="Q24" s="8"/>
      <c r="R24" s="8"/>
      <c r="S24" s="8"/>
      <c r="T24" s="8"/>
      <c r="U24" s="29"/>
      <c r="V24" s="8"/>
      <c r="W24" s="8"/>
      <c r="X24" s="8"/>
      <c r="Z24" s="8"/>
      <c r="AA24" s="8"/>
      <c r="AB24" s="8"/>
      <c r="AC24" s="8"/>
      <c r="AD24" s="8"/>
      <c r="AE24" s="8"/>
      <c r="AF24" s="8"/>
      <c r="AG24" s="8"/>
      <c r="AH24" s="8"/>
      <c r="AI24" s="8"/>
      <c r="AJ24" s="8"/>
      <c r="AK24" s="8"/>
      <c r="AL24" s="8"/>
      <c r="AM24" s="9"/>
      <c r="AN24" s="9"/>
      <c r="AO24" s="9"/>
      <c r="AP24" s="9"/>
    </row>
    <row r="25" spans="1:42" x14ac:dyDescent="0.35">
      <c r="A25" s="7">
        <v>1989</v>
      </c>
      <c r="B25" s="2">
        <v>953</v>
      </c>
      <c r="C25" s="2">
        <v>567</v>
      </c>
      <c r="D25" s="2">
        <v>1520</v>
      </c>
      <c r="F25" s="8">
        <v>13</v>
      </c>
      <c r="G25" s="8">
        <v>7.5</v>
      </c>
      <c r="H25" s="8">
        <v>10.199999999999999</v>
      </c>
      <c r="J25" s="8">
        <v>14.9</v>
      </c>
      <c r="K25" s="8">
        <v>8.5</v>
      </c>
      <c r="L25" s="8">
        <v>11.5</v>
      </c>
      <c r="N25" s="8"/>
      <c r="O25" s="8"/>
      <c r="P25" s="8"/>
      <c r="Q25" s="8"/>
      <c r="R25" s="8"/>
      <c r="S25" s="8"/>
      <c r="T25" s="8"/>
      <c r="V25" s="8"/>
      <c r="W25" s="8"/>
      <c r="X25" s="8"/>
      <c r="Z25" s="8"/>
      <c r="AA25" s="8"/>
      <c r="AB25" s="8"/>
      <c r="AC25" s="8"/>
      <c r="AD25" s="8"/>
      <c r="AE25" s="8"/>
      <c r="AF25" s="8"/>
      <c r="AG25" s="8"/>
      <c r="AH25" s="8"/>
      <c r="AI25" s="8"/>
      <c r="AJ25" s="8"/>
      <c r="AK25" s="8"/>
      <c r="AL25" s="8"/>
      <c r="AM25" s="9"/>
      <c r="AN25" s="9"/>
      <c r="AO25" s="9"/>
      <c r="AP25" s="9"/>
    </row>
    <row r="26" spans="1:42" x14ac:dyDescent="0.35">
      <c r="A26" s="7">
        <v>1990</v>
      </c>
      <c r="B26" s="2">
        <v>909</v>
      </c>
      <c r="C26" s="2">
        <v>541</v>
      </c>
      <c r="D26" s="2">
        <v>1450</v>
      </c>
      <c r="F26" s="8">
        <v>12.3</v>
      </c>
      <c r="G26" s="8">
        <v>7.2</v>
      </c>
      <c r="H26" s="8">
        <v>9.6999999999999993</v>
      </c>
      <c r="J26" s="8">
        <v>14</v>
      </c>
      <c r="K26" s="8">
        <v>8.1</v>
      </c>
      <c r="L26" s="8">
        <v>10.8</v>
      </c>
      <c r="N26" s="8"/>
      <c r="O26" s="8"/>
      <c r="P26" s="8"/>
      <c r="Q26" s="8"/>
      <c r="R26" s="8"/>
      <c r="S26" s="8"/>
      <c r="T26" s="8"/>
      <c r="V26" s="8"/>
      <c r="W26" s="8"/>
      <c r="X26" s="8"/>
      <c r="Z26" s="8"/>
      <c r="AA26" s="8"/>
      <c r="AB26" s="8"/>
      <c r="AC26" s="8"/>
      <c r="AD26" s="8"/>
      <c r="AE26" s="8"/>
      <c r="AF26" s="8"/>
      <c r="AG26" s="8"/>
      <c r="AH26" s="8"/>
      <c r="AI26" s="8"/>
      <c r="AJ26" s="8"/>
      <c r="AK26" s="8"/>
      <c r="AL26" s="8"/>
      <c r="AM26" s="9"/>
      <c r="AN26" s="9"/>
      <c r="AO26" s="9"/>
      <c r="AP26" s="9"/>
    </row>
    <row r="27" spans="1:42" x14ac:dyDescent="0.35">
      <c r="A27" s="7">
        <v>1991</v>
      </c>
      <c r="B27" s="2">
        <v>1033</v>
      </c>
      <c r="C27" s="2">
        <v>578</v>
      </c>
      <c r="D27" s="2">
        <v>1611</v>
      </c>
      <c r="F27" s="8">
        <v>13.9</v>
      </c>
      <c r="G27" s="8">
        <v>7.6</v>
      </c>
      <c r="H27" s="8">
        <v>10.7</v>
      </c>
      <c r="J27" s="8">
        <v>16.100000000000001</v>
      </c>
      <c r="K27" s="8">
        <v>8.3000000000000007</v>
      </c>
      <c r="L27" s="8">
        <v>11.9</v>
      </c>
      <c r="N27" s="8"/>
      <c r="O27" s="8"/>
      <c r="P27" s="8"/>
      <c r="Q27" s="8"/>
      <c r="R27" s="8"/>
      <c r="S27" s="8"/>
      <c r="T27" s="8"/>
      <c r="V27" s="8"/>
      <c r="W27" s="8"/>
      <c r="X27" s="8"/>
      <c r="Z27" s="8"/>
      <c r="AA27" s="8"/>
      <c r="AB27" s="8"/>
      <c r="AC27" s="8"/>
      <c r="AD27" s="8"/>
      <c r="AE27" s="8"/>
      <c r="AF27" s="8"/>
      <c r="AG27" s="8"/>
      <c r="AH27" s="8"/>
      <c r="AI27" s="8"/>
      <c r="AJ27" s="8"/>
      <c r="AK27" s="8"/>
      <c r="AL27" s="8"/>
      <c r="AM27" s="9"/>
      <c r="AN27" s="9"/>
      <c r="AO27" s="9"/>
      <c r="AP27" s="9"/>
    </row>
    <row r="28" spans="1:42" x14ac:dyDescent="0.35">
      <c r="A28" s="7">
        <v>1992</v>
      </c>
      <c r="B28" s="2">
        <v>1041</v>
      </c>
      <c r="C28" s="2">
        <v>546</v>
      </c>
      <c r="D28" s="2">
        <v>1587</v>
      </c>
      <c r="F28" s="8">
        <v>13.9</v>
      </c>
      <c r="G28" s="8">
        <v>7.1</v>
      </c>
      <c r="H28" s="8">
        <v>10.5</v>
      </c>
      <c r="J28" s="8">
        <v>15.9</v>
      </c>
      <c r="K28" s="8">
        <v>7.8</v>
      </c>
      <c r="L28" s="8">
        <v>11.5</v>
      </c>
      <c r="N28" s="8"/>
      <c r="O28" s="8"/>
      <c r="P28" s="8"/>
      <c r="Q28" s="8"/>
      <c r="R28" s="8"/>
      <c r="S28" s="8"/>
      <c r="T28" s="8"/>
      <c r="V28" s="8"/>
      <c r="W28" s="8"/>
      <c r="X28" s="8"/>
      <c r="Z28" s="8"/>
      <c r="AA28" s="8"/>
      <c r="AB28" s="8"/>
      <c r="AC28" s="8"/>
      <c r="AD28" s="8"/>
      <c r="AE28" s="8"/>
      <c r="AF28" s="8"/>
      <c r="AG28" s="8"/>
      <c r="AH28" s="8"/>
      <c r="AI28" s="8"/>
      <c r="AJ28" s="8"/>
      <c r="AK28" s="8"/>
      <c r="AL28" s="8"/>
      <c r="AM28" s="9"/>
      <c r="AN28" s="9"/>
      <c r="AO28" s="9"/>
      <c r="AP28" s="9"/>
    </row>
    <row r="29" spans="1:42" x14ac:dyDescent="0.35">
      <c r="A29" s="7">
        <v>1993</v>
      </c>
      <c r="B29" s="2">
        <v>1020</v>
      </c>
      <c r="C29" s="2">
        <v>535</v>
      </c>
      <c r="D29" s="2">
        <v>1555</v>
      </c>
      <c r="F29" s="8">
        <v>13.5</v>
      </c>
      <c r="G29" s="8">
        <v>6.9</v>
      </c>
      <c r="H29" s="8">
        <v>10.199999999999999</v>
      </c>
      <c r="J29" s="8">
        <v>15.1</v>
      </c>
      <c r="K29" s="8">
        <v>7.5</v>
      </c>
      <c r="L29" s="8">
        <v>11.1</v>
      </c>
      <c r="N29" s="8"/>
      <c r="O29" s="8"/>
      <c r="P29" s="8"/>
      <c r="Q29" s="8"/>
      <c r="R29" s="8"/>
      <c r="S29" s="8"/>
      <c r="T29" s="8"/>
      <c r="V29" s="8"/>
      <c r="W29" s="8"/>
      <c r="X29" s="8"/>
      <c r="Z29" s="8"/>
      <c r="AA29" s="8"/>
      <c r="AB29" s="8"/>
      <c r="AC29" s="8"/>
      <c r="AD29" s="8"/>
      <c r="AE29" s="8"/>
      <c r="AF29" s="8"/>
      <c r="AG29" s="8"/>
      <c r="AH29" s="8"/>
      <c r="AI29" s="8"/>
      <c r="AJ29" s="8"/>
      <c r="AK29" s="8"/>
      <c r="AL29" s="8"/>
      <c r="AM29" s="9"/>
      <c r="AN29" s="9"/>
      <c r="AO29" s="9"/>
      <c r="AP29" s="9"/>
    </row>
    <row r="30" spans="1:42" x14ac:dyDescent="0.35">
      <c r="A30" s="7">
        <v>1994</v>
      </c>
      <c r="B30" s="2">
        <v>1084</v>
      </c>
      <c r="C30" s="2">
        <v>500</v>
      </c>
      <c r="D30" s="2">
        <v>1584</v>
      </c>
      <c r="F30" s="8">
        <v>14.3</v>
      </c>
      <c r="G30" s="8">
        <v>6.4</v>
      </c>
      <c r="H30" s="8">
        <v>10.3</v>
      </c>
      <c r="J30" s="8">
        <v>15.9</v>
      </c>
      <c r="K30" s="8">
        <v>6.8</v>
      </c>
      <c r="L30" s="8">
        <v>11.1</v>
      </c>
      <c r="N30" s="8"/>
      <c r="O30" s="8"/>
      <c r="P30" s="8"/>
      <c r="Q30" s="8"/>
      <c r="R30" s="8"/>
      <c r="S30" s="8"/>
      <c r="T30" s="8"/>
      <c r="V30" s="8"/>
      <c r="W30" s="8"/>
      <c r="X30" s="8"/>
      <c r="Z30" s="8"/>
      <c r="AA30" s="8"/>
      <c r="AB30" s="8"/>
      <c r="AC30" s="8"/>
      <c r="AD30" s="8"/>
      <c r="AE30" s="8"/>
      <c r="AF30" s="8"/>
      <c r="AG30" s="8"/>
      <c r="AH30" s="8"/>
      <c r="AI30" s="8"/>
      <c r="AJ30" s="8"/>
      <c r="AK30" s="8"/>
      <c r="AL30" s="8"/>
      <c r="AM30" s="9"/>
      <c r="AN30" s="9"/>
      <c r="AO30" s="9"/>
      <c r="AP30" s="9"/>
    </row>
    <row r="31" spans="1:42" x14ac:dyDescent="0.35">
      <c r="A31" s="7">
        <v>1995</v>
      </c>
      <c r="B31" s="2">
        <v>1000</v>
      </c>
      <c r="C31" s="2">
        <v>511</v>
      </c>
      <c r="D31" s="2">
        <v>1511</v>
      </c>
      <c r="F31" s="8">
        <v>13.1</v>
      </c>
      <c r="G31" s="8">
        <v>6.5</v>
      </c>
      <c r="H31" s="8">
        <v>9.8000000000000007</v>
      </c>
      <c r="J31" s="8">
        <v>14.1</v>
      </c>
      <c r="K31" s="8">
        <v>7</v>
      </c>
      <c r="L31" s="8">
        <v>10.4</v>
      </c>
      <c r="N31" s="8"/>
      <c r="O31" s="8"/>
      <c r="P31" s="8"/>
      <c r="Q31" s="8"/>
      <c r="R31" s="8"/>
      <c r="S31" s="8"/>
      <c r="T31" s="8"/>
      <c r="V31" s="8"/>
      <c r="W31" s="8"/>
      <c r="X31" s="8"/>
      <c r="Z31" s="8"/>
      <c r="AA31" s="8"/>
      <c r="AB31" s="8"/>
      <c r="AC31" s="8"/>
      <c r="AD31" s="8"/>
      <c r="AE31" s="8"/>
      <c r="AF31" s="8"/>
      <c r="AG31" s="8"/>
      <c r="AH31" s="8"/>
      <c r="AI31" s="8"/>
      <c r="AJ31" s="8"/>
      <c r="AK31" s="8"/>
      <c r="AL31" s="8"/>
      <c r="AM31" s="9"/>
      <c r="AN31" s="9"/>
      <c r="AO31" s="9"/>
      <c r="AP31" s="9"/>
    </row>
    <row r="32" spans="1:42" x14ac:dyDescent="0.35">
      <c r="A32" s="7">
        <v>1996</v>
      </c>
      <c r="B32" s="2">
        <v>1043</v>
      </c>
      <c r="C32" s="2">
        <v>534</v>
      </c>
      <c r="D32" s="2">
        <v>1577</v>
      </c>
      <c r="F32" s="8">
        <v>13.6</v>
      </c>
      <c r="G32" s="8">
        <v>6.8</v>
      </c>
      <c r="H32" s="8">
        <v>10.199999999999999</v>
      </c>
      <c r="J32" s="8">
        <v>14.8</v>
      </c>
      <c r="K32" s="8">
        <v>7.4</v>
      </c>
      <c r="L32" s="8">
        <v>10.8</v>
      </c>
      <c r="N32" s="8"/>
      <c r="O32" s="8"/>
      <c r="P32" s="8"/>
      <c r="Q32" s="8"/>
      <c r="R32" s="8"/>
      <c r="S32" s="8"/>
      <c r="T32" s="8"/>
      <c r="V32" s="8"/>
      <c r="W32" s="8"/>
      <c r="X32" s="8"/>
      <c r="Z32" s="8"/>
      <c r="AA32" s="8"/>
      <c r="AB32" s="8"/>
      <c r="AC32" s="8"/>
      <c r="AD32" s="8"/>
      <c r="AE32" s="8"/>
      <c r="AF32" s="8"/>
      <c r="AG32" s="8"/>
      <c r="AH32" s="8"/>
      <c r="AI32" s="8"/>
      <c r="AJ32" s="8"/>
      <c r="AK32" s="8"/>
      <c r="AL32" s="8"/>
      <c r="AM32" s="9"/>
      <c r="AN32" s="9"/>
      <c r="AO32" s="9"/>
      <c r="AP32" s="9"/>
    </row>
    <row r="33" spans="1:42" x14ac:dyDescent="0.35">
      <c r="A33" s="7">
        <v>1997</v>
      </c>
      <c r="B33" s="2">
        <v>1042</v>
      </c>
      <c r="C33" s="2">
        <v>528</v>
      </c>
      <c r="D33" s="2">
        <v>1570</v>
      </c>
      <c r="F33" s="8">
        <v>13.5</v>
      </c>
      <c r="G33" s="8">
        <v>6.7</v>
      </c>
      <c r="H33" s="8">
        <v>10.1</v>
      </c>
      <c r="J33" s="8">
        <v>14.8</v>
      </c>
      <c r="K33" s="8">
        <v>7.1</v>
      </c>
      <c r="L33" s="8">
        <v>10.7</v>
      </c>
      <c r="N33" s="8"/>
      <c r="O33" s="8"/>
      <c r="P33" s="8"/>
      <c r="Q33" s="8"/>
      <c r="R33" s="8"/>
      <c r="S33" s="8"/>
      <c r="T33" s="8"/>
      <c r="V33" s="8"/>
      <c r="W33" s="8"/>
      <c r="X33" s="8"/>
      <c r="Z33" s="8"/>
      <c r="AA33" s="8"/>
      <c r="AB33" s="8"/>
      <c r="AC33" s="8"/>
      <c r="AD33" s="8"/>
      <c r="AE33" s="8"/>
      <c r="AF33" s="8"/>
      <c r="AG33" s="8"/>
      <c r="AH33" s="8"/>
      <c r="AI33" s="8"/>
      <c r="AJ33" s="8"/>
      <c r="AK33" s="8"/>
      <c r="AL33" s="8"/>
      <c r="AM33" s="9"/>
      <c r="AN33" s="9"/>
      <c r="AO33" s="9"/>
      <c r="AP33" s="9"/>
    </row>
    <row r="34" spans="1:42" x14ac:dyDescent="0.35">
      <c r="A34" s="7">
        <v>1998</v>
      </c>
      <c r="B34" s="2">
        <v>1002</v>
      </c>
      <c r="C34" s="2">
        <v>517</v>
      </c>
      <c r="D34" s="2">
        <v>1519</v>
      </c>
      <c r="F34" s="8">
        <v>12.9</v>
      </c>
      <c r="G34" s="8">
        <v>6.5</v>
      </c>
      <c r="H34" s="8">
        <v>9.6999999999999993</v>
      </c>
      <c r="J34" s="8">
        <v>14.1</v>
      </c>
      <c r="K34" s="8">
        <v>7</v>
      </c>
      <c r="L34" s="8">
        <v>10.3</v>
      </c>
      <c r="N34" s="8"/>
      <c r="O34" s="8"/>
      <c r="P34" s="8"/>
      <c r="Q34" s="8"/>
      <c r="R34" s="8"/>
      <c r="S34" s="8"/>
      <c r="T34" s="8"/>
      <c r="V34" s="8"/>
      <c r="W34" s="8"/>
      <c r="X34" s="8"/>
      <c r="Z34" s="8"/>
      <c r="AA34" s="8"/>
      <c r="AB34" s="8"/>
      <c r="AC34" s="8"/>
      <c r="AD34" s="8"/>
      <c r="AE34" s="8"/>
      <c r="AF34" s="8"/>
      <c r="AG34" s="8"/>
      <c r="AH34" s="8"/>
      <c r="AI34" s="8"/>
      <c r="AJ34" s="8"/>
      <c r="AK34" s="8"/>
      <c r="AL34" s="8"/>
      <c r="AM34" s="9"/>
      <c r="AN34" s="9"/>
      <c r="AO34" s="9"/>
      <c r="AP34" s="9"/>
    </row>
    <row r="35" spans="1:42" x14ac:dyDescent="0.35">
      <c r="A35" s="7">
        <v>1999</v>
      </c>
      <c r="B35" s="2">
        <v>1015</v>
      </c>
      <c r="C35" s="2">
        <v>502</v>
      </c>
      <c r="D35" s="2">
        <v>1517</v>
      </c>
      <c r="F35" s="8">
        <v>13</v>
      </c>
      <c r="G35" s="8">
        <v>6.3</v>
      </c>
      <c r="H35" s="8">
        <v>9.6</v>
      </c>
      <c r="J35" s="8">
        <v>14</v>
      </c>
      <c r="K35" s="8">
        <v>6.6</v>
      </c>
      <c r="L35" s="8">
        <v>10.1</v>
      </c>
      <c r="N35" s="8"/>
      <c r="O35" s="8"/>
      <c r="P35" s="8"/>
      <c r="Q35" s="8"/>
      <c r="R35" s="8"/>
      <c r="S35" s="8"/>
      <c r="T35" s="8"/>
      <c r="Z35" s="8"/>
      <c r="AA35" s="8"/>
      <c r="AB35" s="8"/>
      <c r="AC35" s="8"/>
      <c r="AD35" s="8"/>
      <c r="AE35" s="8"/>
      <c r="AF35" s="8"/>
      <c r="AG35" s="8"/>
      <c r="AH35" s="8"/>
      <c r="AI35" s="8"/>
      <c r="AJ35" s="8"/>
      <c r="AK35" s="8"/>
      <c r="AL35" s="8"/>
      <c r="AM35" s="9"/>
      <c r="AN35" s="9"/>
      <c r="AO35" s="9"/>
      <c r="AP35" s="9"/>
    </row>
    <row r="36" spans="1:42" x14ac:dyDescent="0.35">
      <c r="A36" s="7">
        <v>2000</v>
      </c>
      <c r="B36" s="2">
        <v>999</v>
      </c>
      <c r="C36" s="2">
        <v>501</v>
      </c>
      <c r="D36" s="2">
        <v>1500</v>
      </c>
      <c r="F36" s="8">
        <v>12.7</v>
      </c>
      <c r="G36" s="8">
        <v>6.2</v>
      </c>
      <c r="H36" s="8">
        <v>9.4</v>
      </c>
      <c r="J36" s="8">
        <v>13.7</v>
      </c>
      <c r="K36" s="8">
        <v>6.6</v>
      </c>
      <c r="L36" s="8">
        <v>9.9</v>
      </c>
      <c r="N36" s="8"/>
      <c r="O36" s="8"/>
      <c r="P36" s="8"/>
      <c r="Q36" s="8"/>
      <c r="R36" s="8"/>
      <c r="S36" s="8"/>
      <c r="T36" s="8"/>
      <c r="Z36" s="8"/>
      <c r="AA36" s="8"/>
      <c r="AB36" s="8"/>
      <c r="AC36" s="8"/>
      <c r="AD36" s="8"/>
      <c r="AE36" s="8"/>
      <c r="AF36" s="8"/>
      <c r="AG36" s="8"/>
      <c r="AH36" s="8"/>
      <c r="AI36" s="8"/>
      <c r="AJ36" s="8"/>
      <c r="AK36" s="8"/>
      <c r="AL36" s="8"/>
      <c r="AM36" s="9"/>
      <c r="AN36" s="9"/>
      <c r="AO36" s="9"/>
      <c r="AP36" s="9"/>
    </row>
    <row r="37" spans="1:42" x14ac:dyDescent="0.35">
      <c r="A37" s="7">
        <v>2001</v>
      </c>
      <c r="B37" s="2">
        <v>1010</v>
      </c>
      <c r="C37" s="2">
        <v>463</v>
      </c>
      <c r="D37" s="2">
        <v>1473</v>
      </c>
      <c r="F37" s="8">
        <v>12.7</v>
      </c>
      <c r="G37" s="8">
        <v>5.7</v>
      </c>
      <c r="H37" s="8">
        <v>9.1999999999999993</v>
      </c>
      <c r="J37" s="8">
        <v>13.6</v>
      </c>
      <c r="K37" s="8">
        <v>5.9</v>
      </c>
      <c r="L37" s="8">
        <v>9.5</v>
      </c>
      <c r="N37" s="8"/>
      <c r="O37" s="8"/>
      <c r="P37" s="8"/>
      <c r="Q37" s="8"/>
      <c r="R37" s="8"/>
      <c r="S37" s="8"/>
      <c r="T37" s="8"/>
      <c r="Z37" s="8"/>
      <c r="AA37" s="8"/>
      <c r="AB37" s="8"/>
      <c r="AC37" s="8"/>
      <c r="AD37" s="8"/>
      <c r="AE37" s="8"/>
      <c r="AF37" s="8"/>
      <c r="AG37" s="8"/>
      <c r="AH37" s="8"/>
      <c r="AI37" s="8"/>
      <c r="AJ37" s="8"/>
      <c r="AK37" s="8"/>
      <c r="AL37" s="8"/>
      <c r="AM37" s="9"/>
      <c r="AN37" s="9"/>
      <c r="AO37" s="9"/>
      <c r="AP37" s="9"/>
    </row>
    <row r="38" spans="1:42" x14ac:dyDescent="0.35">
      <c r="A38" s="7">
        <v>2002</v>
      </c>
      <c r="B38" s="2">
        <v>1062</v>
      </c>
      <c r="C38" s="2">
        <v>505</v>
      </c>
      <c r="D38" s="2">
        <v>1567</v>
      </c>
      <c r="F38" s="8">
        <v>13.3</v>
      </c>
      <c r="G38" s="8">
        <v>6.2</v>
      </c>
      <c r="H38" s="8">
        <v>9.6999999999999993</v>
      </c>
      <c r="J38" s="8">
        <v>14</v>
      </c>
      <c r="K38" s="8">
        <v>6.6</v>
      </c>
      <c r="L38" s="8">
        <v>10.1</v>
      </c>
      <c r="N38" s="8"/>
      <c r="O38" s="8"/>
      <c r="P38" s="8"/>
      <c r="Q38" s="8"/>
      <c r="R38" s="8"/>
      <c r="S38" s="8"/>
      <c r="T38" s="8"/>
      <c r="Z38" s="8"/>
      <c r="AA38" s="8"/>
      <c r="AB38" s="8"/>
      <c r="AC38" s="8"/>
      <c r="AD38" s="8"/>
      <c r="AE38" s="8"/>
      <c r="AF38" s="8"/>
      <c r="AG38" s="8"/>
      <c r="AH38" s="8"/>
      <c r="AI38" s="8"/>
      <c r="AJ38" s="8"/>
      <c r="AK38" s="8"/>
      <c r="AL38" s="8"/>
      <c r="AM38" s="9"/>
      <c r="AN38" s="9"/>
      <c r="AO38" s="9"/>
      <c r="AP38" s="9"/>
    </row>
    <row r="39" spans="1:42" x14ac:dyDescent="0.35">
      <c r="A39" s="7">
        <v>2003</v>
      </c>
      <c r="B39" s="2">
        <v>1016</v>
      </c>
      <c r="C39" s="2">
        <v>484</v>
      </c>
      <c r="D39" s="2">
        <v>1500</v>
      </c>
      <c r="F39" s="8">
        <v>12.7</v>
      </c>
      <c r="G39" s="8">
        <v>5.9</v>
      </c>
      <c r="H39" s="8">
        <v>9.1999999999999993</v>
      </c>
      <c r="J39" s="8">
        <v>13.3</v>
      </c>
      <c r="K39" s="8">
        <v>6.4</v>
      </c>
      <c r="L39" s="8">
        <v>9.6999999999999993</v>
      </c>
      <c r="N39" s="8"/>
      <c r="O39" s="8"/>
      <c r="P39" s="8"/>
      <c r="Q39" s="8"/>
      <c r="R39" s="8"/>
      <c r="S39" s="8"/>
      <c r="T39" s="8"/>
      <c r="Z39" s="8"/>
      <c r="AA39" s="8"/>
      <c r="AB39" s="8"/>
      <c r="AC39" s="8"/>
      <c r="AD39" s="8"/>
      <c r="AE39" s="8"/>
      <c r="AF39" s="8"/>
      <c r="AG39" s="8"/>
      <c r="AH39" s="8"/>
      <c r="AI39" s="8"/>
      <c r="AJ39" s="8"/>
      <c r="AK39" s="8"/>
      <c r="AL39" s="8"/>
      <c r="AM39" s="9"/>
      <c r="AN39" s="9"/>
      <c r="AO39" s="9"/>
      <c r="AP39" s="9"/>
    </row>
    <row r="40" spans="1:42" x14ac:dyDescent="0.35">
      <c r="A40" s="7">
        <v>2004</v>
      </c>
      <c r="B40" s="2">
        <v>1022</v>
      </c>
      <c r="C40" s="2">
        <v>492</v>
      </c>
      <c r="D40" s="2">
        <v>1514</v>
      </c>
      <c r="F40" s="8">
        <v>12.7</v>
      </c>
      <c r="G40" s="8">
        <v>6</v>
      </c>
      <c r="H40" s="8">
        <v>9.3000000000000007</v>
      </c>
      <c r="J40" s="8">
        <v>13.2</v>
      </c>
      <c r="K40" s="8">
        <v>6.2</v>
      </c>
      <c r="L40" s="8">
        <v>9.5</v>
      </c>
      <c r="N40" s="8"/>
      <c r="O40" s="8"/>
      <c r="P40" s="8"/>
      <c r="Q40" s="8"/>
      <c r="R40" s="8"/>
      <c r="S40" s="8"/>
      <c r="T40" s="8"/>
      <c r="Z40" s="8"/>
      <c r="AA40" s="8"/>
      <c r="AB40" s="8"/>
      <c r="AC40" s="8"/>
      <c r="AD40" s="8"/>
      <c r="AE40" s="8"/>
      <c r="AF40" s="8"/>
      <c r="AG40" s="8"/>
      <c r="AH40" s="8"/>
      <c r="AI40" s="8"/>
      <c r="AJ40" s="8"/>
      <c r="AK40" s="8"/>
      <c r="AL40" s="8"/>
      <c r="AM40" s="9"/>
      <c r="AN40" s="9"/>
      <c r="AO40" s="9"/>
      <c r="AP40" s="9"/>
    </row>
    <row r="41" spans="1:42" x14ac:dyDescent="0.35">
      <c r="A41" s="7">
        <v>2005</v>
      </c>
      <c r="B41" s="2">
        <v>1073</v>
      </c>
      <c r="C41" s="2">
        <v>499</v>
      </c>
      <c r="D41" s="2">
        <v>1572</v>
      </c>
      <c r="F41" s="8">
        <v>13.3</v>
      </c>
      <c r="G41" s="8">
        <v>6.1</v>
      </c>
      <c r="H41" s="8">
        <v>9.6</v>
      </c>
      <c r="J41" s="8">
        <v>13.7</v>
      </c>
      <c r="K41" s="8">
        <v>6.2</v>
      </c>
      <c r="L41" s="8">
        <v>9.8000000000000007</v>
      </c>
      <c r="N41" s="8"/>
      <c r="O41" s="8"/>
      <c r="P41" s="8"/>
      <c r="Q41" s="8"/>
      <c r="R41" s="8"/>
      <c r="S41" s="8"/>
      <c r="T41" s="8"/>
      <c r="Z41" s="8"/>
      <c r="AA41" s="8"/>
      <c r="AB41" s="8"/>
      <c r="AC41" s="8"/>
      <c r="AD41" s="8"/>
      <c r="AE41" s="8"/>
      <c r="AF41" s="8"/>
      <c r="AG41" s="8"/>
      <c r="AH41" s="8"/>
      <c r="AI41" s="8"/>
      <c r="AJ41" s="8"/>
      <c r="AK41" s="8"/>
      <c r="AL41" s="8"/>
      <c r="AM41" s="9"/>
      <c r="AN41" s="9"/>
      <c r="AO41" s="9"/>
      <c r="AP41" s="9"/>
    </row>
    <row r="42" spans="1:42" x14ac:dyDescent="0.35">
      <c r="A42" s="7">
        <v>2006</v>
      </c>
      <c r="B42" s="2">
        <v>1046</v>
      </c>
      <c r="C42" s="2">
        <v>478</v>
      </c>
      <c r="D42" s="2">
        <v>1524</v>
      </c>
      <c r="F42" s="8">
        <v>12.9</v>
      </c>
      <c r="G42" s="8">
        <v>5.8</v>
      </c>
      <c r="H42" s="8">
        <v>9.3000000000000007</v>
      </c>
      <c r="J42" s="8">
        <v>13.6</v>
      </c>
      <c r="K42" s="8">
        <v>5.9</v>
      </c>
      <c r="L42" s="8">
        <v>9.6</v>
      </c>
      <c r="N42" s="8"/>
      <c r="O42" s="8"/>
      <c r="P42" s="8"/>
      <c r="Q42" s="8"/>
      <c r="R42" s="8"/>
      <c r="S42" s="8"/>
      <c r="T42" s="8"/>
      <c r="Z42" s="8"/>
      <c r="AA42" s="8"/>
      <c r="AB42" s="8"/>
      <c r="AC42" s="8"/>
      <c r="AD42" s="8"/>
      <c r="AE42" s="8"/>
      <c r="AF42" s="8"/>
      <c r="AG42" s="8"/>
      <c r="AH42" s="8"/>
      <c r="AI42" s="8"/>
      <c r="AJ42" s="8"/>
      <c r="AK42" s="8"/>
      <c r="AL42" s="8"/>
      <c r="AM42" s="9"/>
      <c r="AN42" s="9"/>
      <c r="AO42" s="9"/>
      <c r="AP42" s="9"/>
    </row>
    <row r="43" spans="1:42" x14ac:dyDescent="0.35">
      <c r="A43" s="7">
        <v>2007</v>
      </c>
      <c r="B43" s="2">
        <v>943</v>
      </c>
      <c r="C43" s="2">
        <v>410</v>
      </c>
      <c r="D43" s="2">
        <v>1353</v>
      </c>
      <c r="F43" s="8">
        <v>11.6</v>
      </c>
      <c r="G43" s="8">
        <v>5</v>
      </c>
      <c r="H43" s="8">
        <v>8.3000000000000007</v>
      </c>
      <c r="J43" s="8">
        <v>12.1</v>
      </c>
      <c r="K43" s="8">
        <v>5.0999999999999996</v>
      </c>
      <c r="L43" s="8">
        <v>8.5</v>
      </c>
      <c r="N43" s="8"/>
      <c r="O43" s="8"/>
      <c r="P43" s="8"/>
      <c r="Q43" s="8"/>
      <c r="R43" s="8"/>
      <c r="S43" s="8"/>
      <c r="T43" s="8"/>
      <c r="Z43" s="8"/>
      <c r="AA43" s="8"/>
      <c r="AB43" s="8"/>
      <c r="AC43" s="8"/>
      <c r="AD43" s="8"/>
      <c r="AE43" s="8"/>
      <c r="AF43" s="8"/>
      <c r="AG43" s="8"/>
      <c r="AH43" s="8"/>
      <c r="AI43" s="8"/>
      <c r="AJ43" s="8"/>
      <c r="AK43" s="8"/>
      <c r="AL43" s="8"/>
      <c r="AM43" s="9"/>
      <c r="AN43" s="9"/>
      <c r="AO43" s="9"/>
      <c r="AP43" s="9"/>
    </row>
    <row r="44" spans="1:42" x14ac:dyDescent="0.35">
      <c r="A44" s="7">
        <v>2008</v>
      </c>
      <c r="B44" s="2">
        <v>988</v>
      </c>
      <c r="C44" s="2">
        <v>447</v>
      </c>
      <c r="D44" s="2">
        <v>1435</v>
      </c>
      <c r="F44" s="8">
        <v>12.1</v>
      </c>
      <c r="G44" s="8">
        <v>5.4</v>
      </c>
      <c r="H44" s="8">
        <v>8.6999999999999993</v>
      </c>
      <c r="J44" s="8">
        <v>12.5</v>
      </c>
      <c r="K44" s="8">
        <v>5.5</v>
      </c>
      <c r="L44" s="8">
        <v>8.9</v>
      </c>
      <c r="N44" s="8"/>
      <c r="O44" s="8"/>
      <c r="P44" s="8"/>
      <c r="Q44" s="8"/>
      <c r="R44" s="8"/>
      <c r="S44" s="8"/>
      <c r="T44" s="8"/>
      <c r="Z44" s="8"/>
      <c r="AA44" s="8"/>
      <c r="AB44" s="8"/>
      <c r="AC44" s="8"/>
      <c r="AD44" s="8"/>
      <c r="AE44" s="8"/>
      <c r="AF44" s="8"/>
      <c r="AG44" s="8"/>
      <c r="AH44" s="8"/>
      <c r="AI44" s="8"/>
      <c r="AJ44" s="8"/>
      <c r="AK44" s="8"/>
      <c r="AL44" s="8"/>
      <c r="AM44" s="9"/>
      <c r="AN44" s="9"/>
      <c r="AO44" s="9"/>
      <c r="AP44" s="9"/>
    </row>
    <row r="45" spans="1:42" x14ac:dyDescent="0.35">
      <c r="A45" s="7">
        <v>2009</v>
      </c>
      <c r="B45" s="2">
        <v>1064</v>
      </c>
      <c r="C45" s="2">
        <v>461</v>
      </c>
      <c r="D45" s="2">
        <v>1525</v>
      </c>
      <c r="F45" s="8">
        <v>13</v>
      </c>
      <c r="G45" s="8">
        <v>5.5</v>
      </c>
      <c r="H45" s="8">
        <v>9.1999999999999993</v>
      </c>
      <c r="J45" s="8">
        <v>13.4</v>
      </c>
      <c r="K45" s="8">
        <v>5.6</v>
      </c>
      <c r="L45" s="8">
        <v>9.4</v>
      </c>
      <c r="N45" s="8"/>
      <c r="O45" s="8"/>
      <c r="P45" s="8"/>
      <c r="Q45" s="8"/>
      <c r="R45" s="8"/>
      <c r="S45" s="8"/>
      <c r="T45" s="8"/>
      <c r="Z45" s="8"/>
      <c r="AA45" s="8"/>
      <c r="AB45" s="8"/>
      <c r="AC45" s="8"/>
      <c r="AD45" s="8"/>
      <c r="AE45" s="8"/>
      <c r="AF45" s="8"/>
      <c r="AG45" s="8"/>
      <c r="AH45" s="8"/>
      <c r="AI45" s="8"/>
      <c r="AJ45" s="8"/>
      <c r="AK45" s="8"/>
      <c r="AL45" s="8"/>
      <c r="AM45" s="9"/>
      <c r="AN45" s="9"/>
      <c r="AO45" s="9"/>
      <c r="AP45" s="9"/>
    </row>
    <row r="46" spans="1:42" x14ac:dyDescent="0.35">
      <c r="A46" s="7">
        <v>2010</v>
      </c>
      <c r="B46" s="2">
        <v>1124</v>
      </c>
      <c r="C46" s="2">
        <v>476</v>
      </c>
      <c r="D46" s="2">
        <v>1600</v>
      </c>
      <c r="F46" s="8">
        <v>13.7</v>
      </c>
      <c r="G46" s="8">
        <v>5.7</v>
      </c>
      <c r="H46" s="8">
        <v>9.6</v>
      </c>
      <c r="J46" s="8">
        <v>13.9</v>
      </c>
      <c r="K46" s="8">
        <v>5.7</v>
      </c>
      <c r="L46" s="8">
        <v>9.6999999999999993</v>
      </c>
      <c r="N46" s="8"/>
      <c r="O46" s="8"/>
      <c r="P46" s="8"/>
      <c r="Q46" s="8"/>
      <c r="R46" s="8"/>
      <c r="S46" s="8"/>
      <c r="T46" s="8"/>
      <c r="Z46" s="8"/>
      <c r="AA46" s="8"/>
      <c r="AB46" s="8"/>
      <c r="AC46" s="8"/>
      <c r="AD46" s="8"/>
      <c r="AE46" s="8"/>
      <c r="AF46" s="8"/>
      <c r="AG46" s="8"/>
      <c r="AH46" s="8"/>
      <c r="AI46" s="8"/>
      <c r="AJ46" s="8"/>
      <c r="AK46" s="8"/>
      <c r="AL46" s="8"/>
      <c r="AM46" s="9"/>
      <c r="AN46" s="9"/>
      <c r="AO46" s="9"/>
      <c r="AP46" s="9"/>
    </row>
    <row r="47" spans="1:42" x14ac:dyDescent="0.35">
      <c r="A47" s="7">
        <v>2011</v>
      </c>
      <c r="B47" s="2">
        <v>1136</v>
      </c>
      <c r="C47" s="2">
        <v>511</v>
      </c>
      <c r="D47" s="2">
        <v>1647</v>
      </c>
      <c r="F47" s="8">
        <v>13.8</v>
      </c>
      <c r="G47" s="8">
        <v>6.1</v>
      </c>
      <c r="H47" s="8">
        <v>9.9</v>
      </c>
      <c r="J47" s="8">
        <v>13.9</v>
      </c>
      <c r="K47" s="8">
        <v>6.1</v>
      </c>
      <c r="L47" s="8">
        <v>9.9</v>
      </c>
      <c r="N47" s="8"/>
      <c r="O47" s="8"/>
      <c r="P47" s="8"/>
      <c r="Q47" s="8"/>
      <c r="R47" s="8"/>
      <c r="S47" s="8"/>
      <c r="T47" s="8"/>
      <c r="Z47" s="8"/>
      <c r="AA47" s="8"/>
      <c r="AB47" s="8"/>
      <c r="AC47" s="8"/>
      <c r="AD47" s="8"/>
      <c r="AE47" s="8"/>
      <c r="AF47" s="8"/>
      <c r="AG47" s="8"/>
      <c r="AH47" s="8"/>
      <c r="AI47" s="8"/>
      <c r="AJ47" s="8"/>
      <c r="AK47" s="8"/>
      <c r="AL47" s="8"/>
      <c r="AM47" s="9"/>
      <c r="AN47" s="9"/>
      <c r="AO47" s="9"/>
      <c r="AP47" s="9"/>
    </row>
    <row r="48" spans="1:42" x14ac:dyDescent="0.35">
      <c r="A48" s="7">
        <v>2012</v>
      </c>
      <c r="B48" s="2">
        <v>1186</v>
      </c>
      <c r="C48" s="2">
        <v>567</v>
      </c>
      <c r="D48" s="2">
        <v>1753</v>
      </c>
      <c r="F48" s="8">
        <v>14.3</v>
      </c>
      <c r="G48" s="8">
        <v>6.7</v>
      </c>
      <c r="H48" s="8">
        <v>10.5</v>
      </c>
      <c r="J48" s="8">
        <v>14.4</v>
      </c>
      <c r="K48" s="8">
        <v>6.8</v>
      </c>
      <c r="L48" s="8">
        <v>10.5</v>
      </c>
      <c r="N48" s="8"/>
      <c r="O48" s="8"/>
      <c r="P48" s="8"/>
      <c r="Q48" s="8"/>
      <c r="R48" s="8"/>
      <c r="S48" s="8"/>
      <c r="T48" s="8"/>
      <c r="Z48" s="8"/>
      <c r="AA48" s="8"/>
      <c r="AB48" s="8"/>
      <c r="AC48" s="8"/>
      <c r="AD48" s="8"/>
      <c r="AE48" s="8"/>
      <c r="AF48" s="8"/>
      <c r="AG48" s="8"/>
      <c r="AH48" s="8"/>
      <c r="AI48" s="8"/>
      <c r="AJ48" s="8"/>
      <c r="AK48" s="8"/>
      <c r="AL48" s="8"/>
      <c r="AM48" s="9"/>
      <c r="AN48" s="9"/>
      <c r="AO48" s="9"/>
      <c r="AP48" s="9"/>
    </row>
    <row r="49" spans="1:42" x14ac:dyDescent="0.35">
      <c r="A49" s="7">
        <v>2013</v>
      </c>
      <c r="B49" s="2">
        <v>1308</v>
      </c>
      <c r="C49" s="2">
        <v>549</v>
      </c>
      <c r="D49" s="2">
        <v>1857</v>
      </c>
      <c r="F49" s="8">
        <v>15.7</v>
      </c>
      <c r="G49" s="8">
        <v>6.5</v>
      </c>
      <c r="H49" s="8">
        <v>11.1</v>
      </c>
      <c r="J49" s="8">
        <v>15.9</v>
      </c>
      <c r="K49" s="8">
        <v>6.6</v>
      </c>
      <c r="L49" s="8">
        <v>11.2</v>
      </c>
      <c r="N49" s="8"/>
      <c r="O49" s="8"/>
      <c r="P49" s="8"/>
      <c r="Q49" s="8"/>
      <c r="R49" s="8"/>
      <c r="S49" s="8"/>
      <c r="T49" s="8"/>
      <c r="Z49" s="8"/>
      <c r="AA49" s="8"/>
      <c r="AB49" s="8"/>
      <c r="AC49" s="8"/>
      <c r="AD49" s="8"/>
      <c r="AE49" s="8"/>
      <c r="AF49" s="8"/>
      <c r="AG49" s="8"/>
      <c r="AH49" s="8"/>
      <c r="AI49" s="8"/>
      <c r="AJ49" s="8"/>
      <c r="AK49" s="8"/>
      <c r="AL49" s="8"/>
      <c r="AM49" s="9"/>
      <c r="AN49" s="9"/>
      <c r="AO49" s="9"/>
      <c r="AP49" s="9"/>
    </row>
    <row r="50" spans="1:42" x14ac:dyDescent="0.35">
      <c r="A50" s="7">
        <v>2014</v>
      </c>
      <c r="B50" s="2">
        <v>1250</v>
      </c>
      <c r="C50" s="2">
        <v>589</v>
      </c>
      <c r="D50" s="2">
        <v>1839</v>
      </c>
      <c r="F50" s="8">
        <v>15</v>
      </c>
      <c r="G50" s="8">
        <v>6.9</v>
      </c>
      <c r="H50" s="8">
        <v>10.9</v>
      </c>
      <c r="J50" s="8">
        <v>15.1</v>
      </c>
      <c r="K50" s="8">
        <v>7</v>
      </c>
      <c r="L50" s="8">
        <v>11</v>
      </c>
      <c r="N50" s="8"/>
      <c r="O50" s="8"/>
      <c r="P50" s="8"/>
      <c r="Q50" s="8"/>
      <c r="R50" s="8"/>
      <c r="S50" s="8"/>
      <c r="T50" s="8"/>
      <c r="Z50" s="8"/>
      <c r="AA50" s="8"/>
      <c r="AB50" s="8"/>
      <c r="AC50" s="8"/>
      <c r="AD50" s="8"/>
      <c r="AE50" s="8"/>
      <c r="AF50" s="8"/>
      <c r="AG50" s="8"/>
      <c r="AH50" s="8"/>
      <c r="AI50" s="8"/>
      <c r="AJ50" s="8"/>
      <c r="AK50" s="8"/>
      <c r="AL50" s="8"/>
      <c r="AM50" s="9"/>
      <c r="AN50" s="9"/>
      <c r="AO50" s="9"/>
      <c r="AP50" s="9"/>
    </row>
    <row r="51" spans="1:42" x14ac:dyDescent="0.35">
      <c r="A51" s="7">
        <v>2015</v>
      </c>
      <c r="B51" s="2">
        <v>1280</v>
      </c>
      <c r="C51" s="2">
        <v>591</v>
      </c>
      <c r="D51" s="2">
        <v>1871</v>
      </c>
      <c r="F51" s="8">
        <v>15.2</v>
      </c>
      <c r="G51" s="8">
        <v>6.9</v>
      </c>
      <c r="H51" s="8">
        <v>11</v>
      </c>
      <c r="J51" s="8">
        <v>15.5</v>
      </c>
      <c r="K51" s="8">
        <v>7</v>
      </c>
      <c r="L51" s="8">
        <v>11.2</v>
      </c>
      <c r="N51" s="8"/>
      <c r="O51" s="8"/>
      <c r="P51" s="8"/>
      <c r="Q51" s="8"/>
      <c r="R51" s="8"/>
      <c r="S51" s="8"/>
      <c r="T51" s="8"/>
      <c r="Z51" s="8"/>
      <c r="AA51" s="8"/>
      <c r="AB51" s="8"/>
      <c r="AC51" s="8"/>
      <c r="AD51" s="8"/>
      <c r="AE51" s="8"/>
      <c r="AF51" s="8"/>
      <c r="AG51" s="8"/>
      <c r="AH51" s="8"/>
      <c r="AI51" s="8"/>
      <c r="AJ51" s="8"/>
      <c r="AK51" s="8"/>
      <c r="AL51" s="8"/>
      <c r="AM51" s="9"/>
      <c r="AN51" s="9"/>
      <c r="AO51" s="9"/>
      <c r="AP51" s="9"/>
    </row>
    <row r="52" spans="1:42" x14ac:dyDescent="0.35">
      <c r="A52" s="7">
        <v>2016</v>
      </c>
      <c r="B52" s="2">
        <v>1279</v>
      </c>
      <c r="C52" s="2">
        <v>614</v>
      </c>
      <c r="D52" s="2">
        <v>1893</v>
      </c>
      <c r="F52" s="8">
        <v>15.1</v>
      </c>
      <c r="G52" s="8">
        <v>7.2</v>
      </c>
      <c r="H52" s="8">
        <v>11.1</v>
      </c>
      <c r="I52" s="8"/>
      <c r="J52" s="8">
        <v>15.4</v>
      </c>
      <c r="K52" s="8">
        <v>7.2</v>
      </c>
      <c r="L52" s="8">
        <v>11.3</v>
      </c>
      <c r="N52" s="8"/>
      <c r="O52" s="8"/>
      <c r="P52" s="8"/>
      <c r="Q52" s="8"/>
      <c r="R52" s="8"/>
      <c r="S52" s="8"/>
      <c r="T52" s="8"/>
      <c r="Z52" s="8"/>
      <c r="AA52" s="8"/>
      <c r="AB52" s="8"/>
      <c r="AC52" s="8"/>
      <c r="AD52" s="8"/>
      <c r="AE52" s="8"/>
      <c r="AF52" s="8"/>
      <c r="AG52" s="8"/>
      <c r="AH52" s="8"/>
      <c r="AI52" s="8"/>
      <c r="AJ52" s="8"/>
      <c r="AK52" s="8"/>
      <c r="AL52" s="8"/>
      <c r="AM52" s="9"/>
      <c r="AN52" s="9"/>
      <c r="AO52" s="9"/>
      <c r="AP52" s="9"/>
    </row>
    <row r="53" spans="1:42" x14ac:dyDescent="0.35">
      <c r="A53" s="7">
        <v>2017</v>
      </c>
      <c r="B53" s="2">
        <v>1304</v>
      </c>
      <c r="C53" s="2">
        <v>613</v>
      </c>
      <c r="D53" s="2">
        <v>1917</v>
      </c>
      <c r="F53" s="8">
        <v>15.3</v>
      </c>
      <c r="G53" s="8">
        <v>7.1</v>
      </c>
      <c r="H53" s="8">
        <v>11.2</v>
      </c>
      <c r="I53" s="8"/>
      <c r="J53" s="8">
        <v>15.4</v>
      </c>
      <c r="K53" s="8">
        <v>7.1</v>
      </c>
      <c r="L53" s="8">
        <v>11.2</v>
      </c>
      <c r="N53" s="8"/>
      <c r="O53" s="8"/>
      <c r="P53" s="8"/>
      <c r="Q53" s="8"/>
      <c r="R53" s="8"/>
      <c r="S53" s="8"/>
      <c r="T53" s="8"/>
      <c r="Z53" s="8"/>
      <c r="AA53" s="8"/>
      <c r="AB53" s="8"/>
      <c r="AC53" s="8"/>
      <c r="AD53" s="8"/>
      <c r="AE53" s="8"/>
      <c r="AF53" s="8"/>
      <c r="AG53" s="8"/>
      <c r="AH53" s="8"/>
      <c r="AI53" s="8"/>
      <c r="AJ53" s="8"/>
      <c r="AK53" s="8"/>
      <c r="AL53" s="8"/>
      <c r="AM53" s="9"/>
      <c r="AN53" s="9"/>
      <c r="AO53" s="9"/>
      <c r="AP53" s="9"/>
    </row>
    <row r="54" spans="1:42" x14ac:dyDescent="0.35">
      <c r="A54" s="7">
        <v>2018</v>
      </c>
      <c r="B54" s="2">
        <v>1176</v>
      </c>
      <c r="C54" s="2">
        <v>653</v>
      </c>
      <c r="D54" s="2">
        <v>1829</v>
      </c>
      <c r="F54" s="8">
        <v>13.7</v>
      </c>
      <c r="G54" s="8">
        <v>7.5</v>
      </c>
      <c r="H54" s="8">
        <v>10.6</v>
      </c>
      <c r="J54" s="8">
        <v>13.9</v>
      </c>
      <c r="K54" s="8">
        <v>7.6</v>
      </c>
      <c r="L54" s="8">
        <v>10.7</v>
      </c>
      <c r="N54" s="8"/>
      <c r="O54" s="8"/>
      <c r="P54" s="8"/>
      <c r="Q54" s="8"/>
      <c r="R54" s="8"/>
      <c r="S54" s="8"/>
      <c r="T54" s="8"/>
      <c r="Z54" s="8"/>
      <c r="AA54" s="8"/>
      <c r="AB54" s="8"/>
      <c r="AC54" s="8"/>
      <c r="AD54" s="8"/>
      <c r="AE54" s="8"/>
      <c r="AF54" s="8"/>
      <c r="AG54" s="8"/>
      <c r="AH54" s="8"/>
      <c r="AI54" s="8"/>
      <c r="AJ54" s="8"/>
      <c r="AK54" s="8"/>
      <c r="AL54" s="8"/>
    </row>
    <row r="55" spans="1:42" x14ac:dyDescent="0.35">
      <c r="A55" s="7">
        <v>2019</v>
      </c>
      <c r="B55" s="2">
        <v>1232</v>
      </c>
      <c r="C55" s="2">
        <v>579</v>
      </c>
      <c r="D55" s="2">
        <v>1811</v>
      </c>
      <c r="F55" s="8">
        <v>14.3</v>
      </c>
      <c r="G55" s="8">
        <v>6.6</v>
      </c>
      <c r="H55" s="8">
        <v>10.4</v>
      </c>
      <c r="J55" s="8">
        <v>14.3</v>
      </c>
      <c r="K55" s="8">
        <v>6.7</v>
      </c>
      <c r="L55" s="8">
        <v>10.5</v>
      </c>
      <c r="N55" s="8"/>
      <c r="O55" s="8"/>
      <c r="P55" s="8"/>
      <c r="Q55" s="8"/>
      <c r="R55" s="8"/>
      <c r="S55" s="8"/>
      <c r="T55" s="8"/>
      <c r="Z55" s="8"/>
      <c r="AA55" s="8"/>
      <c r="AB55" s="8"/>
      <c r="AC55" s="8"/>
      <c r="AD55" s="8"/>
      <c r="AE55" s="8"/>
      <c r="AF55" s="8"/>
      <c r="AG55" s="8"/>
      <c r="AH55" s="8"/>
      <c r="AI55" s="8"/>
      <c r="AJ55" s="8"/>
      <c r="AK55" s="8"/>
      <c r="AL55" s="8"/>
    </row>
    <row r="56" spans="1:42" x14ac:dyDescent="0.35">
      <c r="A56" s="7">
        <v>2020</v>
      </c>
      <c r="B56" s="2">
        <v>1228</v>
      </c>
      <c r="C56" s="2">
        <v>595</v>
      </c>
      <c r="D56" s="2">
        <v>1823</v>
      </c>
      <c r="F56" s="8">
        <v>14.2</v>
      </c>
      <c r="G56" s="8">
        <v>6.8</v>
      </c>
      <c r="H56" s="8">
        <v>10.5</v>
      </c>
      <c r="J56" s="8">
        <v>14.2</v>
      </c>
      <c r="K56" s="8">
        <v>6.8</v>
      </c>
      <c r="L56" s="8">
        <v>10.5</v>
      </c>
      <c r="N56" s="8"/>
      <c r="O56" s="8"/>
      <c r="P56" s="8"/>
      <c r="Q56" s="8"/>
      <c r="R56" s="8"/>
      <c r="S56" s="8"/>
      <c r="T56" s="8"/>
      <c r="Z56" s="8"/>
      <c r="AA56" s="8"/>
      <c r="AB56" s="8"/>
      <c r="AC56" s="8"/>
      <c r="AD56" s="8"/>
      <c r="AE56" s="8"/>
      <c r="AF56" s="8"/>
      <c r="AG56" s="8"/>
      <c r="AH56" s="8"/>
      <c r="AI56" s="8"/>
      <c r="AJ56" s="8"/>
      <c r="AK56" s="8"/>
      <c r="AL56" s="8"/>
    </row>
    <row r="57" spans="1:42" x14ac:dyDescent="0.35">
      <c r="A57" s="7">
        <v>2021</v>
      </c>
      <c r="B57" s="2">
        <v>1295</v>
      </c>
      <c r="C57" s="2">
        <v>567</v>
      </c>
      <c r="D57" s="2">
        <v>1862</v>
      </c>
      <c r="F57" s="8">
        <v>14.9</v>
      </c>
      <c r="G57" s="8">
        <v>6.4</v>
      </c>
      <c r="H57" s="8">
        <v>10.6</v>
      </c>
      <c r="J57" s="8">
        <v>14.9</v>
      </c>
      <c r="K57" s="8">
        <v>6.4</v>
      </c>
      <c r="L57" s="8">
        <v>10.7</v>
      </c>
      <c r="N57" s="8"/>
      <c r="O57" s="8"/>
      <c r="P57" s="8"/>
      <c r="Q57" s="8"/>
      <c r="R57" s="8"/>
      <c r="S57" s="8"/>
      <c r="T57" s="8"/>
      <c r="Z57" s="8"/>
      <c r="AA57" s="8"/>
      <c r="AB57" s="8"/>
      <c r="AC57" s="8"/>
      <c r="AD57" s="8"/>
      <c r="AE57" s="8"/>
      <c r="AF57" s="8"/>
      <c r="AG57" s="8"/>
      <c r="AH57" s="8"/>
      <c r="AI57" s="8"/>
      <c r="AJ57" s="8"/>
      <c r="AK57" s="8"/>
      <c r="AL57" s="8"/>
    </row>
    <row r="58" spans="1:42" x14ac:dyDescent="0.35">
      <c r="A58" s="7">
        <v>2022</v>
      </c>
      <c r="B58" s="2">
        <v>1315</v>
      </c>
      <c r="C58" s="2">
        <v>601</v>
      </c>
      <c r="D58" s="2">
        <v>1916</v>
      </c>
      <c r="F58" s="8">
        <v>15</v>
      </c>
      <c r="G58" s="8">
        <v>6.8</v>
      </c>
      <c r="H58" s="8">
        <v>10.8</v>
      </c>
      <c r="J58" s="8">
        <v>15</v>
      </c>
      <c r="K58" s="8">
        <v>6.8</v>
      </c>
      <c r="L58" s="8">
        <v>10.8</v>
      </c>
      <c r="N58" s="8"/>
      <c r="O58" s="8"/>
      <c r="P58" s="8"/>
      <c r="Q58" s="8"/>
      <c r="R58" s="8"/>
      <c r="S58" s="8"/>
      <c r="T58" s="8"/>
      <c r="Z58" s="8"/>
      <c r="AA58" s="8"/>
      <c r="AB58" s="8"/>
      <c r="AC58" s="8"/>
      <c r="AD58" s="8"/>
      <c r="AE58" s="8"/>
      <c r="AF58" s="8"/>
      <c r="AG58" s="8"/>
      <c r="AH58" s="8"/>
      <c r="AI58" s="8"/>
      <c r="AJ58" s="8"/>
      <c r="AK58" s="8"/>
      <c r="AL58" s="8"/>
    </row>
    <row r="59" spans="1:42" x14ac:dyDescent="0.35">
      <c r="A59" s="7">
        <v>2023</v>
      </c>
      <c r="B59" s="2">
        <v>1303</v>
      </c>
      <c r="C59" s="2">
        <v>559</v>
      </c>
      <c r="D59" s="2">
        <v>1862</v>
      </c>
      <c r="F59" s="8">
        <v>14.7</v>
      </c>
      <c r="G59" s="8">
        <v>6.2</v>
      </c>
      <c r="H59" s="8">
        <v>10.4</v>
      </c>
      <c r="I59" s="8"/>
      <c r="J59" s="8">
        <v>14.7</v>
      </c>
      <c r="K59" s="8">
        <v>6.2</v>
      </c>
      <c r="L59" s="8">
        <v>10.4</v>
      </c>
      <c r="N59" s="8"/>
      <c r="O59" s="8"/>
      <c r="P59" s="8"/>
      <c r="Q59" s="8"/>
      <c r="R59" s="8"/>
      <c r="S59" s="8"/>
      <c r="T59" s="8"/>
      <c r="Z59" s="8"/>
      <c r="AA59" s="8"/>
      <c r="AB59" s="8"/>
      <c r="AC59" s="8"/>
      <c r="AD59" s="8"/>
      <c r="AE59" s="8"/>
      <c r="AF59" s="8"/>
      <c r="AG59" s="8"/>
      <c r="AH59" s="8"/>
      <c r="AI59" s="8"/>
      <c r="AJ59" s="8"/>
      <c r="AK59" s="8"/>
      <c r="AL59" s="8"/>
    </row>
    <row r="60" spans="1:42" x14ac:dyDescent="0.35">
      <c r="A60" s="6"/>
      <c r="B60" s="6"/>
      <c r="C60" s="6"/>
      <c r="D60" s="6"/>
      <c r="E60" s="6"/>
      <c r="F60" s="28"/>
      <c r="G60" s="28"/>
      <c r="H60" s="28"/>
      <c r="I60" s="6"/>
      <c r="J60" s="28"/>
      <c r="K60" s="28"/>
      <c r="L60" s="28"/>
      <c r="N60" s="8"/>
      <c r="O60" s="8"/>
      <c r="P60" s="8"/>
      <c r="Q60" s="8"/>
      <c r="R60" s="8"/>
      <c r="S60" s="8"/>
      <c r="T60" s="8"/>
    </row>
    <row r="61" spans="1:42" x14ac:dyDescent="0.35">
      <c r="N61" s="8"/>
      <c r="O61" s="8"/>
      <c r="P61" s="8"/>
      <c r="Q61" s="8"/>
      <c r="R61" s="8"/>
      <c r="S61" s="8"/>
      <c r="T61" s="8"/>
    </row>
    <row r="62" spans="1:42" x14ac:dyDescent="0.35">
      <c r="A62" s="2" t="s">
        <v>34</v>
      </c>
      <c r="N62" s="8"/>
      <c r="O62" s="8"/>
      <c r="P62" s="8"/>
      <c r="Q62" s="8"/>
      <c r="R62" s="8"/>
      <c r="S62" s="8"/>
      <c r="T62" s="8"/>
    </row>
    <row r="63" spans="1:42" x14ac:dyDescent="0.35">
      <c r="N63" s="8"/>
      <c r="O63" s="8"/>
      <c r="P63" s="8"/>
      <c r="Q63" s="8"/>
      <c r="R63" s="8"/>
      <c r="S63" s="8"/>
      <c r="T63" s="8"/>
    </row>
    <row r="64" spans="1:42" x14ac:dyDescent="0.35">
      <c r="N64" s="8"/>
      <c r="O64" s="8"/>
      <c r="P64" s="8"/>
      <c r="Q64" s="8"/>
      <c r="R64" s="8"/>
      <c r="S64" s="8"/>
      <c r="T64" s="8"/>
    </row>
    <row r="65" spans="14:20" x14ac:dyDescent="0.35">
      <c r="N65" s="8"/>
      <c r="O65" s="8"/>
      <c r="P65" s="8"/>
      <c r="Q65" s="8"/>
      <c r="R65" s="8"/>
      <c r="S65" s="8"/>
      <c r="T65" s="8"/>
    </row>
    <row r="66" spans="14:20" x14ac:dyDescent="0.35">
      <c r="N66" s="8"/>
      <c r="O66" s="8"/>
      <c r="P66" s="8"/>
      <c r="Q66" s="8"/>
      <c r="R66" s="8"/>
      <c r="S66" s="8"/>
      <c r="T66" s="8"/>
    </row>
    <row r="67" spans="14:20" x14ac:dyDescent="0.35">
      <c r="N67" s="8"/>
      <c r="O67" s="8"/>
      <c r="P67" s="8"/>
      <c r="Q67" s="8"/>
      <c r="R67" s="8"/>
      <c r="S67" s="8"/>
      <c r="T67" s="8"/>
    </row>
    <row r="68" spans="14:20" x14ac:dyDescent="0.35">
      <c r="N68" s="8"/>
      <c r="O68" s="8"/>
      <c r="P68" s="8"/>
      <c r="Q68" s="8"/>
      <c r="R68" s="8"/>
      <c r="S68" s="8"/>
      <c r="T68" s="8"/>
    </row>
    <row r="69" spans="14:20" x14ac:dyDescent="0.35">
      <c r="N69" s="8"/>
      <c r="O69" s="8"/>
      <c r="P69" s="8"/>
      <c r="Q69" s="8"/>
      <c r="R69" s="8"/>
      <c r="S69" s="8"/>
      <c r="T69" s="8"/>
    </row>
    <row r="70" spans="14:20" x14ac:dyDescent="0.35">
      <c r="N70" s="8"/>
      <c r="O70" s="8"/>
      <c r="P70" s="8"/>
      <c r="Q70" s="8"/>
      <c r="R70" s="8"/>
      <c r="S70" s="8"/>
      <c r="T70" s="8"/>
    </row>
    <row r="71" spans="14:20" x14ac:dyDescent="0.35">
      <c r="N71" s="8"/>
      <c r="O71" s="8"/>
      <c r="P71" s="8"/>
      <c r="Q71" s="8"/>
      <c r="R71" s="8"/>
      <c r="S71" s="8"/>
      <c r="T71" s="8"/>
    </row>
    <row r="72" spans="14:20" x14ac:dyDescent="0.35">
      <c r="N72" s="8"/>
      <c r="O72" s="8"/>
      <c r="P72" s="8"/>
      <c r="Q72" s="8"/>
      <c r="R72" s="8"/>
      <c r="S72" s="8"/>
      <c r="T72" s="8"/>
    </row>
    <row r="73" spans="14:20" x14ac:dyDescent="0.35">
      <c r="N73" s="8"/>
      <c r="O73" s="8"/>
      <c r="P73" s="8"/>
      <c r="Q73" s="8"/>
      <c r="R73" s="8"/>
      <c r="S73" s="8"/>
      <c r="T73" s="8"/>
    </row>
    <row r="74" spans="14:20" x14ac:dyDescent="0.35">
      <c r="N74" s="8"/>
      <c r="O74" s="8"/>
      <c r="P74" s="8"/>
      <c r="Q74" s="8"/>
      <c r="R74" s="8"/>
      <c r="S74" s="8"/>
      <c r="T74" s="8"/>
    </row>
    <row r="75" spans="14:20" x14ac:dyDescent="0.35">
      <c r="N75" s="8"/>
      <c r="O75" s="8"/>
      <c r="P75" s="8"/>
      <c r="Q75" s="8"/>
      <c r="R75" s="8"/>
      <c r="S75" s="8"/>
      <c r="T75" s="8"/>
    </row>
    <row r="76" spans="14:20" x14ac:dyDescent="0.35">
      <c r="N76" s="8"/>
      <c r="O76" s="8"/>
      <c r="P76" s="8"/>
      <c r="Q76" s="8"/>
      <c r="R76" s="8"/>
      <c r="S76" s="8"/>
      <c r="T76" s="8"/>
    </row>
    <row r="77" spans="14:20" x14ac:dyDescent="0.35">
      <c r="N77" s="8"/>
      <c r="O77" s="8"/>
      <c r="P77" s="8"/>
      <c r="Q77" s="8"/>
      <c r="R77" s="8"/>
      <c r="S77" s="8"/>
      <c r="T77" s="8"/>
    </row>
    <row r="78" spans="14:20" x14ac:dyDescent="0.35">
      <c r="N78" s="8"/>
      <c r="O78" s="8"/>
      <c r="P78" s="8"/>
      <c r="Q78" s="8"/>
      <c r="R78" s="8"/>
      <c r="S78" s="8"/>
      <c r="T78" s="8"/>
    </row>
    <row r="89" spans="15:15" x14ac:dyDescent="0.35">
      <c r="O89" s="8"/>
    </row>
    <row r="90" spans="15:15" x14ac:dyDescent="0.35">
      <c r="O90" s="8"/>
    </row>
    <row r="91" spans="15:15" x14ac:dyDescent="0.35">
      <c r="O91" s="8"/>
    </row>
    <row r="92" spans="15:15" x14ac:dyDescent="0.35">
      <c r="O92" s="8"/>
    </row>
    <row r="93" spans="15:15" x14ac:dyDescent="0.35">
      <c r="O93" s="8"/>
    </row>
    <row r="94" spans="15:15" x14ac:dyDescent="0.35">
      <c r="O94" s="8"/>
    </row>
    <row r="95" spans="15:15" x14ac:dyDescent="0.35">
      <c r="O95" s="8"/>
    </row>
    <row r="96" spans="15:15" x14ac:dyDescent="0.35">
      <c r="O96" s="8"/>
    </row>
  </sheetData>
  <phoneticPr fontId="2" type="noConversion"/>
  <pageMargins left="0.75" right="0.75" top="1" bottom="1" header="0.5" footer="0.5"/>
  <pageSetup paperSize="9" scale="78"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120"/>
  <sheetViews>
    <sheetView workbookViewId="0"/>
  </sheetViews>
  <sheetFormatPr defaultRowHeight="12.75" x14ac:dyDescent="0.35"/>
  <cols>
    <col min="1" max="1" width="9.1328125" style="22" customWidth="1"/>
    <col min="3" max="10" width="8.73046875" customWidth="1"/>
    <col min="11" max="11" width="9.59765625" customWidth="1"/>
    <col min="12" max="19" width="8.73046875" customWidth="1"/>
  </cols>
  <sheetData>
    <row r="1" spans="1:28" ht="13.15" x14ac:dyDescent="0.4">
      <c r="A1" s="26" t="s">
        <v>87</v>
      </c>
      <c r="B1" s="12"/>
      <c r="C1" s="12"/>
      <c r="D1" s="12"/>
      <c r="E1" s="12"/>
      <c r="F1" s="12"/>
      <c r="G1" s="12"/>
      <c r="H1" s="12"/>
      <c r="I1" s="12"/>
      <c r="J1" s="12"/>
      <c r="K1" s="12"/>
      <c r="L1" s="12"/>
      <c r="M1" s="12"/>
      <c r="N1" s="12"/>
      <c r="O1" s="12"/>
      <c r="P1" s="12"/>
      <c r="Q1" s="12"/>
      <c r="R1" s="12"/>
      <c r="S1" s="12"/>
      <c r="T1" s="12"/>
      <c r="U1" s="12"/>
      <c r="V1" s="12"/>
      <c r="W1" s="12"/>
      <c r="X1" s="12"/>
      <c r="Y1" s="12"/>
      <c r="Z1" s="12"/>
      <c r="AA1" s="12"/>
      <c r="AB1" s="12"/>
    </row>
    <row r="2" spans="1:28" x14ac:dyDescent="0.35">
      <c r="C2" s="17" t="s">
        <v>2</v>
      </c>
      <c r="D2" s="17"/>
      <c r="E2" s="17"/>
      <c r="F2" s="17"/>
      <c r="G2" s="17"/>
      <c r="H2" s="17"/>
      <c r="I2" s="17"/>
      <c r="J2" s="17"/>
      <c r="L2" s="17" t="s">
        <v>3</v>
      </c>
      <c r="M2" s="17"/>
      <c r="N2" s="17"/>
      <c r="O2" s="17"/>
      <c r="P2" s="17"/>
      <c r="Q2" s="17"/>
      <c r="R2" s="17"/>
      <c r="S2" s="17"/>
      <c r="U2" s="17" t="s">
        <v>86</v>
      </c>
      <c r="V2" s="17"/>
      <c r="W2" s="17"/>
      <c r="X2" s="17"/>
      <c r="Y2" s="17"/>
      <c r="Z2" s="17"/>
      <c r="AA2" s="17"/>
      <c r="AB2" s="17"/>
    </row>
    <row r="3" spans="1:28" x14ac:dyDescent="0.35">
      <c r="A3" s="23"/>
      <c r="B3" s="12"/>
      <c r="C3" s="12" t="s">
        <v>8</v>
      </c>
      <c r="D3" s="12" t="s">
        <v>4</v>
      </c>
      <c r="E3" s="12" t="s">
        <v>5</v>
      </c>
      <c r="F3" s="12" t="s">
        <v>6</v>
      </c>
      <c r="G3" s="12" t="s">
        <v>9</v>
      </c>
      <c r="H3" s="12" t="s">
        <v>10</v>
      </c>
      <c r="I3" s="12" t="s">
        <v>11</v>
      </c>
      <c r="J3" s="12" t="s">
        <v>7</v>
      </c>
      <c r="K3" s="12"/>
      <c r="L3" s="12" t="s">
        <v>8</v>
      </c>
      <c r="M3" s="12" t="s">
        <v>4</v>
      </c>
      <c r="N3" s="12" t="s">
        <v>5</v>
      </c>
      <c r="O3" s="12" t="s">
        <v>6</v>
      </c>
      <c r="P3" s="12" t="s">
        <v>9</v>
      </c>
      <c r="Q3" s="12" t="s">
        <v>10</v>
      </c>
      <c r="R3" s="12" t="s">
        <v>11</v>
      </c>
      <c r="S3" s="12" t="s">
        <v>7</v>
      </c>
      <c r="T3" s="12"/>
      <c r="U3" s="12" t="s">
        <v>8</v>
      </c>
      <c r="V3" s="12" t="s">
        <v>4</v>
      </c>
      <c r="W3" s="12" t="s">
        <v>5</v>
      </c>
      <c r="X3" s="12" t="s">
        <v>6</v>
      </c>
      <c r="Y3" s="12" t="s">
        <v>9</v>
      </c>
      <c r="Z3" s="12" t="s">
        <v>10</v>
      </c>
      <c r="AA3" s="12" t="s">
        <v>11</v>
      </c>
      <c r="AB3" s="12" t="s">
        <v>7</v>
      </c>
    </row>
    <row r="5" spans="1:28" x14ac:dyDescent="0.35">
      <c r="A5" s="23"/>
      <c r="B5" s="12"/>
      <c r="C5" s="11" t="s">
        <v>1</v>
      </c>
      <c r="D5" s="12"/>
      <c r="E5" s="12"/>
      <c r="F5" s="12"/>
      <c r="G5" s="12"/>
      <c r="H5" s="12"/>
      <c r="I5" s="12"/>
      <c r="J5" s="12"/>
      <c r="K5" s="12"/>
      <c r="L5" s="12"/>
      <c r="M5" s="12"/>
      <c r="N5" s="12"/>
      <c r="O5" s="12"/>
      <c r="P5" s="12"/>
      <c r="Q5" s="12"/>
      <c r="R5" s="12"/>
      <c r="S5" s="12"/>
      <c r="T5" s="12"/>
      <c r="U5" s="12"/>
      <c r="V5" s="12"/>
      <c r="W5" s="12"/>
      <c r="X5" s="12"/>
      <c r="Y5" s="12"/>
      <c r="Z5" s="12"/>
      <c r="AA5" s="12"/>
      <c r="AB5" s="12"/>
    </row>
    <row r="6" spans="1:28" x14ac:dyDescent="0.35">
      <c r="A6" s="22">
        <v>1970</v>
      </c>
      <c r="C6" s="20">
        <v>27</v>
      </c>
      <c r="D6">
        <v>80</v>
      </c>
      <c r="E6">
        <v>64</v>
      </c>
      <c r="F6">
        <v>106</v>
      </c>
      <c r="G6">
        <v>125</v>
      </c>
      <c r="H6">
        <v>121</v>
      </c>
      <c r="I6">
        <v>79</v>
      </c>
      <c r="J6">
        <v>45</v>
      </c>
      <c r="L6">
        <v>9</v>
      </c>
      <c r="M6">
        <v>41</v>
      </c>
      <c r="N6">
        <v>43</v>
      </c>
      <c r="O6">
        <v>67</v>
      </c>
      <c r="P6">
        <v>88</v>
      </c>
      <c r="Q6">
        <v>80</v>
      </c>
      <c r="R6">
        <v>54</v>
      </c>
      <c r="S6">
        <v>20</v>
      </c>
      <c r="U6">
        <f>+C6+L6</f>
        <v>36</v>
      </c>
      <c r="V6">
        <f t="shared" ref="V6:AB6" si="0">+D6+M6</f>
        <v>121</v>
      </c>
      <c r="W6">
        <f t="shared" si="0"/>
        <v>107</v>
      </c>
      <c r="X6">
        <f t="shared" si="0"/>
        <v>173</v>
      </c>
      <c r="Y6">
        <f t="shared" si="0"/>
        <v>213</v>
      </c>
      <c r="Z6">
        <f t="shared" si="0"/>
        <v>201</v>
      </c>
      <c r="AA6">
        <f t="shared" si="0"/>
        <v>133</v>
      </c>
      <c r="AB6">
        <f t="shared" si="0"/>
        <v>65</v>
      </c>
    </row>
    <row r="7" spans="1:28" x14ac:dyDescent="0.35">
      <c r="A7" s="22">
        <v>1971</v>
      </c>
      <c r="C7" s="20">
        <v>28</v>
      </c>
      <c r="D7">
        <v>87</v>
      </c>
      <c r="E7">
        <v>57</v>
      </c>
      <c r="F7">
        <v>105</v>
      </c>
      <c r="G7">
        <v>139</v>
      </c>
      <c r="H7">
        <v>106</v>
      </c>
      <c r="I7">
        <v>78</v>
      </c>
      <c r="J7">
        <v>44</v>
      </c>
      <c r="L7">
        <v>10</v>
      </c>
      <c r="M7">
        <v>38</v>
      </c>
      <c r="N7">
        <v>52</v>
      </c>
      <c r="O7">
        <v>64</v>
      </c>
      <c r="P7">
        <v>93</v>
      </c>
      <c r="Q7">
        <v>90</v>
      </c>
      <c r="R7">
        <v>83</v>
      </c>
      <c r="S7">
        <v>16</v>
      </c>
      <c r="U7">
        <f t="shared" ref="U7:U59" si="1">+C7+L7</f>
        <v>38</v>
      </c>
      <c r="V7">
        <f t="shared" ref="V7:V59" si="2">+D7+M7</f>
        <v>125</v>
      </c>
      <c r="W7">
        <f t="shared" ref="W7:W59" si="3">+E7+N7</f>
        <v>109</v>
      </c>
      <c r="X7">
        <f t="shared" ref="X7:X59" si="4">+F7+O7</f>
        <v>169</v>
      </c>
      <c r="Y7">
        <f t="shared" ref="Y7:Y59" si="5">+G7+P7</f>
        <v>232</v>
      </c>
      <c r="Z7">
        <f t="shared" ref="Z7:Z59" si="6">+H7+Q7</f>
        <v>196</v>
      </c>
      <c r="AA7">
        <f t="shared" ref="AA7:AA59" si="7">+I7+R7</f>
        <v>161</v>
      </c>
      <c r="AB7">
        <f t="shared" ref="AB7:AB59" si="8">+J7+S7</f>
        <v>60</v>
      </c>
    </row>
    <row r="8" spans="1:28" x14ac:dyDescent="0.35">
      <c r="A8" s="22">
        <v>1972</v>
      </c>
      <c r="C8" s="20">
        <v>23</v>
      </c>
      <c r="D8">
        <v>93</v>
      </c>
      <c r="E8">
        <v>81</v>
      </c>
      <c r="F8">
        <v>99</v>
      </c>
      <c r="G8">
        <v>115</v>
      </c>
      <c r="H8">
        <v>124</v>
      </c>
      <c r="I8">
        <v>73</v>
      </c>
      <c r="J8">
        <v>55</v>
      </c>
      <c r="L8">
        <v>8</v>
      </c>
      <c r="M8">
        <v>46</v>
      </c>
      <c r="N8">
        <v>54</v>
      </c>
      <c r="O8">
        <v>76</v>
      </c>
      <c r="P8">
        <v>89</v>
      </c>
      <c r="Q8">
        <v>88</v>
      </c>
      <c r="R8">
        <v>53</v>
      </c>
      <c r="S8">
        <v>17</v>
      </c>
      <c r="U8">
        <f t="shared" si="1"/>
        <v>31</v>
      </c>
      <c r="V8">
        <f t="shared" si="2"/>
        <v>139</v>
      </c>
      <c r="W8">
        <f t="shared" si="3"/>
        <v>135</v>
      </c>
      <c r="X8">
        <f t="shared" si="4"/>
        <v>175</v>
      </c>
      <c r="Y8">
        <f t="shared" si="5"/>
        <v>204</v>
      </c>
      <c r="Z8">
        <f t="shared" si="6"/>
        <v>212</v>
      </c>
      <c r="AA8">
        <f t="shared" si="7"/>
        <v>126</v>
      </c>
      <c r="AB8">
        <f t="shared" si="8"/>
        <v>72</v>
      </c>
    </row>
    <row r="9" spans="1:28" x14ac:dyDescent="0.35">
      <c r="A9" s="22">
        <v>1973</v>
      </c>
      <c r="C9" s="20">
        <v>27</v>
      </c>
      <c r="D9">
        <v>98</v>
      </c>
      <c r="E9">
        <v>90</v>
      </c>
      <c r="F9">
        <v>108</v>
      </c>
      <c r="G9">
        <v>133</v>
      </c>
      <c r="H9">
        <v>103</v>
      </c>
      <c r="I9">
        <v>70</v>
      </c>
      <c r="J9">
        <v>33</v>
      </c>
      <c r="L9">
        <v>16</v>
      </c>
      <c r="M9">
        <v>62</v>
      </c>
      <c r="N9">
        <v>67</v>
      </c>
      <c r="O9">
        <v>78</v>
      </c>
      <c r="P9">
        <v>117</v>
      </c>
      <c r="Q9">
        <v>97</v>
      </c>
      <c r="R9">
        <v>44</v>
      </c>
      <c r="S9">
        <v>21</v>
      </c>
      <c r="U9">
        <f t="shared" si="1"/>
        <v>43</v>
      </c>
      <c r="V9">
        <f t="shared" si="2"/>
        <v>160</v>
      </c>
      <c r="W9">
        <f t="shared" si="3"/>
        <v>157</v>
      </c>
      <c r="X9">
        <f t="shared" si="4"/>
        <v>186</v>
      </c>
      <c r="Y9">
        <f t="shared" si="5"/>
        <v>250</v>
      </c>
      <c r="Z9">
        <f t="shared" si="6"/>
        <v>200</v>
      </c>
      <c r="AA9">
        <f t="shared" si="7"/>
        <v>114</v>
      </c>
      <c r="AB9">
        <f t="shared" si="8"/>
        <v>54</v>
      </c>
    </row>
    <row r="10" spans="1:28" x14ac:dyDescent="0.35">
      <c r="A10" s="22">
        <v>1974</v>
      </c>
      <c r="C10" s="20">
        <v>44</v>
      </c>
      <c r="D10">
        <v>109</v>
      </c>
      <c r="E10">
        <v>90</v>
      </c>
      <c r="F10">
        <v>124</v>
      </c>
      <c r="G10">
        <v>126</v>
      </c>
      <c r="H10">
        <v>130</v>
      </c>
      <c r="I10">
        <v>77</v>
      </c>
      <c r="J10">
        <v>43</v>
      </c>
      <c r="L10">
        <v>11</v>
      </c>
      <c r="M10">
        <v>56</v>
      </c>
      <c r="N10">
        <v>74</v>
      </c>
      <c r="O10">
        <v>88</v>
      </c>
      <c r="P10">
        <v>96</v>
      </c>
      <c r="Q10">
        <v>89</v>
      </c>
      <c r="R10">
        <v>68</v>
      </c>
      <c r="S10">
        <v>22</v>
      </c>
      <c r="U10">
        <f t="shared" si="1"/>
        <v>55</v>
      </c>
      <c r="V10">
        <f t="shared" si="2"/>
        <v>165</v>
      </c>
      <c r="W10">
        <f t="shared" si="3"/>
        <v>164</v>
      </c>
      <c r="X10">
        <f t="shared" si="4"/>
        <v>212</v>
      </c>
      <c r="Y10">
        <f t="shared" si="5"/>
        <v>222</v>
      </c>
      <c r="Z10">
        <f t="shared" si="6"/>
        <v>219</v>
      </c>
      <c r="AA10">
        <f t="shared" si="7"/>
        <v>145</v>
      </c>
      <c r="AB10">
        <f t="shared" si="8"/>
        <v>65</v>
      </c>
    </row>
    <row r="11" spans="1:28" x14ac:dyDescent="0.35">
      <c r="A11" s="22">
        <v>1975</v>
      </c>
      <c r="C11" s="20">
        <v>35</v>
      </c>
      <c r="D11">
        <v>133</v>
      </c>
      <c r="E11">
        <v>96</v>
      </c>
      <c r="F11">
        <v>105</v>
      </c>
      <c r="G11">
        <v>137</v>
      </c>
      <c r="H11">
        <v>97</v>
      </c>
      <c r="I11">
        <v>91</v>
      </c>
      <c r="J11">
        <v>42</v>
      </c>
      <c r="L11">
        <v>10</v>
      </c>
      <c r="M11">
        <v>51</v>
      </c>
      <c r="N11">
        <v>79</v>
      </c>
      <c r="O11">
        <v>95</v>
      </c>
      <c r="P11">
        <v>94</v>
      </c>
      <c r="Q11">
        <v>79</v>
      </c>
      <c r="R11">
        <v>52</v>
      </c>
      <c r="S11">
        <v>23</v>
      </c>
      <c r="U11">
        <f t="shared" si="1"/>
        <v>45</v>
      </c>
      <c r="V11">
        <f t="shared" si="2"/>
        <v>184</v>
      </c>
      <c r="W11">
        <f t="shared" si="3"/>
        <v>175</v>
      </c>
      <c r="X11">
        <f t="shared" si="4"/>
        <v>200</v>
      </c>
      <c r="Y11">
        <f t="shared" si="5"/>
        <v>231</v>
      </c>
      <c r="Z11">
        <f t="shared" si="6"/>
        <v>176</v>
      </c>
      <c r="AA11">
        <f t="shared" si="7"/>
        <v>143</v>
      </c>
      <c r="AB11">
        <f t="shared" si="8"/>
        <v>65</v>
      </c>
    </row>
    <row r="12" spans="1:28" x14ac:dyDescent="0.35">
      <c r="A12" s="22">
        <v>1976</v>
      </c>
      <c r="C12" s="20">
        <v>24</v>
      </c>
      <c r="D12">
        <v>131</v>
      </c>
      <c r="E12">
        <v>137</v>
      </c>
      <c r="F12">
        <v>116</v>
      </c>
      <c r="G12">
        <v>146</v>
      </c>
      <c r="H12">
        <v>116</v>
      </c>
      <c r="I12">
        <v>90</v>
      </c>
      <c r="J12">
        <v>53</v>
      </c>
      <c r="L12">
        <v>8</v>
      </c>
      <c r="M12">
        <v>64</v>
      </c>
      <c r="N12">
        <v>77</v>
      </c>
      <c r="O12">
        <v>76</v>
      </c>
      <c r="P12">
        <v>97</v>
      </c>
      <c r="Q12">
        <v>72</v>
      </c>
      <c r="R12">
        <v>76</v>
      </c>
      <c r="S12">
        <v>17</v>
      </c>
      <c r="U12">
        <f t="shared" si="1"/>
        <v>32</v>
      </c>
      <c r="V12">
        <f t="shared" si="2"/>
        <v>195</v>
      </c>
      <c r="W12">
        <f t="shared" si="3"/>
        <v>214</v>
      </c>
      <c r="X12">
        <f t="shared" si="4"/>
        <v>192</v>
      </c>
      <c r="Y12">
        <f t="shared" si="5"/>
        <v>243</v>
      </c>
      <c r="Z12">
        <f t="shared" si="6"/>
        <v>188</v>
      </c>
      <c r="AA12">
        <f t="shared" si="7"/>
        <v>166</v>
      </c>
      <c r="AB12">
        <f t="shared" si="8"/>
        <v>70</v>
      </c>
    </row>
    <row r="13" spans="1:28" x14ac:dyDescent="0.35">
      <c r="A13" s="22">
        <v>1977</v>
      </c>
      <c r="C13" s="20">
        <v>34</v>
      </c>
      <c r="D13">
        <v>143</v>
      </c>
      <c r="E13">
        <v>111</v>
      </c>
      <c r="F13">
        <v>137</v>
      </c>
      <c r="G13">
        <v>138</v>
      </c>
      <c r="H13">
        <v>103</v>
      </c>
      <c r="I13">
        <v>78</v>
      </c>
      <c r="J13">
        <v>50</v>
      </c>
      <c r="L13">
        <v>5</v>
      </c>
      <c r="M13">
        <v>62</v>
      </c>
      <c r="N13">
        <v>80</v>
      </c>
      <c r="O13">
        <v>76</v>
      </c>
      <c r="P13">
        <v>95</v>
      </c>
      <c r="Q13">
        <v>86</v>
      </c>
      <c r="R13">
        <v>56</v>
      </c>
      <c r="S13">
        <v>20</v>
      </c>
      <c r="U13">
        <f t="shared" si="1"/>
        <v>39</v>
      </c>
      <c r="V13">
        <f t="shared" si="2"/>
        <v>205</v>
      </c>
      <c r="W13">
        <f t="shared" si="3"/>
        <v>191</v>
      </c>
      <c r="X13">
        <f t="shared" si="4"/>
        <v>213</v>
      </c>
      <c r="Y13">
        <f t="shared" si="5"/>
        <v>233</v>
      </c>
      <c r="Z13">
        <f t="shared" si="6"/>
        <v>189</v>
      </c>
      <c r="AA13">
        <f t="shared" si="7"/>
        <v>134</v>
      </c>
      <c r="AB13">
        <f t="shared" si="8"/>
        <v>70</v>
      </c>
    </row>
    <row r="14" spans="1:28" x14ac:dyDescent="0.35">
      <c r="A14" s="22">
        <v>1978</v>
      </c>
      <c r="C14" s="20">
        <v>35</v>
      </c>
      <c r="D14">
        <v>145</v>
      </c>
      <c r="E14">
        <v>118</v>
      </c>
      <c r="F14">
        <v>131</v>
      </c>
      <c r="G14">
        <v>103</v>
      </c>
      <c r="H14">
        <v>124</v>
      </c>
      <c r="I14">
        <v>69</v>
      </c>
      <c r="J14">
        <v>44</v>
      </c>
      <c r="L14">
        <v>6</v>
      </c>
      <c r="M14">
        <v>73</v>
      </c>
      <c r="N14">
        <v>98</v>
      </c>
      <c r="O14">
        <v>88</v>
      </c>
      <c r="P14">
        <v>113</v>
      </c>
      <c r="Q14">
        <v>116</v>
      </c>
      <c r="R14">
        <v>69</v>
      </c>
      <c r="S14">
        <v>14</v>
      </c>
      <c r="U14">
        <f t="shared" si="1"/>
        <v>41</v>
      </c>
      <c r="V14">
        <f t="shared" si="2"/>
        <v>218</v>
      </c>
      <c r="W14">
        <f t="shared" si="3"/>
        <v>216</v>
      </c>
      <c r="X14">
        <f t="shared" si="4"/>
        <v>219</v>
      </c>
      <c r="Y14">
        <f t="shared" si="5"/>
        <v>216</v>
      </c>
      <c r="Z14">
        <f t="shared" si="6"/>
        <v>240</v>
      </c>
      <c r="AA14">
        <f t="shared" si="7"/>
        <v>138</v>
      </c>
      <c r="AB14">
        <f t="shared" si="8"/>
        <v>58</v>
      </c>
    </row>
    <row r="15" spans="1:28" x14ac:dyDescent="0.35">
      <c r="A15" s="22">
        <v>1979</v>
      </c>
      <c r="C15" s="20">
        <v>29</v>
      </c>
      <c r="D15">
        <v>129</v>
      </c>
      <c r="E15">
        <v>127</v>
      </c>
      <c r="F15">
        <v>148</v>
      </c>
      <c r="G15">
        <v>146</v>
      </c>
      <c r="H15">
        <v>108</v>
      </c>
      <c r="I15">
        <v>91</v>
      </c>
      <c r="J15">
        <v>43</v>
      </c>
      <c r="L15">
        <v>6</v>
      </c>
      <c r="M15">
        <v>75</v>
      </c>
      <c r="N15">
        <v>83</v>
      </c>
      <c r="O15">
        <v>116</v>
      </c>
      <c r="P15">
        <v>141</v>
      </c>
      <c r="Q15">
        <v>121</v>
      </c>
      <c r="R15">
        <v>87</v>
      </c>
      <c r="S15">
        <v>15</v>
      </c>
      <c r="U15">
        <f t="shared" si="1"/>
        <v>35</v>
      </c>
      <c r="V15">
        <f t="shared" si="2"/>
        <v>204</v>
      </c>
      <c r="W15">
        <f t="shared" si="3"/>
        <v>210</v>
      </c>
      <c r="X15">
        <f t="shared" si="4"/>
        <v>264</v>
      </c>
      <c r="Y15">
        <f t="shared" si="5"/>
        <v>287</v>
      </c>
      <c r="Z15">
        <f t="shared" si="6"/>
        <v>229</v>
      </c>
      <c r="AA15">
        <f t="shared" si="7"/>
        <v>178</v>
      </c>
      <c r="AB15">
        <f t="shared" si="8"/>
        <v>58</v>
      </c>
    </row>
    <row r="16" spans="1:28" x14ac:dyDescent="0.35">
      <c r="A16" s="22">
        <v>1980</v>
      </c>
      <c r="C16" s="20">
        <v>26</v>
      </c>
      <c r="D16">
        <v>170</v>
      </c>
      <c r="E16">
        <v>157</v>
      </c>
      <c r="F16">
        <v>133</v>
      </c>
      <c r="G16">
        <v>133</v>
      </c>
      <c r="H16">
        <v>137</v>
      </c>
      <c r="I16">
        <v>87</v>
      </c>
      <c r="J16">
        <v>58</v>
      </c>
      <c r="L16">
        <v>5</v>
      </c>
      <c r="M16">
        <v>83</v>
      </c>
      <c r="N16">
        <v>87</v>
      </c>
      <c r="O16">
        <v>76</v>
      </c>
      <c r="P16">
        <v>104</v>
      </c>
      <c r="Q16">
        <v>94</v>
      </c>
      <c r="R16">
        <v>59</v>
      </c>
      <c r="S16">
        <v>21</v>
      </c>
      <c r="U16">
        <f t="shared" si="1"/>
        <v>31</v>
      </c>
      <c r="V16">
        <f t="shared" si="2"/>
        <v>253</v>
      </c>
      <c r="W16">
        <f t="shared" si="3"/>
        <v>244</v>
      </c>
      <c r="X16">
        <f t="shared" si="4"/>
        <v>209</v>
      </c>
      <c r="Y16">
        <f t="shared" si="5"/>
        <v>237</v>
      </c>
      <c r="Z16">
        <f t="shared" si="6"/>
        <v>231</v>
      </c>
      <c r="AA16">
        <f t="shared" si="7"/>
        <v>146</v>
      </c>
      <c r="AB16">
        <f t="shared" si="8"/>
        <v>79</v>
      </c>
    </row>
    <row r="17" spans="1:28" x14ac:dyDescent="0.35">
      <c r="A17" s="22">
        <v>1981</v>
      </c>
      <c r="C17" s="20">
        <v>25</v>
      </c>
      <c r="D17">
        <v>139</v>
      </c>
      <c r="E17">
        <v>162</v>
      </c>
      <c r="F17">
        <v>137</v>
      </c>
      <c r="G17">
        <v>139</v>
      </c>
      <c r="H17">
        <v>133</v>
      </c>
      <c r="I17">
        <v>85</v>
      </c>
      <c r="J17">
        <v>45</v>
      </c>
      <c r="L17">
        <v>12</v>
      </c>
      <c r="M17">
        <v>78</v>
      </c>
      <c r="N17">
        <v>89</v>
      </c>
      <c r="O17">
        <v>86</v>
      </c>
      <c r="P17">
        <v>100</v>
      </c>
      <c r="Q17">
        <v>97</v>
      </c>
      <c r="R17">
        <v>73</v>
      </c>
      <c r="S17">
        <v>31</v>
      </c>
      <c r="U17">
        <f t="shared" si="1"/>
        <v>37</v>
      </c>
      <c r="V17">
        <f t="shared" si="2"/>
        <v>217</v>
      </c>
      <c r="W17">
        <f t="shared" si="3"/>
        <v>251</v>
      </c>
      <c r="X17">
        <f t="shared" si="4"/>
        <v>223</v>
      </c>
      <c r="Y17">
        <f t="shared" si="5"/>
        <v>239</v>
      </c>
      <c r="Z17">
        <f t="shared" si="6"/>
        <v>230</v>
      </c>
      <c r="AA17">
        <f t="shared" si="7"/>
        <v>158</v>
      </c>
      <c r="AB17">
        <f t="shared" si="8"/>
        <v>76</v>
      </c>
    </row>
    <row r="18" spans="1:28" x14ac:dyDescent="0.35">
      <c r="A18" s="22">
        <v>1982</v>
      </c>
      <c r="C18" s="20">
        <v>34</v>
      </c>
      <c r="D18">
        <v>147</v>
      </c>
      <c r="E18">
        <v>152</v>
      </c>
      <c r="F18">
        <v>159</v>
      </c>
      <c r="G18">
        <v>135</v>
      </c>
      <c r="H18">
        <v>144</v>
      </c>
      <c r="I18">
        <v>93</v>
      </c>
      <c r="J18">
        <v>59</v>
      </c>
      <c r="L18">
        <v>24</v>
      </c>
      <c r="M18">
        <v>79</v>
      </c>
      <c r="N18">
        <v>95</v>
      </c>
      <c r="O18">
        <v>92</v>
      </c>
      <c r="P18">
        <v>106</v>
      </c>
      <c r="Q18">
        <v>100</v>
      </c>
      <c r="R18">
        <v>74</v>
      </c>
      <c r="S18">
        <v>42</v>
      </c>
      <c r="U18">
        <f t="shared" si="1"/>
        <v>58</v>
      </c>
      <c r="V18">
        <f t="shared" si="2"/>
        <v>226</v>
      </c>
      <c r="W18">
        <f t="shared" si="3"/>
        <v>247</v>
      </c>
      <c r="X18">
        <f t="shared" si="4"/>
        <v>251</v>
      </c>
      <c r="Y18">
        <f t="shared" si="5"/>
        <v>241</v>
      </c>
      <c r="Z18">
        <f t="shared" si="6"/>
        <v>244</v>
      </c>
      <c r="AA18">
        <f t="shared" si="7"/>
        <v>167</v>
      </c>
      <c r="AB18">
        <f t="shared" si="8"/>
        <v>101</v>
      </c>
    </row>
    <row r="19" spans="1:28" x14ac:dyDescent="0.35">
      <c r="A19" s="22">
        <v>1983</v>
      </c>
      <c r="C19" s="20">
        <v>27</v>
      </c>
      <c r="D19">
        <v>177</v>
      </c>
      <c r="E19">
        <v>202</v>
      </c>
      <c r="F19">
        <v>154</v>
      </c>
      <c r="G19">
        <v>153</v>
      </c>
      <c r="H19">
        <v>141</v>
      </c>
      <c r="I19">
        <v>115</v>
      </c>
      <c r="J19">
        <v>70</v>
      </c>
      <c r="L19">
        <v>11</v>
      </c>
      <c r="M19">
        <v>88</v>
      </c>
      <c r="N19">
        <v>95</v>
      </c>
      <c r="O19">
        <v>106</v>
      </c>
      <c r="P19">
        <v>131</v>
      </c>
      <c r="Q19">
        <v>111</v>
      </c>
      <c r="R19">
        <v>97</v>
      </c>
      <c r="S19">
        <v>42</v>
      </c>
      <c r="U19">
        <f t="shared" si="1"/>
        <v>38</v>
      </c>
      <c r="V19">
        <f t="shared" si="2"/>
        <v>265</v>
      </c>
      <c r="W19">
        <f t="shared" si="3"/>
        <v>297</v>
      </c>
      <c r="X19">
        <f t="shared" si="4"/>
        <v>260</v>
      </c>
      <c r="Y19">
        <f t="shared" si="5"/>
        <v>284</v>
      </c>
      <c r="Z19">
        <f t="shared" si="6"/>
        <v>252</v>
      </c>
      <c r="AA19">
        <f t="shared" si="7"/>
        <v>212</v>
      </c>
      <c r="AB19">
        <f t="shared" si="8"/>
        <v>112</v>
      </c>
    </row>
    <row r="20" spans="1:28" x14ac:dyDescent="0.35">
      <c r="A20" s="22">
        <v>1984</v>
      </c>
      <c r="C20" s="20">
        <v>30</v>
      </c>
      <c r="D20">
        <v>185</v>
      </c>
      <c r="E20">
        <v>213</v>
      </c>
      <c r="F20">
        <v>174</v>
      </c>
      <c r="G20">
        <v>169</v>
      </c>
      <c r="H20">
        <v>136</v>
      </c>
      <c r="I20">
        <v>113</v>
      </c>
      <c r="J20">
        <v>63</v>
      </c>
      <c r="L20">
        <v>12</v>
      </c>
      <c r="M20">
        <v>88</v>
      </c>
      <c r="N20">
        <v>120</v>
      </c>
      <c r="O20">
        <v>110</v>
      </c>
      <c r="P20">
        <v>120</v>
      </c>
      <c r="Q20">
        <v>122</v>
      </c>
      <c r="R20">
        <v>91</v>
      </c>
      <c r="S20">
        <v>36</v>
      </c>
      <c r="U20">
        <f t="shared" si="1"/>
        <v>42</v>
      </c>
      <c r="V20">
        <f t="shared" si="2"/>
        <v>273</v>
      </c>
      <c r="W20">
        <f t="shared" si="3"/>
        <v>333</v>
      </c>
      <c r="X20">
        <f t="shared" si="4"/>
        <v>284</v>
      </c>
      <c r="Y20">
        <f t="shared" si="5"/>
        <v>289</v>
      </c>
      <c r="Z20">
        <f t="shared" si="6"/>
        <v>258</v>
      </c>
      <c r="AA20">
        <f t="shared" si="7"/>
        <v>204</v>
      </c>
      <c r="AB20">
        <f t="shared" si="8"/>
        <v>99</v>
      </c>
    </row>
    <row r="21" spans="1:28" x14ac:dyDescent="0.35">
      <c r="A21" s="22">
        <v>1985</v>
      </c>
      <c r="C21" s="20">
        <v>41</v>
      </c>
      <c r="D21">
        <v>206</v>
      </c>
      <c r="E21">
        <v>204</v>
      </c>
      <c r="F21">
        <v>158</v>
      </c>
      <c r="G21">
        <v>145</v>
      </c>
      <c r="H21">
        <v>132</v>
      </c>
      <c r="I21">
        <v>97</v>
      </c>
      <c r="J21">
        <v>65</v>
      </c>
      <c r="L21">
        <v>10</v>
      </c>
      <c r="M21">
        <v>79</v>
      </c>
      <c r="N21">
        <v>115</v>
      </c>
      <c r="O21">
        <v>83</v>
      </c>
      <c r="P21">
        <v>109</v>
      </c>
      <c r="Q21">
        <v>101</v>
      </c>
      <c r="R21">
        <v>66</v>
      </c>
      <c r="S21">
        <v>27</v>
      </c>
      <c r="U21">
        <f t="shared" si="1"/>
        <v>51</v>
      </c>
      <c r="V21">
        <f t="shared" si="2"/>
        <v>285</v>
      </c>
      <c r="W21">
        <f t="shared" si="3"/>
        <v>319</v>
      </c>
      <c r="X21">
        <f t="shared" si="4"/>
        <v>241</v>
      </c>
      <c r="Y21">
        <f t="shared" si="5"/>
        <v>254</v>
      </c>
      <c r="Z21">
        <f t="shared" si="6"/>
        <v>233</v>
      </c>
      <c r="AA21">
        <f t="shared" si="7"/>
        <v>163</v>
      </c>
      <c r="AB21">
        <f t="shared" si="8"/>
        <v>92</v>
      </c>
    </row>
    <row r="22" spans="1:28" x14ac:dyDescent="0.35">
      <c r="A22" s="22">
        <v>1986</v>
      </c>
      <c r="C22" s="20">
        <v>29</v>
      </c>
      <c r="D22">
        <v>171</v>
      </c>
      <c r="E22">
        <v>192</v>
      </c>
      <c r="F22">
        <v>154</v>
      </c>
      <c r="G22">
        <v>146</v>
      </c>
      <c r="H22">
        <v>147</v>
      </c>
      <c r="I22">
        <v>93</v>
      </c>
      <c r="J22">
        <v>66</v>
      </c>
      <c r="L22">
        <v>8</v>
      </c>
      <c r="M22">
        <v>91</v>
      </c>
      <c r="N22">
        <v>119</v>
      </c>
      <c r="O22">
        <v>111</v>
      </c>
      <c r="P22">
        <v>92</v>
      </c>
      <c r="Q22">
        <v>82</v>
      </c>
      <c r="R22">
        <v>76</v>
      </c>
      <c r="S22">
        <v>27</v>
      </c>
      <c r="U22">
        <f t="shared" si="1"/>
        <v>37</v>
      </c>
      <c r="V22">
        <f t="shared" si="2"/>
        <v>262</v>
      </c>
      <c r="W22">
        <f t="shared" si="3"/>
        <v>311</v>
      </c>
      <c r="X22">
        <f t="shared" si="4"/>
        <v>265</v>
      </c>
      <c r="Y22">
        <f t="shared" si="5"/>
        <v>238</v>
      </c>
      <c r="Z22">
        <f t="shared" si="6"/>
        <v>229</v>
      </c>
      <c r="AA22">
        <f t="shared" si="7"/>
        <v>169</v>
      </c>
      <c r="AB22">
        <f t="shared" si="8"/>
        <v>93</v>
      </c>
    </row>
    <row r="23" spans="1:28" x14ac:dyDescent="0.35">
      <c r="A23" s="22">
        <v>1987</v>
      </c>
      <c r="C23" s="20">
        <v>35</v>
      </c>
      <c r="D23">
        <v>176</v>
      </c>
      <c r="E23">
        <v>189</v>
      </c>
      <c r="F23">
        <v>161</v>
      </c>
      <c r="G23">
        <v>139</v>
      </c>
      <c r="H23">
        <v>132</v>
      </c>
      <c r="I23">
        <v>101</v>
      </c>
      <c r="J23">
        <v>62</v>
      </c>
      <c r="L23">
        <v>10</v>
      </c>
      <c r="M23">
        <v>89</v>
      </c>
      <c r="N23">
        <v>109</v>
      </c>
      <c r="O23">
        <v>109</v>
      </c>
      <c r="P23">
        <v>106</v>
      </c>
      <c r="Q23">
        <v>95</v>
      </c>
      <c r="R23">
        <v>84</v>
      </c>
      <c r="S23">
        <v>19</v>
      </c>
      <c r="U23">
        <f t="shared" si="1"/>
        <v>45</v>
      </c>
      <c r="V23">
        <f t="shared" si="2"/>
        <v>265</v>
      </c>
      <c r="W23">
        <f t="shared" si="3"/>
        <v>298</v>
      </c>
      <c r="X23">
        <f t="shared" si="4"/>
        <v>270</v>
      </c>
      <c r="Y23">
        <f t="shared" si="5"/>
        <v>245</v>
      </c>
      <c r="Z23">
        <f t="shared" si="6"/>
        <v>227</v>
      </c>
      <c r="AA23">
        <f t="shared" si="7"/>
        <v>185</v>
      </c>
      <c r="AB23">
        <f t="shared" si="8"/>
        <v>81</v>
      </c>
    </row>
    <row r="24" spans="1:28" x14ac:dyDescent="0.35">
      <c r="A24" s="22">
        <v>1988</v>
      </c>
      <c r="C24" s="20">
        <v>24</v>
      </c>
      <c r="D24">
        <v>179</v>
      </c>
      <c r="E24">
        <v>197</v>
      </c>
      <c r="F24">
        <v>145</v>
      </c>
      <c r="G24">
        <v>137</v>
      </c>
      <c r="H24">
        <v>116</v>
      </c>
      <c r="I24">
        <v>97</v>
      </c>
      <c r="J24">
        <v>69</v>
      </c>
      <c r="L24">
        <v>10</v>
      </c>
      <c r="M24">
        <v>68</v>
      </c>
      <c r="N24">
        <v>100</v>
      </c>
      <c r="O24">
        <v>103</v>
      </c>
      <c r="P24">
        <v>93</v>
      </c>
      <c r="Q24">
        <v>84</v>
      </c>
      <c r="R24">
        <v>64</v>
      </c>
      <c r="S24">
        <v>36</v>
      </c>
      <c r="U24">
        <f t="shared" si="1"/>
        <v>34</v>
      </c>
      <c r="V24">
        <f t="shared" si="2"/>
        <v>247</v>
      </c>
      <c r="W24">
        <f t="shared" si="3"/>
        <v>297</v>
      </c>
      <c r="X24">
        <f t="shared" si="4"/>
        <v>248</v>
      </c>
      <c r="Y24">
        <f t="shared" si="5"/>
        <v>230</v>
      </c>
      <c r="Z24">
        <f t="shared" si="6"/>
        <v>200</v>
      </c>
      <c r="AA24">
        <f t="shared" si="7"/>
        <v>161</v>
      </c>
      <c r="AB24">
        <f t="shared" si="8"/>
        <v>105</v>
      </c>
    </row>
    <row r="25" spans="1:28" x14ac:dyDescent="0.35">
      <c r="A25" s="22">
        <v>1989</v>
      </c>
      <c r="C25" s="20">
        <v>31</v>
      </c>
      <c r="D25">
        <v>185</v>
      </c>
      <c r="E25">
        <v>176</v>
      </c>
      <c r="F25">
        <v>169</v>
      </c>
      <c r="G25">
        <v>153</v>
      </c>
      <c r="H25">
        <v>123</v>
      </c>
      <c r="I25">
        <v>78</v>
      </c>
      <c r="J25">
        <v>38</v>
      </c>
      <c r="L25">
        <v>16</v>
      </c>
      <c r="M25">
        <v>71</v>
      </c>
      <c r="N25">
        <v>92</v>
      </c>
      <c r="O25">
        <v>102</v>
      </c>
      <c r="P25">
        <v>97</v>
      </c>
      <c r="Q25">
        <v>97</v>
      </c>
      <c r="R25">
        <v>60</v>
      </c>
      <c r="S25">
        <v>32</v>
      </c>
      <c r="U25">
        <f t="shared" si="1"/>
        <v>47</v>
      </c>
      <c r="V25">
        <f t="shared" si="2"/>
        <v>256</v>
      </c>
      <c r="W25">
        <f t="shared" si="3"/>
        <v>268</v>
      </c>
      <c r="X25">
        <f t="shared" si="4"/>
        <v>271</v>
      </c>
      <c r="Y25">
        <f t="shared" si="5"/>
        <v>250</v>
      </c>
      <c r="Z25">
        <f t="shared" si="6"/>
        <v>220</v>
      </c>
      <c r="AA25">
        <f t="shared" si="7"/>
        <v>138</v>
      </c>
      <c r="AB25">
        <f t="shared" si="8"/>
        <v>70</v>
      </c>
    </row>
    <row r="26" spans="1:28" x14ac:dyDescent="0.35">
      <c r="A26" s="22">
        <v>1990</v>
      </c>
      <c r="C26" s="20">
        <v>42</v>
      </c>
      <c r="D26">
        <v>145</v>
      </c>
      <c r="E26">
        <v>199</v>
      </c>
      <c r="F26">
        <v>177</v>
      </c>
      <c r="G26">
        <v>119</v>
      </c>
      <c r="H26">
        <v>95</v>
      </c>
      <c r="I26">
        <v>76</v>
      </c>
      <c r="J26">
        <v>56</v>
      </c>
      <c r="L26">
        <v>12</v>
      </c>
      <c r="M26">
        <v>69</v>
      </c>
      <c r="N26">
        <v>99</v>
      </c>
      <c r="O26">
        <v>88</v>
      </c>
      <c r="P26">
        <v>86</v>
      </c>
      <c r="Q26">
        <v>84</v>
      </c>
      <c r="R26">
        <v>59</v>
      </c>
      <c r="S26">
        <v>44</v>
      </c>
      <c r="U26">
        <f t="shared" si="1"/>
        <v>54</v>
      </c>
      <c r="V26">
        <f t="shared" si="2"/>
        <v>214</v>
      </c>
      <c r="W26">
        <f t="shared" si="3"/>
        <v>298</v>
      </c>
      <c r="X26">
        <f t="shared" si="4"/>
        <v>265</v>
      </c>
      <c r="Y26">
        <f t="shared" si="5"/>
        <v>205</v>
      </c>
      <c r="Z26">
        <f t="shared" si="6"/>
        <v>179</v>
      </c>
      <c r="AA26">
        <f t="shared" si="7"/>
        <v>135</v>
      </c>
      <c r="AB26">
        <f t="shared" si="8"/>
        <v>100</v>
      </c>
    </row>
    <row r="27" spans="1:28" x14ac:dyDescent="0.35">
      <c r="A27" s="22">
        <v>1991</v>
      </c>
      <c r="C27" s="20">
        <v>27</v>
      </c>
      <c r="D27">
        <v>179</v>
      </c>
      <c r="E27">
        <v>224</v>
      </c>
      <c r="F27">
        <v>176</v>
      </c>
      <c r="G27">
        <v>150</v>
      </c>
      <c r="H27">
        <v>116</v>
      </c>
      <c r="I27">
        <v>90</v>
      </c>
      <c r="J27">
        <v>71</v>
      </c>
      <c r="L27">
        <v>8</v>
      </c>
      <c r="M27">
        <v>76</v>
      </c>
      <c r="N27">
        <v>125</v>
      </c>
      <c r="O27">
        <v>98</v>
      </c>
      <c r="P27">
        <v>86</v>
      </c>
      <c r="Q27">
        <v>86</v>
      </c>
      <c r="R27">
        <v>63</v>
      </c>
      <c r="S27">
        <v>36</v>
      </c>
      <c r="U27">
        <f t="shared" si="1"/>
        <v>35</v>
      </c>
      <c r="V27">
        <f t="shared" si="2"/>
        <v>255</v>
      </c>
      <c r="W27">
        <f t="shared" si="3"/>
        <v>349</v>
      </c>
      <c r="X27">
        <f t="shared" si="4"/>
        <v>274</v>
      </c>
      <c r="Y27">
        <f t="shared" si="5"/>
        <v>236</v>
      </c>
      <c r="Z27">
        <f t="shared" si="6"/>
        <v>202</v>
      </c>
      <c r="AA27">
        <f t="shared" si="7"/>
        <v>153</v>
      </c>
      <c r="AB27">
        <f t="shared" si="8"/>
        <v>107</v>
      </c>
    </row>
    <row r="28" spans="1:28" x14ac:dyDescent="0.35">
      <c r="A28" s="22">
        <v>1992</v>
      </c>
      <c r="C28" s="20">
        <v>24</v>
      </c>
      <c r="D28">
        <v>176</v>
      </c>
      <c r="E28">
        <v>234</v>
      </c>
      <c r="F28">
        <v>193</v>
      </c>
      <c r="G28">
        <v>132</v>
      </c>
      <c r="H28">
        <v>117</v>
      </c>
      <c r="I28">
        <v>102</v>
      </c>
      <c r="J28">
        <v>63</v>
      </c>
      <c r="L28">
        <v>14</v>
      </c>
      <c r="M28">
        <v>69</v>
      </c>
      <c r="N28">
        <v>99</v>
      </c>
      <c r="O28">
        <v>106</v>
      </c>
      <c r="P28">
        <v>84</v>
      </c>
      <c r="Q28">
        <v>73</v>
      </c>
      <c r="R28">
        <v>61</v>
      </c>
      <c r="S28">
        <v>40</v>
      </c>
      <c r="U28">
        <f t="shared" si="1"/>
        <v>38</v>
      </c>
      <c r="V28">
        <f t="shared" si="2"/>
        <v>245</v>
      </c>
      <c r="W28">
        <f t="shared" si="3"/>
        <v>333</v>
      </c>
      <c r="X28">
        <f t="shared" si="4"/>
        <v>299</v>
      </c>
      <c r="Y28">
        <f t="shared" si="5"/>
        <v>216</v>
      </c>
      <c r="Z28">
        <f t="shared" si="6"/>
        <v>190</v>
      </c>
      <c r="AA28">
        <f t="shared" si="7"/>
        <v>163</v>
      </c>
      <c r="AB28">
        <f t="shared" si="8"/>
        <v>103</v>
      </c>
    </row>
    <row r="29" spans="1:28" x14ac:dyDescent="0.35">
      <c r="A29" s="22">
        <v>1993</v>
      </c>
      <c r="C29" s="20">
        <v>36</v>
      </c>
      <c r="D29">
        <v>187</v>
      </c>
      <c r="E29">
        <v>209</v>
      </c>
      <c r="F29">
        <v>192</v>
      </c>
      <c r="G29">
        <v>145</v>
      </c>
      <c r="H29">
        <v>107</v>
      </c>
      <c r="I29">
        <v>101</v>
      </c>
      <c r="J29">
        <v>43</v>
      </c>
      <c r="L29">
        <v>12</v>
      </c>
      <c r="M29">
        <v>71</v>
      </c>
      <c r="N29">
        <v>101</v>
      </c>
      <c r="O29">
        <v>105</v>
      </c>
      <c r="P29">
        <v>71</v>
      </c>
      <c r="Q29">
        <v>70</v>
      </c>
      <c r="R29">
        <v>62</v>
      </c>
      <c r="S29">
        <v>43</v>
      </c>
      <c r="U29">
        <f t="shared" si="1"/>
        <v>48</v>
      </c>
      <c r="V29">
        <f t="shared" si="2"/>
        <v>258</v>
      </c>
      <c r="W29">
        <f t="shared" si="3"/>
        <v>310</v>
      </c>
      <c r="X29">
        <f t="shared" si="4"/>
        <v>297</v>
      </c>
      <c r="Y29">
        <f t="shared" si="5"/>
        <v>216</v>
      </c>
      <c r="Z29">
        <f t="shared" si="6"/>
        <v>177</v>
      </c>
      <c r="AA29">
        <f t="shared" si="7"/>
        <v>163</v>
      </c>
      <c r="AB29">
        <f t="shared" si="8"/>
        <v>86</v>
      </c>
    </row>
    <row r="30" spans="1:28" x14ac:dyDescent="0.35">
      <c r="A30" s="22">
        <v>1994</v>
      </c>
      <c r="C30" s="20">
        <v>25</v>
      </c>
      <c r="D30">
        <v>164</v>
      </c>
      <c r="E30">
        <v>243</v>
      </c>
      <c r="F30">
        <v>230</v>
      </c>
      <c r="G30">
        <v>151</v>
      </c>
      <c r="H30">
        <v>122</v>
      </c>
      <c r="I30">
        <v>90</v>
      </c>
      <c r="J30">
        <v>59</v>
      </c>
      <c r="L30">
        <v>12</v>
      </c>
      <c r="M30">
        <v>64</v>
      </c>
      <c r="N30">
        <v>100</v>
      </c>
      <c r="O30">
        <v>113</v>
      </c>
      <c r="P30">
        <v>73</v>
      </c>
      <c r="Q30">
        <v>61</v>
      </c>
      <c r="R30">
        <v>46</v>
      </c>
      <c r="S30">
        <v>31</v>
      </c>
      <c r="U30">
        <f t="shared" si="1"/>
        <v>37</v>
      </c>
      <c r="V30">
        <f t="shared" si="2"/>
        <v>228</v>
      </c>
      <c r="W30">
        <f t="shared" si="3"/>
        <v>343</v>
      </c>
      <c r="X30">
        <f t="shared" si="4"/>
        <v>343</v>
      </c>
      <c r="Y30">
        <f t="shared" si="5"/>
        <v>224</v>
      </c>
      <c r="Z30">
        <f t="shared" si="6"/>
        <v>183</v>
      </c>
      <c r="AA30">
        <f t="shared" si="7"/>
        <v>136</v>
      </c>
      <c r="AB30">
        <f t="shared" si="8"/>
        <v>90</v>
      </c>
    </row>
    <row r="31" spans="1:28" x14ac:dyDescent="0.35">
      <c r="A31" s="22">
        <v>1995</v>
      </c>
      <c r="C31" s="20">
        <v>26</v>
      </c>
      <c r="D31">
        <v>163</v>
      </c>
      <c r="E31">
        <v>225</v>
      </c>
      <c r="F31">
        <v>222</v>
      </c>
      <c r="G31">
        <v>137</v>
      </c>
      <c r="H31">
        <v>105</v>
      </c>
      <c r="I31">
        <v>79</v>
      </c>
      <c r="J31">
        <v>43</v>
      </c>
      <c r="L31">
        <v>12</v>
      </c>
      <c r="M31">
        <v>71</v>
      </c>
      <c r="N31">
        <v>97</v>
      </c>
      <c r="O31">
        <v>94</v>
      </c>
      <c r="P31">
        <v>83</v>
      </c>
      <c r="Q31">
        <v>69</v>
      </c>
      <c r="R31">
        <v>46</v>
      </c>
      <c r="S31">
        <v>39</v>
      </c>
      <c r="U31">
        <f t="shared" si="1"/>
        <v>38</v>
      </c>
      <c r="V31">
        <f t="shared" si="2"/>
        <v>234</v>
      </c>
      <c r="W31">
        <f t="shared" si="3"/>
        <v>322</v>
      </c>
      <c r="X31">
        <f t="shared" si="4"/>
        <v>316</v>
      </c>
      <c r="Y31">
        <f t="shared" si="5"/>
        <v>220</v>
      </c>
      <c r="Z31">
        <f t="shared" si="6"/>
        <v>174</v>
      </c>
      <c r="AA31">
        <f t="shared" si="7"/>
        <v>125</v>
      </c>
      <c r="AB31">
        <f t="shared" si="8"/>
        <v>82</v>
      </c>
    </row>
    <row r="32" spans="1:28" x14ac:dyDescent="0.35">
      <c r="A32" s="22">
        <v>1996</v>
      </c>
      <c r="C32" s="20">
        <v>30</v>
      </c>
      <c r="D32">
        <v>165</v>
      </c>
      <c r="E32">
        <v>233</v>
      </c>
      <c r="F32">
        <v>224</v>
      </c>
      <c r="G32">
        <v>149</v>
      </c>
      <c r="H32">
        <v>95</v>
      </c>
      <c r="I32">
        <v>84</v>
      </c>
      <c r="J32">
        <v>63</v>
      </c>
      <c r="L32">
        <v>12</v>
      </c>
      <c r="M32">
        <v>67</v>
      </c>
      <c r="N32">
        <v>92</v>
      </c>
      <c r="O32">
        <v>108</v>
      </c>
      <c r="P32">
        <v>88</v>
      </c>
      <c r="Q32">
        <v>63</v>
      </c>
      <c r="R32">
        <v>71</v>
      </c>
      <c r="S32">
        <v>33</v>
      </c>
      <c r="U32">
        <f t="shared" si="1"/>
        <v>42</v>
      </c>
      <c r="V32">
        <f t="shared" si="2"/>
        <v>232</v>
      </c>
      <c r="W32">
        <f t="shared" si="3"/>
        <v>325</v>
      </c>
      <c r="X32">
        <f t="shared" si="4"/>
        <v>332</v>
      </c>
      <c r="Y32">
        <f t="shared" si="5"/>
        <v>237</v>
      </c>
      <c r="Z32">
        <f t="shared" si="6"/>
        <v>158</v>
      </c>
      <c r="AA32">
        <f t="shared" si="7"/>
        <v>155</v>
      </c>
      <c r="AB32">
        <f t="shared" si="8"/>
        <v>96</v>
      </c>
    </row>
    <row r="33" spans="1:28" x14ac:dyDescent="0.35">
      <c r="A33" s="22">
        <v>1997</v>
      </c>
      <c r="C33" s="20">
        <v>43</v>
      </c>
      <c r="D33">
        <v>178</v>
      </c>
      <c r="E33">
        <v>235</v>
      </c>
      <c r="F33">
        <v>197</v>
      </c>
      <c r="G33">
        <v>139</v>
      </c>
      <c r="H33">
        <v>114</v>
      </c>
      <c r="I33">
        <v>72</v>
      </c>
      <c r="J33">
        <v>63</v>
      </c>
      <c r="L33">
        <v>12</v>
      </c>
      <c r="M33">
        <v>74</v>
      </c>
      <c r="N33">
        <v>95</v>
      </c>
      <c r="O33">
        <v>108</v>
      </c>
      <c r="P33">
        <v>81</v>
      </c>
      <c r="Q33">
        <v>67</v>
      </c>
      <c r="R33">
        <v>53</v>
      </c>
      <c r="S33">
        <v>38</v>
      </c>
      <c r="U33">
        <f t="shared" si="1"/>
        <v>55</v>
      </c>
      <c r="V33">
        <f t="shared" si="2"/>
        <v>252</v>
      </c>
      <c r="W33">
        <f t="shared" si="3"/>
        <v>330</v>
      </c>
      <c r="X33">
        <f t="shared" si="4"/>
        <v>305</v>
      </c>
      <c r="Y33">
        <f t="shared" si="5"/>
        <v>220</v>
      </c>
      <c r="Z33">
        <f t="shared" si="6"/>
        <v>181</v>
      </c>
      <c r="AA33">
        <f t="shared" si="7"/>
        <v>125</v>
      </c>
      <c r="AB33">
        <f t="shared" si="8"/>
        <v>101</v>
      </c>
    </row>
    <row r="34" spans="1:28" x14ac:dyDescent="0.35">
      <c r="A34" s="22">
        <v>1998</v>
      </c>
      <c r="C34" s="20">
        <v>36</v>
      </c>
      <c r="D34">
        <v>160</v>
      </c>
      <c r="E34">
        <v>235</v>
      </c>
      <c r="F34">
        <v>177</v>
      </c>
      <c r="G34">
        <v>156</v>
      </c>
      <c r="H34">
        <v>103</v>
      </c>
      <c r="I34">
        <v>67</v>
      </c>
      <c r="J34">
        <v>68</v>
      </c>
      <c r="L34">
        <v>13</v>
      </c>
      <c r="M34">
        <v>42</v>
      </c>
      <c r="N34">
        <v>89</v>
      </c>
      <c r="O34">
        <v>114</v>
      </c>
      <c r="P34">
        <v>104</v>
      </c>
      <c r="Q34">
        <v>59</v>
      </c>
      <c r="R34">
        <v>63</v>
      </c>
      <c r="S34">
        <v>33</v>
      </c>
      <c r="U34">
        <f t="shared" si="1"/>
        <v>49</v>
      </c>
      <c r="V34">
        <f t="shared" si="2"/>
        <v>202</v>
      </c>
      <c r="W34">
        <f t="shared" si="3"/>
        <v>324</v>
      </c>
      <c r="X34">
        <f t="shared" si="4"/>
        <v>291</v>
      </c>
      <c r="Y34">
        <f t="shared" si="5"/>
        <v>260</v>
      </c>
      <c r="Z34">
        <f t="shared" si="6"/>
        <v>162</v>
      </c>
      <c r="AA34">
        <f t="shared" si="7"/>
        <v>130</v>
      </c>
      <c r="AB34">
        <f t="shared" si="8"/>
        <v>101</v>
      </c>
    </row>
    <row r="35" spans="1:28" x14ac:dyDescent="0.35">
      <c r="A35" s="22">
        <v>1999</v>
      </c>
      <c r="C35" s="20">
        <v>33</v>
      </c>
      <c r="D35">
        <v>139</v>
      </c>
      <c r="E35">
        <v>219</v>
      </c>
      <c r="F35">
        <v>215</v>
      </c>
      <c r="G35">
        <v>163</v>
      </c>
      <c r="H35">
        <v>115</v>
      </c>
      <c r="I35">
        <v>76</v>
      </c>
      <c r="J35">
        <v>55</v>
      </c>
      <c r="L35">
        <v>21</v>
      </c>
      <c r="M35">
        <v>59</v>
      </c>
      <c r="N35">
        <v>83</v>
      </c>
      <c r="O35">
        <v>111</v>
      </c>
      <c r="P35">
        <v>85</v>
      </c>
      <c r="Q35">
        <v>67</v>
      </c>
      <c r="R35">
        <v>40</v>
      </c>
      <c r="S35">
        <v>36</v>
      </c>
      <c r="U35">
        <f t="shared" si="1"/>
        <v>54</v>
      </c>
      <c r="V35">
        <f t="shared" si="2"/>
        <v>198</v>
      </c>
      <c r="W35">
        <f t="shared" si="3"/>
        <v>302</v>
      </c>
      <c r="X35">
        <f t="shared" si="4"/>
        <v>326</v>
      </c>
      <c r="Y35">
        <f t="shared" si="5"/>
        <v>248</v>
      </c>
      <c r="Z35">
        <f t="shared" si="6"/>
        <v>182</v>
      </c>
      <c r="AA35">
        <f t="shared" si="7"/>
        <v>116</v>
      </c>
      <c r="AB35">
        <f t="shared" si="8"/>
        <v>91</v>
      </c>
    </row>
    <row r="36" spans="1:28" x14ac:dyDescent="0.35">
      <c r="A36" s="22">
        <v>2000</v>
      </c>
      <c r="C36" s="20">
        <v>40</v>
      </c>
      <c r="D36">
        <v>118</v>
      </c>
      <c r="E36">
        <v>193</v>
      </c>
      <c r="F36">
        <v>242</v>
      </c>
      <c r="G36">
        <v>172</v>
      </c>
      <c r="H36">
        <v>100</v>
      </c>
      <c r="I36">
        <v>74</v>
      </c>
      <c r="J36">
        <v>60</v>
      </c>
      <c r="L36">
        <v>8</v>
      </c>
      <c r="M36">
        <v>36</v>
      </c>
      <c r="N36">
        <v>89</v>
      </c>
      <c r="O36">
        <v>125</v>
      </c>
      <c r="P36">
        <v>94</v>
      </c>
      <c r="Q36">
        <v>69</v>
      </c>
      <c r="R36">
        <v>50</v>
      </c>
      <c r="S36">
        <v>30</v>
      </c>
      <c r="U36">
        <f t="shared" si="1"/>
        <v>48</v>
      </c>
      <c r="V36">
        <f t="shared" si="2"/>
        <v>154</v>
      </c>
      <c r="W36">
        <f t="shared" si="3"/>
        <v>282</v>
      </c>
      <c r="X36">
        <f t="shared" si="4"/>
        <v>367</v>
      </c>
      <c r="Y36">
        <f t="shared" si="5"/>
        <v>266</v>
      </c>
      <c r="Z36">
        <f t="shared" si="6"/>
        <v>169</v>
      </c>
      <c r="AA36">
        <f t="shared" si="7"/>
        <v>124</v>
      </c>
      <c r="AB36">
        <f t="shared" si="8"/>
        <v>90</v>
      </c>
    </row>
    <row r="37" spans="1:28" x14ac:dyDescent="0.35">
      <c r="A37" s="22">
        <v>2001</v>
      </c>
      <c r="C37" s="20">
        <v>24</v>
      </c>
      <c r="D37">
        <v>115</v>
      </c>
      <c r="E37">
        <v>236</v>
      </c>
      <c r="F37">
        <v>220</v>
      </c>
      <c r="G37">
        <v>181</v>
      </c>
      <c r="H37">
        <v>107</v>
      </c>
      <c r="I37">
        <v>73</v>
      </c>
      <c r="J37">
        <v>54</v>
      </c>
      <c r="L37">
        <v>12</v>
      </c>
      <c r="M37">
        <v>45</v>
      </c>
      <c r="N37">
        <v>86</v>
      </c>
      <c r="O37">
        <v>112</v>
      </c>
      <c r="P37">
        <v>86</v>
      </c>
      <c r="Q37">
        <v>50</v>
      </c>
      <c r="R37">
        <v>48</v>
      </c>
      <c r="S37">
        <v>24</v>
      </c>
      <c r="U37">
        <f t="shared" si="1"/>
        <v>36</v>
      </c>
      <c r="V37">
        <f t="shared" si="2"/>
        <v>160</v>
      </c>
      <c r="W37">
        <f t="shared" si="3"/>
        <v>322</v>
      </c>
      <c r="X37">
        <f t="shared" si="4"/>
        <v>332</v>
      </c>
      <c r="Y37">
        <f t="shared" si="5"/>
        <v>267</v>
      </c>
      <c r="Z37">
        <f t="shared" si="6"/>
        <v>157</v>
      </c>
      <c r="AA37">
        <f t="shared" si="7"/>
        <v>121</v>
      </c>
      <c r="AB37">
        <f t="shared" si="8"/>
        <v>78</v>
      </c>
    </row>
    <row r="38" spans="1:28" x14ac:dyDescent="0.35">
      <c r="A38" s="22">
        <v>2002</v>
      </c>
      <c r="C38" s="20">
        <v>32</v>
      </c>
      <c r="D38">
        <v>119</v>
      </c>
      <c r="E38">
        <v>235</v>
      </c>
      <c r="F38">
        <v>249</v>
      </c>
      <c r="G38">
        <v>193</v>
      </c>
      <c r="H38">
        <v>103</v>
      </c>
      <c r="I38">
        <v>78</v>
      </c>
      <c r="J38">
        <v>53</v>
      </c>
      <c r="L38">
        <v>13</v>
      </c>
      <c r="M38">
        <v>41</v>
      </c>
      <c r="N38">
        <v>88</v>
      </c>
      <c r="O38">
        <v>104</v>
      </c>
      <c r="P38">
        <v>98</v>
      </c>
      <c r="Q38">
        <v>71</v>
      </c>
      <c r="R38">
        <v>54</v>
      </c>
      <c r="S38">
        <v>36</v>
      </c>
      <c r="U38">
        <f t="shared" si="1"/>
        <v>45</v>
      </c>
      <c r="V38">
        <f t="shared" si="2"/>
        <v>160</v>
      </c>
      <c r="W38">
        <f t="shared" si="3"/>
        <v>323</v>
      </c>
      <c r="X38">
        <f t="shared" si="4"/>
        <v>353</v>
      </c>
      <c r="Y38">
        <f t="shared" si="5"/>
        <v>291</v>
      </c>
      <c r="Z38">
        <f t="shared" si="6"/>
        <v>174</v>
      </c>
      <c r="AA38">
        <f t="shared" si="7"/>
        <v>132</v>
      </c>
      <c r="AB38">
        <f t="shared" si="8"/>
        <v>89</v>
      </c>
    </row>
    <row r="39" spans="1:28" x14ac:dyDescent="0.35">
      <c r="A39" s="22">
        <v>2003</v>
      </c>
      <c r="C39" s="20">
        <v>22</v>
      </c>
      <c r="D39">
        <v>119</v>
      </c>
      <c r="E39">
        <v>201</v>
      </c>
      <c r="F39">
        <v>257</v>
      </c>
      <c r="G39">
        <v>193</v>
      </c>
      <c r="H39">
        <v>109</v>
      </c>
      <c r="I39">
        <v>70</v>
      </c>
      <c r="J39">
        <v>45</v>
      </c>
      <c r="L39">
        <v>12</v>
      </c>
      <c r="M39">
        <v>48</v>
      </c>
      <c r="N39">
        <v>62</v>
      </c>
      <c r="O39">
        <v>94</v>
      </c>
      <c r="P39">
        <v>104</v>
      </c>
      <c r="Q39">
        <v>62</v>
      </c>
      <c r="R39">
        <v>55</v>
      </c>
      <c r="S39">
        <v>47</v>
      </c>
      <c r="U39">
        <f t="shared" si="1"/>
        <v>34</v>
      </c>
      <c r="V39">
        <f t="shared" si="2"/>
        <v>167</v>
      </c>
      <c r="W39">
        <f t="shared" si="3"/>
        <v>263</v>
      </c>
      <c r="X39">
        <f t="shared" si="4"/>
        <v>351</v>
      </c>
      <c r="Y39">
        <f t="shared" si="5"/>
        <v>297</v>
      </c>
      <c r="Z39">
        <f t="shared" si="6"/>
        <v>171</v>
      </c>
      <c r="AA39">
        <f t="shared" si="7"/>
        <v>125</v>
      </c>
      <c r="AB39">
        <f t="shared" si="8"/>
        <v>92</v>
      </c>
    </row>
    <row r="40" spans="1:28" x14ac:dyDescent="0.35">
      <c r="A40" s="22">
        <v>2004</v>
      </c>
      <c r="C40" s="20">
        <v>30</v>
      </c>
      <c r="D40">
        <v>107</v>
      </c>
      <c r="E40">
        <v>209</v>
      </c>
      <c r="F40">
        <v>243</v>
      </c>
      <c r="G40">
        <v>218</v>
      </c>
      <c r="H40">
        <v>104</v>
      </c>
      <c r="I40">
        <v>54</v>
      </c>
      <c r="J40">
        <v>57</v>
      </c>
      <c r="L40">
        <v>11</v>
      </c>
      <c r="M40">
        <v>31</v>
      </c>
      <c r="N40">
        <v>60</v>
      </c>
      <c r="O40">
        <v>143</v>
      </c>
      <c r="P40">
        <v>109</v>
      </c>
      <c r="Q40">
        <v>61</v>
      </c>
      <c r="R40">
        <v>46</v>
      </c>
      <c r="S40">
        <v>31</v>
      </c>
      <c r="U40">
        <f t="shared" si="1"/>
        <v>41</v>
      </c>
      <c r="V40">
        <f t="shared" si="2"/>
        <v>138</v>
      </c>
      <c r="W40">
        <f t="shared" si="3"/>
        <v>269</v>
      </c>
      <c r="X40">
        <f t="shared" si="4"/>
        <v>386</v>
      </c>
      <c r="Y40">
        <f t="shared" si="5"/>
        <v>327</v>
      </c>
      <c r="Z40">
        <f t="shared" si="6"/>
        <v>165</v>
      </c>
      <c r="AA40">
        <f t="shared" si="7"/>
        <v>100</v>
      </c>
      <c r="AB40">
        <f t="shared" si="8"/>
        <v>88</v>
      </c>
    </row>
    <row r="41" spans="1:28" x14ac:dyDescent="0.35">
      <c r="A41" s="22">
        <v>2005</v>
      </c>
      <c r="C41" s="20">
        <v>40</v>
      </c>
      <c r="D41">
        <v>112</v>
      </c>
      <c r="E41">
        <v>188</v>
      </c>
      <c r="F41">
        <v>272</v>
      </c>
      <c r="G41">
        <v>242</v>
      </c>
      <c r="H41">
        <v>98</v>
      </c>
      <c r="I41">
        <v>71</v>
      </c>
      <c r="J41">
        <v>50</v>
      </c>
      <c r="L41">
        <v>11</v>
      </c>
      <c r="M41">
        <v>41</v>
      </c>
      <c r="N41">
        <v>91</v>
      </c>
      <c r="O41">
        <v>114</v>
      </c>
      <c r="P41">
        <v>104</v>
      </c>
      <c r="Q41">
        <v>64</v>
      </c>
      <c r="R41">
        <v>44</v>
      </c>
      <c r="S41">
        <v>30</v>
      </c>
      <c r="U41">
        <f t="shared" si="1"/>
        <v>51</v>
      </c>
      <c r="V41">
        <f t="shared" si="2"/>
        <v>153</v>
      </c>
      <c r="W41">
        <f t="shared" si="3"/>
        <v>279</v>
      </c>
      <c r="X41">
        <f t="shared" si="4"/>
        <v>386</v>
      </c>
      <c r="Y41">
        <f t="shared" si="5"/>
        <v>346</v>
      </c>
      <c r="Z41">
        <f t="shared" si="6"/>
        <v>162</v>
      </c>
      <c r="AA41">
        <f t="shared" si="7"/>
        <v>115</v>
      </c>
      <c r="AB41">
        <f t="shared" si="8"/>
        <v>80</v>
      </c>
    </row>
    <row r="42" spans="1:28" x14ac:dyDescent="0.35">
      <c r="A42" s="22">
        <v>2006</v>
      </c>
      <c r="C42" s="20">
        <v>31</v>
      </c>
      <c r="D42">
        <v>122</v>
      </c>
      <c r="E42">
        <v>178</v>
      </c>
      <c r="F42">
        <v>246</v>
      </c>
      <c r="G42">
        <v>210</v>
      </c>
      <c r="H42">
        <v>122</v>
      </c>
      <c r="I42">
        <v>76</v>
      </c>
      <c r="J42">
        <v>61</v>
      </c>
      <c r="L42">
        <v>17</v>
      </c>
      <c r="M42">
        <v>44</v>
      </c>
      <c r="N42">
        <v>62</v>
      </c>
      <c r="O42">
        <v>107</v>
      </c>
      <c r="P42">
        <v>125</v>
      </c>
      <c r="Q42">
        <v>55</v>
      </c>
      <c r="R42">
        <v>40</v>
      </c>
      <c r="S42">
        <v>28</v>
      </c>
      <c r="U42">
        <f t="shared" si="1"/>
        <v>48</v>
      </c>
      <c r="V42">
        <f t="shared" si="2"/>
        <v>166</v>
      </c>
      <c r="W42">
        <f t="shared" si="3"/>
        <v>240</v>
      </c>
      <c r="X42">
        <f t="shared" si="4"/>
        <v>353</v>
      </c>
      <c r="Y42">
        <f t="shared" si="5"/>
        <v>335</v>
      </c>
      <c r="Z42">
        <f t="shared" si="6"/>
        <v>177</v>
      </c>
      <c r="AA42">
        <f t="shared" si="7"/>
        <v>116</v>
      </c>
      <c r="AB42">
        <f t="shared" si="8"/>
        <v>89</v>
      </c>
    </row>
    <row r="43" spans="1:28" x14ac:dyDescent="0.35">
      <c r="A43" s="22">
        <v>2007</v>
      </c>
      <c r="C43" s="20">
        <v>31</v>
      </c>
      <c r="D43">
        <v>103</v>
      </c>
      <c r="E43">
        <v>155</v>
      </c>
      <c r="F43">
        <v>219</v>
      </c>
      <c r="G43">
        <v>198</v>
      </c>
      <c r="H43">
        <v>128</v>
      </c>
      <c r="I43">
        <v>66</v>
      </c>
      <c r="J43">
        <v>43</v>
      </c>
      <c r="L43">
        <v>11</v>
      </c>
      <c r="M43">
        <v>32</v>
      </c>
      <c r="N43">
        <v>66</v>
      </c>
      <c r="O43">
        <v>94</v>
      </c>
      <c r="P43">
        <v>82</v>
      </c>
      <c r="Q43">
        <v>67</v>
      </c>
      <c r="R43">
        <v>33</v>
      </c>
      <c r="S43">
        <v>25</v>
      </c>
      <c r="U43">
        <f t="shared" si="1"/>
        <v>42</v>
      </c>
      <c r="V43">
        <f t="shared" si="2"/>
        <v>135</v>
      </c>
      <c r="W43">
        <f t="shared" si="3"/>
        <v>221</v>
      </c>
      <c r="X43">
        <f t="shared" si="4"/>
        <v>313</v>
      </c>
      <c r="Y43">
        <f t="shared" si="5"/>
        <v>280</v>
      </c>
      <c r="Z43">
        <f t="shared" si="6"/>
        <v>195</v>
      </c>
      <c r="AA43">
        <f t="shared" si="7"/>
        <v>99</v>
      </c>
      <c r="AB43">
        <f t="shared" si="8"/>
        <v>68</v>
      </c>
    </row>
    <row r="44" spans="1:28" x14ac:dyDescent="0.35">
      <c r="A44" s="22">
        <v>2008</v>
      </c>
      <c r="C44" s="20">
        <v>25</v>
      </c>
      <c r="D44">
        <v>101</v>
      </c>
      <c r="E44">
        <v>168</v>
      </c>
      <c r="F44">
        <v>241</v>
      </c>
      <c r="G44">
        <v>209</v>
      </c>
      <c r="H44">
        <v>122</v>
      </c>
      <c r="I44">
        <v>76</v>
      </c>
      <c r="J44">
        <v>46</v>
      </c>
      <c r="L44">
        <v>9</v>
      </c>
      <c r="M44">
        <v>42</v>
      </c>
      <c r="N44">
        <v>54</v>
      </c>
      <c r="O44">
        <v>96</v>
      </c>
      <c r="P44">
        <v>107</v>
      </c>
      <c r="Q44">
        <v>76</v>
      </c>
      <c r="R44">
        <v>36</v>
      </c>
      <c r="S44">
        <v>27</v>
      </c>
      <c r="U44">
        <f t="shared" si="1"/>
        <v>34</v>
      </c>
      <c r="V44">
        <f t="shared" si="2"/>
        <v>143</v>
      </c>
      <c r="W44">
        <f t="shared" si="3"/>
        <v>222</v>
      </c>
      <c r="X44">
        <f t="shared" si="4"/>
        <v>337</v>
      </c>
      <c r="Y44">
        <f t="shared" si="5"/>
        <v>316</v>
      </c>
      <c r="Z44">
        <f t="shared" si="6"/>
        <v>198</v>
      </c>
      <c r="AA44">
        <f t="shared" si="7"/>
        <v>112</v>
      </c>
      <c r="AB44">
        <f t="shared" si="8"/>
        <v>73</v>
      </c>
    </row>
    <row r="45" spans="1:28" x14ac:dyDescent="0.35">
      <c r="A45" s="22">
        <v>2009</v>
      </c>
      <c r="C45" s="20">
        <v>40</v>
      </c>
      <c r="D45">
        <v>101</v>
      </c>
      <c r="E45">
        <v>144</v>
      </c>
      <c r="F45">
        <v>260</v>
      </c>
      <c r="G45">
        <v>242</v>
      </c>
      <c r="H45">
        <v>137</v>
      </c>
      <c r="I45">
        <v>83</v>
      </c>
      <c r="J45">
        <v>57</v>
      </c>
      <c r="L45">
        <v>12</v>
      </c>
      <c r="M45">
        <v>38</v>
      </c>
      <c r="N45">
        <v>60</v>
      </c>
      <c r="O45">
        <v>106</v>
      </c>
      <c r="P45">
        <v>114</v>
      </c>
      <c r="Q45">
        <v>54</v>
      </c>
      <c r="R45">
        <v>43</v>
      </c>
      <c r="S45">
        <v>34</v>
      </c>
      <c r="U45">
        <f t="shared" si="1"/>
        <v>52</v>
      </c>
      <c r="V45">
        <f t="shared" si="2"/>
        <v>139</v>
      </c>
      <c r="W45">
        <f t="shared" si="3"/>
        <v>204</v>
      </c>
      <c r="X45">
        <f t="shared" si="4"/>
        <v>366</v>
      </c>
      <c r="Y45">
        <f t="shared" si="5"/>
        <v>356</v>
      </c>
      <c r="Z45">
        <f t="shared" si="6"/>
        <v>191</v>
      </c>
      <c r="AA45">
        <f t="shared" si="7"/>
        <v>126</v>
      </c>
      <c r="AB45">
        <f t="shared" si="8"/>
        <v>91</v>
      </c>
    </row>
    <row r="46" spans="1:28" x14ac:dyDescent="0.35">
      <c r="A46" s="22">
        <v>2010</v>
      </c>
      <c r="C46" s="20">
        <v>42</v>
      </c>
      <c r="D46">
        <v>112</v>
      </c>
      <c r="E46">
        <v>130</v>
      </c>
      <c r="F46">
        <v>285</v>
      </c>
      <c r="G46">
        <v>260</v>
      </c>
      <c r="H46">
        <v>169</v>
      </c>
      <c r="I46">
        <v>76</v>
      </c>
      <c r="J46">
        <v>50</v>
      </c>
      <c r="L46">
        <v>13</v>
      </c>
      <c r="M46">
        <v>36</v>
      </c>
      <c r="N46">
        <v>68</v>
      </c>
      <c r="O46">
        <v>112</v>
      </c>
      <c r="P46">
        <v>109</v>
      </c>
      <c r="Q46">
        <v>71</v>
      </c>
      <c r="R46">
        <v>33</v>
      </c>
      <c r="S46">
        <v>34</v>
      </c>
      <c r="U46">
        <f t="shared" si="1"/>
        <v>55</v>
      </c>
      <c r="V46">
        <f t="shared" si="2"/>
        <v>148</v>
      </c>
      <c r="W46">
        <f t="shared" si="3"/>
        <v>198</v>
      </c>
      <c r="X46">
        <f t="shared" si="4"/>
        <v>397</v>
      </c>
      <c r="Y46">
        <f t="shared" si="5"/>
        <v>369</v>
      </c>
      <c r="Z46">
        <f t="shared" si="6"/>
        <v>240</v>
      </c>
      <c r="AA46">
        <f t="shared" si="7"/>
        <v>109</v>
      </c>
      <c r="AB46">
        <f t="shared" si="8"/>
        <v>84</v>
      </c>
    </row>
    <row r="47" spans="1:28" x14ac:dyDescent="0.35">
      <c r="A47" s="22">
        <v>2011</v>
      </c>
      <c r="C47" s="20">
        <v>29</v>
      </c>
      <c r="D47">
        <v>131</v>
      </c>
      <c r="E47">
        <v>154</v>
      </c>
      <c r="F47">
        <v>281</v>
      </c>
      <c r="G47">
        <v>252</v>
      </c>
      <c r="H47">
        <v>150</v>
      </c>
      <c r="I47">
        <v>84</v>
      </c>
      <c r="J47">
        <v>55</v>
      </c>
      <c r="L47">
        <v>15</v>
      </c>
      <c r="M47">
        <v>58</v>
      </c>
      <c r="N47">
        <v>64</v>
      </c>
      <c r="O47">
        <v>124</v>
      </c>
      <c r="P47">
        <v>109</v>
      </c>
      <c r="Q47">
        <v>66</v>
      </c>
      <c r="R47">
        <v>46</v>
      </c>
      <c r="S47">
        <v>29</v>
      </c>
      <c r="U47">
        <f t="shared" si="1"/>
        <v>44</v>
      </c>
      <c r="V47">
        <f t="shared" si="2"/>
        <v>189</v>
      </c>
      <c r="W47">
        <f t="shared" si="3"/>
        <v>218</v>
      </c>
      <c r="X47">
        <f t="shared" si="4"/>
        <v>405</v>
      </c>
      <c r="Y47">
        <f t="shared" si="5"/>
        <v>361</v>
      </c>
      <c r="Z47">
        <f t="shared" si="6"/>
        <v>216</v>
      </c>
      <c r="AA47">
        <f t="shared" si="7"/>
        <v>130</v>
      </c>
      <c r="AB47">
        <f t="shared" si="8"/>
        <v>84</v>
      </c>
    </row>
    <row r="48" spans="1:28" x14ac:dyDescent="0.35">
      <c r="A48" s="22">
        <v>2012</v>
      </c>
      <c r="C48" s="20">
        <v>37</v>
      </c>
      <c r="D48">
        <v>134</v>
      </c>
      <c r="E48">
        <v>157</v>
      </c>
      <c r="F48">
        <v>289</v>
      </c>
      <c r="G48">
        <v>285</v>
      </c>
      <c r="H48">
        <v>152</v>
      </c>
      <c r="I48">
        <v>74</v>
      </c>
      <c r="J48">
        <v>58</v>
      </c>
      <c r="L48">
        <v>14</v>
      </c>
      <c r="M48">
        <v>46</v>
      </c>
      <c r="N48">
        <v>71</v>
      </c>
      <c r="O48">
        <v>134</v>
      </c>
      <c r="P48">
        <v>122</v>
      </c>
      <c r="Q48">
        <v>97</v>
      </c>
      <c r="R48">
        <v>53</v>
      </c>
      <c r="S48">
        <v>30</v>
      </c>
      <c r="U48">
        <f t="shared" si="1"/>
        <v>51</v>
      </c>
      <c r="V48">
        <f t="shared" si="2"/>
        <v>180</v>
      </c>
      <c r="W48">
        <f t="shared" si="3"/>
        <v>228</v>
      </c>
      <c r="X48">
        <f t="shared" si="4"/>
        <v>423</v>
      </c>
      <c r="Y48">
        <f t="shared" si="5"/>
        <v>407</v>
      </c>
      <c r="Z48">
        <f t="shared" si="6"/>
        <v>249</v>
      </c>
      <c r="AA48">
        <f t="shared" si="7"/>
        <v>127</v>
      </c>
      <c r="AB48">
        <f t="shared" si="8"/>
        <v>88</v>
      </c>
    </row>
    <row r="49" spans="1:28" x14ac:dyDescent="0.35">
      <c r="A49" s="22">
        <v>2013</v>
      </c>
      <c r="C49">
        <v>36</v>
      </c>
      <c r="D49">
        <v>130</v>
      </c>
      <c r="E49">
        <v>164</v>
      </c>
      <c r="F49">
        <v>298</v>
      </c>
      <c r="G49">
        <v>319</v>
      </c>
      <c r="H49">
        <v>203</v>
      </c>
      <c r="I49">
        <v>93</v>
      </c>
      <c r="J49">
        <v>65</v>
      </c>
      <c r="L49">
        <v>22</v>
      </c>
      <c r="M49">
        <v>55</v>
      </c>
      <c r="N49">
        <v>49</v>
      </c>
      <c r="O49">
        <v>108</v>
      </c>
      <c r="P49">
        <v>138</v>
      </c>
      <c r="Q49">
        <v>92</v>
      </c>
      <c r="R49">
        <v>50</v>
      </c>
      <c r="S49">
        <v>35</v>
      </c>
      <c r="U49">
        <f t="shared" si="1"/>
        <v>58</v>
      </c>
      <c r="V49">
        <f t="shared" si="2"/>
        <v>185</v>
      </c>
      <c r="W49">
        <f t="shared" si="3"/>
        <v>213</v>
      </c>
      <c r="X49">
        <f t="shared" si="4"/>
        <v>406</v>
      </c>
      <c r="Y49">
        <f t="shared" si="5"/>
        <v>457</v>
      </c>
      <c r="Z49">
        <f t="shared" si="6"/>
        <v>295</v>
      </c>
      <c r="AA49">
        <f t="shared" si="7"/>
        <v>143</v>
      </c>
      <c r="AB49">
        <f t="shared" si="8"/>
        <v>100</v>
      </c>
    </row>
    <row r="50" spans="1:28" x14ac:dyDescent="0.35">
      <c r="A50" s="22">
        <v>2014</v>
      </c>
      <c r="C50">
        <v>31</v>
      </c>
      <c r="D50">
        <v>104</v>
      </c>
      <c r="E50">
        <v>161</v>
      </c>
      <c r="F50">
        <v>284</v>
      </c>
      <c r="G50">
        <v>346</v>
      </c>
      <c r="H50">
        <v>164</v>
      </c>
      <c r="I50">
        <v>108</v>
      </c>
      <c r="J50">
        <v>52</v>
      </c>
      <c r="L50">
        <v>24</v>
      </c>
      <c r="M50">
        <v>53</v>
      </c>
      <c r="N50">
        <v>64</v>
      </c>
      <c r="O50">
        <v>114</v>
      </c>
      <c r="P50">
        <v>156</v>
      </c>
      <c r="Q50">
        <v>89</v>
      </c>
      <c r="R50">
        <v>49</v>
      </c>
      <c r="S50">
        <v>40</v>
      </c>
      <c r="U50">
        <f t="shared" si="1"/>
        <v>55</v>
      </c>
      <c r="V50">
        <f t="shared" si="2"/>
        <v>157</v>
      </c>
      <c r="W50">
        <f t="shared" si="3"/>
        <v>225</v>
      </c>
      <c r="X50">
        <f t="shared" si="4"/>
        <v>398</v>
      </c>
      <c r="Y50">
        <f t="shared" si="5"/>
        <v>502</v>
      </c>
      <c r="Z50">
        <f t="shared" si="6"/>
        <v>253</v>
      </c>
      <c r="AA50">
        <f t="shared" si="7"/>
        <v>157</v>
      </c>
      <c r="AB50">
        <f t="shared" si="8"/>
        <v>92</v>
      </c>
    </row>
    <row r="51" spans="1:28" x14ac:dyDescent="0.35">
      <c r="A51" s="22">
        <v>2015</v>
      </c>
      <c r="C51">
        <v>28</v>
      </c>
      <c r="D51">
        <v>133</v>
      </c>
      <c r="E51">
        <v>157</v>
      </c>
      <c r="F51">
        <v>252</v>
      </c>
      <c r="G51">
        <v>314</v>
      </c>
      <c r="H51">
        <v>210</v>
      </c>
      <c r="I51">
        <v>105</v>
      </c>
      <c r="J51">
        <v>81</v>
      </c>
      <c r="L51">
        <v>20</v>
      </c>
      <c r="M51">
        <v>52</v>
      </c>
      <c r="N51">
        <v>66</v>
      </c>
      <c r="O51">
        <v>108</v>
      </c>
      <c r="P51">
        <v>152</v>
      </c>
      <c r="Q51">
        <v>102</v>
      </c>
      <c r="R51">
        <v>63</v>
      </c>
      <c r="S51">
        <v>28</v>
      </c>
      <c r="U51">
        <f t="shared" si="1"/>
        <v>48</v>
      </c>
      <c r="V51">
        <f t="shared" si="2"/>
        <v>185</v>
      </c>
      <c r="W51">
        <f t="shared" si="3"/>
        <v>223</v>
      </c>
      <c r="X51">
        <f t="shared" si="4"/>
        <v>360</v>
      </c>
      <c r="Y51">
        <f t="shared" si="5"/>
        <v>466</v>
      </c>
      <c r="Z51">
        <f t="shared" si="6"/>
        <v>312</v>
      </c>
      <c r="AA51">
        <f t="shared" si="7"/>
        <v>168</v>
      </c>
      <c r="AB51">
        <f t="shared" si="8"/>
        <v>109</v>
      </c>
    </row>
    <row r="52" spans="1:28" x14ac:dyDescent="0.35">
      <c r="A52" s="22">
        <v>2016</v>
      </c>
      <c r="C52">
        <v>30</v>
      </c>
      <c r="D52">
        <v>124</v>
      </c>
      <c r="E52">
        <v>167</v>
      </c>
      <c r="F52">
        <v>233</v>
      </c>
      <c r="G52">
        <v>306</v>
      </c>
      <c r="H52">
        <v>225</v>
      </c>
      <c r="I52">
        <v>121</v>
      </c>
      <c r="J52">
        <v>73</v>
      </c>
      <c r="L52">
        <v>18</v>
      </c>
      <c r="M52">
        <v>51</v>
      </c>
      <c r="N52">
        <v>73</v>
      </c>
      <c r="O52">
        <v>103</v>
      </c>
      <c r="P52">
        <v>141</v>
      </c>
      <c r="Q52">
        <v>112</v>
      </c>
      <c r="R52">
        <v>65</v>
      </c>
      <c r="S52">
        <v>51</v>
      </c>
      <c r="U52">
        <f t="shared" si="1"/>
        <v>48</v>
      </c>
      <c r="V52">
        <f t="shared" si="2"/>
        <v>175</v>
      </c>
      <c r="W52">
        <f t="shared" si="3"/>
        <v>240</v>
      </c>
      <c r="X52">
        <f t="shared" si="4"/>
        <v>336</v>
      </c>
      <c r="Y52">
        <f t="shared" si="5"/>
        <v>447</v>
      </c>
      <c r="Z52">
        <f t="shared" si="6"/>
        <v>337</v>
      </c>
      <c r="AA52">
        <f t="shared" si="7"/>
        <v>186</v>
      </c>
      <c r="AB52">
        <f t="shared" si="8"/>
        <v>124</v>
      </c>
    </row>
    <row r="53" spans="1:28" x14ac:dyDescent="0.35">
      <c r="A53" s="22">
        <v>2017</v>
      </c>
      <c r="C53">
        <v>50</v>
      </c>
      <c r="D53">
        <v>146</v>
      </c>
      <c r="E53">
        <v>142</v>
      </c>
      <c r="F53">
        <v>253</v>
      </c>
      <c r="G53">
        <v>328</v>
      </c>
      <c r="H53">
        <v>206</v>
      </c>
      <c r="I53">
        <v>108</v>
      </c>
      <c r="J53">
        <v>71</v>
      </c>
      <c r="L53">
        <v>31</v>
      </c>
      <c r="M53">
        <v>49</v>
      </c>
      <c r="N53">
        <v>63</v>
      </c>
      <c r="O53">
        <v>104</v>
      </c>
      <c r="P53">
        <v>144</v>
      </c>
      <c r="Q53">
        <v>120</v>
      </c>
      <c r="R53">
        <v>61</v>
      </c>
      <c r="S53">
        <v>41</v>
      </c>
      <c r="U53">
        <f t="shared" si="1"/>
        <v>81</v>
      </c>
      <c r="V53">
        <f t="shared" si="2"/>
        <v>195</v>
      </c>
      <c r="W53">
        <f t="shared" si="3"/>
        <v>205</v>
      </c>
      <c r="X53">
        <f t="shared" si="4"/>
        <v>357</v>
      </c>
      <c r="Y53">
        <f t="shared" si="5"/>
        <v>472</v>
      </c>
      <c r="Z53">
        <f t="shared" si="6"/>
        <v>326</v>
      </c>
      <c r="AA53">
        <f t="shared" si="7"/>
        <v>169</v>
      </c>
      <c r="AB53">
        <f t="shared" si="8"/>
        <v>112</v>
      </c>
    </row>
    <row r="54" spans="1:28" x14ac:dyDescent="0.35">
      <c r="A54" s="22">
        <v>2018</v>
      </c>
      <c r="C54">
        <v>30</v>
      </c>
      <c r="D54">
        <v>146</v>
      </c>
      <c r="E54">
        <v>169</v>
      </c>
      <c r="F54">
        <v>198</v>
      </c>
      <c r="G54">
        <v>271</v>
      </c>
      <c r="H54">
        <v>185</v>
      </c>
      <c r="I54">
        <v>106</v>
      </c>
      <c r="J54">
        <v>71</v>
      </c>
      <c r="L54">
        <v>21</v>
      </c>
      <c r="M54">
        <v>76</v>
      </c>
      <c r="N54">
        <v>73</v>
      </c>
      <c r="O54">
        <v>100</v>
      </c>
      <c r="P54">
        <v>161</v>
      </c>
      <c r="Q54">
        <v>114</v>
      </c>
      <c r="R54">
        <v>70</v>
      </c>
      <c r="S54">
        <v>38</v>
      </c>
      <c r="U54">
        <f t="shared" si="1"/>
        <v>51</v>
      </c>
      <c r="V54">
        <f t="shared" si="2"/>
        <v>222</v>
      </c>
      <c r="W54">
        <f t="shared" si="3"/>
        <v>242</v>
      </c>
      <c r="X54">
        <f t="shared" si="4"/>
        <v>298</v>
      </c>
      <c r="Y54">
        <f t="shared" si="5"/>
        <v>432</v>
      </c>
      <c r="Z54">
        <f t="shared" si="6"/>
        <v>299</v>
      </c>
      <c r="AA54">
        <f t="shared" si="7"/>
        <v>176</v>
      </c>
      <c r="AB54">
        <f t="shared" si="8"/>
        <v>109</v>
      </c>
    </row>
    <row r="55" spans="1:28" x14ac:dyDescent="0.35">
      <c r="A55" s="22">
        <v>2019</v>
      </c>
      <c r="C55">
        <v>43</v>
      </c>
      <c r="D55">
        <v>127</v>
      </c>
      <c r="E55">
        <v>155</v>
      </c>
      <c r="F55">
        <v>225</v>
      </c>
      <c r="G55">
        <v>263</v>
      </c>
      <c r="H55">
        <v>217</v>
      </c>
      <c r="I55">
        <v>120</v>
      </c>
      <c r="J55">
        <v>82</v>
      </c>
      <c r="L55">
        <v>24</v>
      </c>
      <c r="M55">
        <v>73</v>
      </c>
      <c r="N55">
        <v>71</v>
      </c>
      <c r="O55">
        <v>80</v>
      </c>
      <c r="P55">
        <v>136</v>
      </c>
      <c r="Q55">
        <v>103</v>
      </c>
      <c r="R55">
        <v>60</v>
      </c>
      <c r="S55">
        <v>32</v>
      </c>
      <c r="U55">
        <f t="shared" si="1"/>
        <v>67</v>
      </c>
      <c r="V55">
        <f t="shared" si="2"/>
        <v>200</v>
      </c>
      <c r="W55">
        <f t="shared" si="3"/>
        <v>226</v>
      </c>
      <c r="X55">
        <f t="shared" si="4"/>
        <v>305</v>
      </c>
      <c r="Y55">
        <f t="shared" si="5"/>
        <v>399</v>
      </c>
      <c r="Z55">
        <f t="shared" si="6"/>
        <v>320</v>
      </c>
      <c r="AA55">
        <f t="shared" si="7"/>
        <v>180</v>
      </c>
      <c r="AB55">
        <f t="shared" si="8"/>
        <v>114</v>
      </c>
    </row>
    <row r="56" spans="1:28" x14ac:dyDescent="0.35">
      <c r="A56" s="22">
        <v>2020</v>
      </c>
      <c r="C56">
        <v>35</v>
      </c>
      <c r="D56">
        <v>124</v>
      </c>
      <c r="E56">
        <v>178</v>
      </c>
      <c r="F56">
        <v>213</v>
      </c>
      <c r="G56">
        <v>276</v>
      </c>
      <c r="H56">
        <v>188</v>
      </c>
      <c r="I56">
        <v>138</v>
      </c>
      <c r="J56">
        <v>76</v>
      </c>
      <c r="L56">
        <v>27</v>
      </c>
      <c r="M56">
        <v>75</v>
      </c>
      <c r="N56">
        <v>65</v>
      </c>
      <c r="O56">
        <v>83</v>
      </c>
      <c r="P56">
        <v>132</v>
      </c>
      <c r="Q56">
        <v>96</v>
      </c>
      <c r="R56">
        <v>68</v>
      </c>
      <c r="S56">
        <v>49</v>
      </c>
      <c r="U56">
        <f t="shared" si="1"/>
        <v>62</v>
      </c>
      <c r="V56">
        <f t="shared" si="2"/>
        <v>199</v>
      </c>
      <c r="W56">
        <f t="shared" si="3"/>
        <v>243</v>
      </c>
      <c r="X56">
        <f t="shared" si="4"/>
        <v>296</v>
      </c>
      <c r="Y56">
        <f t="shared" si="5"/>
        <v>408</v>
      </c>
      <c r="Z56">
        <f t="shared" si="6"/>
        <v>284</v>
      </c>
      <c r="AA56">
        <f t="shared" si="7"/>
        <v>206</v>
      </c>
      <c r="AB56">
        <f t="shared" si="8"/>
        <v>125</v>
      </c>
    </row>
    <row r="57" spans="1:28" x14ac:dyDescent="0.35">
      <c r="A57" s="7">
        <v>2021</v>
      </c>
      <c r="C57">
        <v>36</v>
      </c>
      <c r="D57">
        <v>166</v>
      </c>
      <c r="E57">
        <v>175</v>
      </c>
      <c r="F57">
        <v>181</v>
      </c>
      <c r="G57">
        <v>305</v>
      </c>
      <c r="H57">
        <v>211</v>
      </c>
      <c r="I57">
        <v>121</v>
      </c>
      <c r="J57">
        <v>100</v>
      </c>
      <c r="L57">
        <v>20</v>
      </c>
      <c r="M57">
        <v>71</v>
      </c>
      <c r="N57">
        <v>71</v>
      </c>
      <c r="O57">
        <v>79</v>
      </c>
      <c r="P57">
        <v>129</v>
      </c>
      <c r="Q57">
        <v>94</v>
      </c>
      <c r="R57">
        <v>68</v>
      </c>
      <c r="S57">
        <v>35</v>
      </c>
      <c r="U57">
        <f t="shared" si="1"/>
        <v>56</v>
      </c>
      <c r="V57">
        <f t="shared" si="2"/>
        <v>237</v>
      </c>
      <c r="W57">
        <f t="shared" si="3"/>
        <v>246</v>
      </c>
      <c r="X57">
        <f t="shared" si="4"/>
        <v>260</v>
      </c>
      <c r="Y57">
        <f t="shared" si="5"/>
        <v>434</v>
      </c>
      <c r="Z57">
        <f t="shared" si="6"/>
        <v>305</v>
      </c>
      <c r="AA57">
        <f t="shared" si="7"/>
        <v>189</v>
      </c>
      <c r="AB57">
        <f t="shared" si="8"/>
        <v>135</v>
      </c>
    </row>
    <row r="58" spans="1:28" x14ac:dyDescent="0.35">
      <c r="A58" s="22">
        <v>2022</v>
      </c>
      <c r="C58">
        <v>42</v>
      </c>
      <c r="D58">
        <v>162</v>
      </c>
      <c r="E58">
        <v>186</v>
      </c>
      <c r="F58">
        <v>181</v>
      </c>
      <c r="G58">
        <v>284</v>
      </c>
      <c r="H58">
        <v>232</v>
      </c>
      <c r="I58">
        <v>153</v>
      </c>
      <c r="J58">
        <v>75</v>
      </c>
      <c r="L58">
        <v>25</v>
      </c>
      <c r="M58">
        <v>79</v>
      </c>
      <c r="N58">
        <v>63</v>
      </c>
      <c r="O58">
        <v>75</v>
      </c>
      <c r="P58">
        <v>144</v>
      </c>
      <c r="Q58">
        <v>107</v>
      </c>
      <c r="R58">
        <v>63</v>
      </c>
      <c r="S58">
        <v>45</v>
      </c>
      <c r="U58">
        <f t="shared" si="1"/>
        <v>67</v>
      </c>
      <c r="V58">
        <f t="shared" si="2"/>
        <v>241</v>
      </c>
      <c r="W58">
        <f t="shared" si="3"/>
        <v>249</v>
      </c>
      <c r="X58">
        <f t="shared" si="4"/>
        <v>256</v>
      </c>
      <c r="Y58">
        <f t="shared" si="5"/>
        <v>428</v>
      </c>
      <c r="Z58">
        <f t="shared" si="6"/>
        <v>339</v>
      </c>
      <c r="AA58">
        <f t="shared" si="7"/>
        <v>216</v>
      </c>
      <c r="AB58">
        <f t="shared" si="8"/>
        <v>120</v>
      </c>
    </row>
    <row r="59" spans="1:28" x14ac:dyDescent="0.35">
      <c r="A59" s="22" t="s">
        <v>82</v>
      </c>
      <c r="C59">
        <v>36</v>
      </c>
      <c r="D59">
        <v>166</v>
      </c>
      <c r="E59">
        <v>194</v>
      </c>
      <c r="F59">
        <v>176</v>
      </c>
      <c r="G59">
        <v>269</v>
      </c>
      <c r="H59">
        <v>209</v>
      </c>
      <c r="I59">
        <v>177</v>
      </c>
      <c r="J59">
        <v>76</v>
      </c>
      <c r="L59">
        <v>18</v>
      </c>
      <c r="M59">
        <v>60</v>
      </c>
      <c r="N59">
        <v>75</v>
      </c>
      <c r="O59">
        <v>88</v>
      </c>
      <c r="P59">
        <v>120</v>
      </c>
      <c r="Q59">
        <v>100</v>
      </c>
      <c r="R59">
        <v>64</v>
      </c>
      <c r="S59">
        <v>34</v>
      </c>
      <c r="U59">
        <f t="shared" si="1"/>
        <v>54</v>
      </c>
      <c r="V59">
        <f t="shared" si="2"/>
        <v>226</v>
      </c>
      <c r="W59">
        <f t="shared" si="3"/>
        <v>269</v>
      </c>
      <c r="X59">
        <f t="shared" si="4"/>
        <v>264</v>
      </c>
      <c r="Y59">
        <f t="shared" si="5"/>
        <v>389</v>
      </c>
      <c r="Z59">
        <f t="shared" si="6"/>
        <v>309</v>
      </c>
      <c r="AA59">
        <f t="shared" si="7"/>
        <v>241</v>
      </c>
      <c r="AB59">
        <f t="shared" si="8"/>
        <v>110</v>
      </c>
    </row>
    <row r="60" spans="1:28" x14ac:dyDescent="0.35">
      <c r="P60" s="24"/>
      <c r="Y60" s="24"/>
    </row>
    <row r="61" spans="1:28" x14ac:dyDescent="0.35">
      <c r="C61" s="20" t="s">
        <v>62</v>
      </c>
    </row>
    <row r="63" spans="1:28" x14ac:dyDescent="0.35">
      <c r="A63" s="22">
        <v>1970</v>
      </c>
      <c r="C63">
        <v>2.2999999999999998</v>
      </c>
      <c r="D63">
        <v>7.4</v>
      </c>
      <c r="E63">
        <v>7.8</v>
      </c>
      <c r="F63">
        <v>14.2</v>
      </c>
      <c r="G63">
        <v>20.2</v>
      </c>
      <c r="H63">
        <v>25</v>
      </c>
      <c r="I63">
        <v>29.3</v>
      </c>
      <c r="J63">
        <v>47</v>
      </c>
      <c r="L63">
        <v>0.8</v>
      </c>
      <c r="M63">
        <v>4</v>
      </c>
      <c r="N63">
        <v>5.6</v>
      </c>
      <c r="O63">
        <v>8.8000000000000007</v>
      </c>
      <c r="P63">
        <v>13.3</v>
      </c>
      <c r="Q63">
        <v>14.2</v>
      </c>
      <c r="R63">
        <v>15.4</v>
      </c>
      <c r="S63">
        <v>15.5</v>
      </c>
      <c r="U63">
        <v>1.6</v>
      </c>
      <c r="V63">
        <v>5.8</v>
      </c>
      <c r="W63">
        <v>6.7</v>
      </c>
      <c r="X63">
        <v>11.5</v>
      </c>
      <c r="Y63">
        <v>16.7</v>
      </c>
      <c r="Z63">
        <v>19.2</v>
      </c>
      <c r="AA63">
        <v>21.4</v>
      </c>
      <c r="AB63">
        <v>28.9</v>
      </c>
    </row>
    <row r="64" spans="1:28" x14ac:dyDescent="0.35">
      <c r="A64" s="22">
        <v>1971</v>
      </c>
      <c r="C64">
        <v>2.4</v>
      </c>
      <c r="D64">
        <v>7.8</v>
      </c>
      <c r="E64">
        <v>6.8</v>
      </c>
      <c r="F64">
        <v>14</v>
      </c>
      <c r="G64">
        <v>22.1</v>
      </c>
      <c r="H64">
        <v>21.7</v>
      </c>
      <c r="I64">
        <v>28.6</v>
      </c>
      <c r="J64">
        <v>45.1</v>
      </c>
      <c r="L64">
        <v>0.9</v>
      </c>
      <c r="M64">
        <v>3.6</v>
      </c>
      <c r="N64">
        <v>6.7</v>
      </c>
      <c r="O64">
        <v>8.4</v>
      </c>
      <c r="P64">
        <v>13.8</v>
      </c>
      <c r="Q64">
        <v>15.7</v>
      </c>
      <c r="R64">
        <v>23</v>
      </c>
      <c r="S64">
        <v>11.9</v>
      </c>
      <c r="U64">
        <v>1.7</v>
      </c>
      <c r="V64">
        <v>5.8</v>
      </c>
      <c r="W64">
        <v>6.8</v>
      </c>
      <c r="X64">
        <v>11.2</v>
      </c>
      <c r="Y64">
        <v>17.8</v>
      </c>
      <c r="Z64">
        <v>18.5</v>
      </c>
      <c r="AA64">
        <v>25.4</v>
      </c>
      <c r="AB64">
        <v>25.9</v>
      </c>
    </row>
    <row r="65" spans="1:28" x14ac:dyDescent="0.35">
      <c r="A65" s="22">
        <v>1972</v>
      </c>
      <c r="C65">
        <v>1.9</v>
      </c>
      <c r="D65">
        <v>8.1</v>
      </c>
      <c r="E65">
        <v>9.6</v>
      </c>
      <c r="F65">
        <v>13.1</v>
      </c>
      <c r="G65">
        <v>18</v>
      </c>
      <c r="H65">
        <v>25.2</v>
      </c>
      <c r="I65">
        <v>26.4</v>
      </c>
      <c r="J65">
        <v>55.6</v>
      </c>
      <c r="L65">
        <v>0.7</v>
      </c>
      <c r="M65">
        <v>4.3</v>
      </c>
      <c r="N65">
        <v>6.9</v>
      </c>
      <c r="O65">
        <v>10</v>
      </c>
      <c r="P65">
        <v>13.1</v>
      </c>
      <c r="Q65">
        <v>15.2</v>
      </c>
      <c r="R65">
        <v>14.3</v>
      </c>
      <c r="S65">
        <v>12.2</v>
      </c>
      <c r="U65">
        <v>1.3</v>
      </c>
      <c r="V65">
        <v>6.3</v>
      </c>
      <c r="W65">
        <v>8.3000000000000007</v>
      </c>
      <c r="X65">
        <v>11.6</v>
      </c>
      <c r="Y65">
        <v>15.5</v>
      </c>
      <c r="Z65">
        <v>19.8</v>
      </c>
      <c r="AA65">
        <v>19.399999999999999</v>
      </c>
      <c r="AB65">
        <v>30.3</v>
      </c>
    </row>
    <row r="66" spans="1:28" x14ac:dyDescent="0.35">
      <c r="A66" s="22">
        <v>1973</v>
      </c>
      <c r="C66">
        <v>2.2999999999999998</v>
      </c>
      <c r="D66">
        <v>8.4</v>
      </c>
      <c r="E66">
        <v>10.4</v>
      </c>
      <c r="F66">
        <v>14.3</v>
      </c>
      <c r="G66">
        <v>20.6</v>
      </c>
      <c r="H66">
        <v>20.7</v>
      </c>
      <c r="I66">
        <v>24.9</v>
      </c>
      <c r="J66">
        <v>32.9</v>
      </c>
      <c r="L66">
        <v>1.4</v>
      </c>
      <c r="M66">
        <v>5.7</v>
      </c>
      <c r="N66">
        <v>8.4</v>
      </c>
      <c r="O66">
        <v>10.3</v>
      </c>
      <c r="P66">
        <v>17</v>
      </c>
      <c r="Q66">
        <v>16.5</v>
      </c>
      <c r="R66">
        <v>11.5</v>
      </c>
      <c r="S66">
        <v>14.5</v>
      </c>
      <c r="U66">
        <v>1.8</v>
      </c>
      <c r="V66">
        <v>7.1</v>
      </c>
      <c r="W66">
        <v>9.5</v>
      </c>
      <c r="X66">
        <v>12.3</v>
      </c>
      <c r="Y66">
        <v>18.7</v>
      </c>
      <c r="Z66">
        <v>18.399999999999999</v>
      </c>
      <c r="AA66">
        <v>17.2</v>
      </c>
      <c r="AB66">
        <v>22.1</v>
      </c>
    </row>
    <row r="67" spans="1:28" x14ac:dyDescent="0.35">
      <c r="A67" s="22">
        <v>1974</v>
      </c>
      <c r="C67">
        <v>3.6</v>
      </c>
      <c r="D67">
        <v>9.3000000000000007</v>
      </c>
      <c r="E67">
        <v>10.199999999999999</v>
      </c>
      <c r="F67">
        <v>16.3</v>
      </c>
      <c r="G67">
        <v>19.3</v>
      </c>
      <c r="H67">
        <v>25.8</v>
      </c>
      <c r="I67">
        <v>27</v>
      </c>
      <c r="J67">
        <v>42</v>
      </c>
      <c r="L67">
        <v>0.9</v>
      </c>
      <c r="M67">
        <v>5</v>
      </c>
      <c r="N67">
        <v>9.1</v>
      </c>
      <c r="O67">
        <v>11.6</v>
      </c>
      <c r="P67">
        <v>13.8</v>
      </c>
      <c r="Q67">
        <v>15</v>
      </c>
      <c r="R67">
        <v>17.3</v>
      </c>
      <c r="S67">
        <v>14.5</v>
      </c>
      <c r="U67">
        <v>2.2999999999999998</v>
      </c>
      <c r="V67">
        <v>7.2</v>
      </c>
      <c r="W67">
        <v>9.6999999999999993</v>
      </c>
      <c r="X67">
        <v>14</v>
      </c>
      <c r="Y67">
        <v>16.399999999999999</v>
      </c>
      <c r="Z67">
        <v>19.899999999999999</v>
      </c>
      <c r="AA67">
        <v>21.4</v>
      </c>
      <c r="AB67">
        <v>25.6</v>
      </c>
    </row>
    <row r="68" spans="1:28" x14ac:dyDescent="0.35">
      <c r="A68" s="22">
        <v>1975</v>
      </c>
      <c r="C68">
        <v>2.8</v>
      </c>
      <c r="D68">
        <v>11.1</v>
      </c>
      <c r="E68">
        <v>10.6</v>
      </c>
      <c r="F68">
        <v>13.7</v>
      </c>
      <c r="G68">
        <v>20.7</v>
      </c>
      <c r="H68">
        <v>19.100000000000001</v>
      </c>
      <c r="I68">
        <v>31.3</v>
      </c>
      <c r="J68">
        <v>40.299999999999997</v>
      </c>
      <c r="L68">
        <v>0.9</v>
      </c>
      <c r="M68">
        <v>4.5</v>
      </c>
      <c r="N68">
        <v>9.5</v>
      </c>
      <c r="O68">
        <v>12.6</v>
      </c>
      <c r="P68">
        <v>13.3</v>
      </c>
      <c r="Q68">
        <v>13.2</v>
      </c>
      <c r="R68">
        <v>12.9</v>
      </c>
      <c r="S68">
        <v>14.5</v>
      </c>
      <c r="U68">
        <v>1.9</v>
      </c>
      <c r="V68">
        <v>7.9</v>
      </c>
      <c r="W68">
        <v>10</v>
      </c>
      <c r="X68">
        <v>13.1</v>
      </c>
      <c r="Y68">
        <v>16.899999999999999</v>
      </c>
      <c r="Z68">
        <v>15.9</v>
      </c>
      <c r="AA68">
        <v>20.6</v>
      </c>
      <c r="AB68">
        <v>24.7</v>
      </c>
    </row>
    <row r="69" spans="1:28" x14ac:dyDescent="0.35">
      <c r="A69" s="22">
        <v>1976</v>
      </c>
      <c r="C69">
        <v>1.9</v>
      </c>
      <c r="D69">
        <v>10.9</v>
      </c>
      <c r="E69">
        <v>14.5</v>
      </c>
      <c r="F69">
        <v>15</v>
      </c>
      <c r="G69">
        <v>21.8</v>
      </c>
      <c r="H69">
        <v>22.7</v>
      </c>
      <c r="I69">
        <v>30.6</v>
      </c>
      <c r="J69">
        <v>50</v>
      </c>
      <c r="L69">
        <v>0.7</v>
      </c>
      <c r="M69">
        <v>5.6</v>
      </c>
      <c r="N69">
        <v>8.8000000000000007</v>
      </c>
      <c r="O69">
        <v>10</v>
      </c>
      <c r="P69">
        <v>13.6</v>
      </c>
      <c r="Q69">
        <v>11.9</v>
      </c>
      <c r="R69">
        <v>18.3</v>
      </c>
      <c r="S69">
        <v>10.199999999999999</v>
      </c>
      <c r="U69">
        <v>1.3</v>
      </c>
      <c r="V69">
        <v>8.3000000000000007</v>
      </c>
      <c r="W69">
        <v>11.8</v>
      </c>
      <c r="X69">
        <v>12.6</v>
      </c>
      <c r="Y69">
        <v>17.5</v>
      </c>
      <c r="Z69">
        <v>16.8</v>
      </c>
      <c r="AA69">
        <v>23.4</v>
      </c>
      <c r="AB69">
        <v>25.6</v>
      </c>
    </row>
    <row r="70" spans="1:28" x14ac:dyDescent="0.35">
      <c r="A70" s="22">
        <v>1977</v>
      </c>
      <c r="C70">
        <v>2.7</v>
      </c>
      <c r="D70">
        <v>12</v>
      </c>
      <c r="E70">
        <v>11.1</v>
      </c>
      <c r="F70">
        <v>17.600000000000001</v>
      </c>
      <c r="G70">
        <v>20.399999999999999</v>
      </c>
      <c r="H70">
        <v>20</v>
      </c>
      <c r="I70">
        <v>26.1</v>
      </c>
      <c r="J70">
        <v>46.3</v>
      </c>
      <c r="L70">
        <v>0.4</v>
      </c>
      <c r="M70">
        <v>5.5</v>
      </c>
      <c r="N70">
        <v>8.6999999999999993</v>
      </c>
      <c r="O70">
        <v>10</v>
      </c>
      <c r="P70">
        <v>13.2</v>
      </c>
      <c r="Q70">
        <v>14.2</v>
      </c>
      <c r="R70">
        <v>13.2</v>
      </c>
      <c r="S70">
        <v>11.4</v>
      </c>
      <c r="U70">
        <v>1.6</v>
      </c>
      <c r="V70">
        <v>8.8000000000000007</v>
      </c>
      <c r="W70">
        <v>10</v>
      </c>
      <c r="X70">
        <v>13.9</v>
      </c>
      <c r="Y70">
        <v>16.600000000000001</v>
      </c>
      <c r="Z70">
        <v>16.899999999999999</v>
      </c>
      <c r="AA70">
        <v>18.5</v>
      </c>
      <c r="AB70">
        <v>24.6</v>
      </c>
    </row>
    <row r="71" spans="1:28" x14ac:dyDescent="0.35">
      <c r="A71" s="22">
        <v>1978</v>
      </c>
      <c r="C71">
        <v>2.8</v>
      </c>
      <c r="D71">
        <v>12.3</v>
      </c>
      <c r="E71">
        <v>11.4</v>
      </c>
      <c r="F71">
        <v>16.7</v>
      </c>
      <c r="G71">
        <v>15</v>
      </c>
      <c r="H71">
        <v>24.1</v>
      </c>
      <c r="I71">
        <v>22.7</v>
      </c>
      <c r="J71">
        <v>39.9</v>
      </c>
      <c r="L71">
        <v>0.5</v>
      </c>
      <c r="M71">
        <v>6.5</v>
      </c>
      <c r="N71">
        <v>10.199999999999999</v>
      </c>
      <c r="O71">
        <v>11.6</v>
      </c>
      <c r="P71">
        <v>15.5</v>
      </c>
      <c r="Q71">
        <v>19.100000000000001</v>
      </c>
      <c r="R71">
        <v>15.8</v>
      </c>
      <c r="S71">
        <v>7.6</v>
      </c>
      <c r="U71">
        <v>1.7</v>
      </c>
      <c r="V71">
        <v>9.4</v>
      </c>
      <c r="W71">
        <v>10.8</v>
      </c>
      <c r="X71">
        <v>14.1</v>
      </c>
      <c r="Y71">
        <v>15.2</v>
      </c>
      <c r="Z71">
        <v>21.4</v>
      </c>
      <c r="AA71">
        <v>18.7</v>
      </c>
      <c r="AB71">
        <v>19.7</v>
      </c>
    </row>
    <row r="72" spans="1:28" x14ac:dyDescent="0.35">
      <c r="A72" s="22">
        <v>1979</v>
      </c>
      <c r="C72">
        <v>2.2999999999999998</v>
      </c>
      <c r="D72">
        <v>10.9</v>
      </c>
      <c r="E72">
        <v>11.8</v>
      </c>
      <c r="F72">
        <v>18.600000000000001</v>
      </c>
      <c r="G72">
        <v>20.9</v>
      </c>
      <c r="H72">
        <v>21</v>
      </c>
      <c r="I72">
        <v>29.5</v>
      </c>
      <c r="J72">
        <v>38.299999999999997</v>
      </c>
      <c r="L72">
        <v>0.5</v>
      </c>
      <c r="M72">
        <v>6.6</v>
      </c>
      <c r="N72">
        <v>8.3000000000000007</v>
      </c>
      <c r="O72">
        <v>15.1</v>
      </c>
      <c r="P72">
        <v>19</v>
      </c>
      <c r="Q72">
        <v>19.899999999999999</v>
      </c>
      <c r="R72">
        <v>19.5</v>
      </c>
      <c r="S72">
        <v>7.7</v>
      </c>
      <c r="U72">
        <v>1.4</v>
      </c>
      <c r="V72">
        <v>8.8000000000000007</v>
      </c>
      <c r="W72">
        <v>10.1</v>
      </c>
      <c r="X72">
        <v>16.899999999999999</v>
      </c>
      <c r="Y72">
        <v>20</v>
      </c>
      <c r="Z72">
        <v>20.399999999999999</v>
      </c>
      <c r="AA72">
        <v>23.6</v>
      </c>
      <c r="AB72">
        <v>19</v>
      </c>
    </row>
    <row r="73" spans="1:28" x14ac:dyDescent="0.35">
      <c r="A73" s="22">
        <v>1980</v>
      </c>
      <c r="C73">
        <v>2.1</v>
      </c>
      <c r="D73">
        <v>14.2</v>
      </c>
      <c r="E73">
        <v>14.2</v>
      </c>
      <c r="F73">
        <v>16.5</v>
      </c>
      <c r="G73">
        <v>18.899999999999999</v>
      </c>
      <c r="H73">
        <v>26.3</v>
      </c>
      <c r="I73">
        <v>27.8</v>
      </c>
      <c r="J73">
        <v>50.8</v>
      </c>
      <c r="L73">
        <v>0.4</v>
      </c>
      <c r="M73">
        <v>7.2</v>
      </c>
      <c r="N73">
        <v>8.5</v>
      </c>
      <c r="O73">
        <v>9.8000000000000007</v>
      </c>
      <c r="P73">
        <v>14</v>
      </c>
      <c r="Q73">
        <v>15.3</v>
      </c>
      <c r="R73">
        <v>12.9</v>
      </c>
      <c r="S73">
        <v>10.3</v>
      </c>
      <c r="U73">
        <v>1.3</v>
      </c>
      <c r="V73">
        <v>10.8</v>
      </c>
      <c r="W73">
        <v>11.5</v>
      </c>
      <c r="X73">
        <v>13.2</v>
      </c>
      <c r="Y73">
        <v>16.399999999999999</v>
      </c>
      <c r="Z73">
        <v>20.399999999999999</v>
      </c>
      <c r="AA73">
        <v>19</v>
      </c>
      <c r="AB73">
        <v>24.9</v>
      </c>
    </row>
    <row r="74" spans="1:28" x14ac:dyDescent="0.35">
      <c r="A74" s="22">
        <v>1981</v>
      </c>
      <c r="C74">
        <v>2</v>
      </c>
      <c r="D74">
        <v>11.4</v>
      </c>
      <c r="E74">
        <v>14.4</v>
      </c>
      <c r="F74">
        <v>16.8</v>
      </c>
      <c r="G74">
        <v>19.600000000000001</v>
      </c>
      <c r="H74">
        <v>25</v>
      </c>
      <c r="I74">
        <v>26.9</v>
      </c>
      <c r="J74">
        <v>38.700000000000003</v>
      </c>
      <c r="L74">
        <v>1</v>
      </c>
      <c r="M74">
        <v>6.7</v>
      </c>
      <c r="N74">
        <v>8.4</v>
      </c>
      <c r="O74">
        <v>11</v>
      </c>
      <c r="P74">
        <v>13.4</v>
      </c>
      <c r="Q74">
        <v>15.5</v>
      </c>
      <c r="R74">
        <v>15.7</v>
      </c>
      <c r="S74">
        <v>14.5</v>
      </c>
      <c r="U74">
        <v>1.5</v>
      </c>
      <c r="V74">
        <v>9.1</v>
      </c>
      <c r="W74">
        <v>11.5</v>
      </c>
      <c r="X74">
        <v>14</v>
      </c>
      <c r="Y74">
        <v>16.5</v>
      </c>
      <c r="Z74">
        <v>19.8</v>
      </c>
      <c r="AA74">
        <v>20.2</v>
      </c>
      <c r="AB74">
        <v>23.1</v>
      </c>
    </row>
    <row r="75" spans="1:28" x14ac:dyDescent="0.35">
      <c r="A75" s="22">
        <v>1982</v>
      </c>
      <c r="C75">
        <v>2.7</v>
      </c>
      <c r="D75">
        <v>12</v>
      </c>
      <c r="E75">
        <v>13.2</v>
      </c>
      <c r="F75">
        <v>19.2</v>
      </c>
      <c r="G75">
        <v>19</v>
      </c>
      <c r="H75">
        <v>26.6</v>
      </c>
      <c r="I75">
        <v>29.1</v>
      </c>
      <c r="J75">
        <v>50.1</v>
      </c>
      <c r="L75">
        <v>2</v>
      </c>
      <c r="M75">
        <v>6.7</v>
      </c>
      <c r="N75">
        <v>8.8000000000000007</v>
      </c>
      <c r="O75">
        <v>11.7</v>
      </c>
      <c r="P75">
        <v>14.3</v>
      </c>
      <c r="Q75">
        <v>15.7</v>
      </c>
      <c r="R75">
        <v>15.7</v>
      </c>
      <c r="S75">
        <v>18.899999999999999</v>
      </c>
      <c r="U75">
        <v>2.4</v>
      </c>
      <c r="V75">
        <v>9.4</v>
      </c>
      <c r="W75">
        <v>11</v>
      </c>
      <c r="X75">
        <v>15.6</v>
      </c>
      <c r="Y75">
        <v>16.600000000000001</v>
      </c>
      <c r="Z75">
        <v>20.7</v>
      </c>
      <c r="AA75">
        <v>21.1</v>
      </c>
      <c r="AB75">
        <v>29.7</v>
      </c>
    </row>
    <row r="76" spans="1:28" x14ac:dyDescent="0.35">
      <c r="A76" s="22">
        <v>1983</v>
      </c>
      <c r="C76">
        <v>2.2000000000000002</v>
      </c>
      <c r="D76">
        <v>14.3</v>
      </c>
      <c r="E76">
        <v>17.2</v>
      </c>
      <c r="F76">
        <v>18.3</v>
      </c>
      <c r="G76">
        <v>21.4</v>
      </c>
      <c r="H76">
        <v>25.6</v>
      </c>
      <c r="I76">
        <v>35.4</v>
      </c>
      <c r="J76">
        <v>58.7</v>
      </c>
      <c r="L76">
        <v>0.9</v>
      </c>
      <c r="M76">
        <v>7.4</v>
      </c>
      <c r="N76">
        <v>8.6</v>
      </c>
      <c r="O76">
        <v>13.3</v>
      </c>
      <c r="P76">
        <v>17.7</v>
      </c>
      <c r="Q76">
        <v>17.2</v>
      </c>
      <c r="R76">
        <v>20.2</v>
      </c>
      <c r="S76">
        <v>18.100000000000001</v>
      </c>
      <c r="U76">
        <v>1.6</v>
      </c>
      <c r="V76">
        <v>10.9</v>
      </c>
      <c r="W76">
        <v>13</v>
      </c>
      <c r="X76">
        <v>15.8</v>
      </c>
      <c r="Y76">
        <v>19.5</v>
      </c>
      <c r="Z76">
        <v>21.1</v>
      </c>
      <c r="AA76">
        <v>26.3</v>
      </c>
      <c r="AB76">
        <v>31.9</v>
      </c>
    </row>
    <row r="77" spans="1:28" x14ac:dyDescent="0.35">
      <c r="A77" s="22">
        <v>1984</v>
      </c>
      <c r="C77">
        <v>2.5</v>
      </c>
      <c r="D77">
        <v>14.8</v>
      </c>
      <c r="E77">
        <v>17.899999999999999</v>
      </c>
      <c r="F77">
        <v>20.100000000000001</v>
      </c>
      <c r="G77">
        <v>23.5</v>
      </c>
      <c r="H77">
        <v>24.4</v>
      </c>
      <c r="I77">
        <v>34.299999999999997</v>
      </c>
      <c r="J77">
        <v>51.8</v>
      </c>
      <c r="L77">
        <v>1</v>
      </c>
      <c r="M77">
        <v>7.3</v>
      </c>
      <c r="N77">
        <v>10.7</v>
      </c>
      <c r="O77">
        <v>13.5</v>
      </c>
      <c r="P77">
        <v>16.2</v>
      </c>
      <c r="Q77">
        <v>18.7</v>
      </c>
      <c r="R77">
        <v>18.600000000000001</v>
      </c>
      <c r="S77">
        <v>14.8</v>
      </c>
      <c r="U77">
        <v>1.8</v>
      </c>
      <c r="V77">
        <v>11.1</v>
      </c>
      <c r="W77">
        <v>14.4</v>
      </c>
      <c r="X77">
        <v>16.899999999999999</v>
      </c>
      <c r="Y77">
        <v>19.8</v>
      </c>
      <c r="Z77">
        <v>21.3</v>
      </c>
      <c r="AA77">
        <v>24.9</v>
      </c>
      <c r="AB77">
        <v>27.2</v>
      </c>
    </row>
    <row r="78" spans="1:28" x14ac:dyDescent="0.35">
      <c r="A78" s="22">
        <v>1985</v>
      </c>
      <c r="C78">
        <v>3.5</v>
      </c>
      <c r="D78">
        <v>16.3</v>
      </c>
      <c r="E78">
        <v>16.899999999999999</v>
      </c>
      <c r="F78">
        <v>17.899999999999999</v>
      </c>
      <c r="G78">
        <v>20.100000000000001</v>
      </c>
      <c r="H78">
        <v>23.4</v>
      </c>
      <c r="I78">
        <v>29.1</v>
      </c>
      <c r="J78">
        <v>52.5</v>
      </c>
      <c r="L78">
        <v>0.9</v>
      </c>
      <c r="M78">
        <v>6.5</v>
      </c>
      <c r="N78">
        <v>10.1</v>
      </c>
      <c r="O78">
        <v>9.9</v>
      </c>
      <c r="P78">
        <v>14.8</v>
      </c>
      <c r="Q78">
        <v>15.3</v>
      </c>
      <c r="R78">
        <v>13.3</v>
      </c>
      <c r="S78">
        <v>10.7</v>
      </c>
      <c r="U78">
        <v>2.2000000000000002</v>
      </c>
      <c r="V78">
        <v>11.5</v>
      </c>
      <c r="W78">
        <v>13.6</v>
      </c>
      <c r="X78">
        <v>14</v>
      </c>
      <c r="Y78">
        <v>17.399999999999999</v>
      </c>
      <c r="Z78">
        <v>19</v>
      </c>
      <c r="AA78">
        <v>19.7</v>
      </c>
      <c r="AB78">
        <v>24.4</v>
      </c>
    </row>
    <row r="79" spans="1:28" x14ac:dyDescent="0.35">
      <c r="A79" s="22">
        <v>1986</v>
      </c>
      <c r="C79">
        <v>2.5</v>
      </c>
      <c r="D79">
        <v>13.4</v>
      </c>
      <c r="E79">
        <v>15.9</v>
      </c>
      <c r="F79">
        <v>16.7</v>
      </c>
      <c r="G79">
        <v>20.100000000000001</v>
      </c>
      <c r="H79">
        <v>25.7</v>
      </c>
      <c r="I79">
        <v>27.7</v>
      </c>
      <c r="J79">
        <v>52.7</v>
      </c>
      <c r="L79">
        <v>0.7</v>
      </c>
      <c r="M79">
        <v>7.4</v>
      </c>
      <c r="N79">
        <v>10.3</v>
      </c>
      <c r="O79">
        <v>12.8</v>
      </c>
      <c r="P79">
        <v>12.5</v>
      </c>
      <c r="Q79">
        <v>12.3</v>
      </c>
      <c r="R79">
        <v>15.2</v>
      </c>
      <c r="S79">
        <v>10.3</v>
      </c>
      <c r="U79">
        <v>1.7</v>
      </c>
      <c r="V79">
        <v>10.5</v>
      </c>
      <c r="W79">
        <v>13.2</v>
      </c>
      <c r="X79">
        <v>14.8</v>
      </c>
      <c r="Y79">
        <v>16.2</v>
      </c>
      <c r="Z79">
        <v>18.5</v>
      </c>
      <c r="AA79">
        <v>20.2</v>
      </c>
      <c r="AB79">
        <v>24</v>
      </c>
    </row>
    <row r="80" spans="1:28" x14ac:dyDescent="0.35">
      <c r="A80" s="22">
        <v>1987</v>
      </c>
      <c r="C80">
        <v>3.2</v>
      </c>
      <c r="D80">
        <v>13.7</v>
      </c>
      <c r="E80">
        <v>15.8</v>
      </c>
      <c r="F80">
        <v>16.600000000000001</v>
      </c>
      <c r="G80">
        <v>18.899999999999999</v>
      </c>
      <c r="H80">
        <v>22.8</v>
      </c>
      <c r="I80">
        <v>29.8</v>
      </c>
      <c r="J80">
        <v>48.7</v>
      </c>
      <c r="L80">
        <v>0.9</v>
      </c>
      <c r="M80">
        <v>7.2</v>
      </c>
      <c r="N80">
        <v>9.5</v>
      </c>
      <c r="O80">
        <v>11.9</v>
      </c>
      <c r="P80">
        <v>14.3</v>
      </c>
      <c r="Q80">
        <v>14.1</v>
      </c>
      <c r="R80">
        <v>16.7</v>
      </c>
      <c r="S80">
        <v>7</v>
      </c>
      <c r="U80">
        <v>2.1</v>
      </c>
      <c r="V80">
        <v>10.5</v>
      </c>
      <c r="W80">
        <v>12.7</v>
      </c>
      <c r="X80">
        <v>14.3</v>
      </c>
      <c r="Y80">
        <v>16.600000000000001</v>
      </c>
      <c r="Z80">
        <v>18.100000000000001</v>
      </c>
      <c r="AA80">
        <v>22</v>
      </c>
      <c r="AB80">
        <v>20.3</v>
      </c>
    </row>
    <row r="81" spans="1:28" x14ac:dyDescent="0.35">
      <c r="A81" s="22">
        <v>1988</v>
      </c>
      <c r="C81">
        <v>2.2000000000000002</v>
      </c>
      <c r="D81">
        <v>13.8</v>
      </c>
      <c r="E81">
        <v>16.5</v>
      </c>
      <c r="F81">
        <v>14.3</v>
      </c>
      <c r="G81">
        <v>18.5</v>
      </c>
      <c r="H81">
        <v>19.7</v>
      </c>
      <c r="I81">
        <v>28.5</v>
      </c>
      <c r="J81">
        <v>53.2</v>
      </c>
      <c r="L81">
        <v>1</v>
      </c>
      <c r="M81">
        <v>5.5</v>
      </c>
      <c r="N81">
        <v>8.8000000000000007</v>
      </c>
      <c r="O81">
        <v>10.7</v>
      </c>
      <c r="P81">
        <v>12.5</v>
      </c>
      <c r="Q81">
        <v>12.3</v>
      </c>
      <c r="R81">
        <v>12.7</v>
      </c>
      <c r="S81">
        <v>12.8</v>
      </c>
      <c r="U81">
        <v>1.6</v>
      </c>
      <c r="V81">
        <v>9.6999999999999993</v>
      </c>
      <c r="W81">
        <v>12.7</v>
      </c>
      <c r="X81">
        <v>12.5</v>
      </c>
      <c r="Y81">
        <v>15.5</v>
      </c>
      <c r="Z81">
        <v>15.7</v>
      </c>
      <c r="AA81">
        <v>19</v>
      </c>
      <c r="AB81">
        <v>25.5</v>
      </c>
    </row>
    <row r="82" spans="1:28" x14ac:dyDescent="0.35">
      <c r="A82" s="22">
        <v>1989</v>
      </c>
      <c r="C82">
        <v>3</v>
      </c>
      <c r="D82">
        <v>14.2</v>
      </c>
      <c r="E82">
        <v>14.7</v>
      </c>
      <c r="F82">
        <v>16.100000000000001</v>
      </c>
      <c r="G82">
        <v>20.399999999999999</v>
      </c>
      <c r="H82">
        <v>20.6</v>
      </c>
      <c r="I82">
        <v>22.8</v>
      </c>
      <c r="J82">
        <v>28.9</v>
      </c>
      <c r="L82">
        <v>1.6</v>
      </c>
      <c r="M82">
        <v>5.7</v>
      </c>
      <c r="N82">
        <v>8</v>
      </c>
      <c r="O82">
        <v>10.3</v>
      </c>
      <c r="P82">
        <v>13</v>
      </c>
      <c r="Q82">
        <v>14</v>
      </c>
      <c r="R82">
        <v>11.9</v>
      </c>
      <c r="S82">
        <v>11</v>
      </c>
      <c r="U82">
        <v>2.2999999999999998</v>
      </c>
      <c r="V82">
        <v>10</v>
      </c>
      <c r="W82">
        <v>11.4</v>
      </c>
      <c r="X82">
        <v>13.3</v>
      </c>
      <c r="Y82">
        <v>16.7</v>
      </c>
      <c r="Z82">
        <v>17.100000000000001</v>
      </c>
      <c r="AA82">
        <v>16.3</v>
      </c>
      <c r="AB82">
        <v>16.5</v>
      </c>
    </row>
    <row r="83" spans="1:28" x14ac:dyDescent="0.35">
      <c r="A83" s="22">
        <v>1990</v>
      </c>
      <c r="C83">
        <v>4.2</v>
      </c>
      <c r="D83">
        <v>11.1</v>
      </c>
      <c r="E83">
        <v>16.399999999999999</v>
      </c>
      <c r="F83">
        <v>16.399999999999999</v>
      </c>
      <c r="G83">
        <v>15.6</v>
      </c>
      <c r="H83">
        <v>15.7</v>
      </c>
      <c r="I83">
        <v>21.8</v>
      </c>
      <c r="J83">
        <v>42.1</v>
      </c>
      <c r="L83">
        <v>1.2</v>
      </c>
      <c r="M83">
        <v>5.5</v>
      </c>
      <c r="N83">
        <v>8.5</v>
      </c>
      <c r="O83">
        <v>8.6</v>
      </c>
      <c r="P83">
        <v>11.4</v>
      </c>
      <c r="Q83">
        <v>12.1</v>
      </c>
      <c r="R83">
        <v>11.5</v>
      </c>
      <c r="S83">
        <v>14.7</v>
      </c>
      <c r="U83">
        <v>2.7</v>
      </c>
      <c r="V83">
        <v>8.3000000000000007</v>
      </c>
      <c r="W83">
        <v>12.6</v>
      </c>
      <c r="X83">
        <v>12.6</v>
      </c>
      <c r="Y83">
        <v>13.5</v>
      </c>
      <c r="Z83">
        <v>13.8</v>
      </c>
      <c r="AA83">
        <v>15.7</v>
      </c>
      <c r="AB83">
        <v>23.1</v>
      </c>
    </row>
    <row r="84" spans="1:28" x14ac:dyDescent="0.35">
      <c r="A84" s="22">
        <v>1991</v>
      </c>
      <c r="C84">
        <v>2.7</v>
      </c>
      <c r="D84">
        <v>13.6</v>
      </c>
      <c r="E84">
        <v>18.2</v>
      </c>
      <c r="F84">
        <v>15.9</v>
      </c>
      <c r="G84">
        <v>19.5</v>
      </c>
      <c r="H84">
        <v>19</v>
      </c>
      <c r="I84">
        <v>25.1</v>
      </c>
      <c r="J84">
        <v>52.8</v>
      </c>
      <c r="L84">
        <v>0.8</v>
      </c>
      <c r="M84">
        <v>6</v>
      </c>
      <c r="N84">
        <v>10.6</v>
      </c>
      <c r="O84">
        <v>9.3000000000000007</v>
      </c>
      <c r="P84">
        <v>11.3</v>
      </c>
      <c r="Q84">
        <v>12.4</v>
      </c>
      <c r="R84">
        <v>12</v>
      </c>
      <c r="S84">
        <v>11.8</v>
      </c>
      <c r="U84">
        <v>1.8</v>
      </c>
      <c r="V84">
        <v>9.9</v>
      </c>
      <c r="W84">
        <v>14.5</v>
      </c>
      <c r="X84">
        <v>12.7</v>
      </c>
      <c r="Y84">
        <v>15.4</v>
      </c>
      <c r="Z84">
        <v>15.5</v>
      </c>
      <c r="AA84">
        <v>17.3</v>
      </c>
      <c r="AB84">
        <v>24.3</v>
      </c>
    </row>
    <row r="85" spans="1:28" x14ac:dyDescent="0.35">
      <c r="A85" s="22">
        <v>1992</v>
      </c>
      <c r="C85">
        <v>2.5</v>
      </c>
      <c r="D85">
        <v>13.4</v>
      </c>
      <c r="E85">
        <v>18.8</v>
      </c>
      <c r="F85">
        <v>17</v>
      </c>
      <c r="G85">
        <v>16.899999999999999</v>
      </c>
      <c r="H85">
        <v>19.100000000000001</v>
      </c>
      <c r="I85">
        <v>27.8</v>
      </c>
      <c r="J85">
        <v>46.1</v>
      </c>
      <c r="L85">
        <v>1.5</v>
      </c>
      <c r="M85">
        <v>5.5</v>
      </c>
      <c r="N85">
        <v>8.3000000000000007</v>
      </c>
      <c r="O85">
        <v>9.8000000000000007</v>
      </c>
      <c r="P85">
        <v>10.9</v>
      </c>
      <c r="Q85">
        <v>10.5</v>
      </c>
      <c r="R85">
        <v>11.4</v>
      </c>
      <c r="S85">
        <v>12.8</v>
      </c>
      <c r="U85">
        <v>2</v>
      </c>
      <c r="V85">
        <v>9.6</v>
      </c>
      <c r="W85">
        <v>13.6</v>
      </c>
      <c r="X85">
        <v>13.5</v>
      </c>
      <c r="Y85">
        <v>13.9</v>
      </c>
      <c r="Z85">
        <v>14.5</v>
      </c>
      <c r="AA85">
        <v>18.100000000000001</v>
      </c>
      <c r="AB85">
        <v>22.9</v>
      </c>
    </row>
    <row r="86" spans="1:28" x14ac:dyDescent="0.35">
      <c r="A86" s="22">
        <v>1993</v>
      </c>
      <c r="C86">
        <v>3.8</v>
      </c>
      <c r="D86">
        <v>14.4</v>
      </c>
      <c r="E86">
        <v>16.5</v>
      </c>
      <c r="F86">
        <v>16.600000000000001</v>
      </c>
      <c r="G86">
        <v>18.2</v>
      </c>
      <c r="H86">
        <v>17.3</v>
      </c>
      <c r="I86">
        <v>26.9</v>
      </c>
      <c r="J86">
        <v>30.9</v>
      </c>
      <c r="L86">
        <v>1.3</v>
      </c>
      <c r="M86">
        <v>5.7</v>
      </c>
      <c r="N86">
        <v>8.3000000000000007</v>
      </c>
      <c r="O86">
        <v>9.5</v>
      </c>
      <c r="P86">
        <v>9.1</v>
      </c>
      <c r="Q86">
        <v>10.1</v>
      </c>
      <c r="R86">
        <v>11.5</v>
      </c>
      <c r="S86">
        <v>13.4</v>
      </c>
      <c r="U86">
        <v>2.6</v>
      </c>
      <c r="V86">
        <v>10.199999999999999</v>
      </c>
      <c r="W86">
        <v>12.5</v>
      </c>
      <c r="X86">
        <v>13.1</v>
      </c>
      <c r="Y86">
        <v>13.7</v>
      </c>
      <c r="Z86">
        <v>13.5</v>
      </c>
      <c r="AA86">
        <v>17.8</v>
      </c>
      <c r="AB86">
        <v>18.7</v>
      </c>
    </row>
    <row r="87" spans="1:28" x14ac:dyDescent="0.35">
      <c r="A87" s="22">
        <v>1994</v>
      </c>
      <c r="C87">
        <v>2.7</v>
      </c>
      <c r="D87">
        <v>13</v>
      </c>
      <c r="E87">
        <v>18.899999999999999</v>
      </c>
      <c r="F87">
        <v>19.600000000000001</v>
      </c>
      <c r="G87">
        <v>18.399999999999999</v>
      </c>
      <c r="H87">
        <v>19.600000000000001</v>
      </c>
      <c r="I87">
        <v>23.6</v>
      </c>
      <c r="J87">
        <v>41.5</v>
      </c>
      <c r="L87">
        <v>1.3</v>
      </c>
      <c r="M87">
        <v>5.3</v>
      </c>
      <c r="N87">
        <v>8.1</v>
      </c>
      <c r="O87">
        <v>10</v>
      </c>
      <c r="P87">
        <v>9.1</v>
      </c>
      <c r="Q87">
        <v>8.8000000000000007</v>
      </c>
      <c r="R87">
        <v>8.4</v>
      </c>
      <c r="S87">
        <v>9.5</v>
      </c>
      <c r="U87">
        <v>2</v>
      </c>
      <c r="V87">
        <v>9.1999999999999993</v>
      </c>
      <c r="W87">
        <v>13.6</v>
      </c>
      <c r="X87">
        <v>14.9</v>
      </c>
      <c r="Y87">
        <v>13.8</v>
      </c>
      <c r="Z87">
        <v>13.9</v>
      </c>
      <c r="AA87">
        <v>14.6</v>
      </c>
      <c r="AB87">
        <v>19.100000000000001</v>
      </c>
    </row>
    <row r="88" spans="1:28" x14ac:dyDescent="0.35">
      <c r="A88" s="22">
        <v>1995</v>
      </c>
      <c r="C88">
        <v>2.8</v>
      </c>
      <c r="D88">
        <v>13.3</v>
      </c>
      <c r="E88">
        <v>17.3</v>
      </c>
      <c r="F88">
        <v>18.7</v>
      </c>
      <c r="G88">
        <v>16.3</v>
      </c>
      <c r="H88">
        <v>16.8</v>
      </c>
      <c r="I88">
        <v>20.3</v>
      </c>
      <c r="J88">
        <v>29.8</v>
      </c>
      <c r="L88">
        <v>1.3</v>
      </c>
      <c r="M88">
        <v>6</v>
      </c>
      <c r="N88">
        <v>7.8</v>
      </c>
      <c r="O88">
        <v>8.1999999999999993</v>
      </c>
      <c r="P88">
        <v>10.199999999999999</v>
      </c>
      <c r="Q88">
        <v>10</v>
      </c>
      <c r="R88">
        <v>8.3000000000000007</v>
      </c>
      <c r="S88">
        <v>11.7</v>
      </c>
      <c r="U88">
        <v>2.1</v>
      </c>
      <c r="V88">
        <v>9.6999999999999993</v>
      </c>
      <c r="W88">
        <v>12.6</v>
      </c>
      <c r="X88">
        <v>13.5</v>
      </c>
      <c r="Y88">
        <v>13.3</v>
      </c>
      <c r="Z88">
        <v>13.2</v>
      </c>
      <c r="AA88">
        <v>13.2</v>
      </c>
      <c r="AB88">
        <v>17.100000000000001</v>
      </c>
    </row>
    <row r="89" spans="1:28" x14ac:dyDescent="0.35">
      <c r="A89" s="22">
        <v>1996</v>
      </c>
      <c r="C89">
        <v>3.2</v>
      </c>
      <c r="D89">
        <v>13.8</v>
      </c>
      <c r="E89">
        <v>17.8</v>
      </c>
      <c r="F89">
        <v>18.8</v>
      </c>
      <c r="G89">
        <v>17</v>
      </c>
      <c r="H89">
        <v>15</v>
      </c>
      <c r="I89">
        <v>21.2</v>
      </c>
      <c r="J89">
        <v>43.2</v>
      </c>
      <c r="L89">
        <v>1.3</v>
      </c>
      <c r="M89">
        <v>5.8</v>
      </c>
      <c r="N89">
        <v>7.3</v>
      </c>
      <c r="O89">
        <v>9.4</v>
      </c>
      <c r="P89">
        <v>10.3</v>
      </c>
      <c r="Q89">
        <v>9.1</v>
      </c>
      <c r="R89">
        <v>12.6</v>
      </c>
      <c r="S89">
        <v>9.6999999999999993</v>
      </c>
      <c r="U89">
        <v>2.2999999999999998</v>
      </c>
      <c r="V89">
        <v>9.9</v>
      </c>
      <c r="W89">
        <v>12.7</v>
      </c>
      <c r="X89">
        <v>14.2</v>
      </c>
      <c r="Y89">
        <v>13.7</v>
      </c>
      <c r="Z89">
        <v>11.9</v>
      </c>
      <c r="AA89">
        <v>16.2</v>
      </c>
      <c r="AB89">
        <v>19.8</v>
      </c>
    </row>
    <row r="90" spans="1:28" x14ac:dyDescent="0.35">
      <c r="A90" s="22">
        <v>1997</v>
      </c>
      <c r="C90">
        <v>4.5999999999999996</v>
      </c>
      <c r="D90">
        <v>15.3</v>
      </c>
      <c r="E90">
        <v>17.8</v>
      </c>
      <c r="F90">
        <v>16.7</v>
      </c>
      <c r="G90">
        <v>15</v>
      </c>
      <c r="H90">
        <v>17.8</v>
      </c>
      <c r="I90">
        <v>17.899999999999999</v>
      </c>
      <c r="J90">
        <v>42.7</v>
      </c>
      <c r="L90">
        <v>1.3</v>
      </c>
      <c r="M90">
        <v>6.6</v>
      </c>
      <c r="N90">
        <v>7.5</v>
      </c>
      <c r="O90">
        <v>9.4</v>
      </c>
      <c r="P90">
        <v>9</v>
      </c>
      <c r="Q90">
        <v>9.6999999999999993</v>
      </c>
      <c r="R90">
        <v>9.3000000000000007</v>
      </c>
      <c r="S90">
        <v>11.1</v>
      </c>
      <c r="U90">
        <v>3</v>
      </c>
      <c r="V90">
        <v>11</v>
      </c>
      <c r="W90">
        <v>12.8</v>
      </c>
      <c r="X90">
        <v>13.1</v>
      </c>
      <c r="Y90">
        <v>12.1</v>
      </c>
      <c r="Z90">
        <v>13.6</v>
      </c>
      <c r="AA90">
        <v>12.9</v>
      </c>
      <c r="AB90">
        <v>20.6</v>
      </c>
    </row>
    <row r="91" spans="1:28" x14ac:dyDescent="0.35">
      <c r="A91" s="22">
        <v>1998</v>
      </c>
      <c r="C91">
        <v>3.8</v>
      </c>
      <c r="D91">
        <v>14.2</v>
      </c>
      <c r="E91">
        <v>17.7</v>
      </c>
      <c r="F91">
        <v>15</v>
      </c>
      <c r="G91">
        <v>16.100000000000001</v>
      </c>
      <c r="H91">
        <v>15.9</v>
      </c>
      <c r="I91">
        <v>16.3</v>
      </c>
      <c r="J91">
        <v>45.6</v>
      </c>
      <c r="L91">
        <v>1.4</v>
      </c>
      <c r="M91">
        <v>3.8</v>
      </c>
      <c r="N91">
        <v>7</v>
      </c>
      <c r="O91">
        <v>10</v>
      </c>
      <c r="P91">
        <v>11.1</v>
      </c>
      <c r="Q91">
        <v>8.5</v>
      </c>
      <c r="R91">
        <v>11</v>
      </c>
      <c r="S91">
        <v>9.5</v>
      </c>
      <c r="U91">
        <v>2.6</v>
      </c>
      <c r="V91">
        <v>9.1</v>
      </c>
      <c r="W91">
        <v>12.5</v>
      </c>
      <c r="X91">
        <v>12.5</v>
      </c>
      <c r="Y91">
        <v>13.6</v>
      </c>
      <c r="Z91">
        <v>12.1</v>
      </c>
      <c r="AA91">
        <v>13.2</v>
      </c>
      <c r="AB91">
        <v>20.399999999999999</v>
      </c>
    </row>
    <row r="92" spans="1:28" x14ac:dyDescent="0.35">
      <c r="A92" s="22">
        <v>1999</v>
      </c>
      <c r="C92">
        <v>3.4</v>
      </c>
      <c r="D92">
        <v>12.7</v>
      </c>
      <c r="E92">
        <v>16.399999999999999</v>
      </c>
      <c r="F92">
        <v>18.100000000000001</v>
      </c>
      <c r="G92">
        <v>16.3</v>
      </c>
      <c r="H92">
        <v>17.5</v>
      </c>
      <c r="I92">
        <v>18.100000000000001</v>
      </c>
      <c r="J92">
        <v>36.6</v>
      </c>
      <c r="L92">
        <v>2.2999999999999998</v>
      </c>
      <c r="M92">
        <v>5.5</v>
      </c>
      <c r="N92">
        <v>6.5</v>
      </c>
      <c r="O92">
        <v>9.6</v>
      </c>
      <c r="P92">
        <v>8.6999999999999993</v>
      </c>
      <c r="Q92">
        <v>9.6</v>
      </c>
      <c r="R92">
        <v>6.9</v>
      </c>
      <c r="S92">
        <v>10.3</v>
      </c>
      <c r="U92">
        <v>2.9</v>
      </c>
      <c r="V92">
        <v>9.1</v>
      </c>
      <c r="W92">
        <v>11.5</v>
      </c>
      <c r="X92">
        <v>13.9</v>
      </c>
      <c r="Y92">
        <v>12.6</v>
      </c>
      <c r="Z92">
        <v>13.4</v>
      </c>
      <c r="AA92">
        <v>11.6</v>
      </c>
      <c r="AB92">
        <v>18.3</v>
      </c>
    </row>
    <row r="93" spans="1:28" x14ac:dyDescent="0.35">
      <c r="A93" s="22">
        <v>2000</v>
      </c>
      <c r="C93">
        <v>4.0999999999999996</v>
      </c>
      <c r="D93">
        <v>11.1</v>
      </c>
      <c r="E93">
        <v>14.3</v>
      </c>
      <c r="F93">
        <v>20.2</v>
      </c>
      <c r="G93">
        <v>16.7</v>
      </c>
      <c r="H93">
        <v>14.9</v>
      </c>
      <c r="I93">
        <v>17.399999999999999</v>
      </c>
      <c r="J93">
        <v>38.799999999999997</v>
      </c>
      <c r="L93">
        <v>0.9</v>
      </c>
      <c r="M93">
        <v>3.5</v>
      </c>
      <c r="N93">
        <v>6.9</v>
      </c>
      <c r="O93">
        <v>10.7</v>
      </c>
      <c r="P93">
        <v>9.4</v>
      </c>
      <c r="Q93">
        <v>9.6999999999999993</v>
      </c>
      <c r="R93">
        <v>8.5</v>
      </c>
      <c r="S93">
        <v>8.5</v>
      </c>
      <c r="U93">
        <v>2.5</v>
      </c>
      <c r="V93">
        <v>7.3</v>
      </c>
      <c r="W93">
        <v>10.7</v>
      </c>
      <c r="X93">
        <v>15.5</v>
      </c>
      <c r="Y93">
        <v>13.1</v>
      </c>
      <c r="Z93">
        <v>12.3</v>
      </c>
      <c r="AA93">
        <v>12.3</v>
      </c>
      <c r="AB93">
        <v>17.7</v>
      </c>
    </row>
    <row r="94" spans="1:28" x14ac:dyDescent="0.35">
      <c r="A94" s="22">
        <v>2001</v>
      </c>
      <c r="C94">
        <v>2.4</v>
      </c>
      <c r="D94">
        <v>11</v>
      </c>
      <c r="E94">
        <v>17.5</v>
      </c>
      <c r="F94">
        <v>18.100000000000001</v>
      </c>
      <c r="G94">
        <v>17.100000000000001</v>
      </c>
      <c r="H94">
        <v>15.7</v>
      </c>
      <c r="I94">
        <v>16.899999999999999</v>
      </c>
      <c r="J94">
        <v>33.5</v>
      </c>
      <c r="L94">
        <v>1.3</v>
      </c>
      <c r="M94">
        <v>4.4000000000000004</v>
      </c>
      <c r="N94">
        <v>6.6</v>
      </c>
      <c r="O94">
        <v>9.5</v>
      </c>
      <c r="P94">
        <v>8.4</v>
      </c>
      <c r="Q94">
        <v>7</v>
      </c>
      <c r="R94">
        <v>8.1999999999999993</v>
      </c>
      <c r="S94">
        <v>6.6</v>
      </c>
      <c r="U94">
        <v>1.9</v>
      </c>
      <c r="V94">
        <v>7.8</v>
      </c>
      <c r="W94">
        <v>12.2</v>
      </c>
      <c r="X94">
        <v>13.9</v>
      </c>
      <c r="Y94">
        <v>12.8</v>
      </c>
      <c r="Z94">
        <v>11.3</v>
      </c>
      <c r="AA94">
        <v>11.9</v>
      </c>
      <c r="AB94">
        <v>14.9</v>
      </c>
    </row>
    <row r="95" spans="1:28" x14ac:dyDescent="0.35">
      <c r="A95" s="22">
        <v>2002</v>
      </c>
      <c r="C95">
        <v>3.2</v>
      </c>
      <c r="D95">
        <v>11.7</v>
      </c>
      <c r="E95">
        <v>17.5</v>
      </c>
      <c r="F95">
        <v>20.3</v>
      </c>
      <c r="G95">
        <v>17.8</v>
      </c>
      <c r="H95">
        <v>14.9</v>
      </c>
      <c r="I95">
        <v>17.8</v>
      </c>
      <c r="J95">
        <v>31.7</v>
      </c>
      <c r="L95">
        <v>1.4</v>
      </c>
      <c r="M95">
        <v>4.0999999999999996</v>
      </c>
      <c r="N95">
        <v>6.8</v>
      </c>
      <c r="O95">
        <v>8.6999999999999993</v>
      </c>
      <c r="P95">
        <v>9.3000000000000007</v>
      </c>
      <c r="Q95">
        <v>9.9</v>
      </c>
      <c r="R95">
        <v>9.1999999999999993</v>
      </c>
      <c r="S95">
        <v>9.6999999999999993</v>
      </c>
      <c r="U95">
        <v>2.2999999999999998</v>
      </c>
      <c r="V95">
        <v>7.9</v>
      </c>
      <c r="W95">
        <v>12.3</v>
      </c>
      <c r="X95">
        <v>14.5</v>
      </c>
      <c r="Y95">
        <v>13.6</v>
      </c>
      <c r="Z95">
        <v>12.3</v>
      </c>
      <c r="AA95">
        <v>12.9</v>
      </c>
      <c r="AB95">
        <v>16.5</v>
      </c>
    </row>
    <row r="96" spans="1:28" x14ac:dyDescent="0.35">
      <c r="A96" s="22">
        <v>2003</v>
      </c>
      <c r="C96">
        <v>2.2000000000000002</v>
      </c>
      <c r="D96">
        <v>11.9</v>
      </c>
      <c r="E96">
        <v>15.3</v>
      </c>
      <c r="F96">
        <v>20.7</v>
      </c>
      <c r="G96">
        <v>17.5</v>
      </c>
      <c r="H96">
        <v>15.4</v>
      </c>
      <c r="I96">
        <v>15.8</v>
      </c>
      <c r="J96">
        <v>26</v>
      </c>
      <c r="L96">
        <v>1.2</v>
      </c>
      <c r="M96">
        <v>4.9000000000000004</v>
      </c>
      <c r="N96">
        <v>4.9000000000000004</v>
      </c>
      <c r="O96">
        <v>7.7</v>
      </c>
      <c r="P96">
        <v>9.6999999999999993</v>
      </c>
      <c r="Q96">
        <v>8.5</v>
      </c>
      <c r="R96">
        <v>9.4</v>
      </c>
      <c r="S96">
        <v>12.4</v>
      </c>
      <c r="U96">
        <v>1.7</v>
      </c>
      <c r="V96">
        <v>8.4</v>
      </c>
      <c r="W96">
        <v>10.1</v>
      </c>
      <c r="X96">
        <v>14.3</v>
      </c>
      <c r="Y96">
        <v>13.6</v>
      </c>
      <c r="Z96">
        <v>11.9</v>
      </c>
      <c r="AA96">
        <v>12.2</v>
      </c>
      <c r="AB96">
        <v>16.7</v>
      </c>
    </row>
    <row r="97" spans="1:60" x14ac:dyDescent="0.35">
      <c r="A97" s="22">
        <v>2004</v>
      </c>
      <c r="C97">
        <v>3</v>
      </c>
      <c r="D97">
        <v>10.8</v>
      </c>
      <c r="E97">
        <v>16.3</v>
      </c>
      <c r="F97">
        <v>19.3</v>
      </c>
      <c r="G97">
        <v>19.5</v>
      </c>
      <c r="H97">
        <v>14.2</v>
      </c>
      <c r="I97">
        <v>12</v>
      </c>
      <c r="J97">
        <v>31.8</v>
      </c>
      <c r="L97">
        <v>1.1000000000000001</v>
      </c>
      <c r="M97">
        <v>3.2</v>
      </c>
      <c r="N97">
        <v>4.8</v>
      </c>
      <c r="O97">
        <v>11.6</v>
      </c>
      <c r="P97">
        <v>10</v>
      </c>
      <c r="Q97">
        <v>8.1</v>
      </c>
      <c r="R97">
        <v>7.9</v>
      </c>
      <c r="S97">
        <v>8</v>
      </c>
      <c r="U97">
        <v>2.1</v>
      </c>
      <c r="V97">
        <v>7</v>
      </c>
      <c r="W97">
        <v>10.6</v>
      </c>
      <c r="X97">
        <v>15.5</v>
      </c>
      <c r="Y97">
        <v>14.8</v>
      </c>
      <c r="Z97">
        <v>11.1</v>
      </c>
      <c r="AA97">
        <v>9.6999999999999993</v>
      </c>
      <c r="AB97">
        <v>15.5</v>
      </c>
    </row>
    <row r="98" spans="1:60" x14ac:dyDescent="0.35">
      <c r="A98" s="22">
        <v>2005</v>
      </c>
      <c r="C98">
        <v>3.9</v>
      </c>
      <c r="D98">
        <v>11.4</v>
      </c>
      <c r="E98">
        <v>15.1</v>
      </c>
      <c r="F98">
        <v>21.3</v>
      </c>
      <c r="G98">
        <v>21.3</v>
      </c>
      <c r="H98">
        <v>13.1</v>
      </c>
      <c r="I98">
        <v>15.5</v>
      </c>
      <c r="J98">
        <v>27</v>
      </c>
      <c r="L98">
        <v>1.1000000000000001</v>
      </c>
      <c r="M98">
        <v>4.2</v>
      </c>
      <c r="N98">
        <v>7.4</v>
      </c>
      <c r="O98">
        <v>9.1</v>
      </c>
      <c r="P98">
        <v>9.3000000000000007</v>
      </c>
      <c r="Q98">
        <v>8.3000000000000007</v>
      </c>
      <c r="R98">
        <v>7.5</v>
      </c>
      <c r="S98">
        <v>7.6</v>
      </c>
      <c r="U98">
        <v>2.6</v>
      </c>
      <c r="V98">
        <v>7.8</v>
      </c>
      <c r="W98">
        <v>11.3</v>
      </c>
      <c r="X98">
        <v>15.3</v>
      </c>
      <c r="Y98">
        <v>15.4</v>
      </c>
      <c r="Z98">
        <v>10.7</v>
      </c>
      <c r="AA98">
        <v>11</v>
      </c>
      <c r="AB98">
        <v>13.8</v>
      </c>
    </row>
    <row r="99" spans="1:60" x14ac:dyDescent="0.35">
      <c r="A99" s="22">
        <v>2006</v>
      </c>
      <c r="C99">
        <v>3.1</v>
      </c>
      <c r="D99">
        <v>12.4</v>
      </c>
      <c r="E99">
        <v>14.7</v>
      </c>
      <c r="F99">
        <v>19.2</v>
      </c>
      <c r="G99">
        <v>18.5</v>
      </c>
      <c r="H99">
        <v>15.5</v>
      </c>
      <c r="I99">
        <v>16.3</v>
      </c>
      <c r="J99">
        <v>31.9</v>
      </c>
      <c r="L99">
        <v>1.8</v>
      </c>
      <c r="M99">
        <v>4.5</v>
      </c>
      <c r="N99">
        <v>5.2</v>
      </c>
      <c r="O99">
        <v>8.5</v>
      </c>
      <c r="P99">
        <v>11.2</v>
      </c>
      <c r="Q99">
        <v>6.9</v>
      </c>
      <c r="R99">
        <v>6.8</v>
      </c>
      <c r="S99">
        <v>7</v>
      </c>
      <c r="U99">
        <v>2.4</v>
      </c>
      <c r="V99">
        <v>8.5</v>
      </c>
      <c r="W99">
        <v>10</v>
      </c>
      <c r="X99">
        <v>13.9</v>
      </c>
      <c r="Y99">
        <v>14.9</v>
      </c>
      <c r="Z99">
        <v>11.2</v>
      </c>
      <c r="AA99">
        <v>11</v>
      </c>
      <c r="AB99">
        <v>15</v>
      </c>
    </row>
    <row r="100" spans="1:60" x14ac:dyDescent="0.35">
      <c r="A100" s="22">
        <v>2007</v>
      </c>
      <c r="C100">
        <v>3.1</v>
      </c>
      <c r="D100">
        <v>10.4</v>
      </c>
      <c r="E100">
        <v>13.2</v>
      </c>
      <c r="F100">
        <v>17</v>
      </c>
      <c r="G100">
        <v>17.600000000000001</v>
      </c>
      <c r="H100">
        <v>15.4</v>
      </c>
      <c r="I100">
        <v>13.9</v>
      </c>
      <c r="J100">
        <v>21.7</v>
      </c>
      <c r="L100">
        <v>1.1000000000000001</v>
      </c>
      <c r="M100">
        <v>3.3</v>
      </c>
      <c r="N100">
        <v>5.7</v>
      </c>
      <c r="O100">
        <v>7.4</v>
      </c>
      <c r="P100">
        <v>7.4</v>
      </c>
      <c r="Q100">
        <v>7.9</v>
      </c>
      <c r="R100">
        <v>5.6</v>
      </c>
      <c r="S100">
        <v>6.1</v>
      </c>
      <c r="U100">
        <v>2.1</v>
      </c>
      <c r="V100">
        <v>6.9</v>
      </c>
      <c r="W100">
        <v>9.5</v>
      </c>
      <c r="X100">
        <v>12.3</v>
      </c>
      <c r="Y100">
        <v>12.5</v>
      </c>
      <c r="Z100">
        <v>11.6</v>
      </c>
      <c r="AA100">
        <v>9.3000000000000007</v>
      </c>
      <c r="AB100">
        <v>11.2</v>
      </c>
    </row>
    <row r="101" spans="1:60" x14ac:dyDescent="0.35">
      <c r="A101" s="22">
        <v>2008</v>
      </c>
      <c r="C101">
        <v>2.5</v>
      </c>
      <c r="D101">
        <v>10.1</v>
      </c>
      <c r="E101">
        <v>14.7</v>
      </c>
      <c r="F101">
        <v>18.600000000000001</v>
      </c>
      <c r="G101">
        <v>18.600000000000001</v>
      </c>
      <c r="H101">
        <v>14</v>
      </c>
      <c r="I101">
        <v>15.6</v>
      </c>
      <c r="J101">
        <v>22.4</v>
      </c>
      <c r="L101">
        <v>0.9</v>
      </c>
      <c r="M101">
        <v>4.3</v>
      </c>
      <c r="N101">
        <v>4.8</v>
      </c>
      <c r="O101">
        <v>7.6</v>
      </c>
      <c r="P101">
        <v>9.6</v>
      </c>
      <c r="Q101">
        <v>8.6</v>
      </c>
      <c r="R101">
        <v>6</v>
      </c>
      <c r="S101">
        <v>6.5</v>
      </c>
      <c r="U101">
        <v>1.7</v>
      </c>
      <c r="V101">
        <v>7.2</v>
      </c>
      <c r="W101">
        <v>9.8000000000000007</v>
      </c>
      <c r="X101">
        <v>13.2</v>
      </c>
      <c r="Y101">
        <v>14.1</v>
      </c>
      <c r="Z101">
        <v>11.3</v>
      </c>
      <c r="AA101">
        <v>10.3</v>
      </c>
      <c r="AB101">
        <v>11.7</v>
      </c>
    </row>
    <row r="102" spans="1:60" x14ac:dyDescent="0.35">
      <c r="A102" s="22">
        <v>2009</v>
      </c>
      <c r="C102">
        <v>3.9</v>
      </c>
      <c r="D102">
        <v>10</v>
      </c>
      <c r="E102">
        <v>13</v>
      </c>
      <c r="F102">
        <v>20</v>
      </c>
      <c r="G102">
        <v>21.4</v>
      </c>
      <c r="H102">
        <v>15.1</v>
      </c>
      <c r="I102">
        <v>16.600000000000001</v>
      </c>
      <c r="J102">
        <v>26.6</v>
      </c>
      <c r="L102">
        <v>1.2</v>
      </c>
      <c r="M102">
        <v>3.8</v>
      </c>
      <c r="N102">
        <v>5.4</v>
      </c>
      <c r="O102">
        <v>8.3000000000000007</v>
      </c>
      <c r="P102">
        <v>10.199999999999999</v>
      </c>
      <c r="Q102">
        <v>5.9</v>
      </c>
      <c r="R102">
        <v>7.1</v>
      </c>
      <c r="S102">
        <v>8</v>
      </c>
      <c r="U102">
        <v>2.6</v>
      </c>
      <c r="V102">
        <v>6.9</v>
      </c>
      <c r="W102">
        <v>9.1999999999999993</v>
      </c>
      <c r="X102">
        <v>14.2</v>
      </c>
      <c r="Y102">
        <v>15.8</v>
      </c>
      <c r="Z102">
        <v>10.5</v>
      </c>
      <c r="AA102">
        <v>11.4</v>
      </c>
      <c r="AB102">
        <v>14.2</v>
      </c>
    </row>
    <row r="103" spans="1:60" x14ac:dyDescent="0.35">
      <c r="A103" s="22">
        <v>2010</v>
      </c>
      <c r="C103">
        <v>4.0999999999999996</v>
      </c>
      <c r="D103">
        <v>11</v>
      </c>
      <c r="E103">
        <v>12.1</v>
      </c>
      <c r="F103">
        <v>21.8</v>
      </c>
      <c r="G103">
        <v>22.8</v>
      </c>
      <c r="H103">
        <v>18.100000000000001</v>
      </c>
      <c r="I103">
        <v>14.8</v>
      </c>
      <c r="J103">
        <v>22.4</v>
      </c>
      <c r="L103">
        <v>1.3</v>
      </c>
      <c r="M103">
        <v>3.6</v>
      </c>
      <c r="N103">
        <v>6.3</v>
      </c>
      <c r="O103">
        <v>8.6999999999999993</v>
      </c>
      <c r="P103">
        <v>9.6</v>
      </c>
      <c r="Q103">
        <v>7.6</v>
      </c>
      <c r="R103">
        <v>5.4</v>
      </c>
      <c r="S103">
        <v>7.8</v>
      </c>
      <c r="U103">
        <v>2.7</v>
      </c>
      <c r="V103">
        <v>7.3</v>
      </c>
      <c r="W103">
        <v>9.1999999999999993</v>
      </c>
      <c r="X103">
        <v>15.3</v>
      </c>
      <c r="Y103">
        <v>16.2</v>
      </c>
      <c r="Z103">
        <v>12.8</v>
      </c>
      <c r="AA103">
        <v>9.6999999999999993</v>
      </c>
      <c r="AB103">
        <v>12.8</v>
      </c>
    </row>
    <row r="104" spans="1:60" x14ac:dyDescent="0.35">
      <c r="A104" s="22">
        <v>2011</v>
      </c>
      <c r="C104">
        <v>2.8</v>
      </c>
      <c r="D104">
        <v>12.7</v>
      </c>
      <c r="E104">
        <v>14.6</v>
      </c>
      <c r="F104">
        <v>21.5</v>
      </c>
      <c r="G104">
        <v>21.8</v>
      </c>
      <c r="H104">
        <v>15.7</v>
      </c>
      <c r="I104">
        <v>15.9</v>
      </c>
      <c r="J104">
        <v>23.6</v>
      </c>
      <c r="L104">
        <v>1.5</v>
      </c>
      <c r="M104">
        <v>5.7</v>
      </c>
      <c r="N104">
        <v>6.1</v>
      </c>
      <c r="O104">
        <v>9.6999999999999993</v>
      </c>
      <c r="P104">
        <v>9.5</v>
      </c>
      <c r="Q104">
        <v>6.9</v>
      </c>
      <c r="R104">
        <v>7.4</v>
      </c>
      <c r="S104">
        <v>6.5</v>
      </c>
      <c r="U104">
        <v>2.2000000000000002</v>
      </c>
      <c r="V104">
        <v>9.1999999999999993</v>
      </c>
      <c r="W104">
        <v>10.4</v>
      </c>
      <c r="X104">
        <v>15.6</v>
      </c>
      <c r="Y104">
        <v>15.7</v>
      </c>
      <c r="Z104">
        <v>11.3</v>
      </c>
      <c r="AA104">
        <v>11.3</v>
      </c>
      <c r="AB104">
        <v>12.4</v>
      </c>
    </row>
    <row r="105" spans="1:60" x14ac:dyDescent="0.35">
      <c r="A105" s="22">
        <v>2012</v>
      </c>
      <c r="C105">
        <v>3.6</v>
      </c>
      <c r="D105">
        <v>12.8</v>
      </c>
      <c r="E105">
        <v>15.2</v>
      </c>
      <c r="F105">
        <v>22.3</v>
      </c>
      <c r="G105">
        <v>24.3</v>
      </c>
      <c r="H105">
        <v>15.5</v>
      </c>
      <c r="I105">
        <v>13.7</v>
      </c>
      <c r="J105">
        <v>23.9</v>
      </c>
      <c r="L105">
        <v>1.4</v>
      </c>
      <c r="M105">
        <v>4.5</v>
      </c>
      <c r="N105">
        <v>6.9</v>
      </c>
      <c r="O105">
        <v>10.5</v>
      </c>
      <c r="P105">
        <v>10.5</v>
      </c>
      <c r="Q105">
        <v>9.8000000000000007</v>
      </c>
      <c r="R105">
        <v>8.5</v>
      </c>
      <c r="S105">
        <v>6.6</v>
      </c>
      <c r="U105">
        <v>2.5</v>
      </c>
      <c r="V105">
        <v>8.6999999999999993</v>
      </c>
      <c r="W105">
        <v>11.1</v>
      </c>
      <c r="X105">
        <v>16.399999999999999</v>
      </c>
      <c r="Y105">
        <v>17.399999999999999</v>
      </c>
      <c r="Z105">
        <v>12.6</v>
      </c>
      <c r="AA105">
        <v>10.9</v>
      </c>
      <c r="AB105">
        <v>12.7</v>
      </c>
    </row>
    <row r="106" spans="1:60" x14ac:dyDescent="0.35">
      <c r="A106" s="22">
        <v>2013</v>
      </c>
      <c r="C106" s="1">
        <v>3.5</v>
      </c>
      <c r="D106" s="1">
        <v>12.3</v>
      </c>
      <c r="E106" s="1">
        <v>16.2</v>
      </c>
      <c r="F106" s="1">
        <v>23.3</v>
      </c>
      <c r="G106" s="1">
        <v>26.9</v>
      </c>
      <c r="H106" s="1">
        <v>20.3</v>
      </c>
      <c r="I106" s="1">
        <v>16.600000000000001</v>
      </c>
      <c r="J106" s="1">
        <v>25.8</v>
      </c>
      <c r="K106" s="1"/>
      <c r="L106" s="1">
        <v>2.2000000000000002</v>
      </c>
      <c r="M106" s="1">
        <v>5.3</v>
      </c>
      <c r="N106" s="1">
        <v>4.8</v>
      </c>
      <c r="O106" s="1">
        <v>8.5</v>
      </c>
      <c r="P106" s="1">
        <v>11.7</v>
      </c>
      <c r="Q106" s="1">
        <v>9.1</v>
      </c>
      <c r="R106" s="1">
        <v>7.8</v>
      </c>
      <c r="S106" s="1">
        <v>7.6</v>
      </c>
      <c r="T106" s="1"/>
      <c r="U106" s="1">
        <v>2.9</v>
      </c>
      <c r="V106" s="1">
        <v>8.9</v>
      </c>
      <c r="W106" s="1">
        <v>10.5</v>
      </c>
      <c r="X106" s="1">
        <v>16</v>
      </c>
      <c r="Y106" s="1">
        <v>19.3</v>
      </c>
      <c r="Z106" s="1">
        <v>14.7</v>
      </c>
      <c r="AA106" s="1">
        <v>11.9</v>
      </c>
      <c r="AB106" s="1">
        <v>14.1</v>
      </c>
    </row>
    <row r="107" spans="1:60" x14ac:dyDescent="0.35">
      <c r="A107" s="22">
        <v>2014</v>
      </c>
      <c r="C107" s="1">
        <v>3</v>
      </c>
      <c r="D107" s="1">
        <v>9.8000000000000007</v>
      </c>
      <c r="E107" s="1">
        <v>16</v>
      </c>
      <c r="F107" s="1">
        <v>22.7</v>
      </c>
      <c r="G107" s="1">
        <v>28.7</v>
      </c>
      <c r="H107" s="1">
        <v>16.100000000000001</v>
      </c>
      <c r="I107" s="1">
        <v>18.600000000000001</v>
      </c>
      <c r="J107" s="1">
        <v>19.899999999999999</v>
      </c>
      <c r="K107" s="1"/>
      <c r="L107" s="1">
        <v>2.4</v>
      </c>
      <c r="M107" s="1">
        <v>5.0999999999999996</v>
      </c>
      <c r="N107" s="1">
        <v>6.4</v>
      </c>
      <c r="O107" s="1">
        <v>9.1999999999999993</v>
      </c>
      <c r="P107" s="1">
        <v>13</v>
      </c>
      <c r="Q107" s="1">
        <v>8.6999999999999993</v>
      </c>
      <c r="R107" s="1">
        <v>7.5</v>
      </c>
      <c r="S107" s="1">
        <v>8.6</v>
      </c>
      <c r="T107" s="1"/>
      <c r="U107" s="1">
        <v>2.7</v>
      </c>
      <c r="V107" s="1">
        <v>7.4</v>
      </c>
      <c r="W107" s="1">
        <v>11.2</v>
      </c>
      <c r="X107" s="1">
        <v>16</v>
      </c>
      <c r="Y107" s="1">
        <v>20.9</v>
      </c>
      <c r="Z107" s="1">
        <v>12.4</v>
      </c>
      <c r="AA107" s="1">
        <v>12.7</v>
      </c>
      <c r="AB107" s="1">
        <v>12.7</v>
      </c>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row>
    <row r="108" spans="1:60" x14ac:dyDescent="0.35">
      <c r="A108" s="22">
        <v>2015</v>
      </c>
      <c r="C108" s="1">
        <v>2.7</v>
      </c>
      <c r="D108" s="1">
        <v>12.4</v>
      </c>
      <c r="E108" s="1">
        <v>15.5</v>
      </c>
      <c r="F108" s="1">
        <v>20.7</v>
      </c>
      <c r="G108" s="1">
        <v>25.7</v>
      </c>
      <c r="H108" s="1">
        <v>20.3</v>
      </c>
      <c r="I108" s="1">
        <v>17.399999999999999</v>
      </c>
      <c r="J108" s="1">
        <v>29.9</v>
      </c>
      <c r="K108" s="1"/>
      <c r="L108" s="1">
        <v>2</v>
      </c>
      <c r="M108" s="1">
        <v>4.9000000000000004</v>
      </c>
      <c r="N108" s="1">
        <v>6.5</v>
      </c>
      <c r="O108" s="1">
        <v>8.9</v>
      </c>
      <c r="P108" s="1">
        <v>12.5</v>
      </c>
      <c r="Q108" s="1">
        <v>9.8000000000000007</v>
      </c>
      <c r="R108" s="1">
        <v>9.4</v>
      </c>
      <c r="S108" s="1">
        <v>5.9</v>
      </c>
      <c r="T108" s="1"/>
      <c r="U108" s="1">
        <v>2.4</v>
      </c>
      <c r="V108" s="1">
        <v>8.6999999999999993</v>
      </c>
      <c r="W108" s="1">
        <v>11</v>
      </c>
      <c r="X108" s="1">
        <v>14.8</v>
      </c>
      <c r="Y108" s="1">
        <v>19.100000000000001</v>
      </c>
      <c r="Z108" s="1">
        <v>15</v>
      </c>
      <c r="AA108" s="1">
        <v>13.2</v>
      </c>
      <c r="AB108" s="1">
        <v>14.7</v>
      </c>
      <c r="AC108" s="1"/>
      <c r="AD108" s="1"/>
      <c r="AE108" s="1"/>
      <c r="AF108" s="1"/>
      <c r="AG108" s="1"/>
      <c r="AH108" s="1"/>
      <c r="AI108" s="1"/>
      <c r="AJ108" s="1"/>
      <c r="AK108" s="1"/>
    </row>
    <row r="109" spans="1:60" x14ac:dyDescent="0.35">
      <c r="A109" s="22">
        <v>2016</v>
      </c>
      <c r="C109" s="1">
        <v>2.9</v>
      </c>
      <c r="D109" s="1">
        <v>11.4</v>
      </c>
      <c r="E109" s="1">
        <v>16.3</v>
      </c>
      <c r="F109" s="1">
        <v>19.600000000000001</v>
      </c>
      <c r="G109" s="1">
        <v>24.8</v>
      </c>
      <c r="H109" s="1">
        <v>21.6</v>
      </c>
      <c r="I109" s="1">
        <v>19.100000000000001</v>
      </c>
      <c r="J109" s="1">
        <v>26</v>
      </c>
      <c r="K109" s="1"/>
      <c r="L109" s="1">
        <v>1.8</v>
      </c>
      <c r="M109" s="1">
        <v>4.8</v>
      </c>
      <c r="N109" s="1">
        <v>7.2</v>
      </c>
      <c r="O109" s="1">
        <v>8.6</v>
      </c>
      <c r="P109" s="1">
        <v>11.5</v>
      </c>
      <c r="Q109" s="1">
        <v>10.6</v>
      </c>
      <c r="R109" s="1">
        <v>9.3000000000000007</v>
      </c>
      <c r="S109" s="1">
        <v>10.7</v>
      </c>
      <c r="T109" s="1"/>
      <c r="U109" s="1">
        <v>2.4</v>
      </c>
      <c r="V109" s="1">
        <v>8.1999999999999993</v>
      </c>
      <c r="W109" s="1">
        <v>11.8</v>
      </c>
      <c r="X109" s="1">
        <v>14.1</v>
      </c>
      <c r="Y109" s="1">
        <v>18.2</v>
      </c>
      <c r="Z109" s="1">
        <v>16.100000000000001</v>
      </c>
      <c r="AA109" s="1">
        <v>13.9</v>
      </c>
      <c r="AB109" s="1">
        <v>16.399999999999999</v>
      </c>
      <c r="AC109" s="1"/>
      <c r="AD109" s="1"/>
      <c r="AE109" s="1"/>
      <c r="AF109" s="1"/>
      <c r="AG109" s="1"/>
      <c r="AH109" s="1"/>
      <c r="AI109" s="1"/>
      <c r="AJ109" s="1"/>
      <c r="AK109" s="1"/>
    </row>
    <row r="110" spans="1:60" x14ac:dyDescent="0.35">
      <c r="A110" s="22">
        <v>2017</v>
      </c>
      <c r="C110" s="1">
        <v>4.8</v>
      </c>
      <c r="D110" s="1">
        <v>13.3</v>
      </c>
      <c r="E110" s="1">
        <v>13.7</v>
      </c>
      <c r="F110" s="1">
        <v>21.7</v>
      </c>
      <c r="G110" s="1">
        <v>26.3</v>
      </c>
      <c r="H110" s="1">
        <v>19.899999999999999</v>
      </c>
      <c r="I110" s="1">
        <v>15.9</v>
      </c>
      <c r="J110" s="1">
        <v>24.4</v>
      </c>
      <c r="K110" s="1"/>
      <c r="L110" s="1">
        <v>3.2</v>
      </c>
      <c r="M110" s="1">
        <v>4.5999999999999996</v>
      </c>
      <c r="N110" s="1">
        <v>6.1</v>
      </c>
      <c r="O110" s="1">
        <v>8.9</v>
      </c>
      <c r="P110" s="1">
        <v>11.6</v>
      </c>
      <c r="Q110" s="1">
        <v>11.5</v>
      </c>
      <c r="R110" s="1">
        <v>8.1999999999999993</v>
      </c>
      <c r="S110" s="1">
        <v>8.5</v>
      </c>
      <c r="T110" s="1"/>
      <c r="U110" s="1">
        <v>4</v>
      </c>
      <c r="V110" s="1">
        <v>9</v>
      </c>
      <c r="W110" s="1">
        <v>9.9</v>
      </c>
      <c r="X110" s="1">
        <v>15.3</v>
      </c>
      <c r="Y110" s="1">
        <v>19</v>
      </c>
      <c r="Z110" s="1">
        <v>15.7</v>
      </c>
      <c r="AA110" s="1">
        <v>11.9</v>
      </c>
      <c r="AB110" s="1">
        <v>14.5</v>
      </c>
      <c r="AC110" s="1"/>
      <c r="AD110" s="1"/>
      <c r="AE110" s="1"/>
      <c r="AF110" s="1"/>
      <c r="AG110" s="1"/>
      <c r="AH110" s="1"/>
      <c r="AI110" s="1"/>
      <c r="AJ110" s="1"/>
      <c r="AK110" s="1"/>
    </row>
    <row r="111" spans="1:60" x14ac:dyDescent="0.35">
      <c r="A111" s="22">
        <v>2018</v>
      </c>
      <c r="C111" s="1">
        <v>2.9</v>
      </c>
      <c r="D111" s="1">
        <v>13.2</v>
      </c>
      <c r="E111" s="1">
        <v>16.100000000000001</v>
      </c>
      <c r="F111" s="1">
        <v>17.399999999999999</v>
      </c>
      <c r="G111" s="1">
        <v>21.6</v>
      </c>
      <c r="H111" s="1">
        <v>17.899999999999999</v>
      </c>
      <c r="I111" s="1">
        <v>14.8</v>
      </c>
      <c r="J111" s="1">
        <v>23.5</v>
      </c>
      <c r="K111" s="1"/>
      <c r="L111" s="1">
        <v>2.1</v>
      </c>
      <c r="M111" s="1">
        <v>7</v>
      </c>
      <c r="N111" s="1">
        <v>7</v>
      </c>
      <c r="O111" s="1">
        <v>8.6999999999999993</v>
      </c>
      <c r="P111" s="1">
        <v>12.9</v>
      </c>
      <c r="Q111" s="1">
        <v>10.9</v>
      </c>
      <c r="R111" s="1">
        <v>9</v>
      </c>
      <c r="S111" s="1">
        <v>7.8</v>
      </c>
      <c r="T111" s="1"/>
      <c r="U111" s="1">
        <v>2.5</v>
      </c>
      <c r="V111" s="1">
        <v>10.1</v>
      </c>
      <c r="W111" s="1">
        <v>11.6</v>
      </c>
      <c r="X111" s="1">
        <v>13</v>
      </c>
      <c r="Y111" s="1">
        <v>17.3</v>
      </c>
      <c r="Z111" s="1">
        <v>14.3</v>
      </c>
      <c r="AA111" s="1">
        <v>11.8</v>
      </c>
      <c r="AB111" s="1">
        <v>13.8</v>
      </c>
      <c r="AC111" s="1"/>
      <c r="AD111" s="1"/>
      <c r="AE111" s="1"/>
      <c r="AF111" s="1"/>
      <c r="AG111" s="1"/>
      <c r="AH111" s="1"/>
      <c r="AI111" s="1"/>
      <c r="AJ111" s="1"/>
      <c r="AK111" s="1"/>
    </row>
    <row r="112" spans="1:60" x14ac:dyDescent="0.35">
      <c r="A112" s="22">
        <v>2019</v>
      </c>
      <c r="C112" s="1">
        <v>4.2</v>
      </c>
      <c r="D112" s="1">
        <v>11.3</v>
      </c>
      <c r="E112" s="1">
        <v>14.5</v>
      </c>
      <c r="F112" s="1">
        <v>20.2</v>
      </c>
      <c r="G112" s="1">
        <v>20.8</v>
      </c>
      <c r="H112" s="1">
        <v>20.8</v>
      </c>
      <c r="I112" s="1">
        <v>16.100000000000001</v>
      </c>
      <c r="J112" s="1">
        <v>26.1</v>
      </c>
      <c r="K112" s="1"/>
      <c r="L112" s="1">
        <v>2.5</v>
      </c>
      <c r="M112" s="1">
        <v>6.7</v>
      </c>
      <c r="N112" s="1">
        <v>6.7</v>
      </c>
      <c r="O112" s="1">
        <v>7.1</v>
      </c>
      <c r="P112" s="1">
        <v>10.8</v>
      </c>
      <c r="Q112" s="1">
        <v>9.6999999999999993</v>
      </c>
      <c r="R112" s="1">
        <v>7.5</v>
      </c>
      <c r="S112" s="1">
        <v>6.5</v>
      </c>
      <c r="T112" s="1"/>
      <c r="U112" s="1">
        <v>3.3</v>
      </c>
      <c r="V112" s="1">
        <v>9</v>
      </c>
      <c r="W112" s="1">
        <v>10.6</v>
      </c>
      <c r="X112" s="1">
        <v>13.6</v>
      </c>
      <c r="Y112" s="1">
        <v>15.8</v>
      </c>
      <c r="Z112" s="1">
        <v>15.2</v>
      </c>
      <c r="AA112" s="1">
        <v>11.6</v>
      </c>
      <c r="AB112" s="1">
        <v>14.1</v>
      </c>
      <c r="AC112" s="1"/>
      <c r="AD112" s="1"/>
      <c r="AE112" s="1"/>
      <c r="AF112" s="1"/>
      <c r="AG112" s="1"/>
      <c r="AH112" s="1"/>
      <c r="AI112" s="1"/>
      <c r="AJ112" s="1"/>
      <c r="AK112" s="1"/>
    </row>
    <row r="113" spans="1:37" x14ac:dyDescent="0.35">
      <c r="A113" s="22">
        <v>2020</v>
      </c>
      <c r="C113" s="1">
        <v>3.4</v>
      </c>
      <c r="D113" s="1">
        <v>10.9</v>
      </c>
      <c r="E113" s="1">
        <v>16.3</v>
      </c>
      <c r="F113" s="1">
        <v>19.600000000000001</v>
      </c>
      <c r="G113" s="1">
        <v>21.7</v>
      </c>
      <c r="H113" s="1">
        <v>17.8</v>
      </c>
      <c r="I113" s="1">
        <v>18</v>
      </c>
      <c r="J113" s="1">
        <v>23.3</v>
      </c>
      <c r="K113" s="1"/>
      <c r="L113" s="1">
        <v>2.8</v>
      </c>
      <c r="M113" s="1">
        <v>6.8</v>
      </c>
      <c r="N113" s="1">
        <v>6.1</v>
      </c>
      <c r="O113" s="1">
        <v>7.6</v>
      </c>
      <c r="P113" s="1">
        <v>10.4</v>
      </c>
      <c r="Q113" s="1">
        <v>9</v>
      </c>
      <c r="R113" s="1">
        <v>8.1999999999999993</v>
      </c>
      <c r="S113" s="1">
        <v>9.6999999999999993</v>
      </c>
      <c r="T113" s="1"/>
      <c r="U113" s="1">
        <v>3.1</v>
      </c>
      <c r="V113" s="1">
        <v>8.9</v>
      </c>
      <c r="W113" s="1">
        <v>11.2</v>
      </c>
      <c r="X113" s="1">
        <v>13.5</v>
      </c>
      <c r="Y113" s="1">
        <v>16.100000000000001</v>
      </c>
      <c r="Z113" s="1">
        <v>13.3</v>
      </c>
      <c r="AA113" s="1">
        <v>12.9</v>
      </c>
      <c r="AB113" s="1">
        <v>15.1</v>
      </c>
      <c r="AC113" s="1"/>
      <c r="AD113" s="1"/>
      <c r="AE113" s="1"/>
      <c r="AF113" s="1"/>
      <c r="AG113" s="1"/>
      <c r="AH113" s="1"/>
      <c r="AI113" s="1"/>
      <c r="AJ113" s="1"/>
      <c r="AK113" s="1"/>
    </row>
    <row r="114" spans="1:37" x14ac:dyDescent="0.35">
      <c r="A114" s="7">
        <v>2021</v>
      </c>
      <c r="C114" s="1">
        <v>3.5</v>
      </c>
      <c r="D114" s="1">
        <v>14.5</v>
      </c>
      <c r="E114" s="1">
        <v>15.7</v>
      </c>
      <c r="F114" s="1">
        <v>16.899999999999999</v>
      </c>
      <c r="G114" s="1">
        <v>23.9</v>
      </c>
      <c r="H114" s="1">
        <v>19.7</v>
      </c>
      <c r="I114" s="1">
        <v>15.4</v>
      </c>
      <c r="J114" s="1">
        <v>29.8</v>
      </c>
      <c r="K114" s="1"/>
      <c r="L114" s="1">
        <v>2.1</v>
      </c>
      <c r="M114" s="1">
        <v>6.4</v>
      </c>
      <c r="N114" s="1">
        <v>6.5</v>
      </c>
      <c r="O114" s="1">
        <v>7.3</v>
      </c>
      <c r="P114" s="1">
        <v>10.1</v>
      </c>
      <c r="Q114" s="1">
        <v>8.6</v>
      </c>
      <c r="R114" s="1">
        <v>8</v>
      </c>
      <c r="S114" s="1">
        <v>6.9</v>
      </c>
      <c r="T114" s="1"/>
      <c r="U114" s="1">
        <v>2.8</v>
      </c>
      <c r="V114" s="1">
        <v>10.5</v>
      </c>
      <c r="W114" s="1">
        <v>11.2</v>
      </c>
      <c r="X114" s="1">
        <v>12.1</v>
      </c>
      <c r="Y114" s="1">
        <v>17</v>
      </c>
      <c r="Z114" s="1">
        <v>14.1</v>
      </c>
      <c r="AA114" s="1">
        <v>11.6</v>
      </c>
      <c r="AB114" s="1">
        <v>16</v>
      </c>
      <c r="AC114" s="1"/>
      <c r="AD114" s="1"/>
      <c r="AE114" s="1"/>
      <c r="AF114" s="1"/>
      <c r="AG114" s="1"/>
      <c r="AH114" s="1"/>
      <c r="AI114" s="1"/>
      <c r="AJ114" s="1"/>
      <c r="AK114" s="1"/>
    </row>
    <row r="115" spans="1:37" x14ac:dyDescent="0.35">
      <c r="A115" s="7">
        <v>2022</v>
      </c>
      <c r="C115" s="1">
        <v>4.0999999999999996</v>
      </c>
      <c r="D115" s="1">
        <v>13.9</v>
      </c>
      <c r="E115" s="1">
        <v>16.3</v>
      </c>
      <c r="F115" s="1">
        <v>17.100000000000001</v>
      </c>
      <c r="G115" s="1">
        <v>22.3</v>
      </c>
      <c r="H115" s="1">
        <v>21.3</v>
      </c>
      <c r="I115" s="1">
        <v>18.899999999999999</v>
      </c>
      <c r="J115" s="1">
        <v>21.7</v>
      </c>
      <c r="K115" s="1"/>
      <c r="L115" s="1">
        <v>2.6</v>
      </c>
      <c r="M115" s="1">
        <v>7</v>
      </c>
      <c r="N115" s="1">
        <v>5.7</v>
      </c>
      <c r="O115" s="1">
        <v>7</v>
      </c>
      <c r="P115" s="1">
        <v>11.3</v>
      </c>
      <c r="Q115" s="1">
        <v>9.6999999999999993</v>
      </c>
      <c r="R115" s="1">
        <v>7.3</v>
      </c>
      <c r="S115" s="1">
        <v>8.6999999999999993</v>
      </c>
      <c r="T115" s="1"/>
      <c r="U115" s="1">
        <v>3.4</v>
      </c>
      <c r="V115" s="1">
        <v>10.5</v>
      </c>
      <c r="W115" s="1">
        <v>11</v>
      </c>
      <c r="X115" s="1">
        <v>12</v>
      </c>
      <c r="Y115" s="1">
        <v>16.8</v>
      </c>
      <c r="Z115" s="1">
        <v>15.5</v>
      </c>
      <c r="AA115" s="1">
        <v>12.9</v>
      </c>
      <c r="AB115" s="1">
        <v>13.9</v>
      </c>
      <c r="AC115" s="1"/>
      <c r="AD115" s="1"/>
      <c r="AE115" s="1"/>
      <c r="AF115" s="1"/>
      <c r="AG115" s="1"/>
      <c r="AH115" s="1"/>
      <c r="AI115" s="1"/>
      <c r="AJ115" s="1"/>
      <c r="AK115" s="1"/>
    </row>
    <row r="116" spans="1:37" x14ac:dyDescent="0.35">
      <c r="A116" s="7" t="s">
        <v>82</v>
      </c>
      <c r="C116" s="1">
        <v>3.6</v>
      </c>
      <c r="D116" s="1">
        <v>14</v>
      </c>
      <c r="E116" s="1">
        <v>16.5</v>
      </c>
      <c r="F116" s="1">
        <v>16.600000000000001</v>
      </c>
      <c r="G116" s="1">
        <v>21.3</v>
      </c>
      <c r="H116" s="1">
        <v>18.899999999999999</v>
      </c>
      <c r="I116" s="1">
        <v>21.4</v>
      </c>
      <c r="J116" s="1">
        <v>21.1</v>
      </c>
      <c r="K116" s="1"/>
      <c r="L116" s="1">
        <v>1.9</v>
      </c>
      <c r="M116" s="1">
        <v>5.2</v>
      </c>
      <c r="N116" s="1">
        <v>6.6</v>
      </c>
      <c r="O116" s="1">
        <v>8.1999999999999993</v>
      </c>
      <c r="P116" s="1">
        <v>9.5</v>
      </c>
      <c r="Q116" s="1">
        <v>8.9</v>
      </c>
      <c r="R116" s="1">
        <v>7.2</v>
      </c>
      <c r="S116" s="1">
        <v>6.5</v>
      </c>
      <c r="T116" s="1"/>
      <c r="U116" s="1">
        <v>2.7</v>
      </c>
      <c r="V116" s="1">
        <v>9.6999999999999993</v>
      </c>
      <c r="W116" s="1">
        <v>11.6</v>
      </c>
      <c r="X116" s="1">
        <v>12.4</v>
      </c>
      <c r="Y116" s="1">
        <v>15.4</v>
      </c>
      <c r="Z116" s="1">
        <v>13.9</v>
      </c>
      <c r="AA116" s="1">
        <v>14.1</v>
      </c>
      <c r="AB116" s="1">
        <v>12.4</v>
      </c>
      <c r="AC116" s="1"/>
      <c r="AD116" s="1"/>
      <c r="AE116" s="1"/>
      <c r="AF116" s="1"/>
      <c r="AG116" s="1"/>
      <c r="AH116" s="1"/>
      <c r="AI116" s="1"/>
      <c r="AJ116" s="1"/>
      <c r="AK116" s="1"/>
    </row>
    <row r="117" spans="1:37" x14ac:dyDescent="0.35">
      <c r="A117" s="23"/>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
      <c r="AD117" s="1"/>
      <c r="AE117" s="1"/>
      <c r="AF117" s="1"/>
      <c r="AG117" s="1"/>
      <c r="AH117" s="1"/>
      <c r="AI117" s="1"/>
      <c r="AJ117" s="1"/>
      <c r="AK117" s="1"/>
    </row>
    <row r="118" spans="1:37" x14ac:dyDescent="0.35">
      <c r="AC118" s="1"/>
      <c r="AD118" s="1"/>
      <c r="AE118" s="1"/>
      <c r="AF118" s="1"/>
      <c r="AG118" s="1"/>
      <c r="AH118" s="1"/>
      <c r="AI118" s="1"/>
      <c r="AJ118" s="1"/>
      <c r="AK118" s="1"/>
    </row>
    <row r="119" spans="1:37" x14ac:dyDescent="0.35">
      <c r="A119" s="22" t="s">
        <v>34</v>
      </c>
      <c r="H119" s="1"/>
      <c r="I119" s="1"/>
      <c r="J119" s="1"/>
      <c r="U119" s="1"/>
      <c r="V119" s="1"/>
      <c r="W119" s="1"/>
      <c r="X119" s="1"/>
      <c r="Y119" s="1"/>
      <c r="Z119" s="1"/>
      <c r="AA119" s="1"/>
      <c r="AB119" s="1"/>
      <c r="AC119" s="1"/>
      <c r="AD119" s="1"/>
      <c r="AE119" s="1"/>
      <c r="AF119" s="1"/>
      <c r="AG119" s="1"/>
      <c r="AH119" s="1"/>
      <c r="AI119" s="1"/>
      <c r="AJ119" s="1"/>
      <c r="AK119" s="1"/>
    </row>
    <row r="120" spans="1:37" x14ac:dyDescent="0.35">
      <c r="H120" s="1"/>
      <c r="I120" s="1"/>
      <c r="J120" s="30"/>
      <c r="U120" s="1"/>
      <c r="V120" s="1"/>
      <c r="W120" s="1"/>
      <c r="X120" s="1"/>
      <c r="Y120" s="1"/>
      <c r="Z120" s="1"/>
      <c r="AA120" s="1"/>
      <c r="AB120" s="1"/>
      <c r="AC120" s="1"/>
      <c r="AD120" s="1"/>
      <c r="AE120" s="1"/>
      <c r="AF120" s="1"/>
      <c r="AG120" s="1"/>
      <c r="AH120" s="1"/>
      <c r="AI120" s="1"/>
      <c r="AJ120" s="1"/>
      <c r="AK120"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62"/>
  <sheetViews>
    <sheetView tabSelected="1" workbookViewId="0">
      <selection activeCell="A11" sqref="A11"/>
    </sheetView>
  </sheetViews>
  <sheetFormatPr defaultRowHeight="12.75" x14ac:dyDescent="0.35"/>
  <cols>
    <col min="1" max="1" width="44.86328125" customWidth="1"/>
    <col min="2" max="5" width="8.73046875" customWidth="1"/>
    <col min="6" max="6" width="11.1328125" customWidth="1"/>
    <col min="7" max="7" width="11.33203125" customWidth="1"/>
    <col min="8" max="8" width="12.33203125" customWidth="1"/>
    <col min="9" max="9" width="14.3984375" customWidth="1"/>
    <col min="25" max="25" width="10.59765625" bestFit="1" customWidth="1"/>
  </cols>
  <sheetData>
    <row r="1" spans="1:25" ht="13.15" x14ac:dyDescent="0.4">
      <c r="A1" s="4" t="s">
        <v>90</v>
      </c>
      <c r="B1" s="4"/>
      <c r="C1" s="4"/>
      <c r="D1" s="4"/>
      <c r="E1" s="4"/>
      <c r="F1" s="4"/>
      <c r="G1" s="4"/>
      <c r="H1" s="4"/>
      <c r="I1" s="1"/>
    </row>
    <row r="2" spans="1:25" ht="13.15" x14ac:dyDescent="0.4">
      <c r="A2" s="3"/>
      <c r="B2" s="5">
        <v>2019</v>
      </c>
      <c r="C2" s="5">
        <v>2020</v>
      </c>
      <c r="D2" s="14">
        <v>2021</v>
      </c>
      <c r="E2" s="14">
        <v>2022</v>
      </c>
      <c r="F2" s="14">
        <v>2023</v>
      </c>
      <c r="G2" s="18" t="s">
        <v>85</v>
      </c>
      <c r="H2" s="6"/>
    </row>
    <row r="3" spans="1:25" x14ac:dyDescent="0.35">
      <c r="A3" s="6"/>
      <c r="B3" s="6"/>
      <c r="C3" s="17"/>
      <c r="D3" s="6"/>
      <c r="E3" s="6"/>
      <c r="F3" s="6"/>
      <c r="G3" s="6" t="s">
        <v>1</v>
      </c>
      <c r="H3" s="11" t="s">
        <v>48</v>
      </c>
      <c r="I3" s="1"/>
    </row>
    <row r="4" spans="1:25" x14ac:dyDescent="0.35">
      <c r="A4" s="2"/>
      <c r="B4" s="2"/>
      <c r="C4" s="2"/>
      <c r="D4" s="2"/>
      <c r="E4" s="2"/>
      <c r="F4" s="2"/>
      <c r="G4" s="2"/>
      <c r="I4" s="1"/>
    </row>
    <row r="5" spans="1:25" x14ac:dyDescent="0.35">
      <c r="A5" s="2" t="s">
        <v>0</v>
      </c>
      <c r="B5" s="2">
        <v>1811</v>
      </c>
      <c r="C5" s="2">
        <v>1823</v>
      </c>
      <c r="D5" s="2">
        <v>1862</v>
      </c>
      <c r="E5" s="2">
        <v>1916</v>
      </c>
      <c r="F5" s="2">
        <v>1862</v>
      </c>
      <c r="G5" s="2">
        <v>9274</v>
      </c>
      <c r="H5" s="1">
        <v>10.5</v>
      </c>
      <c r="I5" s="1"/>
      <c r="K5" s="1"/>
      <c r="X5" s="1"/>
    </row>
    <row r="6" spans="1:25" x14ac:dyDescent="0.35">
      <c r="A6" s="2" t="s">
        <v>12</v>
      </c>
      <c r="B6" s="2">
        <v>196</v>
      </c>
      <c r="C6" s="2">
        <v>211</v>
      </c>
      <c r="D6" s="2">
        <v>205</v>
      </c>
      <c r="E6" s="2">
        <v>215</v>
      </c>
      <c r="F6" s="2">
        <v>244</v>
      </c>
      <c r="G6" s="2">
        <v>1071</v>
      </c>
      <c r="H6" s="1">
        <v>12.3</v>
      </c>
      <c r="I6" s="1"/>
      <c r="X6" s="1"/>
    </row>
    <row r="7" spans="1:25" x14ac:dyDescent="0.35">
      <c r="A7" s="2" t="s">
        <v>13</v>
      </c>
      <c r="B7" s="2">
        <v>383</v>
      </c>
      <c r="C7" s="2">
        <v>397</v>
      </c>
      <c r="D7" s="2">
        <v>399</v>
      </c>
      <c r="E7" s="2">
        <v>420</v>
      </c>
      <c r="F7" s="2">
        <v>357</v>
      </c>
      <c r="G7" s="2">
        <v>1956</v>
      </c>
      <c r="H7" s="1">
        <v>10.5</v>
      </c>
      <c r="I7" s="1"/>
      <c r="X7" s="1"/>
    </row>
    <row r="8" spans="1:25" x14ac:dyDescent="0.35">
      <c r="A8" s="2" t="s">
        <v>14</v>
      </c>
      <c r="B8" s="2">
        <v>828</v>
      </c>
      <c r="C8" s="2">
        <v>773</v>
      </c>
      <c r="D8" s="2">
        <v>844</v>
      </c>
      <c r="E8" s="2">
        <v>845</v>
      </c>
      <c r="F8" s="2">
        <v>818</v>
      </c>
      <c r="G8" s="2">
        <v>4108</v>
      </c>
      <c r="H8" s="1">
        <v>9.8000000000000007</v>
      </c>
      <c r="I8" s="1"/>
      <c r="K8" s="1"/>
      <c r="X8" s="1"/>
    </row>
    <row r="9" spans="1:25" x14ac:dyDescent="0.35">
      <c r="A9" s="2" t="s">
        <v>15</v>
      </c>
      <c r="B9" s="2">
        <v>404</v>
      </c>
      <c r="C9" s="2">
        <v>442</v>
      </c>
      <c r="D9" s="2">
        <v>414</v>
      </c>
      <c r="E9" s="2">
        <v>436</v>
      </c>
      <c r="F9" s="2">
        <v>443</v>
      </c>
      <c r="G9" s="2">
        <v>2139</v>
      </c>
      <c r="H9" s="1">
        <v>11.5</v>
      </c>
      <c r="I9" s="1"/>
      <c r="K9" s="1"/>
      <c r="X9" s="1"/>
      <c r="Y9" s="1"/>
    </row>
    <row r="10" spans="1:25" x14ac:dyDescent="0.35">
      <c r="A10" s="2" t="s">
        <v>16</v>
      </c>
      <c r="B10" s="2">
        <v>69</v>
      </c>
      <c r="C10" s="2">
        <v>78</v>
      </c>
      <c r="D10" s="2">
        <v>79</v>
      </c>
      <c r="E10" s="2">
        <v>67</v>
      </c>
      <c r="F10" s="2">
        <v>99</v>
      </c>
      <c r="G10" s="2">
        <v>392</v>
      </c>
      <c r="H10" s="1">
        <v>13.3</v>
      </c>
      <c r="I10" s="1"/>
      <c r="K10" s="1"/>
      <c r="Q10" s="1"/>
      <c r="R10" s="1"/>
      <c r="S10" s="1"/>
      <c r="T10" s="1"/>
      <c r="U10" s="1"/>
      <c r="V10" s="1"/>
      <c r="X10" s="1"/>
      <c r="Y10" s="1"/>
    </row>
    <row r="11" spans="1:25" x14ac:dyDescent="0.35">
      <c r="A11" s="2" t="s">
        <v>92</v>
      </c>
      <c r="B11" s="2">
        <v>68</v>
      </c>
      <c r="C11" s="2">
        <v>76</v>
      </c>
      <c r="D11" s="2">
        <v>77</v>
      </c>
      <c r="E11" s="2">
        <v>88</v>
      </c>
      <c r="F11" s="2">
        <v>94</v>
      </c>
      <c r="G11" s="2">
        <v>403</v>
      </c>
      <c r="H11" s="1">
        <v>12.3</v>
      </c>
      <c r="I11" s="1"/>
      <c r="X11" s="1"/>
      <c r="Y11" s="1"/>
    </row>
    <row r="12" spans="1:25" x14ac:dyDescent="0.35">
      <c r="A12" s="2" t="s">
        <v>17</v>
      </c>
      <c r="B12" s="2">
        <v>59</v>
      </c>
      <c r="C12" s="2">
        <v>57</v>
      </c>
      <c r="D12" s="2">
        <v>49</v>
      </c>
      <c r="E12" s="2">
        <v>60</v>
      </c>
      <c r="F12" s="2">
        <v>51</v>
      </c>
      <c r="G12" s="2">
        <v>276</v>
      </c>
      <c r="H12" s="1">
        <v>11.1</v>
      </c>
      <c r="I12" s="1"/>
      <c r="X12" s="1"/>
      <c r="Y12" s="1"/>
    </row>
    <row r="13" spans="1:25" x14ac:dyDescent="0.35">
      <c r="A13" s="2" t="s">
        <v>18</v>
      </c>
      <c r="B13" s="2">
        <v>138</v>
      </c>
      <c r="C13" s="2">
        <v>127</v>
      </c>
      <c r="D13" s="2">
        <v>125</v>
      </c>
      <c r="E13" s="2">
        <v>137</v>
      </c>
      <c r="F13" s="2">
        <v>129</v>
      </c>
      <c r="G13" s="2">
        <v>656</v>
      </c>
      <c r="H13" s="1">
        <v>11.2</v>
      </c>
      <c r="I13" s="1"/>
      <c r="K13" s="1"/>
      <c r="Q13" s="1"/>
      <c r="R13" s="1"/>
      <c r="S13" s="1"/>
      <c r="T13" s="1"/>
      <c r="U13" s="1"/>
      <c r="V13" s="1"/>
      <c r="X13" s="1"/>
      <c r="Y13" s="1"/>
    </row>
    <row r="14" spans="1:25" x14ac:dyDescent="0.35">
      <c r="A14" s="2" t="s">
        <v>19</v>
      </c>
      <c r="B14" s="2">
        <v>19</v>
      </c>
      <c r="C14" s="2">
        <v>39</v>
      </c>
      <c r="D14" s="2">
        <v>35</v>
      </c>
      <c r="E14" s="2">
        <v>42</v>
      </c>
      <c r="F14" s="2">
        <v>28</v>
      </c>
      <c r="G14" s="2">
        <v>163</v>
      </c>
      <c r="H14" s="1">
        <v>7.5</v>
      </c>
      <c r="I14" s="1"/>
      <c r="K14" s="1"/>
      <c r="Q14" s="1"/>
      <c r="R14" s="1"/>
      <c r="S14" s="1"/>
      <c r="T14" s="1"/>
      <c r="U14" s="1"/>
      <c r="V14" s="1"/>
      <c r="X14" s="1"/>
      <c r="Y14" s="1"/>
    </row>
    <row r="15" spans="1:25" x14ac:dyDescent="0.35">
      <c r="A15" s="2" t="s">
        <v>20</v>
      </c>
      <c r="B15" s="2">
        <v>226</v>
      </c>
      <c r="C15" s="2">
        <v>231</v>
      </c>
      <c r="D15" s="2">
        <v>239</v>
      </c>
      <c r="E15" s="2">
        <v>241</v>
      </c>
      <c r="F15" s="2">
        <v>200</v>
      </c>
      <c r="G15" s="2">
        <v>1137</v>
      </c>
      <c r="H15" s="1">
        <v>10.8</v>
      </c>
      <c r="I15" s="1"/>
      <c r="K15" s="1"/>
      <c r="Q15" s="1"/>
      <c r="R15" s="1"/>
      <c r="S15" s="1"/>
      <c r="T15" s="1"/>
      <c r="U15" s="1"/>
      <c r="V15" s="1"/>
      <c r="X15" s="1"/>
      <c r="Y15" s="1"/>
    </row>
    <row r="16" spans="1:25" x14ac:dyDescent="0.35">
      <c r="A16" s="2" t="s">
        <v>21</v>
      </c>
      <c r="B16" s="2">
        <v>132</v>
      </c>
      <c r="C16" s="2">
        <v>124</v>
      </c>
      <c r="D16" s="2">
        <v>152</v>
      </c>
      <c r="E16" s="2">
        <v>122</v>
      </c>
      <c r="F16" s="2">
        <v>114</v>
      </c>
      <c r="G16" s="2">
        <v>644</v>
      </c>
      <c r="H16" s="1">
        <v>9.4</v>
      </c>
      <c r="I16" s="1"/>
      <c r="K16" s="1"/>
      <c r="Q16" s="1"/>
      <c r="R16" s="1"/>
      <c r="S16" s="1"/>
      <c r="T16" s="1"/>
      <c r="U16" s="1"/>
      <c r="V16" s="1"/>
      <c r="X16" s="1"/>
      <c r="Y16" s="1"/>
    </row>
    <row r="17" spans="1:25" x14ac:dyDescent="0.35">
      <c r="A17" s="2" t="s">
        <v>22</v>
      </c>
      <c r="B17" s="2">
        <v>302</v>
      </c>
      <c r="C17" s="2">
        <v>268</v>
      </c>
      <c r="D17" s="2">
        <v>306</v>
      </c>
      <c r="E17" s="2">
        <v>285</v>
      </c>
      <c r="F17" s="2">
        <v>317</v>
      </c>
      <c r="G17" s="2">
        <v>1478</v>
      </c>
      <c r="H17" s="1">
        <v>10.199999999999999</v>
      </c>
      <c r="I17" s="1"/>
      <c r="K17" s="1"/>
      <c r="Q17" s="1"/>
      <c r="R17" s="1"/>
      <c r="S17" s="1"/>
      <c r="T17" s="1"/>
      <c r="U17" s="1"/>
      <c r="V17" s="1"/>
      <c r="X17" s="1"/>
      <c r="Y17" s="1"/>
    </row>
    <row r="18" spans="1:25" x14ac:dyDescent="0.35">
      <c r="A18" s="2" t="s">
        <v>23</v>
      </c>
      <c r="B18" s="2">
        <v>336</v>
      </c>
      <c r="C18" s="2">
        <v>343</v>
      </c>
      <c r="D18" s="2">
        <v>332</v>
      </c>
      <c r="E18" s="2">
        <v>400</v>
      </c>
      <c r="F18" s="2">
        <v>338</v>
      </c>
      <c r="G18" s="2">
        <v>1749</v>
      </c>
      <c r="H18" s="1">
        <v>9.3000000000000007</v>
      </c>
      <c r="I18" s="1"/>
      <c r="J18" s="2"/>
      <c r="K18" s="1"/>
      <c r="Q18" s="1"/>
      <c r="R18" s="1"/>
      <c r="S18" s="1"/>
      <c r="T18" s="1"/>
      <c r="U18" s="1"/>
      <c r="V18" s="1"/>
      <c r="X18" s="1"/>
      <c r="Y18" s="1"/>
    </row>
    <row r="19" spans="1:25" x14ac:dyDescent="0.35">
      <c r="A19" s="2" t="s">
        <v>24</v>
      </c>
      <c r="B19" s="2">
        <v>58</v>
      </c>
      <c r="C19" s="2">
        <v>38</v>
      </c>
      <c r="D19" s="2">
        <v>54</v>
      </c>
      <c r="E19" s="2">
        <v>38</v>
      </c>
      <c r="F19" s="2">
        <v>49</v>
      </c>
      <c r="G19" s="2">
        <v>237</v>
      </c>
      <c r="H19" s="1">
        <v>12.3</v>
      </c>
      <c r="I19" s="1"/>
      <c r="J19" s="2"/>
      <c r="K19" s="1"/>
      <c r="Q19" s="1"/>
      <c r="R19" s="1"/>
      <c r="S19" s="1"/>
      <c r="T19" s="1"/>
      <c r="U19" s="1"/>
      <c r="V19" s="1"/>
      <c r="X19" s="1"/>
      <c r="Y19" s="1"/>
    </row>
    <row r="20" spans="1:25" x14ac:dyDescent="0.35">
      <c r="A20" s="2" t="s">
        <v>25</v>
      </c>
      <c r="B20" s="2">
        <v>303</v>
      </c>
      <c r="C20" s="2">
        <v>313</v>
      </c>
      <c r="D20" s="2">
        <v>294</v>
      </c>
      <c r="E20" s="2">
        <v>313</v>
      </c>
      <c r="F20" s="2">
        <v>306</v>
      </c>
      <c r="G20" s="2">
        <v>1529</v>
      </c>
      <c r="H20" s="1">
        <v>11.8</v>
      </c>
      <c r="I20" s="1"/>
      <c r="J20" s="2"/>
      <c r="K20" s="1"/>
      <c r="Q20" s="1"/>
      <c r="R20" s="1"/>
      <c r="S20" s="1"/>
      <c r="T20" s="1"/>
      <c r="U20" s="1"/>
      <c r="V20" s="1"/>
      <c r="X20" s="1"/>
      <c r="Y20" s="1"/>
    </row>
    <row r="21" spans="1:25" x14ac:dyDescent="0.35">
      <c r="A21" s="2" t="s">
        <v>26</v>
      </c>
      <c r="B21" s="2">
        <v>101</v>
      </c>
      <c r="C21" s="2">
        <v>129</v>
      </c>
      <c r="D21" s="2">
        <v>120</v>
      </c>
      <c r="E21" s="2">
        <v>123</v>
      </c>
      <c r="F21" s="2">
        <v>137</v>
      </c>
      <c r="G21" s="2">
        <v>610</v>
      </c>
      <c r="H21" s="1">
        <v>10.9</v>
      </c>
      <c r="I21" s="1"/>
      <c r="K21" s="1"/>
      <c r="Q21" s="1"/>
      <c r="R21" s="1"/>
      <c r="S21" s="1"/>
      <c r="T21" s="1"/>
      <c r="U21" s="1"/>
      <c r="V21" s="1"/>
      <c r="X21" s="1"/>
    </row>
    <row r="22" spans="1:25" x14ac:dyDescent="0.35">
      <c r="A22" s="2" t="s">
        <v>27</v>
      </c>
      <c r="B22" s="2">
        <v>90</v>
      </c>
      <c r="C22" s="2">
        <v>85</v>
      </c>
      <c r="D22" s="2">
        <v>78</v>
      </c>
      <c r="E22" s="2">
        <v>100</v>
      </c>
      <c r="F22" s="2">
        <v>125</v>
      </c>
      <c r="G22" s="2">
        <v>478</v>
      </c>
      <c r="H22" s="1">
        <v>10.8</v>
      </c>
      <c r="I22" s="1"/>
      <c r="K22" s="1"/>
      <c r="Q22" s="1"/>
      <c r="R22" s="1"/>
      <c r="S22" s="1"/>
      <c r="T22" s="1"/>
      <c r="U22" s="1"/>
      <c r="V22" s="1"/>
      <c r="X22" s="1"/>
      <c r="Y22" s="1"/>
    </row>
    <row r="23" spans="1:25" x14ac:dyDescent="0.35">
      <c r="A23" s="2" t="s">
        <v>29</v>
      </c>
      <c r="B23" s="2">
        <v>47</v>
      </c>
      <c r="C23" s="2">
        <v>75</v>
      </c>
      <c r="D23" s="2">
        <v>56</v>
      </c>
      <c r="E23" s="2">
        <v>77</v>
      </c>
      <c r="F23" s="2">
        <v>63</v>
      </c>
      <c r="G23" s="2">
        <v>318</v>
      </c>
      <c r="H23" s="1">
        <v>9.6999999999999993</v>
      </c>
      <c r="I23" s="1"/>
      <c r="K23" s="1"/>
      <c r="Q23" s="1"/>
      <c r="R23" s="1"/>
      <c r="S23" s="1"/>
      <c r="T23" s="1"/>
      <c r="U23" s="1"/>
      <c r="V23" s="1"/>
      <c r="X23" s="1"/>
      <c r="Y23" s="1"/>
    </row>
    <row r="24" spans="1:25" x14ac:dyDescent="0.35">
      <c r="A24" s="2" t="s">
        <v>28</v>
      </c>
      <c r="B24" s="2">
        <v>50</v>
      </c>
      <c r="C24" s="2">
        <v>61</v>
      </c>
      <c r="D24" s="2">
        <v>62</v>
      </c>
      <c r="E24" s="2">
        <v>68</v>
      </c>
      <c r="F24" s="2">
        <v>63</v>
      </c>
      <c r="G24" s="2">
        <v>304</v>
      </c>
      <c r="H24" s="1">
        <v>11</v>
      </c>
      <c r="I24" s="1"/>
      <c r="J24" s="2"/>
      <c r="K24" s="1"/>
      <c r="Q24" s="1"/>
      <c r="R24" s="1"/>
      <c r="S24" s="1"/>
      <c r="T24" s="1"/>
      <c r="U24" s="1"/>
      <c r="V24" s="1"/>
      <c r="X24" s="1"/>
      <c r="Y24" s="1"/>
    </row>
    <row r="25" spans="1:25" x14ac:dyDescent="0.35">
      <c r="A25" s="2" t="s">
        <v>21</v>
      </c>
      <c r="B25" s="2">
        <v>31</v>
      </c>
      <c r="C25" s="2">
        <v>33</v>
      </c>
      <c r="D25" s="2">
        <v>41</v>
      </c>
      <c r="E25" s="2">
        <v>27</v>
      </c>
      <c r="F25" s="2">
        <v>30</v>
      </c>
      <c r="G25" s="2">
        <v>162</v>
      </c>
      <c r="H25" s="1">
        <v>9</v>
      </c>
      <c r="I25" s="1"/>
      <c r="K25" s="1"/>
      <c r="Q25" s="1"/>
      <c r="R25" s="1"/>
      <c r="S25" s="1"/>
      <c r="T25" s="1"/>
      <c r="U25" s="1"/>
      <c r="V25" s="1"/>
      <c r="X25" s="1"/>
      <c r="Y25" s="1"/>
    </row>
    <row r="26" spans="1:25" x14ac:dyDescent="0.35">
      <c r="I26" s="1"/>
      <c r="Q26" s="1"/>
      <c r="R26" s="1"/>
      <c r="S26" s="1"/>
      <c r="T26" s="1"/>
      <c r="U26" s="1"/>
      <c r="V26" s="1"/>
      <c r="X26" s="1"/>
    </row>
    <row r="27" spans="1:25" x14ac:dyDescent="0.35">
      <c r="I27" s="1"/>
      <c r="K27" s="1"/>
      <c r="Q27" s="1"/>
      <c r="R27" s="1"/>
      <c r="S27" s="1"/>
      <c r="T27" s="1"/>
      <c r="U27" s="1"/>
      <c r="V27" s="1"/>
      <c r="X27" s="1"/>
    </row>
    <row r="28" spans="1:25" x14ac:dyDescent="0.35">
      <c r="I28" s="1"/>
      <c r="K28" s="1"/>
      <c r="Q28" s="1"/>
      <c r="R28" s="1"/>
      <c r="S28" s="1"/>
      <c r="T28" s="1"/>
      <c r="U28" s="1"/>
      <c r="V28" s="1"/>
    </row>
    <row r="29" spans="1:25" x14ac:dyDescent="0.35">
      <c r="I29" s="1"/>
      <c r="K29" s="1"/>
      <c r="Q29" s="1"/>
      <c r="R29" s="1"/>
      <c r="S29" s="1"/>
      <c r="T29" s="1"/>
      <c r="U29" s="1"/>
      <c r="V29" s="1"/>
      <c r="X29" s="1"/>
    </row>
    <row r="30" spans="1:25" x14ac:dyDescent="0.35">
      <c r="A30" s="6"/>
      <c r="B30" s="6"/>
      <c r="C30" s="6"/>
      <c r="D30" s="6"/>
      <c r="E30" s="6"/>
      <c r="F30" s="6"/>
      <c r="G30" s="6"/>
      <c r="H30" s="6"/>
      <c r="I30" s="13"/>
    </row>
    <row r="31" spans="1:25" x14ac:dyDescent="0.35">
      <c r="A31" s="2"/>
      <c r="B31" s="2"/>
      <c r="C31" s="2"/>
      <c r="D31" s="2"/>
      <c r="E31" s="2"/>
      <c r="F31" s="2"/>
      <c r="G31" s="2"/>
      <c r="H31" s="2"/>
    </row>
    <row r="32" spans="1:25" x14ac:dyDescent="0.35">
      <c r="A32" s="2" t="s">
        <v>34</v>
      </c>
      <c r="B32" s="2"/>
      <c r="C32" s="2"/>
      <c r="D32" s="2"/>
      <c r="E32" s="2"/>
      <c r="F32" s="2"/>
      <c r="G32" s="2"/>
      <c r="H32" s="2"/>
    </row>
    <row r="40" spans="4:8" x14ac:dyDescent="0.35">
      <c r="H40" s="13"/>
    </row>
    <row r="46" spans="4:8" x14ac:dyDescent="0.35">
      <c r="D46" s="1"/>
      <c r="E46" s="1"/>
      <c r="F46" s="1"/>
      <c r="G46" s="1"/>
      <c r="H46" s="13"/>
    </row>
    <row r="47" spans="4:8" x14ac:dyDescent="0.35">
      <c r="D47" s="1"/>
      <c r="E47" s="1"/>
      <c r="F47" s="1"/>
      <c r="G47" s="1"/>
      <c r="H47" s="13"/>
    </row>
    <row r="48" spans="4:8" x14ac:dyDescent="0.35">
      <c r="D48" s="1"/>
      <c r="E48" s="1"/>
      <c r="F48" s="1"/>
      <c r="G48" s="1"/>
      <c r="H48" s="13"/>
    </row>
    <row r="49" spans="4:8" x14ac:dyDescent="0.35">
      <c r="D49" s="1"/>
      <c r="E49" s="1"/>
      <c r="F49" s="1"/>
      <c r="G49" s="1"/>
      <c r="H49" s="13"/>
    </row>
    <row r="50" spans="4:8" x14ac:dyDescent="0.35">
      <c r="D50" s="1"/>
      <c r="E50" s="1"/>
      <c r="F50" s="1"/>
      <c r="G50" s="1"/>
    </row>
    <row r="51" spans="4:8" x14ac:dyDescent="0.35">
      <c r="D51" s="1"/>
      <c r="E51" s="1"/>
      <c r="F51" s="1"/>
      <c r="G51" s="1"/>
      <c r="H51" s="13"/>
    </row>
    <row r="52" spans="4:8" x14ac:dyDescent="0.35">
      <c r="D52" s="1"/>
      <c r="E52" s="1"/>
      <c r="F52" s="1"/>
      <c r="G52" s="1"/>
      <c r="H52" s="13"/>
    </row>
    <row r="53" spans="4:8" x14ac:dyDescent="0.35">
      <c r="D53" s="1"/>
      <c r="E53" s="1"/>
      <c r="F53" s="1"/>
      <c r="G53" s="1"/>
      <c r="H53" s="13"/>
    </row>
    <row r="54" spans="4:8" x14ac:dyDescent="0.35">
      <c r="D54" s="1"/>
      <c r="E54" s="1"/>
      <c r="F54" s="1"/>
      <c r="G54" s="1"/>
      <c r="H54" s="13"/>
    </row>
    <row r="55" spans="4:8" x14ac:dyDescent="0.35">
      <c r="D55" s="1"/>
      <c r="E55" s="1"/>
      <c r="F55" s="1"/>
      <c r="G55" s="1"/>
    </row>
    <row r="56" spans="4:8" x14ac:dyDescent="0.35">
      <c r="D56" s="1"/>
      <c r="E56" s="1"/>
      <c r="F56" s="1"/>
      <c r="G56" s="1"/>
      <c r="H56" s="13"/>
    </row>
    <row r="57" spans="4:8" x14ac:dyDescent="0.35">
      <c r="D57" s="1"/>
      <c r="E57" s="1"/>
      <c r="F57" s="1"/>
      <c r="G57" s="1"/>
      <c r="H57" s="13"/>
    </row>
    <row r="59" spans="4:8" x14ac:dyDescent="0.35">
      <c r="D59" s="1"/>
      <c r="E59" s="1"/>
      <c r="F59" s="1"/>
      <c r="G59" s="1"/>
    </row>
    <row r="60" spans="4:8" x14ac:dyDescent="0.35">
      <c r="D60" s="1"/>
      <c r="E60" s="1"/>
      <c r="F60" s="1"/>
      <c r="G60" s="1"/>
    </row>
    <row r="61" spans="4:8" x14ac:dyDescent="0.35">
      <c r="D61" s="1"/>
      <c r="E61" s="1"/>
      <c r="F61" s="1"/>
      <c r="G61" s="1"/>
    </row>
    <row r="62" spans="4:8" x14ac:dyDescent="0.35">
      <c r="D62" s="1"/>
      <c r="E62" s="1"/>
      <c r="F62" s="1"/>
      <c r="G62" s="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8"/>
  <sheetViews>
    <sheetView workbookViewId="0"/>
  </sheetViews>
  <sheetFormatPr defaultRowHeight="12.75" x14ac:dyDescent="0.35"/>
  <cols>
    <col min="1" max="1" width="48.86328125" customWidth="1"/>
    <col min="2" max="4" width="8.73046875" customWidth="1"/>
    <col min="5" max="5" width="3.1328125" customWidth="1"/>
    <col min="6" max="8" width="8.73046875" customWidth="1"/>
    <col min="14" max="14" width="29.73046875" customWidth="1"/>
  </cols>
  <sheetData>
    <row r="1" spans="1:12" ht="13.15" x14ac:dyDescent="0.4">
      <c r="A1" s="4" t="s">
        <v>83</v>
      </c>
      <c r="B1" s="6"/>
      <c r="C1" s="6"/>
      <c r="D1" s="6"/>
      <c r="E1" s="12"/>
    </row>
    <row r="2" spans="1:12" x14ac:dyDescent="0.35">
      <c r="A2" s="2"/>
      <c r="B2" s="5" t="s">
        <v>2</v>
      </c>
      <c r="C2" s="5" t="s">
        <v>3</v>
      </c>
      <c r="D2" s="17" t="s">
        <v>0</v>
      </c>
      <c r="F2" s="5" t="s">
        <v>2</v>
      </c>
      <c r="G2" s="5" t="s">
        <v>3</v>
      </c>
      <c r="H2" s="17" t="s">
        <v>0</v>
      </c>
    </row>
    <row r="3" spans="1:12" x14ac:dyDescent="0.35">
      <c r="A3" s="6"/>
      <c r="B3" s="11" t="s">
        <v>49</v>
      </c>
      <c r="C3" s="6"/>
      <c r="D3" s="12"/>
      <c r="E3" s="12"/>
      <c r="F3" s="11" t="s">
        <v>63</v>
      </c>
      <c r="G3" s="6"/>
      <c r="H3" s="12"/>
    </row>
    <row r="4" spans="1:12" x14ac:dyDescent="0.35">
      <c r="A4" s="2"/>
      <c r="B4" s="2"/>
      <c r="C4" s="2"/>
    </row>
    <row r="5" spans="1:12" x14ac:dyDescent="0.35">
      <c r="A5" s="2" t="s">
        <v>38</v>
      </c>
      <c r="B5" s="2">
        <v>1303</v>
      </c>
      <c r="C5" s="2">
        <v>559</v>
      </c>
      <c r="D5" s="2">
        <v>1862</v>
      </c>
      <c r="F5">
        <v>100</v>
      </c>
      <c r="G5">
        <v>100</v>
      </c>
      <c r="H5">
        <v>100</v>
      </c>
    </row>
    <row r="6" spans="1:12" x14ac:dyDescent="0.35">
      <c r="A6" s="2"/>
      <c r="B6" s="2"/>
      <c r="C6" s="2"/>
    </row>
    <row r="7" spans="1:12" x14ac:dyDescent="0.35">
      <c r="A7" s="2" t="s">
        <v>39</v>
      </c>
      <c r="B7" s="2">
        <v>656</v>
      </c>
      <c r="C7" s="2">
        <v>204</v>
      </c>
      <c r="D7" s="2">
        <v>860</v>
      </c>
      <c r="F7" s="1">
        <v>50.3</v>
      </c>
      <c r="G7" s="1">
        <v>36.5</v>
      </c>
      <c r="H7" s="1">
        <v>46.2</v>
      </c>
      <c r="I7" s="1"/>
      <c r="J7" s="1"/>
      <c r="K7" s="1"/>
    </row>
    <row r="8" spans="1:12" x14ac:dyDescent="0.35">
      <c r="A8" s="2" t="s">
        <v>40</v>
      </c>
      <c r="B8" s="2">
        <v>169</v>
      </c>
      <c r="C8" s="2">
        <v>151</v>
      </c>
      <c r="D8" s="2">
        <v>320</v>
      </c>
      <c r="F8" s="1">
        <v>13</v>
      </c>
      <c r="G8" s="1">
        <v>27</v>
      </c>
      <c r="H8" s="1">
        <v>17.2</v>
      </c>
      <c r="I8" s="1"/>
      <c r="J8" s="1"/>
      <c r="K8" s="1"/>
    </row>
    <row r="9" spans="1:12" x14ac:dyDescent="0.35">
      <c r="A9" s="2" t="s">
        <v>41</v>
      </c>
      <c r="B9" s="2">
        <v>132</v>
      </c>
      <c r="C9" s="2">
        <v>49</v>
      </c>
      <c r="D9" s="2">
        <v>181</v>
      </c>
      <c r="F9" s="1">
        <v>10.1</v>
      </c>
      <c r="G9" s="1">
        <v>8.8000000000000007</v>
      </c>
      <c r="H9" s="1">
        <v>9.6999999999999993</v>
      </c>
      <c r="I9" s="1"/>
      <c r="J9" s="1"/>
      <c r="K9" s="1"/>
    </row>
    <row r="10" spans="1:12" x14ac:dyDescent="0.35">
      <c r="A10" s="2" t="s">
        <v>42</v>
      </c>
      <c r="B10" s="2">
        <v>100</v>
      </c>
      <c r="C10" s="2">
        <v>55</v>
      </c>
      <c r="D10" s="2">
        <v>155</v>
      </c>
      <c r="F10" s="1">
        <v>7.7</v>
      </c>
      <c r="G10" s="1">
        <v>9.8000000000000007</v>
      </c>
      <c r="H10" s="1">
        <v>8.3000000000000007</v>
      </c>
      <c r="I10" s="1"/>
      <c r="J10" s="1"/>
      <c r="K10" s="1"/>
    </row>
    <row r="11" spans="1:12" x14ac:dyDescent="0.35">
      <c r="A11" s="2" t="s">
        <v>43</v>
      </c>
      <c r="B11" s="2">
        <v>72</v>
      </c>
      <c r="C11" s="2">
        <v>34</v>
      </c>
      <c r="D11" s="2">
        <v>106</v>
      </c>
      <c r="F11" s="1">
        <v>5.5</v>
      </c>
      <c r="G11" s="1">
        <v>6.1</v>
      </c>
      <c r="H11" s="1">
        <v>5.7</v>
      </c>
      <c r="I11" s="1"/>
      <c r="J11" s="1"/>
      <c r="K11" s="1"/>
    </row>
    <row r="12" spans="1:12" x14ac:dyDescent="0.35">
      <c r="A12" s="2" t="s">
        <v>44</v>
      </c>
      <c r="B12" s="2">
        <v>54</v>
      </c>
      <c r="C12" s="2">
        <v>19</v>
      </c>
      <c r="D12" s="2">
        <v>73</v>
      </c>
      <c r="F12" s="1">
        <v>4.0999999999999996</v>
      </c>
      <c r="G12" s="1">
        <v>3.4</v>
      </c>
      <c r="H12" s="1">
        <v>3.9</v>
      </c>
      <c r="I12" s="1"/>
      <c r="J12" s="1"/>
      <c r="K12" s="1"/>
    </row>
    <row r="13" spans="1:12" x14ac:dyDescent="0.35">
      <c r="A13" s="2" t="s">
        <v>45</v>
      </c>
      <c r="B13" s="2">
        <v>34</v>
      </c>
      <c r="C13" s="2">
        <v>1</v>
      </c>
      <c r="D13" s="2">
        <v>35</v>
      </c>
      <c r="F13" s="1">
        <v>2.6</v>
      </c>
      <c r="G13" s="1">
        <v>0.2</v>
      </c>
      <c r="H13" s="1">
        <v>1.9</v>
      </c>
      <c r="I13" s="1"/>
      <c r="J13" s="1"/>
      <c r="K13" s="1"/>
    </row>
    <row r="14" spans="1:12" x14ac:dyDescent="0.35">
      <c r="A14" s="2" t="s">
        <v>46</v>
      </c>
      <c r="B14" s="2">
        <v>48</v>
      </c>
      <c r="C14" s="2">
        <v>38</v>
      </c>
      <c r="D14" s="2">
        <v>86</v>
      </c>
      <c r="F14" s="1">
        <v>3.7</v>
      </c>
      <c r="G14" s="1">
        <v>6.8</v>
      </c>
      <c r="H14" s="1">
        <v>4.5999999999999996</v>
      </c>
      <c r="I14" s="1"/>
      <c r="J14" s="1"/>
      <c r="K14" s="1"/>
    </row>
    <row r="15" spans="1:12" x14ac:dyDescent="0.35">
      <c r="A15" s="2" t="s">
        <v>47</v>
      </c>
      <c r="B15" s="2">
        <v>38</v>
      </c>
      <c r="C15" s="2">
        <v>8</v>
      </c>
      <c r="D15" s="2">
        <v>46</v>
      </c>
      <c r="E15" s="2"/>
      <c r="F15" s="1">
        <v>2.9</v>
      </c>
      <c r="G15" s="1">
        <v>1.4</v>
      </c>
      <c r="H15" s="1">
        <v>2.5</v>
      </c>
      <c r="I15" s="1"/>
      <c r="J15" s="1"/>
      <c r="K15" s="1"/>
      <c r="L15" s="2"/>
    </row>
    <row r="16" spans="1:12" x14ac:dyDescent="0.35">
      <c r="A16" s="6"/>
      <c r="B16" s="6"/>
      <c r="C16" s="6"/>
      <c r="D16" s="6"/>
      <c r="E16" s="12"/>
      <c r="F16" s="12"/>
      <c r="G16" s="12"/>
      <c r="H16" s="12"/>
    </row>
    <row r="17" spans="1:4" x14ac:dyDescent="0.35">
      <c r="A17" s="2"/>
      <c r="B17" s="2"/>
      <c r="C17" s="2"/>
      <c r="D17" s="2"/>
    </row>
    <row r="18" spans="1:4" x14ac:dyDescent="0.35">
      <c r="A18" s="2" t="s">
        <v>34</v>
      </c>
      <c r="B18" s="2"/>
      <c r="C18" s="2"/>
      <c r="D18" s="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
  <sheetViews>
    <sheetView workbookViewId="0">
      <selection activeCell="A2" sqref="A2"/>
    </sheetView>
  </sheetViews>
  <sheetFormatPr defaultRowHeight="12.75" x14ac:dyDescent="0.35"/>
  <cols>
    <col min="1" max="1" width="25.73046875" customWidth="1"/>
    <col min="2" max="6" width="13.59765625" customWidth="1"/>
  </cols>
  <sheetData>
    <row r="1" spans="1:6" ht="13.15" x14ac:dyDescent="0.4">
      <c r="A1" s="27" t="s">
        <v>91</v>
      </c>
      <c r="B1" s="12"/>
      <c r="C1" s="12"/>
      <c r="D1" s="12"/>
      <c r="E1" s="12"/>
      <c r="F1" s="12"/>
    </row>
    <row r="2" spans="1:6" x14ac:dyDescent="0.35">
      <c r="A2" s="17"/>
      <c r="B2" s="21">
        <v>2019</v>
      </c>
      <c r="C2" s="21">
        <v>2020</v>
      </c>
      <c r="D2" s="21">
        <v>2021</v>
      </c>
      <c r="E2" s="25">
        <v>2022</v>
      </c>
      <c r="F2" s="25" t="s">
        <v>82</v>
      </c>
    </row>
    <row r="4" spans="1:6" x14ac:dyDescent="0.35">
      <c r="A4" t="s">
        <v>50</v>
      </c>
      <c r="B4">
        <v>175</v>
      </c>
      <c r="C4">
        <v>179</v>
      </c>
      <c r="D4">
        <v>161</v>
      </c>
      <c r="E4">
        <v>168</v>
      </c>
      <c r="F4">
        <v>167</v>
      </c>
    </row>
    <row r="5" spans="1:6" x14ac:dyDescent="0.35">
      <c r="A5" t="s">
        <v>51</v>
      </c>
      <c r="B5">
        <v>152</v>
      </c>
      <c r="C5">
        <v>141</v>
      </c>
      <c r="D5">
        <v>152</v>
      </c>
      <c r="E5">
        <v>152</v>
      </c>
      <c r="F5">
        <v>168</v>
      </c>
    </row>
    <row r="6" spans="1:6" x14ac:dyDescent="0.35">
      <c r="A6" t="s">
        <v>52</v>
      </c>
      <c r="B6">
        <v>143</v>
      </c>
      <c r="C6">
        <v>146</v>
      </c>
      <c r="D6">
        <v>173</v>
      </c>
      <c r="E6">
        <v>178</v>
      </c>
      <c r="F6">
        <v>169</v>
      </c>
    </row>
    <row r="7" spans="1:6" x14ac:dyDescent="0.35">
      <c r="A7" t="s">
        <v>53</v>
      </c>
      <c r="B7">
        <v>163</v>
      </c>
      <c r="C7">
        <v>140</v>
      </c>
      <c r="D7">
        <v>161</v>
      </c>
      <c r="E7">
        <v>139</v>
      </c>
      <c r="F7">
        <v>171</v>
      </c>
    </row>
    <row r="8" spans="1:6" x14ac:dyDescent="0.35">
      <c r="A8" t="s">
        <v>54</v>
      </c>
      <c r="B8">
        <v>142</v>
      </c>
      <c r="C8">
        <v>155</v>
      </c>
      <c r="D8">
        <v>164</v>
      </c>
      <c r="E8">
        <v>166</v>
      </c>
      <c r="F8">
        <v>165</v>
      </c>
    </row>
    <row r="9" spans="1:6" x14ac:dyDescent="0.35">
      <c r="A9" t="s">
        <v>55</v>
      </c>
      <c r="B9">
        <v>138</v>
      </c>
      <c r="C9">
        <v>153</v>
      </c>
      <c r="D9">
        <v>175</v>
      </c>
      <c r="E9">
        <v>159</v>
      </c>
      <c r="F9">
        <v>161</v>
      </c>
    </row>
    <row r="10" spans="1:6" x14ac:dyDescent="0.35">
      <c r="A10" t="s">
        <v>56</v>
      </c>
      <c r="B10">
        <v>161</v>
      </c>
      <c r="C10">
        <v>170</v>
      </c>
      <c r="D10">
        <v>144</v>
      </c>
      <c r="E10">
        <v>149</v>
      </c>
      <c r="F10">
        <v>143</v>
      </c>
    </row>
    <row r="11" spans="1:6" x14ac:dyDescent="0.35">
      <c r="A11" t="s">
        <v>57</v>
      </c>
      <c r="B11">
        <v>146</v>
      </c>
      <c r="C11">
        <v>172</v>
      </c>
      <c r="D11">
        <v>151</v>
      </c>
      <c r="E11">
        <v>166</v>
      </c>
      <c r="F11">
        <v>122</v>
      </c>
    </row>
    <row r="12" spans="1:6" x14ac:dyDescent="0.35">
      <c r="A12" t="s">
        <v>58</v>
      </c>
      <c r="B12">
        <v>159</v>
      </c>
      <c r="C12">
        <v>155</v>
      </c>
      <c r="D12">
        <v>150</v>
      </c>
      <c r="E12">
        <v>134</v>
      </c>
      <c r="F12">
        <v>140</v>
      </c>
    </row>
    <row r="13" spans="1:6" x14ac:dyDescent="0.35">
      <c r="A13" t="s">
        <v>59</v>
      </c>
      <c r="B13">
        <v>146</v>
      </c>
      <c r="C13">
        <v>138</v>
      </c>
      <c r="D13">
        <v>126</v>
      </c>
      <c r="E13">
        <v>180</v>
      </c>
      <c r="F13">
        <v>156</v>
      </c>
    </row>
    <row r="14" spans="1:6" x14ac:dyDescent="0.35">
      <c r="A14" t="s">
        <v>60</v>
      </c>
      <c r="B14">
        <v>138</v>
      </c>
      <c r="C14">
        <v>137</v>
      </c>
      <c r="D14">
        <v>152</v>
      </c>
      <c r="E14">
        <v>173</v>
      </c>
      <c r="F14">
        <v>147</v>
      </c>
    </row>
    <row r="15" spans="1:6" x14ac:dyDescent="0.35">
      <c r="A15" t="s">
        <v>61</v>
      </c>
      <c r="B15">
        <v>148</v>
      </c>
      <c r="C15">
        <v>137</v>
      </c>
      <c r="D15">
        <v>153</v>
      </c>
      <c r="E15">
        <v>152</v>
      </c>
      <c r="F15">
        <v>153</v>
      </c>
    </row>
    <row r="16" spans="1:6" x14ac:dyDescent="0.35">
      <c r="A16" s="12"/>
      <c r="B16" s="12"/>
      <c r="C16" s="12"/>
      <c r="D16" s="12"/>
      <c r="E16" s="12"/>
      <c r="F16" s="12"/>
    </row>
    <row r="18" spans="1:1" x14ac:dyDescent="0.35">
      <c r="A18" t="s">
        <v>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58"/>
  <sheetViews>
    <sheetView workbookViewId="0">
      <pane xSplit="1" ySplit="3" topLeftCell="B4" activePane="bottomRight" state="frozen"/>
      <selection pane="topRight" activeCell="B1" sqref="B1"/>
      <selection pane="bottomLeft" activeCell="A4" sqref="A4"/>
      <selection pane="bottomRight"/>
    </sheetView>
  </sheetViews>
  <sheetFormatPr defaultRowHeight="12.75" x14ac:dyDescent="0.35"/>
  <cols>
    <col min="1" max="1" width="35.1328125" customWidth="1"/>
    <col min="4" max="4" width="9.59765625" bestFit="1" customWidth="1"/>
    <col min="5" max="5" width="3.59765625" customWidth="1"/>
    <col min="6" max="8" width="9.59765625" bestFit="1" customWidth="1"/>
    <col min="9" max="9" width="3.59765625" customWidth="1"/>
    <col min="10" max="12" width="9.59765625" bestFit="1" customWidth="1"/>
    <col min="13" max="13" width="3.59765625" customWidth="1"/>
    <col min="14" max="15" width="9.59765625" bestFit="1" customWidth="1"/>
    <col min="17" max="17" width="3.59765625" customWidth="1"/>
    <col min="21" max="21" width="3.59765625" customWidth="1"/>
    <col min="25" max="25" width="3.59765625" customWidth="1"/>
    <col min="29" max="29" width="3.59765625" customWidth="1"/>
    <col min="32" max="32" width="12.59765625" bestFit="1" customWidth="1"/>
  </cols>
  <sheetData>
    <row r="1" spans="1:32" ht="13.15" x14ac:dyDescent="0.4">
      <c r="A1" s="4" t="s">
        <v>84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r="2" spans="1:32" x14ac:dyDescent="0.35">
      <c r="B2" s="17" t="s">
        <v>81</v>
      </c>
      <c r="C2" s="17"/>
      <c r="D2" s="17"/>
      <c r="F2" s="17" t="s">
        <v>64</v>
      </c>
      <c r="G2" s="17"/>
      <c r="H2" s="17"/>
      <c r="J2" s="31" t="s">
        <v>65</v>
      </c>
      <c r="K2" s="17"/>
      <c r="L2" s="17"/>
      <c r="N2" s="31" t="s">
        <v>66</v>
      </c>
      <c r="O2" s="17"/>
      <c r="P2" s="17"/>
      <c r="R2" s="31" t="s">
        <v>67</v>
      </c>
      <c r="S2" s="17"/>
      <c r="T2" s="17"/>
      <c r="V2" s="31" t="s">
        <v>68</v>
      </c>
      <c r="W2" s="17"/>
      <c r="X2" s="17"/>
      <c r="Z2" s="17" t="s">
        <v>69</v>
      </c>
      <c r="AA2" s="17"/>
      <c r="AB2" s="17"/>
      <c r="AD2" s="17" t="s">
        <v>80</v>
      </c>
      <c r="AE2" s="17"/>
      <c r="AF2" s="17"/>
    </row>
    <row r="3" spans="1:32" x14ac:dyDescent="0.35">
      <c r="A3" s="12"/>
      <c r="B3" s="25">
        <v>1970</v>
      </c>
      <c r="C3" s="25">
        <v>2000</v>
      </c>
      <c r="D3" s="25" t="s">
        <v>82</v>
      </c>
      <c r="E3" s="25"/>
      <c r="F3" s="25">
        <v>1970</v>
      </c>
      <c r="G3" s="25">
        <v>2000</v>
      </c>
      <c r="H3" s="25" t="s">
        <v>82</v>
      </c>
      <c r="I3" s="25"/>
      <c r="J3" s="25">
        <v>1970</v>
      </c>
      <c r="K3" s="25">
        <v>2000</v>
      </c>
      <c r="L3" s="25" t="s">
        <v>82</v>
      </c>
      <c r="M3" s="25"/>
      <c r="N3" s="25">
        <v>1970</v>
      </c>
      <c r="O3" s="25">
        <v>2000</v>
      </c>
      <c r="P3" s="25" t="s">
        <v>82</v>
      </c>
      <c r="Q3" s="25"/>
      <c r="R3" s="25">
        <v>1970</v>
      </c>
      <c r="S3" s="25">
        <v>2000</v>
      </c>
      <c r="T3" s="25" t="s">
        <v>82</v>
      </c>
      <c r="U3" s="25"/>
      <c r="V3" s="25">
        <v>1970</v>
      </c>
      <c r="W3" s="25">
        <v>2000</v>
      </c>
      <c r="X3" s="25" t="s">
        <v>82</v>
      </c>
      <c r="Y3" s="25"/>
      <c r="Z3" s="25">
        <v>1970</v>
      </c>
      <c r="AA3" s="25">
        <v>2000</v>
      </c>
      <c r="AB3" s="25" t="s">
        <v>82</v>
      </c>
      <c r="AC3" s="25"/>
      <c r="AD3" s="25">
        <v>1970</v>
      </c>
      <c r="AE3" s="25">
        <v>2000</v>
      </c>
      <c r="AF3" s="25" t="s">
        <v>82</v>
      </c>
    </row>
    <row r="4" spans="1:32" x14ac:dyDescent="0.35">
      <c r="B4" t="s">
        <v>70</v>
      </c>
      <c r="F4" t="s">
        <v>70</v>
      </c>
    </row>
    <row r="6" spans="1:32" x14ac:dyDescent="0.35">
      <c r="A6" t="s">
        <v>0</v>
      </c>
      <c r="B6">
        <v>4366</v>
      </c>
      <c r="C6">
        <v>1410</v>
      </c>
      <c r="D6">
        <v>748</v>
      </c>
      <c r="F6">
        <v>1237</v>
      </c>
      <c r="G6">
        <v>496</v>
      </c>
      <c r="H6">
        <v>302</v>
      </c>
      <c r="J6">
        <v>1611</v>
      </c>
      <c r="K6">
        <v>1016</v>
      </c>
      <c r="L6">
        <v>770</v>
      </c>
      <c r="N6">
        <v>1735</v>
      </c>
      <c r="O6">
        <v>1985</v>
      </c>
      <c r="P6">
        <v>1257</v>
      </c>
      <c r="R6">
        <v>14414</v>
      </c>
      <c r="S6">
        <v>15128</v>
      </c>
      <c r="T6">
        <v>11071</v>
      </c>
      <c r="V6">
        <v>53764</v>
      </c>
      <c r="W6">
        <v>56782</v>
      </c>
      <c r="X6">
        <v>62694</v>
      </c>
      <c r="Z6">
        <v>32484</v>
      </c>
      <c r="AA6">
        <v>63696</v>
      </c>
      <c r="AB6">
        <v>92679</v>
      </c>
      <c r="AD6">
        <v>109611</v>
      </c>
      <c r="AE6">
        <v>140527</v>
      </c>
      <c r="AF6">
        <v>169521</v>
      </c>
    </row>
    <row r="7" spans="1:32" x14ac:dyDescent="0.35">
      <c r="X7">
        <v>0</v>
      </c>
      <c r="AB7">
        <v>0</v>
      </c>
    </row>
    <row r="8" spans="1:32" x14ac:dyDescent="0.35">
      <c r="A8" t="s">
        <v>71</v>
      </c>
      <c r="B8">
        <v>190</v>
      </c>
      <c r="C8">
        <v>74</v>
      </c>
      <c r="D8">
        <v>37</v>
      </c>
      <c r="F8">
        <v>169</v>
      </c>
      <c r="G8">
        <v>75</v>
      </c>
      <c r="H8">
        <v>49</v>
      </c>
      <c r="J8">
        <v>273</v>
      </c>
      <c r="K8">
        <v>158</v>
      </c>
      <c r="L8">
        <v>75</v>
      </c>
      <c r="N8">
        <v>508</v>
      </c>
      <c r="O8">
        <v>521</v>
      </c>
      <c r="P8">
        <v>288</v>
      </c>
      <c r="R8">
        <v>5452</v>
      </c>
      <c r="S8">
        <v>6655</v>
      </c>
      <c r="T8">
        <v>4529</v>
      </c>
      <c r="V8">
        <v>14796</v>
      </c>
      <c r="W8">
        <v>20618</v>
      </c>
      <c r="X8">
        <v>25141</v>
      </c>
      <c r="Z8">
        <v>4879</v>
      </c>
      <c r="AA8">
        <v>10704</v>
      </c>
      <c r="AB8">
        <v>16978</v>
      </c>
      <c r="AD8">
        <v>26267</v>
      </c>
      <c r="AE8">
        <v>38805</v>
      </c>
      <c r="AF8">
        <v>47097</v>
      </c>
    </row>
    <row r="9" spans="1:32" ht="24.6" customHeight="1" x14ac:dyDescent="0.35">
      <c r="A9" s="15" t="s">
        <v>72</v>
      </c>
      <c r="B9">
        <v>176</v>
      </c>
      <c r="C9">
        <v>63</v>
      </c>
      <c r="D9">
        <v>36</v>
      </c>
      <c r="F9">
        <v>63</v>
      </c>
      <c r="G9">
        <v>32</v>
      </c>
      <c r="H9">
        <v>28</v>
      </c>
      <c r="J9">
        <v>71</v>
      </c>
      <c r="K9">
        <v>51</v>
      </c>
      <c r="L9">
        <v>89</v>
      </c>
      <c r="N9">
        <v>72</v>
      </c>
      <c r="O9">
        <v>96</v>
      </c>
      <c r="P9">
        <v>121</v>
      </c>
      <c r="R9">
        <v>317</v>
      </c>
      <c r="S9">
        <v>543</v>
      </c>
      <c r="T9">
        <v>778</v>
      </c>
      <c r="V9">
        <v>1013</v>
      </c>
      <c r="W9">
        <v>1938</v>
      </c>
      <c r="X9">
        <v>5868</v>
      </c>
      <c r="Z9">
        <v>672</v>
      </c>
      <c r="AA9">
        <v>5298</v>
      </c>
      <c r="AB9">
        <v>16641</v>
      </c>
      <c r="AD9">
        <v>2384</v>
      </c>
      <c r="AE9">
        <v>8021</v>
      </c>
      <c r="AF9">
        <v>23561</v>
      </c>
    </row>
    <row r="10" spans="1:32" x14ac:dyDescent="0.35">
      <c r="A10" t="s">
        <v>73</v>
      </c>
      <c r="B10">
        <v>67</v>
      </c>
      <c r="C10">
        <v>26</v>
      </c>
      <c r="D10">
        <v>10</v>
      </c>
      <c r="F10">
        <v>40</v>
      </c>
      <c r="G10">
        <v>34</v>
      </c>
      <c r="H10">
        <v>12</v>
      </c>
      <c r="J10">
        <v>99</v>
      </c>
      <c r="K10">
        <v>89</v>
      </c>
      <c r="L10">
        <v>41</v>
      </c>
      <c r="N10">
        <v>289</v>
      </c>
      <c r="O10">
        <v>327</v>
      </c>
      <c r="P10">
        <v>94</v>
      </c>
      <c r="R10">
        <v>5130</v>
      </c>
      <c r="S10">
        <v>3708</v>
      </c>
      <c r="T10">
        <v>1693</v>
      </c>
      <c r="V10">
        <v>26238</v>
      </c>
      <c r="W10">
        <v>19926</v>
      </c>
      <c r="X10">
        <v>12182</v>
      </c>
      <c r="Z10">
        <v>17854</v>
      </c>
      <c r="AA10">
        <v>25081</v>
      </c>
      <c r="AB10">
        <v>24590</v>
      </c>
      <c r="AD10">
        <v>49717</v>
      </c>
      <c r="AE10">
        <v>49191</v>
      </c>
      <c r="AF10">
        <v>38622</v>
      </c>
    </row>
    <row r="11" spans="1:32" x14ac:dyDescent="0.35">
      <c r="A11" t="s">
        <v>74</v>
      </c>
      <c r="B11">
        <v>157</v>
      </c>
      <c r="C11">
        <v>28</v>
      </c>
      <c r="D11">
        <v>11</v>
      </c>
      <c r="F11">
        <v>41</v>
      </c>
      <c r="G11">
        <v>18</v>
      </c>
      <c r="H11">
        <v>9</v>
      </c>
      <c r="J11">
        <v>43</v>
      </c>
      <c r="K11">
        <v>14</v>
      </c>
      <c r="L11">
        <v>20</v>
      </c>
      <c r="N11">
        <v>55</v>
      </c>
      <c r="O11">
        <v>46</v>
      </c>
      <c r="P11">
        <v>21</v>
      </c>
      <c r="R11">
        <v>597</v>
      </c>
      <c r="S11">
        <v>489</v>
      </c>
      <c r="T11">
        <v>493</v>
      </c>
      <c r="V11">
        <v>3905</v>
      </c>
      <c r="W11">
        <v>5417</v>
      </c>
      <c r="X11">
        <v>5577</v>
      </c>
      <c r="Z11">
        <v>3004</v>
      </c>
      <c r="AA11">
        <v>8665</v>
      </c>
      <c r="AB11">
        <v>7930</v>
      </c>
      <c r="AD11">
        <v>7802</v>
      </c>
      <c r="AE11">
        <v>14677</v>
      </c>
      <c r="AF11">
        <v>14061</v>
      </c>
    </row>
    <row r="12" spans="1:32" x14ac:dyDescent="0.35">
      <c r="A12" t="s">
        <v>75</v>
      </c>
      <c r="B12">
        <v>315</v>
      </c>
      <c r="C12">
        <v>29</v>
      </c>
      <c r="D12">
        <v>8</v>
      </c>
      <c r="F12">
        <v>542</v>
      </c>
      <c r="G12">
        <v>158</v>
      </c>
      <c r="H12">
        <v>54</v>
      </c>
      <c r="J12">
        <v>595</v>
      </c>
      <c r="K12">
        <v>232</v>
      </c>
      <c r="L12">
        <v>72</v>
      </c>
      <c r="N12">
        <v>304</v>
      </c>
      <c r="O12">
        <v>143</v>
      </c>
      <c r="P12">
        <v>49</v>
      </c>
      <c r="R12">
        <v>579</v>
      </c>
      <c r="S12">
        <v>229</v>
      </c>
      <c r="T12">
        <v>94</v>
      </c>
      <c r="V12">
        <v>727</v>
      </c>
      <c r="W12">
        <v>221</v>
      </c>
      <c r="X12">
        <v>216</v>
      </c>
      <c r="Z12">
        <v>114</v>
      </c>
      <c r="AA12">
        <v>74</v>
      </c>
      <c r="AB12">
        <v>153</v>
      </c>
      <c r="AD12">
        <v>3176</v>
      </c>
      <c r="AE12">
        <v>1086</v>
      </c>
      <c r="AF12">
        <v>646</v>
      </c>
    </row>
    <row r="13" spans="1:32" x14ac:dyDescent="0.35">
      <c r="A13" t="s">
        <v>76</v>
      </c>
      <c r="B13">
        <v>0</v>
      </c>
      <c r="C13">
        <v>0</v>
      </c>
      <c r="D13">
        <v>0</v>
      </c>
      <c r="F13">
        <v>36</v>
      </c>
      <c r="G13">
        <v>48</v>
      </c>
      <c r="H13">
        <v>54</v>
      </c>
      <c r="J13">
        <v>121</v>
      </c>
      <c r="K13">
        <v>154</v>
      </c>
      <c r="L13">
        <v>226</v>
      </c>
      <c r="N13">
        <v>107</v>
      </c>
      <c r="O13">
        <v>282</v>
      </c>
      <c r="P13">
        <v>269</v>
      </c>
      <c r="R13">
        <v>386</v>
      </c>
      <c r="S13">
        <v>633</v>
      </c>
      <c r="T13">
        <v>653</v>
      </c>
      <c r="V13">
        <v>334</v>
      </c>
      <c r="W13">
        <v>293</v>
      </c>
      <c r="X13">
        <v>550</v>
      </c>
      <c r="Z13">
        <v>65</v>
      </c>
      <c r="AA13">
        <v>90</v>
      </c>
      <c r="AB13">
        <v>110</v>
      </c>
      <c r="AD13">
        <v>1049</v>
      </c>
      <c r="AE13">
        <v>1500</v>
      </c>
      <c r="AF13">
        <v>1862</v>
      </c>
    </row>
    <row r="14" spans="1:32" x14ac:dyDescent="0.35">
      <c r="A14" t="s">
        <v>77</v>
      </c>
      <c r="B14">
        <f t="shared" ref="B14:Z14" si="0">B6-B8-B9-B10-B11-B12-B13</f>
        <v>3461</v>
      </c>
      <c r="C14">
        <f t="shared" si="0"/>
        <v>1190</v>
      </c>
      <c r="D14">
        <v>646</v>
      </c>
      <c r="F14">
        <f t="shared" si="0"/>
        <v>346</v>
      </c>
      <c r="G14">
        <f t="shared" si="0"/>
        <v>131</v>
      </c>
      <c r="H14">
        <v>96</v>
      </c>
      <c r="J14">
        <f t="shared" si="0"/>
        <v>409</v>
      </c>
      <c r="K14">
        <f t="shared" si="0"/>
        <v>318</v>
      </c>
      <c r="L14">
        <v>247</v>
      </c>
      <c r="N14">
        <f t="shared" si="0"/>
        <v>400</v>
      </c>
      <c r="O14">
        <f t="shared" si="0"/>
        <v>570</v>
      </c>
      <c r="P14">
        <v>415</v>
      </c>
      <c r="R14">
        <f t="shared" si="0"/>
        <v>1953</v>
      </c>
      <c r="S14">
        <v>2871</v>
      </c>
      <c r="T14">
        <v>2831</v>
      </c>
      <c r="V14">
        <f t="shared" si="0"/>
        <v>6751</v>
      </c>
      <c r="W14">
        <v>8383</v>
      </c>
      <c r="X14">
        <v>13160</v>
      </c>
      <c r="Z14">
        <f t="shared" si="0"/>
        <v>5896</v>
      </c>
      <c r="AA14">
        <f>AA6-AA8-AA9-AA10-AA11-AA12-AA13</f>
        <v>13784</v>
      </c>
      <c r="AB14">
        <v>26277</v>
      </c>
      <c r="AD14">
        <f>+AD6-AD8-AD9-AD10-AD11-AD12-AD13</f>
        <v>19216</v>
      </c>
      <c r="AE14">
        <f>+AE6-AE8-AE9-AE10-AE11-AE12-AE13</f>
        <v>27247</v>
      </c>
      <c r="AF14">
        <v>43672</v>
      </c>
    </row>
    <row r="17" spans="1:32" x14ac:dyDescent="0.35">
      <c r="B17" s="32" t="s">
        <v>79</v>
      </c>
      <c r="F17" s="32" t="s">
        <v>79</v>
      </c>
    </row>
    <row r="19" spans="1:32" x14ac:dyDescent="0.35">
      <c r="A19" t="s">
        <v>0</v>
      </c>
      <c r="B19">
        <v>100</v>
      </c>
      <c r="C19">
        <v>100</v>
      </c>
      <c r="D19">
        <v>100</v>
      </c>
      <c r="E19" t="s">
        <v>78</v>
      </c>
      <c r="F19">
        <v>100</v>
      </c>
      <c r="G19">
        <v>100</v>
      </c>
      <c r="H19">
        <v>100</v>
      </c>
      <c r="I19" t="s">
        <v>78</v>
      </c>
      <c r="J19">
        <v>100</v>
      </c>
      <c r="K19">
        <v>100</v>
      </c>
      <c r="L19">
        <v>100</v>
      </c>
      <c r="M19" t="s">
        <v>78</v>
      </c>
      <c r="N19">
        <v>100</v>
      </c>
      <c r="O19">
        <v>100</v>
      </c>
      <c r="P19">
        <v>100</v>
      </c>
      <c r="Q19" t="s">
        <v>78</v>
      </c>
      <c r="R19">
        <v>100</v>
      </c>
      <c r="S19">
        <v>100</v>
      </c>
      <c r="T19">
        <v>100</v>
      </c>
      <c r="U19" t="s">
        <v>78</v>
      </c>
      <c r="V19">
        <v>100</v>
      </c>
      <c r="W19">
        <v>100</v>
      </c>
      <c r="X19">
        <v>100</v>
      </c>
      <c r="Y19" t="s">
        <v>78</v>
      </c>
      <c r="Z19">
        <v>100</v>
      </c>
      <c r="AA19">
        <v>100</v>
      </c>
      <c r="AB19">
        <v>100</v>
      </c>
      <c r="AC19" t="s">
        <v>78</v>
      </c>
      <c r="AD19">
        <v>100</v>
      </c>
      <c r="AE19">
        <v>100</v>
      </c>
      <c r="AF19">
        <v>100</v>
      </c>
    </row>
    <row r="21" spans="1:32" x14ac:dyDescent="0.35">
      <c r="A21" t="s">
        <v>71</v>
      </c>
      <c r="B21" s="1">
        <v>4.3518094365551994</v>
      </c>
      <c r="C21" s="1">
        <f t="shared" ref="C21:C27" si="1">C8/C$6*100</f>
        <v>5.24822695035461</v>
      </c>
      <c r="D21" s="1">
        <f>+D8/D$6*100</f>
        <v>4.9465240641711237</v>
      </c>
      <c r="E21" s="1"/>
      <c r="F21" s="1">
        <v>13.7</v>
      </c>
      <c r="G21" s="1">
        <v>15.1</v>
      </c>
      <c r="H21" s="1">
        <v>16.2</v>
      </c>
      <c r="I21" s="1"/>
      <c r="J21" s="1">
        <v>16.899999999999999</v>
      </c>
      <c r="K21" s="1">
        <v>15.6</v>
      </c>
      <c r="L21" s="1">
        <v>9.6999999999999993</v>
      </c>
      <c r="M21" s="1"/>
      <c r="N21" s="1">
        <v>29.3</v>
      </c>
      <c r="O21" s="1">
        <v>26.2</v>
      </c>
      <c r="P21" s="1">
        <v>22.9</v>
      </c>
      <c r="Q21" s="1"/>
      <c r="R21" s="1">
        <v>37.799999999999997</v>
      </c>
      <c r="S21" s="1">
        <v>44</v>
      </c>
      <c r="T21" s="1">
        <v>40.9</v>
      </c>
      <c r="U21" s="1"/>
      <c r="V21" s="1">
        <v>27.5</v>
      </c>
      <c r="W21" s="1">
        <v>36.299999999999997</v>
      </c>
      <c r="X21" s="1">
        <v>40.1</v>
      </c>
      <c r="Y21" s="1"/>
      <c r="Z21" s="1">
        <v>15</v>
      </c>
      <c r="AA21" s="1">
        <v>16.8</v>
      </c>
      <c r="AB21" s="1">
        <v>18.3</v>
      </c>
      <c r="AC21" s="1"/>
      <c r="AD21" s="1">
        <v>24</v>
      </c>
      <c r="AE21" s="1">
        <v>27.6</v>
      </c>
      <c r="AF21" s="1">
        <v>27.8</v>
      </c>
    </row>
    <row r="22" spans="1:32" ht="27.95" customHeight="1" x14ac:dyDescent="0.35">
      <c r="A22" s="15" t="s">
        <v>72</v>
      </c>
      <c r="B22" s="1">
        <v>4.0311497938616583</v>
      </c>
      <c r="C22" s="1">
        <f t="shared" si="1"/>
        <v>4.4680851063829792</v>
      </c>
      <c r="D22" s="1">
        <f t="shared" ref="D22:D27" si="2">+D9/D$6*100</f>
        <v>4.8128342245989302</v>
      </c>
      <c r="E22" s="1"/>
      <c r="F22" s="1">
        <v>5.0999999999999996</v>
      </c>
      <c r="G22" s="1">
        <v>6.5</v>
      </c>
      <c r="H22" s="1">
        <v>9.3000000000000007</v>
      </c>
      <c r="I22" s="1"/>
      <c r="J22" s="1">
        <v>4.4000000000000004</v>
      </c>
      <c r="K22" s="1">
        <v>5</v>
      </c>
      <c r="L22" s="1">
        <v>11.6</v>
      </c>
      <c r="M22" s="1"/>
      <c r="N22" s="1">
        <v>4.0999999999999996</v>
      </c>
      <c r="O22" s="1">
        <v>4.8</v>
      </c>
      <c r="P22" s="1">
        <v>9.6</v>
      </c>
      <c r="Q22" s="1"/>
      <c r="R22" s="1">
        <v>2.2000000000000002</v>
      </c>
      <c r="S22" s="1">
        <v>3.6</v>
      </c>
      <c r="T22" s="1">
        <v>7</v>
      </c>
      <c r="U22" s="1"/>
      <c r="V22" s="1">
        <v>1.9</v>
      </c>
      <c r="W22" s="1">
        <v>3.4</v>
      </c>
      <c r="X22" s="1">
        <v>9.4</v>
      </c>
      <c r="Y22" s="1"/>
      <c r="Z22" s="1">
        <v>2.1</v>
      </c>
      <c r="AA22" s="1">
        <v>8.3000000000000007</v>
      </c>
      <c r="AB22" s="1">
        <v>18</v>
      </c>
      <c r="AC22" s="1"/>
      <c r="AD22" s="1">
        <v>2.2000000000000002</v>
      </c>
      <c r="AE22" s="1">
        <v>5.7</v>
      </c>
      <c r="AF22" s="1">
        <v>13.9</v>
      </c>
    </row>
    <row r="23" spans="1:32" x14ac:dyDescent="0.35">
      <c r="A23" t="s">
        <v>73</v>
      </c>
      <c r="B23" s="1">
        <v>1.5345854328905177</v>
      </c>
      <c r="C23" s="1">
        <f t="shared" si="1"/>
        <v>1.8439716312056738</v>
      </c>
      <c r="D23" s="1">
        <f t="shared" si="2"/>
        <v>1.3368983957219251</v>
      </c>
      <c r="E23" s="1"/>
      <c r="F23" s="1">
        <v>3.2</v>
      </c>
      <c r="G23" s="1">
        <v>6.9</v>
      </c>
      <c r="H23" s="1">
        <v>4</v>
      </c>
      <c r="I23" s="1"/>
      <c r="J23" s="1">
        <v>6.1</v>
      </c>
      <c r="K23" s="1">
        <v>8.8000000000000007</v>
      </c>
      <c r="L23" s="1">
        <v>5.3</v>
      </c>
      <c r="M23" s="1"/>
      <c r="N23" s="1">
        <v>16.7</v>
      </c>
      <c r="O23" s="1">
        <v>16.5</v>
      </c>
      <c r="P23" s="1">
        <v>7.5</v>
      </c>
      <c r="Q23" s="1"/>
      <c r="R23" s="1">
        <v>35.6</v>
      </c>
      <c r="S23" s="1">
        <v>24.5</v>
      </c>
      <c r="T23" s="1">
        <v>15.3</v>
      </c>
      <c r="U23" s="1"/>
      <c r="V23" s="1">
        <v>48.8</v>
      </c>
      <c r="W23" s="1">
        <v>35.1</v>
      </c>
      <c r="X23" s="1">
        <v>19.399999999999999</v>
      </c>
      <c r="Y23" s="1"/>
      <c r="Z23" s="1">
        <v>55</v>
      </c>
      <c r="AA23" s="1">
        <v>39.4</v>
      </c>
      <c r="AB23" s="1">
        <v>26.5</v>
      </c>
      <c r="AC23" s="1"/>
      <c r="AD23" s="1">
        <v>45.4</v>
      </c>
      <c r="AE23" s="1">
        <v>35</v>
      </c>
      <c r="AF23" s="1">
        <v>22.8</v>
      </c>
    </row>
    <row r="24" spans="1:32" x14ac:dyDescent="0.35">
      <c r="A24" t="s">
        <v>74</v>
      </c>
      <c r="B24" s="1">
        <v>3.5959688502061384</v>
      </c>
      <c r="C24" s="1">
        <f t="shared" si="1"/>
        <v>1.9858156028368796</v>
      </c>
      <c r="D24" s="1">
        <f t="shared" si="2"/>
        <v>1.4705882352941175</v>
      </c>
      <c r="E24" s="1"/>
      <c r="F24" s="1">
        <v>3.3</v>
      </c>
      <c r="G24" s="1">
        <v>3.6</v>
      </c>
      <c r="H24" s="1">
        <v>3</v>
      </c>
      <c r="I24" s="1"/>
      <c r="J24" s="1">
        <v>2.7</v>
      </c>
      <c r="K24" s="1">
        <v>1.4</v>
      </c>
      <c r="L24" s="1">
        <v>2.6</v>
      </c>
      <c r="M24" s="1"/>
      <c r="N24" s="1">
        <v>3.2</v>
      </c>
      <c r="O24" s="1">
        <v>2.2999999999999998</v>
      </c>
      <c r="P24" s="1">
        <v>1.7</v>
      </c>
      <c r="Q24" s="1"/>
      <c r="R24" s="1">
        <v>4.0999999999999996</v>
      </c>
      <c r="S24" s="1">
        <v>3.2</v>
      </c>
      <c r="T24" s="1">
        <v>4.5</v>
      </c>
      <c r="U24" s="1"/>
      <c r="V24" s="1">
        <v>7.3</v>
      </c>
      <c r="W24" s="1">
        <v>9.5</v>
      </c>
      <c r="X24" s="1">
        <v>8.9</v>
      </c>
      <c r="Y24" s="1"/>
      <c r="Z24" s="1">
        <v>9.1999999999999993</v>
      </c>
      <c r="AA24" s="1">
        <v>13.6</v>
      </c>
      <c r="AB24" s="1">
        <v>8.6</v>
      </c>
      <c r="AC24" s="1"/>
      <c r="AD24" s="1">
        <v>7.1</v>
      </c>
      <c r="AE24" s="1">
        <v>10.4</v>
      </c>
      <c r="AF24" s="1">
        <v>8.3000000000000007</v>
      </c>
    </row>
    <row r="25" spans="1:32" x14ac:dyDescent="0.35">
      <c r="A25" t="s">
        <v>75</v>
      </c>
      <c r="B25" s="1">
        <v>7.2148419606046721</v>
      </c>
      <c r="C25" s="1">
        <f t="shared" si="1"/>
        <v>2.0567375886524819</v>
      </c>
      <c r="D25" s="1">
        <f t="shared" si="2"/>
        <v>1.0695187165775399</v>
      </c>
      <c r="E25" s="1"/>
      <c r="F25" s="1">
        <v>43.8</v>
      </c>
      <c r="G25" s="1">
        <v>31.9</v>
      </c>
      <c r="H25" s="1">
        <v>17.899999999999999</v>
      </c>
      <c r="I25" s="1"/>
      <c r="J25" s="1">
        <v>36.9</v>
      </c>
      <c r="K25" s="1">
        <v>22.8</v>
      </c>
      <c r="L25" s="1">
        <v>9.4</v>
      </c>
      <c r="M25" s="1"/>
      <c r="N25" s="1">
        <v>17.5</v>
      </c>
      <c r="O25" s="1">
        <v>7.2</v>
      </c>
      <c r="P25" s="1">
        <v>3.9</v>
      </c>
      <c r="Q25" s="1"/>
      <c r="R25" s="1">
        <v>4</v>
      </c>
      <c r="S25" s="1">
        <v>1.5</v>
      </c>
      <c r="T25" s="1">
        <v>0.8</v>
      </c>
      <c r="U25" s="1"/>
      <c r="V25" s="1">
        <v>1.4</v>
      </c>
      <c r="W25" s="1">
        <v>0.4</v>
      </c>
      <c r="X25" s="1">
        <v>0.3</v>
      </c>
      <c r="Y25" s="1"/>
      <c r="Z25" s="1">
        <v>0.4</v>
      </c>
      <c r="AA25" s="1">
        <v>0.1</v>
      </c>
      <c r="AB25" s="1">
        <v>0.2</v>
      </c>
      <c r="AC25" s="1"/>
      <c r="AD25" s="1">
        <v>2.9</v>
      </c>
      <c r="AE25" s="1">
        <v>0.8</v>
      </c>
      <c r="AF25" s="1">
        <v>0.4</v>
      </c>
    </row>
    <row r="26" spans="1:32" x14ac:dyDescent="0.35">
      <c r="A26" t="s">
        <v>76</v>
      </c>
      <c r="B26" s="1">
        <v>0</v>
      </c>
      <c r="C26" s="1">
        <f t="shared" si="1"/>
        <v>0</v>
      </c>
      <c r="D26" s="1">
        <f t="shared" si="2"/>
        <v>0</v>
      </c>
      <c r="E26" s="1"/>
      <c r="F26" s="1">
        <v>2.9</v>
      </c>
      <c r="G26" s="1">
        <v>9.6999999999999993</v>
      </c>
      <c r="H26" s="1">
        <v>17.899999999999999</v>
      </c>
      <c r="I26" s="1"/>
      <c r="J26" s="1">
        <v>7.5</v>
      </c>
      <c r="K26" s="1">
        <v>15.2</v>
      </c>
      <c r="L26" s="1">
        <v>29.4</v>
      </c>
      <c r="M26" s="1"/>
      <c r="N26" s="1">
        <v>6.2</v>
      </c>
      <c r="O26" s="1">
        <v>14.2</v>
      </c>
      <c r="P26" s="1">
        <v>21.4</v>
      </c>
      <c r="Q26" s="1"/>
      <c r="R26" s="1">
        <v>2.7</v>
      </c>
      <c r="S26" s="1">
        <v>4.2</v>
      </c>
      <c r="T26" s="1">
        <v>5.9</v>
      </c>
      <c r="U26" s="1"/>
      <c r="V26" s="1">
        <v>0.6</v>
      </c>
      <c r="W26" s="1">
        <v>0.5</v>
      </c>
      <c r="X26" s="1">
        <v>0.9</v>
      </c>
      <c r="Y26" s="1"/>
      <c r="Z26" s="1">
        <v>0.2</v>
      </c>
      <c r="AA26" s="1">
        <v>0.1</v>
      </c>
      <c r="AB26" s="1">
        <v>0.1</v>
      </c>
      <c r="AC26" s="1"/>
      <c r="AD26" s="1">
        <v>1</v>
      </c>
      <c r="AE26" s="1">
        <v>1.1000000000000001</v>
      </c>
      <c r="AF26" s="1">
        <v>1.1000000000000001</v>
      </c>
    </row>
    <row r="27" spans="1:32" x14ac:dyDescent="0.35">
      <c r="A27" t="s">
        <v>77</v>
      </c>
      <c r="B27" s="1">
        <v>79.271644525881811</v>
      </c>
      <c r="C27" s="1">
        <f t="shared" si="1"/>
        <v>84.39716312056737</v>
      </c>
      <c r="D27" s="1">
        <f t="shared" si="2"/>
        <v>86.36363636363636</v>
      </c>
      <c r="E27" s="1"/>
      <c r="F27" s="1">
        <v>28</v>
      </c>
      <c r="G27" s="1">
        <v>26.4</v>
      </c>
      <c r="H27" s="1">
        <v>31.8</v>
      </c>
      <c r="I27" s="1"/>
      <c r="J27" s="1">
        <v>25.4</v>
      </c>
      <c r="K27" s="1">
        <v>31.3</v>
      </c>
      <c r="L27" s="1">
        <v>32.1</v>
      </c>
      <c r="M27" s="1"/>
      <c r="N27" s="1">
        <v>23.1</v>
      </c>
      <c r="O27" s="1">
        <v>28.7</v>
      </c>
      <c r="P27" s="1">
        <v>33</v>
      </c>
      <c r="Q27" s="1"/>
      <c r="R27" s="1">
        <v>13.5</v>
      </c>
      <c r="S27" s="1">
        <v>19</v>
      </c>
      <c r="T27" s="1">
        <v>25.6</v>
      </c>
      <c r="U27" s="1"/>
      <c r="V27" s="1">
        <v>12.6</v>
      </c>
      <c r="W27" s="1">
        <v>14.8</v>
      </c>
      <c r="X27" s="1">
        <v>21</v>
      </c>
      <c r="Y27" s="1"/>
      <c r="Z27" s="1">
        <v>18.2</v>
      </c>
      <c r="AA27" s="1">
        <v>21.6</v>
      </c>
      <c r="AB27" s="1">
        <v>28.4</v>
      </c>
      <c r="AC27" s="1"/>
      <c r="AD27" s="1">
        <v>17.5</v>
      </c>
      <c r="AE27" s="1">
        <v>19.399999999999999</v>
      </c>
      <c r="AF27" s="1">
        <v>25.8</v>
      </c>
    </row>
    <row r="28" spans="1:32"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row>
    <row r="30" spans="1:32" x14ac:dyDescent="0.35">
      <c r="A30" t="s">
        <v>34</v>
      </c>
    </row>
    <row r="31" spans="1:32" x14ac:dyDescent="0.35">
      <c r="F31" s="1"/>
      <c r="G31" s="1"/>
      <c r="H31" s="1"/>
      <c r="I31" s="1"/>
      <c r="J31" s="1"/>
      <c r="K31" s="1"/>
      <c r="L31" s="1"/>
      <c r="M31" s="1"/>
      <c r="N31" s="1"/>
      <c r="O31" s="1"/>
      <c r="P31" s="1"/>
      <c r="Q31" s="1"/>
      <c r="R31" s="1"/>
      <c r="S31" s="1"/>
      <c r="T31" s="1"/>
      <c r="U31" s="1"/>
      <c r="V31" s="1"/>
      <c r="W31" s="1"/>
      <c r="X31" s="1"/>
      <c r="Y31" s="1"/>
      <c r="Z31" s="1"/>
      <c r="AA31" s="1"/>
      <c r="AB31" s="1"/>
      <c r="AC31" s="1"/>
      <c r="AD31" s="1"/>
      <c r="AE31" s="1"/>
      <c r="AF31" s="1"/>
    </row>
    <row r="32" spans="1:32" x14ac:dyDescent="0.35">
      <c r="F32" s="1"/>
      <c r="G32" s="1"/>
      <c r="H32" s="1"/>
      <c r="I32" s="1"/>
      <c r="J32" s="1"/>
      <c r="K32" s="1"/>
      <c r="L32" s="1"/>
      <c r="M32" s="1"/>
      <c r="N32" s="1"/>
      <c r="O32" s="1"/>
      <c r="P32" s="1"/>
      <c r="Q32" s="1"/>
      <c r="R32" s="1"/>
      <c r="S32" s="1"/>
      <c r="T32" s="1"/>
      <c r="U32" s="1"/>
      <c r="V32" s="1"/>
      <c r="W32" s="1"/>
      <c r="X32" s="1"/>
      <c r="Y32" s="1"/>
      <c r="Z32" s="1"/>
      <c r="AA32" s="1"/>
      <c r="AB32" s="1"/>
      <c r="AC32" s="1"/>
      <c r="AD32" s="1"/>
      <c r="AE32" s="1"/>
      <c r="AF32" s="1"/>
    </row>
    <row r="33" spans="2:32" x14ac:dyDescent="0.35">
      <c r="F33" s="1"/>
      <c r="G33" s="1"/>
      <c r="H33" s="1"/>
      <c r="I33" s="1"/>
      <c r="J33" s="1"/>
      <c r="K33" s="1"/>
      <c r="L33" s="1"/>
      <c r="M33" s="1"/>
      <c r="N33" s="1"/>
      <c r="O33" s="1"/>
      <c r="P33" s="1"/>
      <c r="Q33" s="1"/>
      <c r="R33" s="1"/>
      <c r="S33" s="1"/>
      <c r="T33" s="1"/>
      <c r="U33" s="1"/>
      <c r="V33" s="1"/>
      <c r="W33" s="1"/>
      <c r="X33" s="1"/>
      <c r="Y33" s="1"/>
      <c r="Z33" s="1"/>
      <c r="AA33" s="1"/>
      <c r="AB33" s="1"/>
      <c r="AC33" s="1"/>
      <c r="AD33" s="1"/>
      <c r="AE33" s="1"/>
      <c r="AF33" s="1"/>
    </row>
    <row r="34" spans="2:32" x14ac:dyDescent="0.35">
      <c r="K34" s="1"/>
      <c r="L34" s="1"/>
      <c r="M34" s="1"/>
      <c r="N34" s="1"/>
      <c r="O34" s="1"/>
      <c r="P34" s="1"/>
      <c r="Q34" s="1"/>
      <c r="R34" s="1"/>
      <c r="S34" s="1"/>
      <c r="T34" s="1"/>
      <c r="U34" s="1"/>
      <c r="V34" s="1"/>
      <c r="W34" s="1"/>
      <c r="X34" s="1"/>
      <c r="Y34" s="1"/>
      <c r="Z34" s="1"/>
      <c r="AA34" s="1"/>
      <c r="AB34" s="1"/>
      <c r="AC34" s="1"/>
      <c r="AD34" s="1"/>
      <c r="AE34" s="1"/>
      <c r="AF34" s="1"/>
    </row>
    <row r="35" spans="2:32" x14ac:dyDescent="0.35">
      <c r="K35" s="1"/>
      <c r="L35" s="1"/>
      <c r="M35" s="1"/>
      <c r="N35" s="1"/>
      <c r="O35" s="1"/>
      <c r="P35" s="1"/>
      <c r="Q35" s="1"/>
      <c r="R35" s="1"/>
      <c r="S35" s="1"/>
      <c r="T35" s="1"/>
      <c r="U35" s="1"/>
      <c r="V35" s="1"/>
      <c r="W35" s="1"/>
      <c r="X35" s="1"/>
      <c r="Y35" s="1"/>
      <c r="Z35" s="1"/>
      <c r="AA35" s="1"/>
      <c r="AB35" s="1"/>
      <c r="AC35" s="1"/>
      <c r="AD35" s="1"/>
      <c r="AE35" s="1"/>
      <c r="AF35" s="1"/>
    </row>
    <row r="36" spans="2:32" x14ac:dyDescent="0.35">
      <c r="B36" s="22"/>
      <c r="K36" s="1"/>
      <c r="L36" s="1"/>
      <c r="M36" s="1"/>
      <c r="N36" s="1"/>
      <c r="O36" s="1"/>
      <c r="P36" s="1"/>
      <c r="Q36" s="1"/>
      <c r="R36" s="1"/>
      <c r="S36" s="1"/>
      <c r="T36" s="1"/>
      <c r="U36" s="1"/>
      <c r="V36" s="1"/>
      <c r="W36" s="1"/>
      <c r="X36" s="1"/>
      <c r="Y36" s="1"/>
      <c r="Z36" s="1"/>
      <c r="AA36" s="1"/>
      <c r="AB36" s="1"/>
      <c r="AC36" s="1"/>
      <c r="AD36" s="1"/>
      <c r="AE36" s="1"/>
      <c r="AF36" s="1"/>
    </row>
    <row r="37" spans="2:32" x14ac:dyDescent="0.35">
      <c r="B37" s="22"/>
      <c r="K37" s="1"/>
      <c r="L37" s="1"/>
      <c r="M37" s="1"/>
      <c r="N37" s="1"/>
      <c r="O37" s="1"/>
      <c r="P37" s="1"/>
      <c r="Q37" s="1"/>
      <c r="R37" s="1"/>
      <c r="S37" s="1"/>
      <c r="T37" s="1"/>
      <c r="U37" s="1"/>
      <c r="V37" s="1"/>
      <c r="W37" s="1"/>
      <c r="X37" s="1"/>
      <c r="Y37" s="1"/>
      <c r="Z37" s="1"/>
      <c r="AA37" s="1"/>
      <c r="AB37" s="1"/>
      <c r="AC37" s="1"/>
      <c r="AD37" s="1"/>
      <c r="AE37" s="1"/>
      <c r="AF37" s="1"/>
    </row>
    <row r="38" spans="2:32" x14ac:dyDescent="0.35">
      <c r="B38" s="22"/>
    </row>
    <row r="40" spans="2:32" x14ac:dyDescent="0.35">
      <c r="B40" s="22"/>
    </row>
    <row r="41" spans="2:32" x14ac:dyDescent="0.35">
      <c r="B41" s="22"/>
    </row>
    <row r="42" spans="2:32" x14ac:dyDescent="0.35">
      <c r="B42" s="22"/>
    </row>
    <row r="49" spans="3:16" x14ac:dyDescent="0.35">
      <c r="C49" s="1"/>
      <c r="D49" s="1"/>
      <c r="E49" s="1"/>
      <c r="F49" s="1"/>
      <c r="G49" s="1"/>
      <c r="H49" s="1"/>
      <c r="I49" s="1"/>
    </row>
    <row r="50" spans="3:16" x14ac:dyDescent="0.35">
      <c r="C50" s="1"/>
      <c r="D50" s="1"/>
      <c r="E50" s="1"/>
      <c r="F50" s="1"/>
      <c r="G50" s="1"/>
      <c r="H50" s="1"/>
      <c r="I50" s="1"/>
    </row>
    <row r="51" spans="3:16" x14ac:dyDescent="0.35">
      <c r="C51" s="1"/>
      <c r="D51" s="1"/>
      <c r="E51" s="1"/>
      <c r="F51" s="1"/>
      <c r="G51" s="1"/>
      <c r="H51" s="1"/>
      <c r="I51" s="1"/>
      <c r="K51" s="1"/>
      <c r="L51" s="1"/>
      <c r="M51" s="1"/>
      <c r="N51" s="1"/>
      <c r="O51" s="1"/>
      <c r="P51" s="1"/>
    </row>
    <row r="52" spans="3:16" x14ac:dyDescent="0.35">
      <c r="K52" s="1"/>
      <c r="L52" s="1"/>
      <c r="M52" s="1"/>
      <c r="N52" s="1"/>
      <c r="O52" s="1"/>
      <c r="P52" s="1"/>
    </row>
    <row r="53" spans="3:16" x14ac:dyDescent="0.35">
      <c r="C53" s="1"/>
      <c r="D53" s="1"/>
      <c r="E53" s="1"/>
      <c r="F53" s="1"/>
      <c r="G53" s="1"/>
      <c r="H53" s="1"/>
      <c r="I53" s="1"/>
      <c r="K53" s="1"/>
      <c r="L53" s="1"/>
      <c r="M53" s="1"/>
      <c r="N53" s="1"/>
      <c r="O53" s="1"/>
      <c r="P53" s="1"/>
    </row>
    <row r="54" spans="3:16" x14ac:dyDescent="0.35">
      <c r="C54" s="1"/>
      <c r="D54" s="1"/>
      <c r="E54" s="1"/>
      <c r="F54" s="1"/>
      <c r="G54" s="1"/>
      <c r="H54" s="1"/>
      <c r="I54" s="1"/>
      <c r="K54" s="1"/>
      <c r="L54" s="1"/>
      <c r="M54" s="1"/>
      <c r="N54" s="1"/>
      <c r="O54" s="1"/>
      <c r="P54" s="1"/>
    </row>
    <row r="55" spans="3:16" x14ac:dyDescent="0.35">
      <c r="C55" s="1"/>
      <c r="D55" s="1"/>
      <c r="E55" s="1"/>
      <c r="F55" s="1"/>
      <c r="G55" s="1"/>
      <c r="H55" s="1"/>
      <c r="I55" s="1"/>
      <c r="K55" s="1"/>
      <c r="L55" s="1"/>
      <c r="M55" s="1"/>
      <c r="N55" s="1"/>
      <c r="O55" s="1"/>
      <c r="P55" s="1"/>
    </row>
    <row r="56" spans="3:16" x14ac:dyDescent="0.35">
      <c r="K56" s="1"/>
      <c r="L56" s="1"/>
      <c r="M56" s="1"/>
      <c r="N56" s="1"/>
      <c r="O56" s="1"/>
      <c r="P56" s="1"/>
    </row>
    <row r="57" spans="3:16" x14ac:dyDescent="0.35">
      <c r="D57" s="1"/>
      <c r="E57" s="1"/>
      <c r="F57" s="1"/>
      <c r="G57" s="1"/>
      <c r="H57" s="1"/>
      <c r="I57" s="1"/>
      <c r="J57" s="1"/>
      <c r="K57" s="1"/>
      <c r="L57" s="1"/>
      <c r="M57" s="1"/>
      <c r="N57" s="1"/>
      <c r="O57" s="1"/>
      <c r="P57" s="1"/>
    </row>
    <row r="58" spans="3:16" x14ac:dyDescent="0.35">
      <c r="D58" s="1"/>
      <c r="E58" s="1"/>
      <c r="F58" s="1"/>
      <c r="G58" s="1"/>
      <c r="H58" s="1"/>
      <c r="I58" s="1"/>
      <c r="J58" s="1"/>
      <c r="K58" s="1"/>
      <c r="L58" s="1"/>
      <c r="M58" s="1"/>
      <c r="N58" s="1"/>
      <c r="O58" s="1"/>
      <c r="P58"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2"/>
  <sheetViews>
    <sheetView workbookViewId="0">
      <selection activeCell="D11" sqref="D11"/>
    </sheetView>
  </sheetViews>
  <sheetFormatPr defaultRowHeight="12.75" x14ac:dyDescent="0.35"/>
  <cols>
    <col min="1" max="1" width="139.59765625" customWidth="1"/>
  </cols>
  <sheetData>
    <row r="1" spans="1:1" ht="13.15" x14ac:dyDescent="0.4">
      <c r="A1" s="3" t="s">
        <v>30</v>
      </c>
    </row>
    <row r="2" spans="1:1" x14ac:dyDescent="0.35">
      <c r="A2" t="s">
        <v>31</v>
      </c>
    </row>
    <row r="3" spans="1:1" ht="38.25" x14ac:dyDescent="0.35">
      <c r="A3" s="15" t="s">
        <v>37</v>
      </c>
    </row>
    <row r="5" spans="1:1" x14ac:dyDescent="0.35">
      <c r="A5" t="s">
        <v>32</v>
      </c>
    </row>
    <row r="7" spans="1:1" ht="25.5" x14ac:dyDescent="0.35">
      <c r="A7" s="15" t="s">
        <v>33</v>
      </c>
    </row>
    <row r="8" spans="1:1" ht="25.5" x14ac:dyDescent="0.35">
      <c r="A8" s="16" t="s">
        <v>88</v>
      </c>
    </row>
    <row r="9" spans="1:1" x14ac:dyDescent="0.35">
      <c r="A9" s="16"/>
    </row>
    <row r="11" spans="1:1" x14ac:dyDescent="0.35">
      <c r="A11" s="16"/>
    </row>
    <row r="12" spans="1:1" x14ac:dyDescent="0.35">
      <c r="A12" s="15"/>
    </row>
  </sheetData>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7</vt:i4>
      </vt:variant>
    </vt:vector>
  </HeadingPairs>
  <TitlesOfParts>
    <vt:vector size="7" baseType="lpstr">
      <vt:lpstr>Tabel 1</vt:lpstr>
      <vt:lpstr>Tabel 2</vt:lpstr>
      <vt:lpstr>Tabel 3</vt:lpstr>
      <vt:lpstr>Tabel 4</vt:lpstr>
      <vt:lpstr>Tabel 5</vt:lpstr>
      <vt:lpstr>Tabel 6</vt:lpstr>
      <vt:lpstr>Toelichting</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Hoogenboezem</dc:creator>
  <cp:lastModifiedBy>Wouter Nobel</cp:lastModifiedBy>
  <cp:lastPrinted>2017-06-27T11:23:06Z</cp:lastPrinted>
  <dcterms:created xsi:type="dcterms:W3CDTF">2012-11-19T09:03:47Z</dcterms:created>
  <dcterms:modified xsi:type="dcterms:W3CDTF">2025-03-16T19:57:27Z</dcterms:modified>
</cp:coreProperties>
</file>